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nburg\Documents\MY_DOCUMENTS\QUANT\PROJECTS\ALGO TRADING\.AlgoTrading\"/>
    </mc:Choice>
  </mc:AlternateContent>
  <xr:revisionPtr revIDLastSave="0" documentId="13_ncr:1_{636E7523-C930-46D2-86E9-DEA57986C199}" xr6:coauthVersionLast="47" xr6:coauthVersionMax="47" xr10:uidLastSave="{00000000-0000-0000-0000-000000000000}"/>
  <bookViews>
    <workbookView xWindow="7770" yWindow="3000" windowWidth="34770" windowHeight="15345" xr2:uid="{00000000-000D-0000-FFFF-FFFF00000000}"/>
  </bookViews>
  <sheets>
    <sheet name="TradingStrategy" sheetId="1" r:id="rId1"/>
    <sheet name="Simple Moving Avg" sheetId="4" r:id="rId2"/>
    <sheet name="Exp Moving Average" sheetId="5" r:id="rId3"/>
    <sheet name="Equity Curve" sheetId="6" r:id="rId4"/>
  </sheets>
  <definedNames>
    <definedName name="LastEquityOffset">TradingStrategy!$AB$61</definedName>
    <definedName name="LastRow">TradingStrategy!$AB$62</definedName>
    <definedName name="LEMADays">TradingStrategy!$U$53</definedName>
    <definedName name="Leverage">TradingStrategy!$U$54</definedName>
    <definedName name="SEMADays">TradingStrategy!$U$52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85" i="1" l="1"/>
  <c r="T86" i="1"/>
  <c r="T87" i="1"/>
  <c r="T88" i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U81" i="1"/>
  <c r="O3741" i="1" l="1"/>
  <c r="AC52" i="1" l="1"/>
  <c r="AB62" i="1"/>
  <c r="Y62" i="1"/>
  <c r="X62" i="1"/>
  <c r="AB61" i="1" l="1"/>
  <c r="U62" i="1" s="1"/>
  <c r="X63" i="1" l="1"/>
  <c r="N52" i="1" l="1"/>
  <c r="F2" i="1"/>
  <c r="H2" i="1" s="1"/>
  <c r="F3" i="1"/>
  <c r="H3" i="1" s="1"/>
  <c r="F4" i="1"/>
  <c r="H4" i="1" s="1"/>
  <c r="F5" i="1"/>
  <c r="H5" i="1" s="1"/>
  <c r="F6" i="1"/>
  <c r="H6" i="1" s="1"/>
  <c r="F7" i="1"/>
  <c r="H7" i="1" s="1"/>
  <c r="F8" i="1"/>
  <c r="H8" i="1" s="1"/>
  <c r="F9" i="1"/>
  <c r="H9" i="1" s="1"/>
  <c r="F10" i="1"/>
  <c r="H10" i="1" s="1"/>
  <c r="F11" i="1"/>
  <c r="H11" i="1" s="1"/>
  <c r="F12" i="1"/>
  <c r="H12" i="1" s="1"/>
  <c r="F13" i="1"/>
  <c r="H13" i="1" s="1"/>
  <c r="F14" i="1"/>
  <c r="H14" i="1" s="1"/>
  <c r="F15" i="1"/>
  <c r="H15" i="1" s="1"/>
  <c r="F16" i="1"/>
  <c r="H16" i="1" s="1"/>
  <c r="F17" i="1"/>
  <c r="H17" i="1" s="1"/>
  <c r="F18" i="1"/>
  <c r="H18" i="1" s="1"/>
  <c r="F19" i="1"/>
  <c r="H19" i="1" s="1"/>
  <c r="F20" i="1"/>
  <c r="H20" i="1" s="1"/>
  <c r="F21" i="1"/>
  <c r="H21" i="1" s="1"/>
  <c r="F22" i="1"/>
  <c r="H22" i="1" s="1"/>
  <c r="F23" i="1"/>
  <c r="H23" i="1" s="1"/>
  <c r="F24" i="1"/>
  <c r="H24" i="1" s="1"/>
  <c r="F25" i="1"/>
  <c r="H25" i="1" s="1"/>
  <c r="F26" i="1"/>
  <c r="H26" i="1" s="1"/>
  <c r="F27" i="1"/>
  <c r="H27" i="1" s="1"/>
  <c r="F28" i="1"/>
  <c r="H28" i="1" s="1"/>
  <c r="F29" i="1"/>
  <c r="H29" i="1" s="1"/>
  <c r="F30" i="1"/>
  <c r="H30" i="1" s="1"/>
  <c r="F31" i="1"/>
  <c r="H31" i="1" s="1"/>
  <c r="F32" i="1"/>
  <c r="H32" i="1" s="1"/>
  <c r="F33" i="1"/>
  <c r="H33" i="1" s="1"/>
  <c r="F34" i="1"/>
  <c r="H34" i="1" s="1"/>
  <c r="F35" i="1"/>
  <c r="H35" i="1" s="1"/>
  <c r="F36" i="1"/>
  <c r="H36" i="1" s="1"/>
  <c r="F37" i="1"/>
  <c r="H37" i="1" s="1"/>
  <c r="F38" i="1"/>
  <c r="H38" i="1" s="1"/>
  <c r="F39" i="1"/>
  <c r="H39" i="1" s="1"/>
  <c r="F40" i="1"/>
  <c r="H40" i="1" s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E2" i="1"/>
  <c r="G2" i="1" s="1"/>
  <c r="E3" i="1"/>
  <c r="G3" i="1" s="1"/>
  <c r="E4" i="1"/>
  <c r="G4" i="1" s="1"/>
  <c r="E5" i="1"/>
  <c r="G5" i="1" s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P52" i="1"/>
  <c r="Q52" i="1" s="1"/>
  <c r="G6" i="1" l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H41" i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H1012" i="1" s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H1043" i="1" s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H1103" i="1" s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H1134" i="1" s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48" i="1" s="1"/>
  <c r="H1149" i="1" s="1"/>
  <c r="H1150" i="1" s="1"/>
  <c r="H1151" i="1" s="1"/>
  <c r="H1152" i="1" s="1"/>
  <c r="H1153" i="1" s="1"/>
  <c r="H1154" i="1" s="1"/>
  <c r="H1155" i="1" s="1"/>
  <c r="H1156" i="1" s="1"/>
  <c r="H1157" i="1" s="1"/>
  <c r="H1158" i="1" s="1"/>
  <c r="H1159" i="1" s="1"/>
  <c r="H1160" i="1" s="1"/>
  <c r="H1161" i="1" s="1"/>
  <c r="H1162" i="1" s="1"/>
  <c r="H1163" i="1" s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H1194" i="1" s="1"/>
  <c r="H1195" i="1" s="1"/>
  <c r="H1196" i="1" s="1"/>
  <c r="H1197" i="1" s="1"/>
  <c r="H1198" i="1" s="1"/>
  <c r="H1199" i="1" s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H1217" i="1" s="1"/>
  <c r="H1218" i="1" s="1"/>
  <c r="H1219" i="1" s="1"/>
  <c r="H1220" i="1" s="1"/>
  <c r="H1221" i="1" s="1"/>
  <c r="H1222" i="1" s="1"/>
  <c r="H1223" i="1" s="1"/>
  <c r="H1224" i="1" s="1"/>
  <c r="H1225" i="1" s="1"/>
  <c r="H1226" i="1" s="1"/>
  <c r="H1227" i="1" s="1"/>
  <c r="H1228" i="1" s="1"/>
  <c r="H1229" i="1" s="1"/>
  <c r="H1230" i="1" s="1"/>
  <c r="H1231" i="1" s="1"/>
  <c r="H1232" i="1" s="1"/>
  <c r="H1233" i="1" s="1"/>
  <c r="H1234" i="1" s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H1254" i="1" s="1"/>
  <c r="H1255" i="1" s="1"/>
  <c r="H1256" i="1" s="1"/>
  <c r="H1257" i="1" s="1"/>
  <c r="H1258" i="1" s="1"/>
  <c r="H1259" i="1" s="1"/>
  <c r="H1260" i="1" s="1"/>
  <c r="H1261" i="1" s="1"/>
  <c r="H1262" i="1" s="1"/>
  <c r="H1263" i="1" s="1"/>
  <c r="H1264" i="1" s="1"/>
  <c r="H1265" i="1" s="1"/>
  <c r="H1266" i="1" s="1"/>
  <c r="H1267" i="1" s="1"/>
  <c r="H1268" i="1" s="1"/>
  <c r="H1269" i="1" s="1"/>
  <c r="H1270" i="1" s="1"/>
  <c r="H1271" i="1" s="1"/>
  <c r="H1272" i="1" s="1"/>
  <c r="H1273" i="1" s="1"/>
  <c r="H1274" i="1" s="1"/>
  <c r="H1275" i="1" s="1"/>
  <c r="H1276" i="1" s="1"/>
  <c r="H1277" i="1" s="1"/>
  <c r="H1278" i="1" s="1"/>
  <c r="H1279" i="1" s="1"/>
  <c r="H1280" i="1" s="1"/>
  <c r="H1281" i="1" s="1"/>
  <c r="H1282" i="1" s="1"/>
  <c r="H1283" i="1" s="1"/>
  <c r="H1284" i="1" s="1"/>
  <c r="H1285" i="1" s="1"/>
  <c r="H1286" i="1" s="1"/>
  <c r="H1287" i="1" s="1"/>
  <c r="H1288" i="1" s="1"/>
  <c r="H1289" i="1" s="1"/>
  <c r="H1290" i="1" s="1"/>
  <c r="H1291" i="1" s="1"/>
  <c r="H1292" i="1" s="1"/>
  <c r="H1293" i="1" s="1"/>
  <c r="H1294" i="1" s="1"/>
  <c r="H1295" i="1" s="1"/>
  <c r="H1296" i="1" s="1"/>
  <c r="H1297" i="1" s="1"/>
  <c r="H1298" i="1" s="1"/>
  <c r="H1299" i="1" s="1"/>
  <c r="H1300" i="1" s="1"/>
  <c r="H1301" i="1" s="1"/>
  <c r="H1302" i="1" s="1"/>
  <c r="H1303" i="1" s="1"/>
  <c r="H1304" i="1" s="1"/>
  <c r="H1305" i="1" s="1"/>
  <c r="H1306" i="1" s="1"/>
  <c r="H1307" i="1" s="1"/>
  <c r="H1308" i="1" s="1"/>
  <c r="H1309" i="1" s="1"/>
  <c r="H1310" i="1" s="1"/>
  <c r="H1311" i="1" s="1"/>
  <c r="H1312" i="1" s="1"/>
  <c r="H1313" i="1" s="1"/>
  <c r="H1314" i="1" s="1"/>
  <c r="H1315" i="1" s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H1329" i="1" s="1"/>
  <c r="H1330" i="1" s="1"/>
  <c r="H1331" i="1" s="1"/>
  <c r="H1332" i="1" s="1"/>
  <c r="H1333" i="1" s="1"/>
  <c r="H1334" i="1" s="1"/>
  <c r="H1335" i="1" s="1"/>
  <c r="H1336" i="1" s="1"/>
  <c r="H1337" i="1" s="1"/>
  <c r="H1338" i="1" s="1"/>
  <c r="H1339" i="1" s="1"/>
  <c r="H1340" i="1" s="1"/>
  <c r="H1341" i="1" s="1"/>
  <c r="H1342" i="1" s="1"/>
  <c r="H1343" i="1" s="1"/>
  <c r="H1344" i="1" s="1"/>
  <c r="H1345" i="1" s="1"/>
  <c r="H1346" i="1" s="1"/>
  <c r="H1347" i="1" s="1"/>
  <c r="H1348" i="1" s="1"/>
  <c r="H1349" i="1" s="1"/>
  <c r="H1350" i="1" s="1"/>
  <c r="H1351" i="1" s="1"/>
  <c r="H1352" i="1" s="1"/>
  <c r="H1353" i="1" s="1"/>
  <c r="H1354" i="1" s="1"/>
  <c r="H1355" i="1" s="1"/>
  <c r="H1356" i="1" s="1"/>
  <c r="H1357" i="1" s="1"/>
  <c r="H1358" i="1" s="1"/>
  <c r="H1359" i="1" s="1"/>
  <c r="H1360" i="1" s="1"/>
  <c r="H1361" i="1" s="1"/>
  <c r="H1362" i="1" s="1"/>
  <c r="H1363" i="1" s="1"/>
  <c r="H1364" i="1" s="1"/>
  <c r="H1365" i="1" s="1"/>
  <c r="H1366" i="1" s="1"/>
  <c r="H1367" i="1" s="1"/>
  <c r="H1368" i="1" s="1"/>
  <c r="H1369" i="1" s="1"/>
  <c r="H1370" i="1" s="1"/>
  <c r="H1371" i="1" s="1"/>
  <c r="H1372" i="1" s="1"/>
  <c r="H1373" i="1" s="1"/>
  <c r="H1374" i="1" s="1"/>
  <c r="H1375" i="1" s="1"/>
  <c r="H1376" i="1" s="1"/>
  <c r="H1377" i="1" s="1"/>
  <c r="H1378" i="1" s="1"/>
  <c r="H1379" i="1" s="1"/>
  <c r="H1380" i="1" s="1"/>
  <c r="H1381" i="1" s="1"/>
  <c r="H1382" i="1" s="1"/>
  <c r="H1383" i="1" s="1"/>
  <c r="H1384" i="1" s="1"/>
  <c r="H1385" i="1" s="1"/>
  <c r="H1386" i="1" s="1"/>
  <c r="H1387" i="1" s="1"/>
  <c r="H1388" i="1" s="1"/>
  <c r="H1389" i="1" s="1"/>
  <c r="H1390" i="1" s="1"/>
  <c r="H1391" i="1" s="1"/>
  <c r="H1392" i="1" s="1"/>
  <c r="H1393" i="1" s="1"/>
  <c r="H1394" i="1" s="1"/>
  <c r="H1395" i="1" s="1"/>
  <c r="H1396" i="1" s="1"/>
  <c r="H1397" i="1" s="1"/>
  <c r="H1398" i="1" s="1"/>
  <c r="H1399" i="1" s="1"/>
  <c r="H1400" i="1" s="1"/>
  <c r="H1401" i="1" s="1"/>
  <c r="H1402" i="1" s="1"/>
  <c r="H1403" i="1" s="1"/>
  <c r="H1404" i="1" s="1"/>
  <c r="H1405" i="1" s="1"/>
  <c r="H1406" i="1" s="1"/>
  <c r="H1407" i="1" s="1"/>
  <c r="H1408" i="1" s="1"/>
  <c r="H1409" i="1" s="1"/>
  <c r="H1410" i="1" s="1"/>
  <c r="H1411" i="1" s="1"/>
  <c r="H1412" i="1" s="1"/>
  <c r="H1413" i="1" s="1"/>
  <c r="H1414" i="1" s="1"/>
  <c r="H1415" i="1" s="1"/>
  <c r="H1416" i="1" s="1"/>
  <c r="H1417" i="1" s="1"/>
  <c r="H1418" i="1" s="1"/>
  <c r="H1419" i="1" s="1"/>
  <c r="H1420" i="1" s="1"/>
  <c r="H1421" i="1" s="1"/>
  <c r="H1422" i="1" s="1"/>
  <c r="H1423" i="1" s="1"/>
  <c r="H1424" i="1" s="1"/>
  <c r="H1425" i="1" s="1"/>
  <c r="H1426" i="1" s="1"/>
  <c r="H1427" i="1" s="1"/>
  <c r="H1428" i="1" s="1"/>
  <c r="H1429" i="1" s="1"/>
  <c r="H1430" i="1" s="1"/>
  <c r="H1431" i="1" s="1"/>
  <c r="H1432" i="1" s="1"/>
  <c r="H1433" i="1" s="1"/>
  <c r="H1434" i="1" s="1"/>
  <c r="H1435" i="1" s="1"/>
  <c r="H1436" i="1" s="1"/>
  <c r="H1437" i="1" s="1"/>
  <c r="H1438" i="1" s="1"/>
  <c r="H1439" i="1" s="1"/>
  <c r="H1440" i="1" s="1"/>
  <c r="H1441" i="1" s="1"/>
  <c r="H1442" i="1" s="1"/>
  <c r="H1443" i="1" s="1"/>
  <c r="H1444" i="1" s="1"/>
  <c r="H1445" i="1" s="1"/>
  <c r="H1446" i="1" s="1"/>
  <c r="H1447" i="1" s="1"/>
  <c r="H1448" i="1" s="1"/>
  <c r="H1449" i="1" s="1"/>
  <c r="H1450" i="1" s="1"/>
  <c r="H1451" i="1" s="1"/>
  <c r="H1452" i="1" s="1"/>
  <c r="H1453" i="1" s="1"/>
  <c r="H1454" i="1" s="1"/>
  <c r="H1455" i="1" s="1"/>
  <c r="H1456" i="1" s="1"/>
  <c r="H1457" i="1" s="1"/>
  <c r="H1458" i="1" s="1"/>
  <c r="H1459" i="1" s="1"/>
  <c r="H1460" i="1" s="1"/>
  <c r="H1461" i="1" s="1"/>
  <c r="H1462" i="1" s="1"/>
  <c r="H1463" i="1" s="1"/>
  <c r="H1464" i="1" s="1"/>
  <c r="H1465" i="1" s="1"/>
  <c r="H1466" i="1" s="1"/>
  <c r="H1467" i="1" s="1"/>
  <c r="H1468" i="1" s="1"/>
  <c r="H1469" i="1" s="1"/>
  <c r="H1470" i="1" s="1"/>
  <c r="H1471" i="1" s="1"/>
  <c r="H1472" i="1" s="1"/>
  <c r="H1473" i="1" s="1"/>
  <c r="H1474" i="1" s="1"/>
  <c r="H1475" i="1" s="1"/>
  <c r="H1476" i="1" s="1"/>
  <c r="H1477" i="1" s="1"/>
  <c r="H1478" i="1" s="1"/>
  <c r="H1479" i="1" s="1"/>
  <c r="H1480" i="1" s="1"/>
  <c r="H1481" i="1" s="1"/>
  <c r="H1482" i="1" s="1"/>
  <c r="H1483" i="1" s="1"/>
  <c r="H1484" i="1" s="1"/>
  <c r="H1485" i="1" s="1"/>
  <c r="H1486" i="1" s="1"/>
  <c r="H1487" i="1" s="1"/>
  <c r="H1488" i="1" s="1"/>
  <c r="H1489" i="1" s="1"/>
  <c r="H1490" i="1" s="1"/>
  <c r="H1491" i="1" s="1"/>
  <c r="H1492" i="1" s="1"/>
  <c r="H1493" i="1" s="1"/>
  <c r="H1494" i="1" s="1"/>
  <c r="H1495" i="1" s="1"/>
  <c r="H1496" i="1" s="1"/>
  <c r="H1497" i="1" s="1"/>
  <c r="H1498" i="1" s="1"/>
  <c r="H1499" i="1" s="1"/>
  <c r="H1500" i="1" s="1"/>
  <c r="H1501" i="1" s="1"/>
  <c r="H1502" i="1" s="1"/>
  <c r="H1503" i="1" s="1"/>
  <c r="H1504" i="1" s="1"/>
  <c r="H1505" i="1" s="1"/>
  <c r="H1506" i="1" s="1"/>
  <c r="H1507" i="1" s="1"/>
  <c r="H1508" i="1" s="1"/>
  <c r="H1509" i="1" s="1"/>
  <c r="H1510" i="1" s="1"/>
  <c r="H1511" i="1" s="1"/>
  <c r="H1512" i="1" s="1"/>
  <c r="H1513" i="1" s="1"/>
  <c r="H1514" i="1" s="1"/>
  <c r="H1515" i="1" s="1"/>
  <c r="H1516" i="1" s="1"/>
  <c r="H1517" i="1" s="1"/>
  <c r="H1518" i="1" s="1"/>
  <c r="H1519" i="1" s="1"/>
  <c r="H1520" i="1" s="1"/>
  <c r="H1521" i="1" s="1"/>
  <c r="H1522" i="1" s="1"/>
  <c r="H1523" i="1" s="1"/>
  <c r="H1524" i="1" s="1"/>
  <c r="H1525" i="1" s="1"/>
  <c r="H1526" i="1" s="1"/>
  <c r="H1527" i="1" s="1"/>
  <c r="H1528" i="1" s="1"/>
  <c r="H1529" i="1" s="1"/>
  <c r="H1530" i="1" s="1"/>
  <c r="H1531" i="1" s="1"/>
  <c r="H1532" i="1" s="1"/>
  <c r="H1533" i="1" s="1"/>
  <c r="H1534" i="1" s="1"/>
  <c r="H1535" i="1" s="1"/>
  <c r="H1536" i="1" s="1"/>
  <c r="H1537" i="1" s="1"/>
  <c r="H1538" i="1" s="1"/>
  <c r="H1539" i="1" s="1"/>
  <c r="H1540" i="1" s="1"/>
  <c r="H1541" i="1" s="1"/>
  <c r="H1542" i="1" s="1"/>
  <c r="H1543" i="1" s="1"/>
  <c r="H1544" i="1" s="1"/>
  <c r="H1545" i="1" s="1"/>
  <c r="H1546" i="1" s="1"/>
  <c r="H1547" i="1" s="1"/>
  <c r="H1548" i="1" s="1"/>
  <c r="H1549" i="1" s="1"/>
  <c r="H1550" i="1" s="1"/>
  <c r="H1551" i="1" s="1"/>
  <c r="H1552" i="1" s="1"/>
  <c r="H1553" i="1" s="1"/>
  <c r="H1554" i="1" s="1"/>
  <c r="H1555" i="1" s="1"/>
  <c r="H1556" i="1" s="1"/>
  <c r="H1557" i="1" s="1"/>
  <c r="H1558" i="1" s="1"/>
  <c r="H1559" i="1" s="1"/>
  <c r="H1560" i="1" s="1"/>
  <c r="H1561" i="1" s="1"/>
  <c r="H1562" i="1" s="1"/>
  <c r="H1563" i="1" s="1"/>
  <c r="H1564" i="1" s="1"/>
  <c r="H1565" i="1" s="1"/>
  <c r="H1566" i="1" s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H1577" i="1" s="1"/>
  <c r="H1578" i="1" s="1"/>
  <c r="H1579" i="1" s="1"/>
  <c r="H1580" i="1" s="1"/>
  <c r="H1581" i="1" s="1"/>
  <c r="H1582" i="1" s="1"/>
  <c r="H1583" i="1" s="1"/>
  <c r="H1584" i="1" s="1"/>
  <c r="H1585" i="1" s="1"/>
  <c r="H1586" i="1" s="1"/>
  <c r="H1587" i="1" s="1"/>
  <c r="H1588" i="1" s="1"/>
  <c r="H1589" i="1" s="1"/>
  <c r="H1590" i="1" s="1"/>
  <c r="H1591" i="1" s="1"/>
  <c r="H1592" i="1" s="1"/>
  <c r="H1593" i="1" s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H1607" i="1" s="1"/>
  <c r="H1608" i="1" s="1"/>
  <c r="H1609" i="1" s="1"/>
  <c r="H1610" i="1" s="1"/>
  <c r="H1611" i="1" s="1"/>
  <c r="H1612" i="1" s="1"/>
  <c r="H1613" i="1" s="1"/>
  <c r="H1614" i="1" s="1"/>
  <c r="H1615" i="1" s="1"/>
  <c r="H1616" i="1" s="1"/>
  <c r="H1617" i="1" s="1"/>
  <c r="H1618" i="1" s="1"/>
  <c r="H1619" i="1" s="1"/>
  <c r="H1620" i="1" s="1"/>
  <c r="H1621" i="1" s="1"/>
  <c r="H1622" i="1" s="1"/>
  <c r="H1623" i="1" s="1"/>
  <c r="H1624" i="1" s="1"/>
  <c r="H1625" i="1" s="1"/>
  <c r="H1626" i="1" s="1"/>
  <c r="H1627" i="1" s="1"/>
  <c r="H1628" i="1" s="1"/>
  <c r="H1629" i="1" s="1"/>
  <c r="H1630" i="1" s="1"/>
  <c r="H1631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H1643" i="1" s="1"/>
  <c r="H1644" i="1" s="1"/>
  <c r="H1645" i="1" s="1"/>
  <c r="H1646" i="1" s="1"/>
  <c r="H1647" i="1" s="1"/>
  <c r="H1648" i="1" s="1"/>
  <c r="H1649" i="1" s="1"/>
  <c r="H1650" i="1" s="1"/>
  <c r="H1651" i="1" s="1"/>
  <c r="H1652" i="1" s="1"/>
  <c r="H1653" i="1" s="1"/>
  <c r="H1654" i="1" s="1"/>
  <c r="H1655" i="1" s="1"/>
  <c r="H1656" i="1" s="1"/>
  <c r="H1657" i="1" s="1"/>
  <c r="H1658" i="1" s="1"/>
  <c r="H1659" i="1" s="1"/>
  <c r="H1660" i="1" s="1"/>
  <c r="H1661" i="1" s="1"/>
  <c r="H1662" i="1" s="1"/>
  <c r="H1663" i="1" s="1"/>
  <c r="H1664" i="1" s="1"/>
  <c r="H1665" i="1" s="1"/>
  <c r="H1666" i="1" s="1"/>
  <c r="H1667" i="1" s="1"/>
  <c r="H1668" i="1" s="1"/>
  <c r="H1669" i="1" s="1"/>
  <c r="H1670" i="1" s="1"/>
  <c r="H1671" i="1" s="1"/>
  <c r="H1672" i="1" s="1"/>
  <c r="H1673" i="1" s="1"/>
  <c r="H1674" i="1" s="1"/>
  <c r="H1675" i="1" s="1"/>
  <c r="H1676" i="1" s="1"/>
  <c r="H1677" i="1" s="1"/>
  <c r="H1678" i="1" s="1"/>
  <c r="H1679" i="1" s="1"/>
  <c r="H1680" i="1" s="1"/>
  <c r="H1681" i="1" s="1"/>
  <c r="H1682" i="1" s="1"/>
  <c r="H1683" i="1" s="1"/>
  <c r="H1684" i="1" s="1"/>
  <c r="H1685" i="1" s="1"/>
  <c r="H1686" i="1" s="1"/>
  <c r="H1687" i="1" s="1"/>
  <c r="H1688" i="1" s="1"/>
  <c r="H1689" i="1" s="1"/>
  <c r="H1690" i="1" s="1"/>
  <c r="H1691" i="1" s="1"/>
  <c r="H1692" i="1" s="1"/>
  <c r="H1693" i="1" s="1"/>
  <c r="H1694" i="1" s="1"/>
  <c r="H1695" i="1" s="1"/>
  <c r="H1696" i="1" s="1"/>
  <c r="H1697" i="1" s="1"/>
  <c r="H1698" i="1" s="1"/>
  <c r="H1699" i="1" s="1"/>
  <c r="H1700" i="1" s="1"/>
  <c r="H1701" i="1" s="1"/>
  <c r="H1702" i="1" s="1"/>
  <c r="H1703" i="1" s="1"/>
  <c r="H1704" i="1" s="1"/>
  <c r="H1705" i="1" s="1"/>
  <c r="H1706" i="1" s="1"/>
  <c r="H1707" i="1" s="1"/>
  <c r="H1708" i="1" s="1"/>
  <c r="H1709" i="1" s="1"/>
  <c r="H1710" i="1" s="1"/>
  <c r="H1711" i="1" s="1"/>
  <c r="H1712" i="1" s="1"/>
  <c r="H1713" i="1" s="1"/>
  <c r="H1714" i="1" s="1"/>
  <c r="H1715" i="1" s="1"/>
  <c r="H1716" i="1" s="1"/>
  <c r="H1717" i="1" s="1"/>
  <c r="H1718" i="1" s="1"/>
  <c r="H1719" i="1" s="1"/>
  <c r="H1720" i="1" s="1"/>
  <c r="H1721" i="1" s="1"/>
  <c r="H1722" i="1" s="1"/>
  <c r="H1723" i="1" s="1"/>
  <c r="H1724" i="1" s="1"/>
  <c r="H1725" i="1" s="1"/>
  <c r="H1726" i="1" s="1"/>
  <c r="H1727" i="1" s="1"/>
  <c r="H1728" i="1" s="1"/>
  <c r="H1729" i="1" s="1"/>
  <c r="H1730" i="1" s="1"/>
  <c r="H1731" i="1" s="1"/>
  <c r="H1732" i="1" s="1"/>
  <c r="H1733" i="1" s="1"/>
  <c r="H1734" i="1" s="1"/>
  <c r="H1735" i="1" s="1"/>
  <c r="H1736" i="1" s="1"/>
  <c r="H1737" i="1" s="1"/>
  <c r="H1738" i="1" s="1"/>
  <c r="H1739" i="1" s="1"/>
  <c r="H1740" i="1" s="1"/>
  <c r="H1741" i="1" s="1"/>
  <c r="H1742" i="1" s="1"/>
  <c r="H1743" i="1" s="1"/>
  <c r="H1744" i="1" s="1"/>
  <c r="H1745" i="1" s="1"/>
  <c r="H1746" i="1" s="1"/>
  <c r="H1747" i="1" s="1"/>
  <c r="H1748" i="1" s="1"/>
  <c r="H1749" i="1" s="1"/>
  <c r="H1750" i="1" s="1"/>
  <c r="H1751" i="1" s="1"/>
  <c r="H1752" i="1" s="1"/>
  <c r="H1753" i="1" s="1"/>
  <c r="H1754" i="1" s="1"/>
  <c r="H1755" i="1" s="1"/>
  <c r="H1756" i="1" s="1"/>
  <c r="H1757" i="1" s="1"/>
  <c r="H1758" i="1" s="1"/>
  <c r="H1759" i="1" s="1"/>
  <c r="H1760" i="1" s="1"/>
  <c r="H1761" i="1" s="1"/>
  <c r="H1762" i="1" s="1"/>
  <c r="H1763" i="1" s="1"/>
  <c r="H1764" i="1" s="1"/>
  <c r="H1765" i="1" s="1"/>
  <c r="H1766" i="1" s="1"/>
  <c r="H1767" i="1" s="1"/>
  <c r="H1768" i="1" s="1"/>
  <c r="H1769" i="1" s="1"/>
  <c r="H1770" i="1" s="1"/>
  <c r="H1771" i="1" s="1"/>
  <c r="H1772" i="1" s="1"/>
  <c r="H1773" i="1" s="1"/>
  <c r="H1774" i="1" s="1"/>
  <c r="H1775" i="1" s="1"/>
  <c r="H1776" i="1" s="1"/>
  <c r="H1777" i="1" s="1"/>
  <c r="H1778" i="1" s="1"/>
  <c r="H1779" i="1" s="1"/>
  <c r="H1780" i="1" s="1"/>
  <c r="H1781" i="1" s="1"/>
  <c r="H1782" i="1" s="1"/>
  <c r="H1783" i="1" s="1"/>
  <c r="H1784" i="1" s="1"/>
  <c r="H1785" i="1" s="1"/>
  <c r="H1786" i="1" s="1"/>
  <c r="H1787" i="1" s="1"/>
  <c r="H1788" i="1" s="1"/>
  <c r="H1789" i="1" s="1"/>
  <c r="H1790" i="1" s="1"/>
  <c r="H1791" i="1" s="1"/>
  <c r="H1792" i="1" s="1"/>
  <c r="H1793" i="1" s="1"/>
  <c r="H1794" i="1" s="1"/>
  <c r="H1795" i="1" s="1"/>
  <c r="H1796" i="1" s="1"/>
  <c r="H1797" i="1" s="1"/>
  <c r="H1798" i="1" s="1"/>
  <c r="H1799" i="1" s="1"/>
  <c r="H1800" i="1" s="1"/>
  <c r="H1801" i="1" s="1"/>
  <c r="H1802" i="1" s="1"/>
  <c r="H1803" i="1" s="1"/>
  <c r="H1804" i="1" s="1"/>
  <c r="H1805" i="1" s="1"/>
  <c r="H1806" i="1" s="1"/>
  <c r="H1807" i="1" s="1"/>
  <c r="H1808" i="1" s="1"/>
  <c r="H1809" i="1" s="1"/>
  <c r="H1810" i="1" s="1"/>
  <c r="H1811" i="1" s="1"/>
  <c r="H1812" i="1" s="1"/>
  <c r="H1813" i="1" s="1"/>
  <c r="H1814" i="1" s="1"/>
  <c r="H1815" i="1" s="1"/>
  <c r="H1816" i="1" s="1"/>
  <c r="H1817" i="1" s="1"/>
  <c r="H1818" i="1" s="1"/>
  <c r="H1819" i="1" s="1"/>
  <c r="H1820" i="1" s="1"/>
  <c r="H1821" i="1" s="1"/>
  <c r="H1822" i="1" s="1"/>
  <c r="H1823" i="1" s="1"/>
  <c r="H1824" i="1" s="1"/>
  <c r="H1825" i="1" s="1"/>
  <c r="H1826" i="1" s="1"/>
  <c r="H1827" i="1" s="1"/>
  <c r="H1828" i="1" s="1"/>
  <c r="H1829" i="1" s="1"/>
  <c r="H1830" i="1" s="1"/>
  <c r="H1831" i="1" s="1"/>
  <c r="H1832" i="1" s="1"/>
  <c r="H1833" i="1" s="1"/>
  <c r="H1834" i="1" s="1"/>
  <c r="H1835" i="1" s="1"/>
  <c r="H1836" i="1" s="1"/>
  <c r="H1837" i="1" s="1"/>
  <c r="H1838" i="1" s="1"/>
  <c r="H1839" i="1" s="1"/>
  <c r="H1840" i="1" s="1"/>
  <c r="H1841" i="1" s="1"/>
  <c r="H1842" i="1" s="1"/>
  <c r="H1843" i="1" s="1"/>
  <c r="H1844" i="1" s="1"/>
  <c r="H1845" i="1" s="1"/>
  <c r="H1846" i="1" s="1"/>
  <c r="H1847" i="1" s="1"/>
  <c r="H1848" i="1" s="1"/>
  <c r="H1849" i="1" s="1"/>
  <c r="H1850" i="1" s="1"/>
  <c r="H1851" i="1" s="1"/>
  <c r="H1852" i="1" s="1"/>
  <c r="H1853" i="1" s="1"/>
  <c r="H1854" i="1" s="1"/>
  <c r="H1855" i="1" s="1"/>
  <c r="H1856" i="1" s="1"/>
  <c r="H1857" i="1" s="1"/>
  <c r="H1858" i="1" s="1"/>
  <c r="H1859" i="1" s="1"/>
  <c r="H1860" i="1" s="1"/>
  <c r="H1861" i="1" s="1"/>
  <c r="H1862" i="1" s="1"/>
  <c r="H1863" i="1" s="1"/>
  <c r="H1864" i="1" s="1"/>
  <c r="H1865" i="1" s="1"/>
  <c r="H1866" i="1" s="1"/>
  <c r="H1867" i="1" s="1"/>
  <c r="H1868" i="1" s="1"/>
  <c r="H1869" i="1" s="1"/>
  <c r="H1870" i="1" s="1"/>
  <c r="H1871" i="1" s="1"/>
  <c r="H1872" i="1" s="1"/>
  <c r="H1873" i="1" s="1"/>
  <c r="H1874" i="1" s="1"/>
  <c r="H1875" i="1" s="1"/>
  <c r="H1876" i="1" s="1"/>
  <c r="H1877" i="1" s="1"/>
  <c r="H1878" i="1" s="1"/>
  <c r="H1879" i="1" s="1"/>
  <c r="H1880" i="1" s="1"/>
  <c r="H1881" i="1" s="1"/>
  <c r="H1882" i="1" s="1"/>
  <c r="H1883" i="1" s="1"/>
  <c r="H1884" i="1" s="1"/>
  <c r="H1885" i="1" s="1"/>
  <c r="H1886" i="1" s="1"/>
  <c r="H1887" i="1" s="1"/>
  <c r="H1888" i="1" s="1"/>
  <c r="H1889" i="1" s="1"/>
  <c r="H1890" i="1" s="1"/>
  <c r="H1891" i="1" s="1"/>
  <c r="H1892" i="1" s="1"/>
  <c r="H1893" i="1" s="1"/>
  <c r="H1894" i="1" s="1"/>
  <c r="H1895" i="1" s="1"/>
  <c r="H1896" i="1" s="1"/>
  <c r="H1897" i="1" s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0" i="1" s="1"/>
  <c r="H1921" i="1" s="1"/>
  <c r="H1922" i="1" s="1"/>
  <c r="H1923" i="1" s="1"/>
  <c r="H1924" i="1" s="1"/>
  <c r="H1925" i="1" s="1"/>
  <c r="H1926" i="1" s="1"/>
  <c r="H1927" i="1" s="1"/>
  <c r="H1928" i="1" s="1"/>
  <c r="H1929" i="1" s="1"/>
  <c r="H1930" i="1" s="1"/>
  <c r="H1931" i="1" s="1"/>
  <c r="H1932" i="1" s="1"/>
  <c r="H1933" i="1" s="1"/>
  <c r="H1934" i="1" s="1"/>
  <c r="H1935" i="1" s="1"/>
  <c r="H1936" i="1" s="1"/>
  <c r="H1937" i="1" s="1"/>
  <c r="H1938" i="1" s="1"/>
  <c r="H1939" i="1" s="1"/>
  <c r="H1940" i="1" s="1"/>
  <c r="H1941" i="1" s="1"/>
  <c r="H1942" i="1" s="1"/>
  <c r="H1943" i="1" s="1"/>
  <c r="H1944" i="1" s="1"/>
  <c r="H1945" i="1" s="1"/>
  <c r="H1946" i="1" s="1"/>
  <c r="H1947" i="1" s="1"/>
  <c r="H1948" i="1" s="1"/>
  <c r="H1949" i="1" s="1"/>
  <c r="H1950" i="1" s="1"/>
  <c r="H1951" i="1" s="1"/>
  <c r="H1952" i="1" s="1"/>
  <c r="H1953" i="1" s="1"/>
  <c r="H1954" i="1" s="1"/>
  <c r="H1955" i="1" s="1"/>
  <c r="H1956" i="1" s="1"/>
  <c r="H1957" i="1" s="1"/>
  <c r="H1958" i="1" s="1"/>
  <c r="H1959" i="1" s="1"/>
  <c r="H1960" i="1" s="1"/>
  <c r="H1961" i="1" s="1"/>
  <c r="H1962" i="1" s="1"/>
  <c r="H1963" i="1" s="1"/>
  <c r="H1964" i="1" s="1"/>
  <c r="H1965" i="1" s="1"/>
  <c r="H1966" i="1" s="1"/>
  <c r="H1967" i="1" s="1"/>
  <c r="H1968" i="1" s="1"/>
  <c r="H1969" i="1" s="1"/>
  <c r="H1970" i="1" s="1"/>
  <c r="H1971" i="1" s="1"/>
  <c r="H1972" i="1" s="1"/>
  <c r="H1973" i="1" s="1"/>
  <c r="H1974" i="1" s="1"/>
  <c r="H1975" i="1" s="1"/>
  <c r="H1976" i="1" s="1"/>
  <c r="H1977" i="1" s="1"/>
  <c r="H1978" i="1" s="1"/>
  <c r="H1979" i="1" s="1"/>
  <c r="H1980" i="1" s="1"/>
  <c r="H1981" i="1" s="1"/>
  <c r="H1982" i="1" s="1"/>
  <c r="H1983" i="1" s="1"/>
  <c r="H1984" i="1" s="1"/>
  <c r="H1985" i="1" s="1"/>
  <c r="H1986" i="1" s="1"/>
  <c r="H1987" i="1" s="1"/>
  <c r="H1988" i="1" s="1"/>
  <c r="H1989" i="1" s="1"/>
  <c r="H1990" i="1" s="1"/>
  <c r="H1991" i="1" s="1"/>
  <c r="H1992" i="1" s="1"/>
  <c r="H1993" i="1" s="1"/>
  <c r="H1994" i="1" s="1"/>
  <c r="H1995" i="1" s="1"/>
  <c r="H1996" i="1" s="1"/>
  <c r="H1997" i="1" s="1"/>
  <c r="H1998" i="1" s="1"/>
  <c r="H1999" i="1" s="1"/>
  <c r="H2000" i="1" s="1"/>
  <c r="H2001" i="1" s="1"/>
  <c r="H2002" i="1" s="1"/>
  <c r="H2003" i="1" s="1"/>
  <c r="H2004" i="1" s="1"/>
  <c r="H2005" i="1" s="1"/>
  <c r="H2006" i="1" s="1"/>
  <c r="H2007" i="1" s="1"/>
  <c r="H2008" i="1" s="1"/>
  <c r="H2009" i="1" s="1"/>
  <c r="H2010" i="1" s="1"/>
  <c r="H2011" i="1" s="1"/>
  <c r="H2012" i="1" s="1"/>
  <c r="H2013" i="1" s="1"/>
  <c r="H2014" i="1" s="1"/>
  <c r="H2015" i="1" s="1"/>
  <c r="H2016" i="1" s="1"/>
  <c r="H2017" i="1" s="1"/>
  <c r="H2018" i="1" s="1"/>
  <c r="H2019" i="1" s="1"/>
  <c r="H2020" i="1" s="1"/>
  <c r="H2021" i="1" s="1"/>
  <c r="H2022" i="1" s="1"/>
  <c r="H2023" i="1" s="1"/>
  <c r="H2024" i="1" s="1"/>
  <c r="H2025" i="1" s="1"/>
  <c r="H2026" i="1" s="1"/>
  <c r="H2027" i="1" s="1"/>
  <c r="H2028" i="1" s="1"/>
  <c r="H2029" i="1" s="1"/>
  <c r="H2030" i="1" s="1"/>
  <c r="H2031" i="1" s="1"/>
  <c r="H2032" i="1" s="1"/>
  <c r="H2033" i="1" s="1"/>
  <c r="H2034" i="1" s="1"/>
  <c r="H2035" i="1" s="1"/>
  <c r="H2036" i="1" s="1"/>
  <c r="H2037" i="1" s="1"/>
  <c r="H2038" i="1" s="1"/>
  <c r="H2039" i="1" s="1"/>
  <c r="H2040" i="1" s="1"/>
  <c r="H2041" i="1" s="1"/>
  <c r="H2042" i="1" s="1"/>
  <c r="H2043" i="1" s="1"/>
  <c r="H2044" i="1" s="1"/>
  <c r="H2045" i="1" s="1"/>
  <c r="H2046" i="1" s="1"/>
  <c r="H2047" i="1" s="1"/>
  <c r="H2048" i="1" s="1"/>
  <c r="H2049" i="1" s="1"/>
  <c r="H2050" i="1" s="1"/>
  <c r="H2051" i="1" s="1"/>
  <c r="H2052" i="1" s="1"/>
  <c r="H2053" i="1" s="1"/>
  <c r="H2054" i="1" s="1"/>
  <c r="H2055" i="1" s="1"/>
  <c r="H2056" i="1" s="1"/>
  <c r="H2057" i="1" s="1"/>
  <c r="H2058" i="1" s="1"/>
  <c r="H2059" i="1" s="1"/>
  <c r="H2060" i="1" s="1"/>
  <c r="H2061" i="1" s="1"/>
  <c r="H2062" i="1" s="1"/>
  <c r="H2063" i="1" s="1"/>
  <c r="H2064" i="1" s="1"/>
  <c r="H2065" i="1" s="1"/>
  <c r="H2066" i="1" s="1"/>
  <c r="H2067" i="1" s="1"/>
  <c r="H2068" i="1" s="1"/>
  <c r="H2069" i="1" s="1"/>
  <c r="H2070" i="1" s="1"/>
  <c r="H2071" i="1" s="1"/>
  <c r="H2072" i="1" s="1"/>
  <c r="H2073" i="1" s="1"/>
  <c r="H2074" i="1" s="1"/>
  <c r="H2075" i="1" s="1"/>
  <c r="H2076" i="1" s="1"/>
  <c r="H2077" i="1" s="1"/>
  <c r="H2078" i="1" s="1"/>
  <c r="H2079" i="1" s="1"/>
  <c r="H2080" i="1" s="1"/>
  <c r="H2081" i="1" s="1"/>
  <c r="H2082" i="1" s="1"/>
  <c r="H2083" i="1" s="1"/>
  <c r="H2084" i="1" s="1"/>
  <c r="H2085" i="1" s="1"/>
  <c r="H2086" i="1" s="1"/>
  <c r="H2087" i="1" s="1"/>
  <c r="H2088" i="1" s="1"/>
  <c r="H2089" i="1" s="1"/>
  <c r="H2090" i="1" s="1"/>
  <c r="H2091" i="1" s="1"/>
  <c r="H2092" i="1" s="1"/>
  <c r="H2093" i="1" s="1"/>
  <c r="H2094" i="1" s="1"/>
  <c r="H2095" i="1" s="1"/>
  <c r="H2096" i="1" s="1"/>
  <c r="H2097" i="1" s="1"/>
  <c r="H2098" i="1" s="1"/>
  <c r="H2099" i="1" s="1"/>
  <c r="H2100" i="1" s="1"/>
  <c r="H2101" i="1" s="1"/>
  <c r="H2102" i="1" s="1"/>
  <c r="H2103" i="1" s="1"/>
  <c r="H2104" i="1" s="1"/>
  <c r="H2105" i="1" s="1"/>
  <c r="H2106" i="1" s="1"/>
  <c r="H2107" i="1" s="1"/>
  <c r="H2108" i="1" s="1"/>
  <c r="H2109" i="1" s="1"/>
  <c r="H2110" i="1" s="1"/>
  <c r="H2111" i="1" s="1"/>
  <c r="H2112" i="1" s="1"/>
  <c r="H2113" i="1" s="1"/>
  <c r="H2114" i="1" s="1"/>
  <c r="H2115" i="1" s="1"/>
  <c r="H2116" i="1" s="1"/>
  <c r="H2117" i="1" s="1"/>
  <c r="H2118" i="1" s="1"/>
  <c r="H2119" i="1" s="1"/>
  <c r="H2120" i="1" s="1"/>
  <c r="H2121" i="1" s="1"/>
  <c r="H2122" i="1" s="1"/>
  <c r="H2123" i="1" s="1"/>
  <c r="H2124" i="1" s="1"/>
  <c r="H2125" i="1" s="1"/>
  <c r="H2126" i="1" s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8" i="1" s="1"/>
  <c r="H2139" i="1" s="1"/>
  <c r="H2140" i="1" s="1"/>
  <c r="H2141" i="1" s="1"/>
  <c r="H2142" i="1" s="1"/>
  <c r="H2143" i="1" s="1"/>
  <c r="H2144" i="1" s="1"/>
  <c r="H2145" i="1" s="1"/>
  <c r="H2146" i="1" s="1"/>
  <c r="H2147" i="1" s="1"/>
  <c r="H2148" i="1" s="1"/>
  <c r="H2149" i="1" s="1"/>
  <c r="H2150" i="1" s="1"/>
  <c r="H2151" i="1" s="1"/>
  <c r="H2152" i="1" s="1"/>
  <c r="H2153" i="1" s="1"/>
  <c r="H2154" i="1" s="1"/>
  <c r="H2155" i="1" s="1"/>
  <c r="H2156" i="1" s="1"/>
  <c r="H2157" i="1" s="1"/>
  <c r="H2158" i="1" s="1"/>
  <c r="H2159" i="1" s="1"/>
  <c r="H2160" i="1" s="1"/>
  <c r="H2161" i="1" s="1"/>
  <c r="H2162" i="1" s="1"/>
  <c r="H2163" i="1" s="1"/>
  <c r="H2164" i="1" s="1"/>
  <c r="H2165" i="1" s="1"/>
  <c r="H2166" i="1" s="1"/>
  <c r="H2167" i="1" s="1"/>
  <c r="H2168" i="1" s="1"/>
  <c r="H2169" i="1" s="1"/>
  <c r="H2170" i="1" s="1"/>
  <c r="H2171" i="1" s="1"/>
  <c r="H2172" i="1" s="1"/>
  <c r="H2173" i="1" s="1"/>
  <c r="H2174" i="1" s="1"/>
  <c r="H2175" i="1" s="1"/>
  <c r="H2176" i="1" s="1"/>
  <c r="H2177" i="1" s="1"/>
  <c r="H2178" i="1" s="1"/>
  <c r="H2179" i="1" s="1"/>
  <c r="H2180" i="1" s="1"/>
  <c r="H2181" i="1" s="1"/>
  <c r="H2182" i="1" s="1"/>
  <c r="H2183" i="1" s="1"/>
  <c r="H2184" i="1" s="1"/>
  <c r="H2185" i="1" s="1"/>
  <c r="H2186" i="1" s="1"/>
  <c r="H2187" i="1" s="1"/>
  <c r="H2188" i="1" s="1"/>
  <c r="H2189" i="1" s="1"/>
  <c r="H2190" i="1" s="1"/>
  <c r="H2191" i="1" s="1"/>
  <c r="H2192" i="1" s="1"/>
  <c r="H2193" i="1" s="1"/>
  <c r="H2194" i="1" s="1"/>
  <c r="H2195" i="1" s="1"/>
  <c r="H2196" i="1" s="1"/>
  <c r="H2197" i="1" s="1"/>
  <c r="H2198" i="1" s="1"/>
  <c r="H2199" i="1" s="1"/>
  <c r="H2200" i="1" s="1"/>
  <c r="H2201" i="1" s="1"/>
  <c r="H2202" i="1" s="1"/>
  <c r="H2203" i="1" s="1"/>
  <c r="H2204" i="1" s="1"/>
  <c r="H2205" i="1" s="1"/>
  <c r="H2206" i="1" s="1"/>
  <c r="H2207" i="1" s="1"/>
  <c r="H2208" i="1" s="1"/>
  <c r="H2209" i="1" s="1"/>
  <c r="H2210" i="1" s="1"/>
  <c r="H2211" i="1" s="1"/>
  <c r="H2212" i="1" s="1"/>
  <c r="H2213" i="1" s="1"/>
  <c r="H2214" i="1" s="1"/>
  <c r="H2215" i="1" s="1"/>
  <c r="H2216" i="1" s="1"/>
  <c r="H2217" i="1" s="1"/>
  <c r="H2218" i="1" s="1"/>
  <c r="H2219" i="1" s="1"/>
  <c r="H2220" i="1" s="1"/>
  <c r="H2221" i="1" s="1"/>
  <c r="H2222" i="1" s="1"/>
  <c r="H2223" i="1" s="1"/>
  <c r="H2224" i="1" s="1"/>
  <c r="H2225" i="1" s="1"/>
  <c r="H2226" i="1" s="1"/>
  <c r="H2227" i="1" s="1"/>
  <c r="H2228" i="1" s="1"/>
  <c r="H2229" i="1" s="1"/>
  <c r="H2230" i="1" s="1"/>
  <c r="H2231" i="1" s="1"/>
  <c r="H2232" i="1" s="1"/>
  <c r="H2233" i="1" s="1"/>
  <c r="H2234" i="1" s="1"/>
  <c r="H2235" i="1" s="1"/>
  <c r="H2236" i="1" s="1"/>
  <c r="H2237" i="1" s="1"/>
  <c r="H2238" i="1" s="1"/>
  <c r="H2239" i="1" s="1"/>
  <c r="H2240" i="1" s="1"/>
  <c r="H2241" i="1" s="1"/>
  <c r="H2242" i="1" s="1"/>
  <c r="H2243" i="1" s="1"/>
  <c r="H2244" i="1" s="1"/>
  <c r="H2245" i="1" s="1"/>
  <c r="H2246" i="1" s="1"/>
  <c r="H2247" i="1" s="1"/>
  <c r="H2248" i="1" s="1"/>
  <c r="H2249" i="1" s="1"/>
  <c r="H2250" i="1" s="1"/>
  <c r="H2251" i="1" s="1"/>
  <c r="H2252" i="1" s="1"/>
  <c r="H2253" i="1" s="1"/>
  <c r="H2254" i="1" s="1"/>
  <c r="H2255" i="1" s="1"/>
  <c r="H2256" i="1" s="1"/>
  <c r="H2257" i="1" s="1"/>
  <c r="H2258" i="1" s="1"/>
  <c r="H2259" i="1" s="1"/>
  <c r="H2260" i="1" s="1"/>
  <c r="H2261" i="1" s="1"/>
  <c r="H2262" i="1" s="1"/>
  <c r="H2263" i="1" s="1"/>
  <c r="H2264" i="1" s="1"/>
  <c r="H2265" i="1" s="1"/>
  <c r="H2266" i="1" s="1"/>
  <c r="H2267" i="1" s="1"/>
  <c r="H2268" i="1" s="1"/>
  <c r="H2269" i="1" s="1"/>
  <c r="H2270" i="1" s="1"/>
  <c r="H2271" i="1" s="1"/>
  <c r="H2272" i="1" s="1"/>
  <c r="H2273" i="1" s="1"/>
  <c r="H2274" i="1" s="1"/>
  <c r="H2275" i="1" s="1"/>
  <c r="H2276" i="1" s="1"/>
  <c r="H2277" i="1" s="1"/>
  <c r="H2278" i="1" s="1"/>
  <c r="H2279" i="1" s="1"/>
  <c r="H2280" i="1" s="1"/>
  <c r="H2281" i="1" s="1"/>
  <c r="H2282" i="1" s="1"/>
  <c r="H2283" i="1" s="1"/>
  <c r="H2284" i="1" s="1"/>
  <c r="H2285" i="1" s="1"/>
  <c r="H2286" i="1" s="1"/>
  <c r="H2287" i="1" s="1"/>
  <c r="H2288" i="1" s="1"/>
  <c r="H2289" i="1" s="1"/>
  <c r="H2290" i="1" s="1"/>
  <c r="H2291" i="1" s="1"/>
  <c r="H2292" i="1" s="1"/>
  <c r="H2293" i="1" s="1"/>
  <c r="H2294" i="1" s="1"/>
  <c r="H2295" i="1" s="1"/>
  <c r="H2296" i="1" s="1"/>
  <c r="H2297" i="1" s="1"/>
  <c r="H2298" i="1" s="1"/>
  <c r="H2299" i="1" s="1"/>
  <c r="H2300" i="1" s="1"/>
  <c r="H2301" i="1" s="1"/>
  <c r="H2302" i="1" s="1"/>
  <c r="H2303" i="1" s="1"/>
  <c r="H2304" i="1" s="1"/>
  <c r="H2305" i="1" s="1"/>
  <c r="H2306" i="1" s="1"/>
  <c r="H2307" i="1" s="1"/>
  <c r="H2308" i="1" s="1"/>
  <c r="H2309" i="1" s="1"/>
  <c r="H2310" i="1" s="1"/>
  <c r="H2311" i="1" s="1"/>
  <c r="H2312" i="1" s="1"/>
  <c r="H2313" i="1" s="1"/>
  <c r="H2314" i="1" s="1"/>
  <c r="H2315" i="1" s="1"/>
  <c r="H2316" i="1" s="1"/>
  <c r="H2317" i="1" s="1"/>
  <c r="H2318" i="1" s="1"/>
  <c r="H2319" i="1" s="1"/>
  <c r="H2320" i="1" s="1"/>
  <c r="H2321" i="1" s="1"/>
  <c r="H2322" i="1" s="1"/>
  <c r="H2323" i="1" s="1"/>
  <c r="H2324" i="1" s="1"/>
  <c r="H2325" i="1" s="1"/>
  <c r="H2326" i="1" s="1"/>
  <c r="H2327" i="1" s="1"/>
  <c r="H2328" i="1" s="1"/>
  <c r="H2329" i="1" s="1"/>
  <c r="H2330" i="1" s="1"/>
  <c r="H2331" i="1" s="1"/>
  <c r="H2332" i="1" s="1"/>
  <c r="H2333" i="1" s="1"/>
  <c r="H2334" i="1" s="1"/>
  <c r="H2335" i="1" s="1"/>
  <c r="H2336" i="1" s="1"/>
  <c r="H2337" i="1" s="1"/>
  <c r="H2338" i="1" s="1"/>
  <c r="H2339" i="1" s="1"/>
  <c r="H2340" i="1" s="1"/>
  <c r="H2341" i="1" s="1"/>
  <c r="H2342" i="1" s="1"/>
  <c r="H2343" i="1" s="1"/>
  <c r="H2344" i="1" s="1"/>
  <c r="H2345" i="1" s="1"/>
  <c r="H2346" i="1" s="1"/>
  <c r="H2347" i="1" s="1"/>
  <c r="H2348" i="1" s="1"/>
  <c r="H2349" i="1" s="1"/>
  <c r="H2350" i="1" s="1"/>
  <c r="H2351" i="1" s="1"/>
  <c r="H2352" i="1" s="1"/>
  <c r="H2353" i="1" s="1"/>
  <c r="H2354" i="1" s="1"/>
  <c r="H2355" i="1" s="1"/>
  <c r="H2356" i="1" s="1"/>
  <c r="H2357" i="1" s="1"/>
  <c r="H2358" i="1" s="1"/>
  <c r="H2359" i="1" s="1"/>
  <c r="H2360" i="1" s="1"/>
  <c r="H2361" i="1" s="1"/>
  <c r="H2362" i="1" s="1"/>
  <c r="H2363" i="1" s="1"/>
  <c r="H2364" i="1" s="1"/>
  <c r="H2365" i="1" s="1"/>
  <c r="H2366" i="1" s="1"/>
  <c r="H2367" i="1" s="1"/>
  <c r="H2368" i="1" s="1"/>
  <c r="H2369" i="1" s="1"/>
  <c r="H2370" i="1" s="1"/>
  <c r="H2371" i="1" s="1"/>
  <c r="H2372" i="1" s="1"/>
  <c r="H2373" i="1" s="1"/>
  <c r="H2374" i="1" s="1"/>
  <c r="H2375" i="1" s="1"/>
  <c r="H2376" i="1" s="1"/>
  <c r="H2377" i="1" s="1"/>
  <c r="H2378" i="1" s="1"/>
  <c r="H2379" i="1" s="1"/>
  <c r="H2380" i="1" s="1"/>
  <c r="H2381" i="1" s="1"/>
  <c r="H2382" i="1" s="1"/>
  <c r="H2383" i="1" s="1"/>
  <c r="H2384" i="1" s="1"/>
  <c r="H2385" i="1" s="1"/>
  <c r="H2386" i="1" s="1"/>
  <c r="H2387" i="1" s="1"/>
  <c r="H2388" i="1" s="1"/>
  <c r="H2389" i="1" s="1"/>
  <c r="H2390" i="1" s="1"/>
  <c r="H2391" i="1" s="1"/>
  <c r="H2392" i="1" s="1"/>
  <c r="H2393" i="1" s="1"/>
  <c r="H2394" i="1" s="1"/>
  <c r="H2395" i="1" s="1"/>
  <c r="H2396" i="1" s="1"/>
  <c r="H2397" i="1" s="1"/>
  <c r="H2398" i="1" s="1"/>
  <c r="H2399" i="1" s="1"/>
  <c r="H2400" i="1" s="1"/>
  <c r="H2401" i="1" s="1"/>
  <c r="H2402" i="1" s="1"/>
  <c r="H2403" i="1" s="1"/>
  <c r="H2404" i="1" s="1"/>
  <c r="H2405" i="1" s="1"/>
  <c r="H2406" i="1" s="1"/>
  <c r="H2407" i="1" s="1"/>
  <c r="H2408" i="1" s="1"/>
  <c r="H2409" i="1" s="1"/>
  <c r="H2410" i="1" s="1"/>
  <c r="H2411" i="1" s="1"/>
  <c r="H2412" i="1" s="1"/>
  <c r="H2413" i="1" s="1"/>
  <c r="H2414" i="1" s="1"/>
  <c r="H2415" i="1" s="1"/>
  <c r="H2416" i="1" s="1"/>
  <c r="H2417" i="1" s="1"/>
  <c r="H2418" i="1" s="1"/>
  <c r="H2419" i="1" s="1"/>
  <c r="H2420" i="1" s="1"/>
  <c r="H2421" i="1" s="1"/>
  <c r="H2422" i="1" s="1"/>
  <c r="H2423" i="1" s="1"/>
  <c r="H2424" i="1" s="1"/>
  <c r="H2425" i="1" s="1"/>
  <c r="H2426" i="1" s="1"/>
  <c r="H2427" i="1" s="1"/>
  <c r="H2428" i="1" s="1"/>
  <c r="H2429" i="1" s="1"/>
  <c r="H2430" i="1" s="1"/>
  <c r="H2431" i="1" s="1"/>
  <c r="H2432" i="1" s="1"/>
  <c r="H2433" i="1" s="1"/>
  <c r="H2434" i="1" s="1"/>
  <c r="H2435" i="1" s="1"/>
  <c r="H2436" i="1" s="1"/>
  <c r="H2437" i="1" s="1"/>
  <c r="H2438" i="1" s="1"/>
  <c r="H2439" i="1" s="1"/>
  <c r="H2440" i="1" s="1"/>
  <c r="H2441" i="1" s="1"/>
  <c r="H2442" i="1" s="1"/>
  <c r="H2443" i="1" s="1"/>
  <c r="H2444" i="1" s="1"/>
  <c r="H2445" i="1" s="1"/>
  <c r="H2446" i="1" s="1"/>
  <c r="H2447" i="1" s="1"/>
  <c r="H2448" i="1" s="1"/>
  <c r="H2449" i="1" s="1"/>
  <c r="H2450" i="1" s="1"/>
  <c r="H2451" i="1" s="1"/>
  <c r="H2452" i="1" s="1"/>
  <c r="H2453" i="1" s="1"/>
  <c r="H2454" i="1" s="1"/>
  <c r="H2455" i="1" s="1"/>
  <c r="H2456" i="1" s="1"/>
  <c r="H2457" i="1" s="1"/>
  <c r="H2458" i="1" s="1"/>
  <c r="H2459" i="1" s="1"/>
  <c r="H2460" i="1" s="1"/>
  <c r="H2461" i="1" s="1"/>
  <c r="H2462" i="1" s="1"/>
  <c r="H2463" i="1" s="1"/>
  <c r="H2464" i="1" s="1"/>
  <c r="H2465" i="1" s="1"/>
  <c r="H2466" i="1" s="1"/>
  <c r="H2467" i="1" s="1"/>
  <c r="H2468" i="1" s="1"/>
  <c r="H2469" i="1" s="1"/>
  <c r="H2470" i="1" s="1"/>
  <c r="H2471" i="1" s="1"/>
  <c r="H2472" i="1" s="1"/>
  <c r="H2473" i="1" s="1"/>
  <c r="H2474" i="1" s="1"/>
  <c r="H2475" i="1" s="1"/>
  <c r="H2476" i="1" s="1"/>
  <c r="H2477" i="1" s="1"/>
  <c r="H2478" i="1" s="1"/>
  <c r="H2479" i="1" s="1"/>
  <c r="H2480" i="1" s="1"/>
  <c r="H2481" i="1" s="1"/>
  <c r="H2482" i="1" s="1"/>
  <c r="H2483" i="1" s="1"/>
  <c r="H2484" i="1" s="1"/>
  <c r="H2485" i="1" s="1"/>
  <c r="H2486" i="1" s="1"/>
  <c r="H2487" i="1" s="1"/>
  <c r="H2488" i="1" s="1"/>
  <c r="H2489" i="1" s="1"/>
  <c r="H2490" i="1" s="1"/>
  <c r="H2491" i="1" s="1"/>
  <c r="H2492" i="1" s="1"/>
  <c r="H2493" i="1" s="1"/>
  <c r="H2494" i="1" s="1"/>
  <c r="H2495" i="1" s="1"/>
  <c r="H2496" i="1" s="1"/>
  <c r="H2497" i="1" s="1"/>
  <c r="H2498" i="1" s="1"/>
  <c r="H2499" i="1" s="1"/>
  <c r="H2500" i="1" s="1"/>
  <c r="H2501" i="1" s="1"/>
  <c r="H2502" i="1" s="1"/>
  <c r="H2503" i="1" s="1"/>
  <c r="H2504" i="1" s="1"/>
  <c r="H2505" i="1" s="1"/>
  <c r="H2506" i="1" s="1"/>
  <c r="H2507" i="1" s="1"/>
  <c r="H2508" i="1" s="1"/>
  <c r="H2509" i="1" s="1"/>
  <c r="H2510" i="1" s="1"/>
  <c r="H2511" i="1" s="1"/>
  <c r="H2512" i="1" s="1"/>
  <c r="H2513" i="1" s="1"/>
  <c r="H2514" i="1" s="1"/>
  <c r="H2515" i="1" s="1"/>
  <c r="H2516" i="1" s="1"/>
  <c r="H2517" i="1" s="1"/>
  <c r="H2518" i="1" s="1"/>
  <c r="H2519" i="1" s="1"/>
  <c r="H2520" i="1" s="1"/>
  <c r="H2521" i="1" s="1"/>
  <c r="H2522" i="1" s="1"/>
  <c r="H2523" i="1" s="1"/>
  <c r="H2524" i="1" s="1"/>
  <c r="H2525" i="1" s="1"/>
  <c r="H2526" i="1" s="1"/>
  <c r="H2527" i="1" s="1"/>
  <c r="H2528" i="1" s="1"/>
  <c r="H2529" i="1" s="1"/>
  <c r="H2530" i="1" s="1"/>
  <c r="H2531" i="1" s="1"/>
  <c r="H2532" i="1" s="1"/>
  <c r="H2533" i="1" s="1"/>
  <c r="H2534" i="1" s="1"/>
  <c r="H2535" i="1" s="1"/>
  <c r="H2536" i="1" s="1"/>
  <c r="H2537" i="1" s="1"/>
  <c r="H2538" i="1" s="1"/>
  <c r="H2539" i="1" s="1"/>
  <c r="H2540" i="1" s="1"/>
  <c r="H2541" i="1" s="1"/>
  <c r="H2542" i="1" s="1"/>
  <c r="H2543" i="1" s="1"/>
  <c r="H2544" i="1" s="1"/>
  <c r="H2545" i="1" s="1"/>
  <c r="H2546" i="1" s="1"/>
  <c r="H2547" i="1" s="1"/>
  <c r="H2548" i="1" s="1"/>
  <c r="H2549" i="1" s="1"/>
  <c r="H2550" i="1" s="1"/>
  <c r="H2551" i="1" s="1"/>
  <c r="H2552" i="1" s="1"/>
  <c r="H2553" i="1" s="1"/>
  <c r="H2554" i="1" s="1"/>
  <c r="H2555" i="1" s="1"/>
  <c r="H2556" i="1" s="1"/>
  <c r="H2557" i="1" s="1"/>
  <c r="H2558" i="1" s="1"/>
  <c r="H2559" i="1" s="1"/>
  <c r="H2560" i="1" s="1"/>
  <c r="H2561" i="1" s="1"/>
  <c r="H2562" i="1" s="1"/>
  <c r="H2563" i="1" s="1"/>
  <c r="H2564" i="1" s="1"/>
  <c r="H2565" i="1" s="1"/>
  <c r="H2566" i="1" s="1"/>
  <c r="H2567" i="1" s="1"/>
  <c r="H2568" i="1" s="1"/>
  <c r="H2569" i="1" s="1"/>
  <c r="H2570" i="1" s="1"/>
  <c r="H2571" i="1" s="1"/>
  <c r="H2572" i="1" s="1"/>
  <c r="H2573" i="1" s="1"/>
  <c r="H2574" i="1" s="1"/>
  <c r="H2575" i="1" s="1"/>
  <c r="H2576" i="1" s="1"/>
  <c r="H2577" i="1" s="1"/>
  <c r="H2578" i="1" s="1"/>
  <c r="H2579" i="1" s="1"/>
  <c r="H2580" i="1" s="1"/>
  <c r="H2581" i="1" s="1"/>
  <c r="H2582" i="1" s="1"/>
  <c r="H2583" i="1" s="1"/>
  <c r="H2584" i="1" s="1"/>
  <c r="H2585" i="1" s="1"/>
  <c r="H2586" i="1" s="1"/>
  <c r="H2587" i="1" s="1"/>
  <c r="H2588" i="1" s="1"/>
  <c r="H2589" i="1" s="1"/>
  <c r="H2590" i="1" s="1"/>
  <c r="H2591" i="1" s="1"/>
  <c r="H2592" i="1" s="1"/>
  <c r="H2593" i="1" s="1"/>
  <c r="H2594" i="1" s="1"/>
  <c r="H2595" i="1" s="1"/>
  <c r="H2596" i="1" s="1"/>
  <c r="H2597" i="1" s="1"/>
  <c r="H2598" i="1" s="1"/>
  <c r="H2599" i="1" s="1"/>
  <c r="H2600" i="1" s="1"/>
  <c r="H2601" i="1" s="1"/>
  <c r="H2602" i="1" s="1"/>
  <c r="H2603" i="1" s="1"/>
  <c r="H2604" i="1" s="1"/>
  <c r="H2605" i="1" s="1"/>
  <c r="H2606" i="1" s="1"/>
  <c r="H2607" i="1" s="1"/>
  <c r="H2608" i="1" s="1"/>
  <c r="H2609" i="1" s="1"/>
  <c r="H2610" i="1" s="1"/>
  <c r="H2611" i="1" s="1"/>
  <c r="H2612" i="1" s="1"/>
  <c r="H2613" i="1" s="1"/>
  <c r="H2614" i="1" s="1"/>
  <c r="H2615" i="1" s="1"/>
  <c r="H2616" i="1" s="1"/>
  <c r="H2617" i="1" s="1"/>
  <c r="H2618" i="1" s="1"/>
  <c r="H2619" i="1" s="1"/>
  <c r="H2620" i="1" s="1"/>
  <c r="H2621" i="1" s="1"/>
  <c r="H2622" i="1" s="1"/>
  <c r="H2623" i="1" s="1"/>
  <c r="H2624" i="1" s="1"/>
  <c r="H2625" i="1" s="1"/>
  <c r="H2626" i="1" s="1"/>
  <c r="H2627" i="1" s="1"/>
  <c r="H2628" i="1" s="1"/>
  <c r="H2629" i="1" s="1"/>
  <c r="H2630" i="1" s="1"/>
  <c r="H2631" i="1" s="1"/>
  <c r="H2632" i="1" s="1"/>
  <c r="H2633" i="1" s="1"/>
  <c r="H2634" i="1" s="1"/>
  <c r="H2635" i="1" s="1"/>
  <c r="H2636" i="1" s="1"/>
  <c r="H2637" i="1" s="1"/>
  <c r="H2638" i="1" s="1"/>
  <c r="H2639" i="1" s="1"/>
  <c r="H2640" i="1" s="1"/>
  <c r="H2641" i="1" s="1"/>
  <c r="H2642" i="1" s="1"/>
  <c r="H2643" i="1" s="1"/>
  <c r="H2644" i="1" s="1"/>
  <c r="H2645" i="1" s="1"/>
  <c r="H2646" i="1" s="1"/>
  <c r="H2647" i="1" s="1"/>
  <c r="H2648" i="1" s="1"/>
  <c r="H2649" i="1" s="1"/>
  <c r="H2650" i="1" s="1"/>
  <c r="H2651" i="1" s="1"/>
  <c r="H2652" i="1" s="1"/>
  <c r="H2653" i="1" s="1"/>
  <c r="H2654" i="1" s="1"/>
  <c r="H2655" i="1" s="1"/>
  <c r="H2656" i="1" s="1"/>
  <c r="H2657" i="1" s="1"/>
  <c r="H2658" i="1" s="1"/>
  <c r="H2659" i="1" s="1"/>
  <c r="H2660" i="1" s="1"/>
  <c r="H2661" i="1" s="1"/>
  <c r="H2662" i="1" s="1"/>
  <c r="H2663" i="1" s="1"/>
  <c r="H2664" i="1" s="1"/>
  <c r="H2665" i="1" s="1"/>
  <c r="H2666" i="1" s="1"/>
  <c r="H2667" i="1" s="1"/>
  <c r="H2668" i="1" s="1"/>
  <c r="H2669" i="1" s="1"/>
  <c r="H2670" i="1" s="1"/>
  <c r="H2671" i="1" s="1"/>
  <c r="H2672" i="1" s="1"/>
  <c r="H2673" i="1" s="1"/>
  <c r="H2674" i="1" s="1"/>
  <c r="H2675" i="1" s="1"/>
  <c r="H2676" i="1" s="1"/>
  <c r="H2677" i="1" s="1"/>
  <c r="H2678" i="1" s="1"/>
  <c r="H2679" i="1" s="1"/>
  <c r="H2680" i="1" s="1"/>
  <c r="H2681" i="1" s="1"/>
  <c r="H2682" i="1" s="1"/>
  <c r="H2683" i="1" s="1"/>
  <c r="H2684" i="1" s="1"/>
  <c r="H2685" i="1" s="1"/>
  <c r="H2686" i="1" s="1"/>
  <c r="H2687" i="1" s="1"/>
  <c r="H2688" i="1" s="1"/>
  <c r="H2689" i="1" s="1"/>
  <c r="H2690" i="1" s="1"/>
  <c r="H2691" i="1" s="1"/>
  <c r="H2692" i="1" s="1"/>
  <c r="H2693" i="1" s="1"/>
  <c r="H2694" i="1" s="1"/>
  <c r="H2695" i="1" s="1"/>
  <c r="H2696" i="1" s="1"/>
  <c r="H2697" i="1" s="1"/>
  <c r="H2698" i="1" s="1"/>
  <c r="H2699" i="1" s="1"/>
  <c r="H2700" i="1" s="1"/>
  <c r="H2701" i="1" s="1"/>
  <c r="H2702" i="1" s="1"/>
  <c r="H2703" i="1" s="1"/>
  <c r="H2704" i="1" s="1"/>
  <c r="H2705" i="1" s="1"/>
  <c r="H2706" i="1" s="1"/>
  <c r="H2707" i="1" s="1"/>
  <c r="H2708" i="1" s="1"/>
  <c r="H2709" i="1" s="1"/>
  <c r="H2710" i="1" s="1"/>
  <c r="H2711" i="1" s="1"/>
  <c r="H2712" i="1" s="1"/>
  <c r="H2713" i="1" s="1"/>
  <c r="H2714" i="1" s="1"/>
  <c r="H2715" i="1" s="1"/>
  <c r="H2716" i="1" s="1"/>
  <c r="H2717" i="1" s="1"/>
  <c r="H2718" i="1" s="1"/>
  <c r="H2719" i="1" s="1"/>
  <c r="H2720" i="1" s="1"/>
  <c r="H2721" i="1" s="1"/>
  <c r="H2722" i="1" s="1"/>
  <c r="H2723" i="1" s="1"/>
  <c r="H2724" i="1" s="1"/>
  <c r="H2725" i="1" s="1"/>
  <c r="H2726" i="1" s="1"/>
  <c r="H2727" i="1" s="1"/>
  <c r="H2728" i="1" s="1"/>
  <c r="H2729" i="1" s="1"/>
  <c r="H2730" i="1" s="1"/>
  <c r="H2731" i="1" s="1"/>
  <c r="H2732" i="1" s="1"/>
  <c r="H2733" i="1" s="1"/>
  <c r="H2734" i="1" s="1"/>
  <c r="H2735" i="1" s="1"/>
  <c r="H2736" i="1" s="1"/>
  <c r="H2737" i="1" s="1"/>
  <c r="H2738" i="1" s="1"/>
  <c r="H2739" i="1" s="1"/>
  <c r="H2740" i="1" s="1"/>
  <c r="H2741" i="1" s="1"/>
  <c r="H2742" i="1" s="1"/>
  <c r="H2743" i="1" s="1"/>
  <c r="H2744" i="1" s="1"/>
  <c r="H2745" i="1" s="1"/>
  <c r="H2746" i="1" s="1"/>
  <c r="H2747" i="1" s="1"/>
  <c r="H2748" i="1" s="1"/>
  <c r="H2749" i="1" s="1"/>
  <c r="H2750" i="1" s="1"/>
  <c r="H2751" i="1" s="1"/>
  <c r="H2752" i="1" s="1"/>
  <c r="H2753" i="1" s="1"/>
  <c r="H2754" i="1" s="1"/>
  <c r="H2755" i="1" s="1"/>
  <c r="H2756" i="1" s="1"/>
  <c r="H2757" i="1" s="1"/>
  <c r="H2758" i="1" s="1"/>
  <c r="H2759" i="1" s="1"/>
  <c r="H2760" i="1" s="1"/>
  <c r="H2761" i="1" s="1"/>
  <c r="H2762" i="1" s="1"/>
  <c r="H2763" i="1" s="1"/>
  <c r="H2764" i="1" s="1"/>
  <c r="H2765" i="1" s="1"/>
  <c r="H2766" i="1" s="1"/>
  <c r="H2767" i="1" s="1"/>
  <c r="H2768" i="1" s="1"/>
  <c r="H2769" i="1" s="1"/>
  <c r="H2770" i="1" s="1"/>
  <c r="H2771" i="1" s="1"/>
  <c r="H2772" i="1" s="1"/>
  <c r="H2773" i="1" s="1"/>
  <c r="H2774" i="1" s="1"/>
  <c r="H2775" i="1" s="1"/>
  <c r="H2776" i="1" s="1"/>
  <c r="H2777" i="1" s="1"/>
  <c r="H2778" i="1" s="1"/>
  <c r="H2779" i="1" s="1"/>
  <c r="H2780" i="1" s="1"/>
  <c r="H2781" i="1" s="1"/>
  <c r="H2782" i="1" s="1"/>
  <c r="H2783" i="1" s="1"/>
  <c r="H2784" i="1" s="1"/>
  <c r="H2785" i="1" s="1"/>
  <c r="H2786" i="1" s="1"/>
  <c r="H2787" i="1" s="1"/>
  <c r="H2788" i="1" s="1"/>
  <c r="H2789" i="1" s="1"/>
  <c r="H2790" i="1" s="1"/>
  <c r="H2791" i="1" s="1"/>
  <c r="H2792" i="1" s="1"/>
  <c r="H2793" i="1" s="1"/>
  <c r="H2794" i="1" s="1"/>
  <c r="H2795" i="1" s="1"/>
  <c r="H2796" i="1" s="1"/>
  <c r="H2797" i="1" s="1"/>
  <c r="H2798" i="1" s="1"/>
  <c r="H2799" i="1" s="1"/>
  <c r="H2800" i="1" s="1"/>
  <c r="H2801" i="1" s="1"/>
  <c r="H2802" i="1" s="1"/>
  <c r="H2803" i="1" s="1"/>
  <c r="H2804" i="1" s="1"/>
  <c r="H2805" i="1" s="1"/>
  <c r="H2806" i="1" s="1"/>
  <c r="H2807" i="1" s="1"/>
  <c r="H2808" i="1" s="1"/>
  <c r="H2809" i="1" s="1"/>
  <c r="H2810" i="1" s="1"/>
  <c r="H2811" i="1" s="1"/>
  <c r="H2812" i="1" s="1"/>
  <c r="H2813" i="1" s="1"/>
  <c r="H2814" i="1" s="1"/>
  <c r="H2815" i="1" s="1"/>
  <c r="H2816" i="1" s="1"/>
  <c r="H2817" i="1" s="1"/>
  <c r="H2818" i="1" s="1"/>
  <c r="H2819" i="1" s="1"/>
  <c r="H2820" i="1" s="1"/>
  <c r="H2821" i="1" s="1"/>
  <c r="H2822" i="1" s="1"/>
  <c r="H2823" i="1" s="1"/>
  <c r="H2824" i="1" s="1"/>
  <c r="H2825" i="1" s="1"/>
  <c r="H2826" i="1" s="1"/>
  <c r="H2827" i="1" s="1"/>
  <c r="H2828" i="1" s="1"/>
  <c r="H2829" i="1" s="1"/>
  <c r="H2830" i="1" s="1"/>
  <c r="H2831" i="1" s="1"/>
  <c r="H2832" i="1" s="1"/>
  <c r="H2833" i="1" s="1"/>
  <c r="H2834" i="1" s="1"/>
  <c r="H2835" i="1" s="1"/>
  <c r="H2836" i="1" s="1"/>
  <c r="H2837" i="1" s="1"/>
  <c r="H2838" i="1" s="1"/>
  <c r="H2839" i="1" s="1"/>
  <c r="H2840" i="1" s="1"/>
  <c r="H2841" i="1" s="1"/>
  <c r="H2842" i="1" s="1"/>
  <c r="H2843" i="1" s="1"/>
  <c r="H2844" i="1" s="1"/>
  <c r="H2845" i="1" s="1"/>
  <c r="H2846" i="1" s="1"/>
  <c r="H2847" i="1" s="1"/>
  <c r="H2848" i="1" s="1"/>
  <c r="H2849" i="1" s="1"/>
  <c r="H2850" i="1" s="1"/>
  <c r="H2851" i="1" s="1"/>
  <c r="H2852" i="1" s="1"/>
  <c r="H2853" i="1" s="1"/>
  <c r="H2854" i="1" s="1"/>
  <c r="H2855" i="1" s="1"/>
  <c r="H2856" i="1" s="1"/>
  <c r="H2857" i="1" s="1"/>
  <c r="H2858" i="1" s="1"/>
  <c r="H2859" i="1" s="1"/>
  <c r="H2860" i="1" s="1"/>
  <c r="H2861" i="1" s="1"/>
  <c r="H2862" i="1" s="1"/>
  <c r="H2863" i="1" s="1"/>
  <c r="H2864" i="1" s="1"/>
  <c r="H2865" i="1" s="1"/>
  <c r="H2866" i="1" s="1"/>
  <c r="H2867" i="1" s="1"/>
  <c r="H2868" i="1" s="1"/>
  <c r="H2869" i="1" s="1"/>
  <c r="H2870" i="1" s="1"/>
  <c r="H2871" i="1" s="1"/>
  <c r="H2872" i="1" s="1"/>
  <c r="H2873" i="1" s="1"/>
  <c r="H2874" i="1" s="1"/>
  <c r="H2875" i="1" s="1"/>
  <c r="H2876" i="1" s="1"/>
  <c r="H2877" i="1" s="1"/>
  <c r="H2878" i="1" s="1"/>
  <c r="H2879" i="1" s="1"/>
  <c r="H2880" i="1" s="1"/>
  <c r="H2881" i="1" s="1"/>
  <c r="H2882" i="1" s="1"/>
  <c r="H2883" i="1" s="1"/>
  <c r="H2884" i="1" s="1"/>
  <c r="H2885" i="1" s="1"/>
  <c r="H2886" i="1" s="1"/>
  <c r="H2887" i="1" s="1"/>
  <c r="H2888" i="1" s="1"/>
  <c r="H2889" i="1" s="1"/>
  <c r="H2890" i="1" s="1"/>
  <c r="H2891" i="1" s="1"/>
  <c r="H2892" i="1" s="1"/>
  <c r="H2893" i="1" s="1"/>
  <c r="H2894" i="1" s="1"/>
  <c r="H2895" i="1" s="1"/>
  <c r="H2896" i="1" s="1"/>
  <c r="H2897" i="1" s="1"/>
  <c r="H2898" i="1" s="1"/>
  <c r="H2899" i="1" s="1"/>
  <c r="H2900" i="1" s="1"/>
  <c r="H2901" i="1" s="1"/>
  <c r="H2902" i="1" s="1"/>
  <c r="H2903" i="1" s="1"/>
  <c r="H2904" i="1" s="1"/>
  <c r="H2905" i="1" s="1"/>
  <c r="H2906" i="1" s="1"/>
  <c r="H2907" i="1" s="1"/>
  <c r="H2908" i="1" s="1"/>
  <c r="H2909" i="1" s="1"/>
  <c r="H2910" i="1" s="1"/>
  <c r="H2911" i="1" s="1"/>
  <c r="H2912" i="1" s="1"/>
  <c r="H2913" i="1" s="1"/>
  <c r="H2914" i="1" s="1"/>
  <c r="H2915" i="1" s="1"/>
  <c r="H2916" i="1" s="1"/>
  <c r="H2917" i="1" s="1"/>
  <c r="H2918" i="1" s="1"/>
  <c r="H2919" i="1" s="1"/>
  <c r="H2920" i="1" s="1"/>
  <c r="H2921" i="1" s="1"/>
  <c r="H2922" i="1" s="1"/>
  <c r="H2923" i="1" s="1"/>
  <c r="H2924" i="1" s="1"/>
  <c r="H2925" i="1" s="1"/>
  <c r="H2926" i="1" s="1"/>
  <c r="H2927" i="1" s="1"/>
  <c r="H2928" i="1" s="1"/>
  <c r="H2929" i="1" s="1"/>
  <c r="H2930" i="1" s="1"/>
  <c r="H2931" i="1" s="1"/>
  <c r="H2932" i="1" s="1"/>
  <c r="H2933" i="1" s="1"/>
  <c r="H2934" i="1" s="1"/>
  <c r="H2935" i="1" s="1"/>
  <c r="H2936" i="1" s="1"/>
  <c r="H2937" i="1" s="1"/>
  <c r="H2938" i="1" s="1"/>
  <c r="H2939" i="1" s="1"/>
  <c r="H2940" i="1" s="1"/>
  <c r="H2941" i="1" s="1"/>
  <c r="H2942" i="1" s="1"/>
  <c r="H2943" i="1" s="1"/>
  <c r="H2944" i="1" s="1"/>
  <c r="H2945" i="1" s="1"/>
  <c r="H2946" i="1" s="1"/>
  <c r="H2947" i="1" s="1"/>
  <c r="H2948" i="1" s="1"/>
  <c r="H2949" i="1" s="1"/>
  <c r="H2950" i="1" s="1"/>
  <c r="H2951" i="1" s="1"/>
  <c r="H2952" i="1" s="1"/>
  <c r="H2953" i="1" s="1"/>
  <c r="H2954" i="1" s="1"/>
  <c r="H2955" i="1" s="1"/>
  <c r="H2956" i="1" s="1"/>
  <c r="H2957" i="1" s="1"/>
  <c r="H2958" i="1" s="1"/>
  <c r="H2959" i="1" s="1"/>
  <c r="H2960" i="1" s="1"/>
  <c r="H2961" i="1" s="1"/>
  <c r="H2962" i="1" s="1"/>
  <c r="H2963" i="1" s="1"/>
  <c r="H2964" i="1" s="1"/>
  <c r="H2965" i="1" s="1"/>
  <c r="H2966" i="1" s="1"/>
  <c r="H2967" i="1" s="1"/>
  <c r="H2968" i="1" s="1"/>
  <c r="H2969" i="1" s="1"/>
  <c r="H2970" i="1" s="1"/>
  <c r="H2971" i="1" s="1"/>
  <c r="H2972" i="1" s="1"/>
  <c r="H2973" i="1" s="1"/>
  <c r="H2974" i="1" s="1"/>
  <c r="H2975" i="1" s="1"/>
  <c r="H2976" i="1" s="1"/>
  <c r="H2977" i="1" s="1"/>
  <c r="H2978" i="1" s="1"/>
  <c r="H2979" i="1" s="1"/>
  <c r="H2980" i="1" s="1"/>
  <c r="H2981" i="1" s="1"/>
  <c r="H2982" i="1" s="1"/>
  <c r="H2983" i="1" s="1"/>
  <c r="H2984" i="1" s="1"/>
  <c r="H2985" i="1" s="1"/>
  <c r="H2986" i="1" s="1"/>
  <c r="H2987" i="1" s="1"/>
  <c r="H2988" i="1" s="1"/>
  <c r="H2989" i="1" s="1"/>
  <c r="H2990" i="1" s="1"/>
  <c r="H2991" i="1" s="1"/>
  <c r="H2992" i="1" s="1"/>
  <c r="H2993" i="1" s="1"/>
  <c r="H2994" i="1" s="1"/>
  <c r="H2995" i="1" s="1"/>
  <c r="H2996" i="1" s="1"/>
  <c r="H2997" i="1" s="1"/>
  <c r="H2998" i="1" s="1"/>
  <c r="H2999" i="1" s="1"/>
  <c r="H3000" i="1" s="1"/>
  <c r="H3001" i="1" s="1"/>
  <c r="H3002" i="1" s="1"/>
  <c r="H3003" i="1" s="1"/>
  <c r="H3004" i="1" s="1"/>
  <c r="H3005" i="1" s="1"/>
  <c r="H3006" i="1" s="1"/>
  <c r="H3007" i="1" s="1"/>
  <c r="H3008" i="1" s="1"/>
  <c r="H3009" i="1" s="1"/>
  <c r="H3010" i="1" s="1"/>
  <c r="H3011" i="1" s="1"/>
  <c r="H3012" i="1" s="1"/>
  <c r="H3013" i="1" s="1"/>
  <c r="H3014" i="1" s="1"/>
  <c r="H3015" i="1" s="1"/>
  <c r="H3016" i="1" s="1"/>
  <c r="H3017" i="1" s="1"/>
  <c r="H3018" i="1" s="1"/>
  <c r="H3019" i="1" s="1"/>
  <c r="H3020" i="1" s="1"/>
  <c r="H3021" i="1" s="1"/>
  <c r="H3022" i="1" s="1"/>
  <c r="H3023" i="1" s="1"/>
  <c r="H3024" i="1" s="1"/>
  <c r="H3025" i="1" s="1"/>
  <c r="H3026" i="1" s="1"/>
  <c r="H3027" i="1" s="1"/>
  <c r="H3028" i="1" s="1"/>
  <c r="H3029" i="1" s="1"/>
  <c r="H3030" i="1" s="1"/>
  <c r="H3031" i="1" s="1"/>
  <c r="H3032" i="1" s="1"/>
  <c r="H3033" i="1" s="1"/>
  <c r="H3034" i="1" s="1"/>
  <c r="H3035" i="1" s="1"/>
  <c r="H3036" i="1" s="1"/>
  <c r="H3037" i="1" s="1"/>
  <c r="H3038" i="1" s="1"/>
  <c r="H3039" i="1" s="1"/>
  <c r="H3040" i="1" s="1"/>
  <c r="H3041" i="1" s="1"/>
  <c r="H3042" i="1" s="1"/>
  <c r="H3043" i="1" s="1"/>
  <c r="H3044" i="1" s="1"/>
  <c r="H3045" i="1" s="1"/>
  <c r="H3046" i="1" s="1"/>
  <c r="H3047" i="1" s="1"/>
  <c r="H3048" i="1" s="1"/>
  <c r="H3049" i="1" s="1"/>
  <c r="H3050" i="1" s="1"/>
  <c r="H3051" i="1" s="1"/>
  <c r="H3052" i="1" s="1"/>
  <c r="H3053" i="1" s="1"/>
  <c r="H3054" i="1" s="1"/>
  <c r="H3055" i="1" s="1"/>
  <c r="H3056" i="1" s="1"/>
  <c r="H3057" i="1" s="1"/>
  <c r="H3058" i="1" s="1"/>
  <c r="H3059" i="1" s="1"/>
  <c r="H3060" i="1" s="1"/>
  <c r="H3061" i="1" s="1"/>
  <c r="H3062" i="1" s="1"/>
  <c r="H3063" i="1" s="1"/>
  <c r="H3064" i="1" s="1"/>
  <c r="H3065" i="1" s="1"/>
  <c r="H3066" i="1" s="1"/>
  <c r="H3067" i="1" s="1"/>
  <c r="H3068" i="1" s="1"/>
  <c r="H3069" i="1" s="1"/>
  <c r="H3070" i="1" s="1"/>
  <c r="H3071" i="1" s="1"/>
  <c r="H3072" i="1" s="1"/>
  <c r="H3073" i="1" s="1"/>
  <c r="H3074" i="1" s="1"/>
  <c r="H3075" i="1" s="1"/>
  <c r="H3076" i="1" s="1"/>
  <c r="H3077" i="1" s="1"/>
  <c r="H3078" i="1" s="1"/>
  <c r="H3079" i="1" s="1"/>
  <c r="H3080" i="1" s="1"/>
  <c r="H3081" i="1" s="1"/>
  <c r="H3082" i="1" s="1"/>
  <c r="H3083" i="1" s="1"/>
  <c r="H3084" i="1" s="1"/>
  <c r="H3085" i="1" s="1"/>
  <c r="H3086" i="1" s="1"/>
  <c r="H3087" i="1" s="1"/>
  <c r="H3088" i="1" s="1"/>
  <c r="H3089" i="1" s="1"/>
  <c r="H3090" i="1" s="1"/>
  <c r="H3091" i="1" s="1"/>
  <c r="H3092" i="1" s="1"/>
  <c r="H3093" i="1" s="1"/>
  <c r="H3094" i="1" s="1"/>
  <c r="H3095" i="1" s="1"/>
  <c r="H3096" i="1" s="1"/>
  <c r="H3097" i="1" s="1"/>
  <c r="H3098" i="1" s="1"/>
  <c r="H3099" i="1" s="1"/>
  <c r="H3100" i="1" s="1"/>
  <c r="H3101" i="1" s="1"/>
  <c r="H3102" i="1" s="1"/>
  <c r="H3103" i="1" s="1"/>
  <c r="H3104" i="1" s="1"/>
  <c r="H3105" i="1" s="1"/>
  <c r="H3106" i="1" s="1"/>
  <c r="H3107" i="1" s="1"/>
  <c r="H3108" i="1" s="1"/>
  <c r="H3109" i="1" s="1"/>
  <c r="H3110" i="1" s="1"/>
  <c r="H3111" i="1" s="1"/>
  <c r="H3112" i="1" s="1"/>
  <c r="H3113" i="1" s="1"/>
  <c r="H3114" i="1" s="1"/>
  <c r="H3115" i="1" s="1"/>
  <c r="H3116" i="1" s="1"/>
  <c r="H3117" i="1" s="1"/>
  <c r="H3118" i="1" s="1"/>
  <c r="H3119" i="1" s="1"/>
  <c r="H3120" i="1" s="1"/>
  <c r="H3121" i="1" s="1"/>
  <c r="H3122" i="1" s="1"/>
  <c r="H3123" i="1" s="1"/>
  <c r="H3124" i="1" s="1"/>
  <c r="H3125" i="1" s="1"/>
  <c r="H3126" i="1" s="1"/>
  <c r="H3127" i="1" s="1"/>
  <c r="H3128" i="1" s="1"/>
  <c r="H3129" i="1" s="1"/>
  <c r="H3130" i="1" s="1"/>
  <c r="H3131" i="1" s="1"/>
  <c r="H3132" i="1" s="1"/>
  <c r="H3133" i="1" s="1"/>
  <c r="H3134" i="1" s="1"/>
  <c r="H3135" i="1" s="1"/>
  <c r="H3136" i="1" s="1"/>
  <c r="H3137" i="1" s="1"/>
  <c r="H3138" i="1" s="1"/>
  <c r="H3139" i="1" s="1"/>
  <c r="H3140" i="1" s="1"/>
  <c r="H3141" i="1" s="1"/>
  <c r="H3142" i="1" s="1"/>
  <c r="H3143" i="1" s="1"/>
  <c r="H3144" i="1" s="1"/>
  <c r="H3145" i="1" s="1"/>
  <c r="H3146" i="1" s="1"/>
  <c r="H3147" i="1" s="1"/>
  <c r="H3148" i="1" s="1"/>
  <c r="H3149" i="1" s="1"/>
  <c r="H3150" i="1" s="1"/>
  <c r="H3151" i="1" s="1"/>
  <c r="H3152" i="1" s="1"/>
  <c r="H3153" i="1" s="1"/>
  <c r="H3154" i="1" s="1"/>
  <c r="H3155" i="1" s="1"/>
  <c r="H3156" i="1" s="1"/>
  <c r="H3157" i="1" s="1"/>
  <c r="H3158" i="1" s="1"/>
  <c r="H3159" i="1" s="1"/>
  <c r="H3160" i="1" s="1"/>
  <c r="H3161" i="1" s="1"/>
  <c r="H3162" i="1" s="1"/>
  <c r="H3163" i="1" s="1"/>
  <c r="H3164" i="1" s="1"/>
  <c r="H3165" i="1" s="1"/>
  <c r="H3166" i="1" s="1"/>
  <c r="H3167" i="1" s="1"/>
  <c r="H3168" i="1" s="1"/>
  <c r="H3169" i="1" s="1"/>
  <c r="H3170" i="1" s="1"/>
  <c r="H3171" i="1" s="1"/>
  <c r="H3172" i="1" s="1"/>
  <c r="H3173" i="1" s="1"/>
  <c r="H3174" i="1" s="1"/>
  <c r="H3175" i="1" s="1"/>
  <c r="H3176" i="1" s="1"/>
  <c r="H3177" i="1" s="1"/>
  <c r="H3178" i="1" s="1"/>
  <c r="H3179" i="1" s="1"/>
  <c r="H3180" i="1" s="1"/>
  <c r="H3181" i="1" s="1"/>
  <c r="H3182" i="1" s="1"/>
  <c r="H3183" i="1" s="1"/>
  <c r="H3184" i="1" s="1"/>
  <c r="H3185" i="1" s="1"/>
  <c r="H3186" i="1" s="1"/>
  <c r="H3187" i="1" s="1"/>
  <c r="H3188" i="1" s="1"/>
  <c r="H3189" i="1" s="1"/>
  <c r="H3190" i="1" s="1"/>
  <c r="H3191" i="1" s="1"/>
  <c r="H3192" i="1" s="1"/>
  <c r="H3193" i="1" s="1"/>
  <c r="H3194" i="1" s="1"/>
  <c r="H3195" i="1" s="1"/>
  <c r="H3196" i="1" s="1"/>
  <c r="H3197" i="1" s="1"/>
  <c r="H3198" i="1" s="1"/>
  <c r="H3199" i="1" s="1"/>
  <c r="H3200" i="1" s="1"/>
  <c r="H3201" i="1" s="1"/>
  <c r="H3202" i="1" s="1"/>
  <c r="H3203" i="1" s="1"/>
  <c r="H3204" i="1" s="1"/>
  <c r="H3205" i="1" s="1"/>
  <c r="H3206" i="1" s="1"/>
  <c r="H3207" i="1" s="1"/>
  <c r="H3208" i="1" s="1"/>
  <c r="H3209" i="1" s="1"/>
  <c r="H3210" i="1" s="1"/>
  <c r="H3211" i="1" s="1"/>
  <c r="H3212" i="1" s="1"/>
  <c r="H3213" i="1" s="1"/>
  <c r="H3214" i="1" s="1"/>
  <c r="H3215" i="1" s="1"/>
  <c r="H3216" i="1" s="1"/>
  <c r="H3217" i="1" s="1"/>
  <c r="H3218" i="1" s="1"/>
  <c r="H3219" i="1" s="1"/>
  <c r="H3220" i="1" s="1"/>
  <c r="H3221" i="1" s="1"/>
  <c r="H3222" i="1" s="1"/>
  <c r="H3223" i="1" s="1"/>
  <c r="H3224" i="1" s="1"/>
  <c r="H3225" i="1" s="1"/>
  <c r="H3226" i="1" s="1"/>
  <c r="H3227" i="1" s="1"/>
  <c r="H3228" i="1" s="1"/>
  <c r="H3229" i="1" s="1"/>
  <c r="H3230" i="1" s="1"/>
  <c r="H3231" i="1" s="1"/>
  <c r="H3232" i="1" s="1"/>
  <c r="H3233" i="1" s="1"/>
  <c r="H3234" i="1" s="1"/>
  <c r="H3235" i="1" s="1"/>
  <c r="H3236" i="1" s="1"/>
  <c r="H3237" i="1" s="1"/>
  <c r="H3238" i="1" s="1"/>
  <c r="H3239" i="1" s="1"/>
  <c r="H3240" i="1" s="1"/>
  <c r="H3241" i="1" s="1"/>
  <c r="H3242" i="1" s="1"/>
  <c r="H3243" i="1" s="1"/>
  <c r="H3244" i="1" s="1"/>
  <c r="H3245" i="1" s="1"/>
  <c r="H3246" i="1" s="1"/>
  <c r="H3247" i="1" s="1"/>
  <c r="H3248" i="1" s="1"/>
  <c r="H3249" i="1" s="1"/>
  <c r="H3250" i="1" s="1"/>
  <c r="H3251" i="1" s="1"/>
  <c r="H3252" i="1" s="1"/>
  <c r="H3253" i="1" s="1"/>
  <c r="H3254" i="1" s="1"/>
  <c r="H3255" i="1" s="1"/>
  <c r="H3256" i="1" s="1"/>
  <c r="H3257" i="1" s="1"/>
  <c r="H3258" i="1" s="1"/>
  <c r="H3259" i="1" s="1"/>
  <c r="H3260" i="1" s="1"/>
  <c r="H3261" i="1" s="1"/>
  <c r="H3262" i="1" s="1"/>
  <c r="H3263" i="1" s="1"/>
  <c r="H3264" i="1" s="1"/>
  <c r="H3265" i="1" s="1"/>
  <c r="H3266" i="1" s="1"/>
  <c r="H3267" i="1" s="1"/>
  <c r="H3268" i="1" s="1"/>
  <c r="H3269" i="1" s="1"/>
  <c r="H3270" i="1" s="1"/>
  <c r="H3271" i="1" s="1"/>
  <c r="H3272" i="1" s="1"/>
  <c r="H3273" i="1" s="1"/>
  <c r="H3274" i="1" s="1"/>
  <c r="H3275" i="1" s="1"/>
  <c r="H3276" i="1" s="1"/>
  <c r="H3277" i="1" s="1"/>
  <c r="H3278" i="1" s="1"/>
  <c r="H3279" i="1" s="1"/>
  <c r="H3280" i="1" s="1"/>
  <c r="H3281" i="1" s="1"/>
  <c r="H3282" i="1" s="1"/>
  <c r="H3283" i="1" s="1"/>
  <c r="H3284" i="1" s="1"/>
  <c r="H3285" i="1" s="1"/>
  <c r="H3286" i="1" s="1"/>
  <c r="H3287" i="1" s="1"/>
  <c r="H3288" i="1" s="1"/>
  <c r="H3289" i="1" s="1"/>
  <c r="H3290" i="1" s="1"/>
  <c r="H3291" i="1" s="1"/>
  <c r="H3292" i="1" s="1"/>
  <c r="H3293" i="1" s="1"/>
  <c r="H3294" i="1" s="1"/>
  <c r="H3295" i="1" s="1"/>
  <c r="H3296" i="1" s="1"/>
  <c r="H3297" i="1" s="1"/>
  <c r="H3298" i="1" s="1"/>
  <c r="H3299" i="1" s="1"/>
  <c r="H3300" i="1" s="1"/>
  <c r="H3301" i="1" s="1"/>
  <c r="H3302" i="1" s="1"/>
  <c r="H3303" i="1" s="1"/>
  <c r="H3304" i="1" s="1"/>
  <c r="H3305" i="1" s="1"/>
  <c r="H3306" i="1" s="1"/>
  <c r="H3307" i="1" s="1"/>
  <c r="H3308" i="1" s="1"/>
  <c r="H3309" i="1" s="1"/>
  <c r="H3310" i="1" s="1"/>
  <c r="H3311" i="1" s="1"/>
  <c r="H3312" i="1" s="1"/>
  <c r="H3313" i="1" s="1"/>
  <c r="H3314" i="1" s="1"/>
  <c r="H3315" i="1" s="1"/>
  <c r="H3316" i="1" s="1"/>
  <c r="H3317" i="1" s="1"/>
  <c r="H3318" i="1" s="1"/>
  <c r="H3319" i="1" s="1"/>
  <c r="H3320" i="1" s="1"/>
  <c r="H3321" i="1" s="1"/>
  <c r="H3322" i="1" s="1"/>
  <c r="H3323" i="1" s="1"/>
  <c r="H3324" i="1" s="1"/>
  <c r="H3325" i="1" s="1"/>
  <c r="H3326" i="1" s="1"/>
  <c r="H3327" i="1" s="1"/>
  <c r="H3328" i="1" s="1"/>
  <c r="H3329" i="1" s="1"/>
  <c r="H3330" i="1" s="1"/>
  <c r="H3331" i="1" s="1"/>
  <c r="H3332" i="1" s="1"/>
  <c r="H3333" i="1" s="1"/>
  <c r="H3334" i="1" s="1"/>
  <c r="H3335" i="1" s="1"/>
  <c r="H3336" i="1" s="1"/>
  <c r="H3337" i="1" s="1"/>
  <c r="H3338" i="1" s="1"/>
  <c r="H3339" i="1" s="1"/>
  <c r="H3340" i="1" s="1"/>
  <c r="H3341" i="1" s="1"/>
  <c r="H3342" i="1" s="1"/>
  <c r="H3343" i="1" s="1"/>
  <c r="H3344" i="1" s="1"/>
  <c r="H3345" i="1" s="1"/>
  <c r="H3346" i="1" s="1"/>
  <c r="H3347" i="1" s="1"/>
  <c r="H3348" i="1" s="1"/>
  <c r="H3349" i="1" s="1"/>
  <c r="H3350" i="1" s="1"/>
  <c r="H3351" i="1" s="1"/>
  <c r="H3352" i="1" s="1"/>
  <c r="H3353" i="1" s="1"/>
  <c r="H3354" i="1" s="1"/>
  <c r="H3355" i="1" s="1"/>
  <c r="H3356" i="1" s="1"/>
  <c r="H3357" i="1" s="1"/>
  <c r="H3358" i="1" s="1"/>
  <c r="H3359" i="1" s="1"/>
  <c r="H3360" i="1" s="1"/>
  <c r="H3361" i="1" s="1"/>
  <c r="H3362" i="1" s="1"/>
  <c r="H3363" i="1" s="1"/>
  <c r="H3364" i="1" s="1"/>
  <c r="H3365" i="1" s="1"/>
  <c r="H3366" i="1" s="1"/>
  <c r="H3367" i="1" s="1"/>
  <c r="H3368" i="1" s="1"/>
  <c r="H3369" i="1" s="1"/>
  <c r="H3370" i="1" s="1"/>
  <c r="H3371" i="1" s="1"/>
  <c r="H3372" i="1" s="1"/>
  <c r="H3373" i="1" s="1"/>
  <c r="H3374" i="1" s="1"/>
  <c r="H3375" i="1" s="1"/>
  <c r="H3376" i="1" s="1"/>
  <c r="H3377" i="1" s="1"/>
  <c r="H3378" i="1" s="1"/>
  <c r="H3379" i="1" s="1"/>
  <c r="H3380" i="1" s="1"/>
  <c r="H3381" i="1" s="1"/>
  <c r="H3382" i="1" s="1"/>
  <c r="H3383" i="1" s="1"/>
  <c r="H3384" i="1" s="1"/>
  <c r="H3385" i="1" s="1"/>
  <c r="H3386" i="1" s="1"/>
  <c r="H3387" i="1" s="1"/>
  <c r="H3388" i="1" s="1"/>
  <c r="H3389" i="1" s="1"/>
  <c r="H3390" i="1" s="1"/>
  <c r="H3391" i="1" s="1"/>
  <c r="H3392" i="1" s="1"/>
  <c r="H3393" i="1" s="1"/>
  <c r="H3394" i="1" s="1"/>
  <c r="H3395" i="1" s="1"/>
  <c r="H3396" i="1" s="1"/>
  <c r="H3397" i="1" s="1"/>
  <c r="H3398" i="1" s="1"/>
  <c r="H3399" i="1" s="1"/>
  <c r="H3400" i="1" s="1"/>
  <c r="H3401" i="1" s="1"/>
  <c r="H3402" i="1" s="1"/>
  <c r="H3403" i="1" s="1"/>
  <c r="H3404" i="1" s="1"/>
  <c r="H3405" i="1" s="1"/>
  <c r="H3406" i="1" s="1"/>
  <c r="H3407" i="1" s="1"/>
  <c r="H3408" i="1" s="1"/>
  <c r="H3409" i="1" s="1"/>
  <c r="H3410" i="1" s="1"/>
  <c r="H3411" i="1" s="1"/>
  <c r="H3412" i="1" s="1"/>
  <c r="H3413" i="1" s="1"/>
  <c r="H3414" i="1" s="1"/>
  <c r="H3415" i="1" s="1"/>
  <c r="H3416" i="1" s="1"/>
  <c r="H3417" i="1" s="1"/>
  <c r="H3418" i="1" s="1"/>
  <c r="H3419" i="1" s="1"/>
  <c r="H3420" i="1" s="1"/>
  <c r="H3421" i="1" s="1"/>
  <c r="H3422" i="1" s="1"/>
  <c r="H3423" i="1" s="1"/>
  <c r="H3424" i="1" s="1"/>
  <c r="H3425" i="1" s="1"/>
  <c r="H3426" i="1" s="1"/>
  <c r="H3427" i="1" s="1"/>
  <c r="H3428" i="1" s="1"/>
  <c r="H3429" i="1" s="1"/>
  <c r="H3430" i="1" s="1"/>
  <c r="H3431" i="1" s="1"/>
  <c r="H3432" i="1" s="1"/>
  <c r="H3433" i="1" s="1"/>
  <c r="H3434" i="1" s="1"/>
  <c r="H3435" i="1" s="1"/>
  <c r="H3436" i="1" s="1"/>
  <c r="H3437" i="1" s="1"/>
  <c r="H3438" i="1" s="1"/>
  <c r="H3439" i="1" s="1"/>
  <c r="H3440" i="1" s="1"/>
  <c r="H3441" i="1" s="1"/>
  <c r="H3442" i="1" s="1"/>
  <c r="H3443" i="1" s="1"/>
  <c r="H3444" i="1" s="1"/>
  <c r="H3445" i="1" s="1"/>
  <c r="H3446" i="1" s="1"/>
  <c r="H3447" i="1" s="1"/>
  <c r="H3448" i="1" s="1"/>
  <c r="H3449" i="1" s="1"/>
  <c r="H3450" i="1" s="1"/>
  <c r="H3451" i="1" s="1"/>
  <c r="H3452" i="1" s="1"/>
  <c r="H3453" i="1" s="1"/>
  <c r="H3454" i="1" s="1"/>
  <c r="H3455" i="1" s="1"/>
  <c r="H3456" i="1" s="1"/>
  <c r="H3457" i="1" s="1"/>
  <c r="H3458" i="1" s="1"/>
  <c r="H3459" i="1" s="1"/>
  <c r="H3460" i="1" s="1"/>
  <c r="H3461" i="1" s="1"/>
  <c r="H3462" i="1" s="1"/>
  <c r="H3463" i="1" s="1"/>
  <c r="H3464" i="1" s="1"/>
  <c r="H3465" i="1" s="1"/>
  <c r="H3466" i="1" s="1"/>
  <c r="H3467" i="1" s="1"/>
  <c r="H3468" i="1" s="1"/>
  <c r="H3469" i="1" s="1"/>
  <c r="H3470" i="1" s="1"/>
  <c r="H3471" i="1" s="1"/>
  <c r="H3472" i="1" s="1"/>
  <c r="H3473" i="1" s="1"/>
  <c r="H3474" i="1" s="1"/>
  <c r="H3475" i="1" s="1"/>
  <c r="H3476" i="1" s="1"/>
  <c r="H3477" i="1" s="1"/>
  <c r="H3478" i="1" s="1"/>
  <c r="H3479" i="1" s="1"/>
  <c r="H3480" i="1" s="1"/>
  <c r="H3481" i="1" s="1"/>
  <c r="H3482" i="1" s="1"/>
  <c r="H3483" i="1" s="1"/>
  <c r="H3484" i="1" s="1"/>
  <c r="H3485" i="1" s="1"/>
  <c r="H3486" i="1" s="1"/>
  <c r="H3487" i="1" s="1"/>
  <c r="H3488" i="1" s="1"/>
  <c r="H3489" i="1" s="1"/>
  <c r="H3490" i="1" s="1"/>
  <c r="H3491" i="1" s="1"/>
  <c r="H3492" i="1" s="1"/>
  <c r="H3493" i="1" s="1"/>
  <c r="H3494" i="1" s="1"/>
  <c r="H3495" i="1" s="1"/>
  <c r="H3496" i="1" s="1"/>
  <c r="H3497" i="1" s="1"/>
  <c r="H3498" i="1" s="1"/>
  <c r="H3499" i="1" s="1"/>
  <c r="H3500" i="1" s="1"/>
  <c r="H3501" i="1" s="1"/>
  <c r="H3502" i="1" s="1"/>
  <c r="H3503" i="1" s="1"/>
  <c r="H3504" i="1" s="1"/>
  <c r="H3505" i="1" s="1"/>
  <c r="H3506" i="1" s="1"/>
  <c r="H3507" i="1" s="1"/>
  <c r="H3508" i="1" s="1"/>
  <c r="H3509" i="1" s="1"/>
  <c r="H3510" i="1" s="1"/>
  <c r="H3511" i="1" s="1"/>
  <c r="H3512" i="1" s="1"/>
  <c r="H3513" i="1" s="1"/>
  <c r="H3514" i="1" s="1"/>
  <c r="H3515" i="1" s="1"/>
  <c r="H3516" i="1" s="1"/>
  <c r="H3517" i="1" s="1"/>
  <c r="H3518" i="1" s="1"/>
  <c r="H3519" i="1" s="1"/>
  <c r="H3520" i="1" s="1"/>
  <c r="H3521" i="1" s="1"/>
  <c r="H3522" i="1" s="1"/>
  <c r="H3523" i="1" s="1"/>
  <c r="H3524" i="1" s="1"/>
  <c r="H3525" i="1" s="1"/>
  <c r="H3526" i="1" s="1"/>
  <c r="H3527" i="1" s="1"/>
  <c r="H3528" i="1" s="1"/>
  <c r="H3529" i="1" s="1"/>
  <c r="H3530" i="1" s="1"/>
  <c r="H3531" i="1" s="1"/>
  <c r="H3532" i="1" s="1"/>
  <c r="H3533" i="1" s="1"/>
  <c r="H3534" i="1" s="1"/>
  <c r="H3535" i="1" s="1"/>
  <c r="H3536" i="1" s="1"/>
  <c r="H3537" i="1" s="1"/>
  <c r="H3538" i="1" s="1"/>
  <c r="H3539" i="1" s="1"/>
  <c r="H3540" i="1" s="1"/>
  <c r="H3541" i="1" s="1"/>
  <c r="H3542" i="1" s="1"/>
  <c r="H3543" i="1" s="1"/>
  <c r="H3544" i="1" s="1"/>
  <c r="H3545" i="1" s="1"/>
  <c r="H3546" i="1" s="1"/>
  <c r="H3547" i="1" s="1"/>
  <c r="H3548" i="1" s="1"/>
  <c r="H3549" i="1" s="1"/>
  <c r="H3550" i="1" s="1"/>
  <c r="H3551" i="1" s="1"/>
  <c r="H3552" i="1" s="1"/>
  <c r="H3553" i="1" s="1"/>
  <c r="H3554" i="1" s="1"/>
  <c r="H3555" i="1" s="1"/>
  <c r="H3556" i="1" s="1"/>
  <c r="H3557" i="1" s="1"/>
  <c r="H3558" i="1" s="1"/>
  <c r="H3559" i="1" s="1"/>
  <c r="H3560" i="1" s="1"/>
  <c r="H3561" i="1" s="1"/>
  <c r="H3562" i="1" s="1"/>
  <c r="H3563" i="1" s="1"/>
  <c r="H3564" i="1" s="1"/>
  <c r="H3565" i="1" s="1"/>
  <c r="H3566" i="1" s="1"/>
  <c r="H3567" i="1" s="1"/>
  <c r="H3568" i="1" s="1"/>
  <c r="H3569" i="1" s="1"/>
  <c r="H3570" i="1" s="1"/>
  <c r="H3571" i="1" s="1"/>
  <c r="H3572" i="1" s="1"/>
  <c r="H3573" i="1" s="1"/>
  <c r="H3574" i="1" s="1"/>
  <c r="H3575" i="1" s="1"/>
  <c r="H3576" i="1" s="1"/>
  <c r="H3577" i="1" s="1"/>
  <c r="H3578" i="1" s="1"/>
  <c r="H3579" i="1" s="1"/>
  <c r="H3580" i="1" s="1"/>
  <c r="H3581" i="1" s="1"/>
  <c r="H3582" i="1" s="1"/>
  <c r="H3583" i="1" s="1"/>
  <c r="H3584" i="1" s="1"/>
  <c r="H3585" i="1" s="1"/>
  <c r="H3586" i="1" s="1"/>
  <c r="H3587" i="1" s="1"/>
  <c r="H3588" i="1" s="1"/>
  <c r="H3589" i="1" s="1"/>
  <c r="H3590" i="1" s="1"/>
  <c r="H3591" i="1" s="1"/>
  <c r="H3592" i="1" s="1"/>
  <c r="H3593" i="1" s="1"/>
  <c r="H3594" i="1" s="1"/>
  <c r="H3595" i="1" s="1"/>
  <c r="H3596" i="1" s="1"/>
  <c r="H3597" i="1" s="1"/>
  <c r="H3598" i="1" s="1"/>
  <c r="H3599" i="1" s="1"/>
  <c r="H3600" i="1" s="1"/>
  <c r="H3601" i="1" s="1"/>
  <c r="H3602" i="1" s="1"/>
  <c r="H3603" i="1" s="1"/>
  <c r="H3604" i="1" s="1"/>
  <c r="H3605" i="1" s="1"/>
  <c r="H3606" i="1" s="1"/>
  <c r="H3607" i="1" s="1"/>
  <c r="H3608" i="1" s="1"/>
  <c r="H3609" i="1" s="1"/>
  <c r="H3610" i="1" s="1"/>
  <c r="H3611" i="1" s="1"/>
  <c r="H3612" i="1" s="1"/>
  <c r="H3613" i="1" s="1"/>
  <c r="H3614" i="1" s="1"/>
  <c r="H3615" i="1" s="1"/>
  <c r="H3616" i="1" s="1"/>
  <c r="H3617" i="1" s="1"/>
  <c r="H3618" i="1" s="1"/>
  <c r="H3619" i="1" s="1"/>
  <c r="H3620" i="1" s="1"/>
  <c r="H3621" i="1" s="1"/>
  <c r="H3622" i="1" s="1"/>
  <c r="H3623" i="1" s="1"/>
  <c r="H3624" i="1" s="1"/>
  <c r="H3625" i="1" s="1"/>
  <c r="H3626" i="1" s="1"/>
  <c r="H3627" i="1" s="1"/>
  <c r="H3628" i="1" s="1"/>
  <c r="H3629" i="1" s="1"/>
  <c r="H3630" i="1" s="1"/>
  <c r="H3631" i="1" s="1"/>
  <c r="H3632" i="1" s="1"/>
  <c r="H3633" i="1" s="1"/>
  <c r="H3634" i="1" s="1"/>
  <c r="H3635" i="1" s="1"/>
  <c r="H3636" i="1" s="1"/>
  <c r="H3637" i="1" s="1"/>
  <c r="H3638" i="1" s="1"/>
  <c r="H3639" i="1" s="1"/>
  <c r="H3640" i="1" s="1"/>
  <c r="H3641" i="1" s="1"/>
  <c r="H3642" i="1" s="1"/>
  <c r="H3643" i="1" s="1"/>
  <c r="H3644" i="1" s="1"/>
  <c r="H3645" i="1" s="1"/>
  <c r="H3646" i="1" s="1"/>
  <c r="H3647" i="1" s="1"/>
  <c r="H3648" i="1" s="1"/>
  <c r="H3649" i="1" s="1"/>
  <c r="H3650" i="1" s="1"/>
  <c r="H3651" i="1" s="1"/>
  <c r="H3652" i="1" s="1"/>
  <c r="H3653" i="1" s="1"/>
  <c r="H3654" i="1" s="1"/>
  <c r="H3655" i="1" s="1"/>
  <c r="H3656" i="1" s="1"/>
  <c r="H3657" i="1" s="1"/>
  <c r="H3658" i="1" s="1"/>
  <c r="H3659" i="1" s="1"/>
  <c r="H3660" i="1" s="1"/>
  <c r="H3661" i="1" s="1"/>
  <c r="H3662" i="1" s="1"/>
  <c r="H3663" i="1" s="1"/>
  <c r="H3664" i="1" s="1"/>
  <c r="H3665" i="1" s="1"/>
  <c r="H3666" i="1" s="1"/>
  <c r="H3667" i="1" s="1"/>
  <c r="H3668" i="1" s="1"/>
  <c r="H3669" i="1" s="1"/>
  <c r="H3670" i="1" s="1"/>
  <c r="H3671" i="1" s="1"/>
  <c r="H3672" i="1" s="1"/>
  <c r="H3673" i="1" s="1"/>
  <c r="H3674" i="1" s="1"/>
  <c r="H3675" i="1" s="1"/>
  <c r="H3676" i="1" s="1"/>
  <c r="H3677" i="1" s="1"/>
  <c r="H3678" i="1" s="1"/>
  <c r="H3679" i="1" s="1"/>
  <c r="H3680" i="1" s="1"/>
  <c r="H3681" i="1" s="1"/>
  <c r="H3682" i="1" s="1"/>
  <c r="H3683" i="1" s="1"/>
  <c r="H3684" i="1" s="1"/>
  <c r="H3685" i="1" s="1"/>
  <c r="H3686" i="1" s="1"/>
  <c r="H3687" i="1" s="1"/>
  <c r="H3688" i="1" s="1"/>
  <c r="H3689" i="1" s="1"/>
  <c r="H3690" i="1" s="1"/>
  <c r="H3691" i="1" s="1"/>
  <c r="H3692" i="1" s="1"/>
  <c r="H3693" i="1" s="1"/>
  <c r="H3694" i="1" s="1"/>
  <c r="H3695" i="1" s="1"/>
  <c r="H3696" i="1" s="1"/>
  <c r="H3697" i="1" s="1"/>
  <c r="H3698" i="1" s="1"/>
  <c r="H3699" i="1" s="1"/>
  <c r="H3700" i="1" s="1"/>
  <c r="H3701" i="1" s="1"/>
  <c r="H3702" i="1" s="1"/>
  <c r="H3703" i="1" s="1"/>
  <c r="H3704" i="1" s="1"/>
  <c r="H3705" i="1" s="1"/>
  <c r="H3706" i="1" s="1"/>
  <c r="H3707" i="1" s="1"/>
  <c r="H3708" i="1" s="1"/>
  <c r="H3709" i="1" s="1"/>
  <c r="H3710" i="1" s="1"/>
  <c r="H3711" i="1" s="1"/>
  <c r="H3712" i="1" s="1"/>
  <c r="H3713" i="1" s="1"/>
  <c r="H3714" i="1" s="1"/>
  <c r="H3715" i="1" s="1"/>
  <c r="H3716" i="1" s="1"/>
  <c r="H3717" i="1" s="1"/>
  <c r="H3718" i="1" s="1"/>
  <c r="H3719" i="1" s="1"/>
  <c r="H3720" i="1" s="1"/>
  <c r="H3721" i="1" s="1"/>
  <c r="H3722" i="1" s="1"/>
  <c r="H3723" i="1" s="1"/>
  <c r="H3724" i="1" s="1"/>
  <c r="H3725" i="1" s="1"/>
  <c r="H3726" i="1" s="1"/>
  <c r="H3727" i="1" s="1"/>
  <c r="H3728" i="1" s="1"/>
  <c r="H3729" i="1" s="1"/>
  <c r="H3730" i="1" s="1"/>
  <c r="H3731" i="1" s="1"/>
  <c r="H3732" i="1" s="1"/>
  <c r="H3733" i="1" s="1"/>
  <c r="H3734" i="1" s="1"/>
  <c r="H3735" i="1" s="1"/>
  <c r="H3736" i="1" s="1"/>
  <c r="H3737" i="1" s="1"/>
  <c r="H3738" i="1" s="1"/>
  <c r="H3739" i="1" s="1"/>
  <c r="H3740" i="1" s="1"/>
  <c r="H3741" i="1" s="1"/>
  <c r="R52" i="1"/>
  <c r="H1" i="1" l="1"/>
  <c r="G1" i="1"/>
  <c r="C3741" i="1" l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I52" i="1" l="1"/>
  <c r="I53" i="1"/>
  <c r="K52" i="1" l="1"/>
  <c r="J53" i="1"/>
  <c r="K53" i="1"/>
  <c r="J52" i="1"/>
  <c r="L52" i="1"/>
  <c r="O52" i="1" s="1"/>
  <c r="M52" i="1"/>
  <c r="M53" i="1" s="1"/>
  <c r="I54" i="1"/>
  <c r="L53" i="1" l="1"/>
  <c r="O53" i="1" s="1"/>
  <c r="J54" i="1"/>
  <c r="K54" i="1"/>
  <c r="N53" i="1"/>
  <c r="M54" i="1"/>
  <c r="I55" i="1"/>
  <c r="L54" i="1" l="1"/>
  <c r="O54" i="1" s="1"/>
  <c r="N54" i="1"/>
  <c r="P53" i="1"/>
  <c r="Q53" i="1" s="1"/>
  <c r="R53" i="1" s="1"/>
  <c r="J55" i="1"/>
  <c r="K55" i="1"/>
  <c r="M55" i="1"/>
  <c r="I56" i="1"/>
  <c r="P54" i="1" l="1"/>
  <c r="Q54" i="1" s="1"/>
  <c r="R54" i="1" s="1"/>
  <c r="L55" i="1"/>
  <c r="O55" i="1" s="1"/>
  <c r="N55" i="1"/>
  <c r="J56" i="1"/>
  <c r="K56" i="1"/>
  <c r="M56" i="1"/>
  <c r="I57" i="1"/>
  <c r="P55" i="1" l="1"/>
  <c r="Q55" i="1" s="1"/>
  <c r="R55" i="1" s="1"/>
  <c r="L56" i="1"/>
  <c r="O56" i="1" s="1"/>
  <c r="N56" i="1"/>
  <c r="J57" i="1"/>
  <c r="K57" i="1"/>
  <c r="M57" i="1"/>
  <c r="I58" i="1"/>
  <c r="P56" i="1" l="1"/>
  <c r="Q56" i="1" s="1"/>
  <c r="R56" i="1" s="1"/>
  <c r="L57" i="1"/>
  <c r="O57" i="1" s="1"/>
  <c r="N57" i="1"/>
  <c r="J58" i="1"/>
  <c r="K58" i="1"/>
  <c r="M58" i="1"/>
  <c r="I59" i="1"/>
  <c r="P57" i="1" l="1"/>
  <c r="Q57" i="1" s="1"/>
  <c r="R57" i="1" s="1"/>
  <c r="L58" i="1"/>
  <c r="O58" i="1" s="1"/>
  <c r="N58" i="1"/>
  <c r="J59" i="1"/>
  <c r="K59" i="1"/>
  <c r="M59" i="1"/>
  <c r="I60" i="1"/>
  <c r="P58" i="1" l="1"/>
  <c r="Q58" i="1" s="1"/>
  <c r="R58" i="1" s="1"/>
  <c r="N59" i="1"/>
  <c r="L59" i="1"/>
  <c r="O59" i="1" s="1"/>
  <c r="J60" i="1"/>
  <c r="K60" i="1"/>
  <c r="M60" i="1"/>
  <c r="I61" i="1"/>
  <c r="P59" i="1" l="1"/>
  <c r="Q59" i="1" s="1"/>
  <c r="R59" i="1" s="1"/>
  <c r="L60" i="1"/>
  <c r="O60" i="1" s="1"/>
  <c r="N60" i="1"/>
  <c r="J61" i="1"/>
  <c r="K61" i="1"/>
  <c r="M61" i="1"/>
  <c r="I62" i="1"/>
  <c r="P60" i="1" l="1"/>
  <c r="Q60" i="1" s="1"/>
  <c r="R60" i="1" s="1"/>
  <c r="L61" i="1"/>
  <c r="O61" i="1" s="1"/>
  <c r="N61" i="1"/>
  <c r="J62" i="1"/>
  <c r="K62" i="1"/>
  <c r="M62" i="1"/>
  <c r="I63" i="1"/>
  <c r="L62" i="1" l="1"/>
  <c r="O62" i="1" s="1"/>
  <c r="N62" i="1"/>
  <c r="P61" i="1"/>
  <c r="J63" i="1"/>
  <c r="K63" i="1"/>
  <c r="M63" i="1"/>
  <c r="I64" i="1"/>
  <c r="P62" i="1" l="1"/>
  <c r="Q62" i="1" s="1"/>
  <c r="R62" i="1" s="1"/>
  <c r="N63" i="1"/>
  <c r="L63" i="1"/>
  <c r="O63" i="1" s="1"/>
  <c r="Q61" i="1"/>
  <c r="R61" i="1" s="1"/>
  <c r="J64" i="1"/>
  <c r="K64" i="1"/>
  <c r="M64" i="1"/>
  <c r="I65" i="1"/>
  <c r="P63" i="1" l="1"/>
  <c r="Q63" i="1" s="1"/>
  <c r="R63" i="1" s="1"/>
  <c r="L64" i="1"/>
  <c r="O64" i="1" s="1"/>
  <c r="N64" i="1"/>
  <c r="P64" i="1" s="1"/>
  <c r="Q64" i="1" s="1"/>
  <c r="R64" i="1" s="1"/>
  <c r="J65" i="1"/>
  <c r="K65" i="1"/>
  <c r="M65" i="1"/>
  <c r="I66" i="1"/>
  <c r="L65" i="1" l="1"/>
  <c r="O65" i="1" s="1"/>
  <c r="N65" i="1"/>
  <c r="P65" i="1" s="1"/>
  <c r="Q65" i="1" s="1"/>
  <c r="R65" i="1" s="1"/>
  <c r="J66" i="1"/>
  <c r="K66" i="1"/>
  <c r="M66" i="1"/>
  <c r="I67" i="1"/>
  <c r="L66" i="1" l="1"/>
  <c r="O66" i="1" s="1"/>
  <c r="N66" i="1"/>
  <c r="P66" i="1" s="1"/>
  <c r="Q66" i="1" s="1"/>
  <c r="R66" i="1" s="1"/>
  <c r="J67" i="1"/>
  <c r="K67" i="1"/>
  <c r="M67" i="1"/>
  <c r="I68" i="1"/>
  <c r="L67" i="1" l="1"/>
  <c r="O67" i="1" s="1"/>
  <c r="N67" i="1"/>
  <c r="P67" i="1"/>
  <c r="Q67" i="1" s="1"/>
  <c r="R67" i="1" s="1"/>
  <c r="J68" i="1"/>
  <c r="K68" i="1"/>
  <c r="M68" i="1"/>
  <c r="I69" i="1"/>
  <c r="L68" i="1" l="1"/>
  <c r="O68" i="1" s="1"/>
  <c r="N68" i="1"/>
  <c r="P68" i="1" s="1"/>
  <c r="Q68" i="1" s="1"/>
  <c r="R68" i="1" s="1"/>
  <c r="J69" i="1"/>
  <c r="K69" i="1"/>
  <c r="M69" i="1"/>
  <c r="I70" i="1"/>
  <c r="L69" i="1" l="1"/>
  <c r="O69" i="1" s="1"/>
  <c r="N69" i="1"/>
  <c r="P69" i="1" s="1"/>
  <c r="Q69" i="1" s="1"/>
  <c r="R69" i="1" s="1"/>
  <c r="N70" i="1"/>
  <c r="J70" i="1"/>
  <c r="K70" i="1"/>
  <c r="M70" i="1"/>
  <c r="I71" i="1"/>
  <c r="P70" i="1" l="1"/>
  <c r="L70" i="1"/>
  <c r="O70" i="1" s="1"/>
  <c r="J71" i="1"/>
  <c r="K71" i="1"/>
  <c r="Q70" i="1"/>
  <c r="R70" i="1" s="1"/>
  <c r="M71" i="1"/>
  <c r="I72" i="1"/>
  <c r="N71" i="1" l="1"/>
  <c r="P71" i="1" s="1"/>
  <c r="L71" i="1"/>
  <c r="O71" i="1" s="1"/>
  <c r="J72" i="1"/>
  <c r="K72" i="1"/>
  <c r="Q71" i="1"/>
  <c r="R71" i="1" s="1"/>
  <c r="M72" i="1"/>
  <c r="I73" i="1"/>
  <c r="N72" i="1" l="1"/>
  <c r="P72" i="1" s="1"/>
  <c r="L72" i="1"/>
  <c r="O72" i="1" s="1"/>
  <c r="J73" i="1"/>
  <c r="K73" i="1"/>
  <c r="L73" i="1"/>
  <c r="O73" i="1" s="1"/>
  <c r="Q72" i="1"/>
  <c r="R72" i="1" s="1"/>
  <c r="M73" i="1"/>
  <c r="I74" i="1"/>
  <c r="N73" i="1" l="1"/>
  <c r="P73" i="1" s="1"/>
  <c r="N74" i="1"/>
  <c r="P74" i="1" s="1"/>
  <c r="J74" i="1"/>
  <c r="K74" i="1"/>
  <c r="L74" i="1"/>
  <c r="O74" i="1" s="1"/>
  <c r="Q73" i="1"/>
  <c r="R73" i="1" s="1"/>
  <c r="M74" i="1"/>
  <c r="I75" i="1"/>
  <c r="N75" i="1" l="1"/>
  <c r="P75" i="1" s="1"/>
  <c r="J75" i="1"/>
  <c r="K75" i="1"/>
  <c r="L75" i="1"/>
  <c r="O75" i="1" s="1"/>
  <c r="Q74" i="1"/>
  <c r="R74" i="1" s="1"/>
  <c r="M75" i="1"/>
  <c r="I76" i="1"/>
  <c r="N76" i="1" l="1"/>
  <c r="P76" i="1" s="1"/>
  <c r="J76" i="1"/>
  <c r="K76" i="1"/>
  <c r="L76" i="1"/>
  <c r="O76" i="1" s="1"/>
  <c r="Q75" i="1"/>
  <c r="R75" i="1" s="1"/>
  <c r="M76" i="1"/>
  <c r="I77" i="1"/>
  <c r="N77" i="1" l="1"/>
  <c r="P77" i="1" s="1"/>
  <c r="J77" i="1"/>
  <c r="K77" i="1"/>
  <c r="L77" i="1"/>
  <c r="O77" i="1" s="1"/>
  <c r="Q76" i="1"/>
  <c r="R76" i="1" s="1"/>
  <c r="M77" i="1"/>
  <c r="I78" i="1"/>
  <c r="J78" i="1" l="1"/>
  <c r="K78" i="1"/>
  <c r="L78" i="1"/>
  <c r="O78" i="1" s="1"/>
  <c r="N78" i="1"/>
  <c r="P78" i="1" s="1"/>
  <c r="Q77" i="1"/>
  <c r="R77" i="1" s="1"/>
  <c r="M78" i="1"/>
  <c r="I79" i="1"/>
  <c r="J79" i="1" l="1"/>
  <c r="K79" i="1"/>
  <c r="L79" i="1"/>
  <c r="O79" i="1" s="1"/>
  <c r="N79" i="1"/>
  <c r="P79" i="1" s="1"/>
  <c r="Q78" i="1"/>
  <c r="R78" i="1" s="1"/>
  <c r="M79" i="1"/>
  <c r="I80" i="1"/>
  <c r="J80" i="1" l="1"/>
  <c r="K80" i="1"/>
  <c r="L80" i="1"/>
  <c r="O80" i="1" s="1"/>
  <c r="Q79" i="1"/>
  <c r="R79" i="1" s="1"/>
  <c r="M80" i="1"/>
  <c r="N80" i="1" s="1"/>
  <c r="I81" i="1"/>
  <c r="J81" i="1" l="1"/>
  <c r="K81" i="1"/>
  <c r="L81" i="1"/>
  <c r="O81" i="1" s="1"/>
  <c r="N81" i="1"/>
  <c r="P80" i="1"/>
  <c r="M81" i="1"/>
  <c r="I82" i="1"/>
  <c r="J82" i="1" l="1"/>
  <c r="K82" i="1"/>
  <c r="L82" i="1"/>
  <c r="O82" i="1" s="1"/>
  <c r="P81" i="1"/>
  <c r="Q81" i="1" s="1"/>
  <c r="R81" i="1" s="1"/>
  <c r="N82" i="1"/>
  <c r="Q80" i="1"/>
  <c r="R80" i="1" s="1"/>
  <c r="M82" i="1"/>
  <c r="I83" i="1"/>
  <c r="J83" i="1" l="1"/>
  <c r="K83" i="1"/>
  <c r="P82" i="1"/>
  <c r="Q82" i="1" s="1"/>
  <c r="R82" i="1" s="1"/>
  <c r="L83" i="1"/>
  <c r="O83" i="1" s="1"/>
  <c r="N83" i="1"/>
  <c r="M83" i="1"/>
  <c r="I84" i="1"/>
  <c r="P83" i="1" l="1"/>
  <c r="Q83" i="1" s="1"/>
  <c r="R83" i="1" s="1"/>
  <c r="J84" i="1"/>
  <c r="K84" i="1"/>
  <c r="L84" i="1"/>
  <c r="O84" i="1" s="1"/>
  <c r="N84" i="1"/>
  <c r="M84" i="1"/>
  <c r="I85" i="1"/>
  <c r="P84" i="1" l="1"/>
  <c r="Q84" i="1" s="1"/>
  <c r="R84" i="1" s="1"/>
  <c r="J85" i="1"/>
  <c r="K85" i="1"/>
  <c r="L85" i="1"/>
  <c r="O85" i="1" s="1"/>
  <c r="N85" i="1"/>
  <c r="M85" i="1"/>
  <c r="I86" i="1"/>
  <c r="P85" i="1" l="1"/>
  <c r="Q85" i="1" s="1"/>
  <c r="R85" i="1" s="1"/>
  <c r="J86" i="1"/>
  <c r="K86" i="1"/>
  <c r="L86" i="1"/>
  <c r="O86" i="1" s="1"/>
  <c r="N86" i="1"/>
  <c r="M86" i="1"/>
  <c r="I87" i="1"/>
  <c r="P86" i="1" l="1"/>
  <c r="Q86" i="1" s="1"/>
  <c r="R86" i="1" s="1"/>
  <c r="J87" i="1"/>
  <c r="K87" i="1"/>
  <c r="L87" i="1"/>
  <c r="O87" i="1" s="1"/>
  <c r="N87" i="1"/>
  <c r="M87" i="1"/>
  <c r="I88" i="1"/>
  <c r="P87" i="1" l="1"/>
  <c r="Q87" i="1" s="1"/>
  <c r="R87" i="1" s="1"/>
  <c r="J88" i="1"/>
  <c r="K88" i="1"/>
  <c r="L88" i="1"/>
  <c r="O88" i="1" s="1"/>
  <c r="N88" i="1"/>
  <c r="M88" i="1"/>
  <c r="I89" i="1"/>
  <c r="P88" i="1" l="1"/>
  <c r="Q88" i="1" s="1"/>
  <c r="R88" i="1" s="1"/>
  <c r="J89" i="1"/>
  <c r="K89" i="1"/>
  <c r="L89" i="1"/>
  <c r="O89" i="1" s="1"/>
  <c r="N89" i="1"/>
  <c r="M89" i="1"/>
  <c r="I90" i="1"/>
  <c r="P89" i="1" l="1"/>
  <c r="Q89" i="1" s="1"/>
  <c r="R89" i="1" s="1"/>
  <c r="J90" i="1"/>
  <c r="K90" i="1"/>
  <c r="L90" i="1"/>
  <c r="O90" i="1" s="1"/>
  <c r="N90" i="1"/>
  <c r="M90" i="1"/>
  <c r="I91" i="1"/>
  <c r="P90" i="1" l="1"/>
  <c r="Q90" i="1" s="1"/>
  <c r="R90" i="1" s="1"/>
  <c r="J91" i="1"/>
  <c r="K91" i="1"/>
  <c r="L91" i="1"/>
  <c r="O91" i="1" s="1"/>
  <c r="N91" i="1"/>
  <c r="M91" i="1"/>
  <c r="I92" i="1"/>
  <c r="P91" i="1" l="1"/>
  <c r="Q91" i="1" s="1"/>
  <c r="R91" i="1" s="1"/>
  <c r="J92" i="1"/>
  <c r="K92" i="1"/>
  <c r="L92" i="1"/>
  <c r="O92" i="1" s="1"/>
  <c r="N92" i="1"/>
  <c r="M92" i="1"/>
  <c r="I93" i="1"/>
  <c r="P92" i="1" l="1"/>
  <c r="Q92" i="1" s="1"/>
  <c r="R92" i="1" s="1"/>
  <c r="J93" i="1"/>
  <c r="K93" i="1"/>
  <c r="L93" i="1"/>
  <c r="O93" i="1" s="1"/>
  <c r="N93" i="1"/>
  <c r="M93" i="1"/>
  <c r="I94" i="1"/>
  <c r="P93" i="1" l="1"/>
  <c r="J94" i="1"/>
  <c r="K94" i="1"/>
  <c r="L94" i="1"/>
  <c r="O94" i="1" s="1"/>
  <c r="Q93" i="1"/>
  <c r="R93" i="1" s="1"/>
  <c r="M94" i="1"/>
  <c r="N94" i="1" s="1"/>
  <c r="I95" i="1"/>
  <c r="J95" i="1" l="1"/>
  <c r="K95" i="1"/>
  <c r="L95" i="1"/>
  <c r="O95" i="1" s="1"/>
  <c r="N95" i="1"/>
  <c r="P94" i="1"/>
  <c r="M95" i="1"/>
  <c r="I96" i="1"/>
  <c r="J96" i="1" l="1"/>
  <c r="K96" i="1"/>
  <c r="L96" i="1"/>
  <c r="O96" i="1" s="1"/>
  <c r="P95" i="1"/>
  <c r="Q95" i="1" s="1"/>
  <c r="R95" i="1" s="1"/>
  <c r="N96" i="1"/>
  <c r="Q94" i="1"/>
  <c r="R94" i="1" s="1"/>
  <c r="M96" i="1"/>
  <c r="I97" i="1"/>
  <c r="J97" i="1" l="1"/>
  <c r="K97" i="1"/>
  <c r="P96" i="1"/>
  <c r="Q96" i="1" s="1"/>
  <c r="R96" i="1" s="1"/>
  <c r="L97" i="1"/>
  <c r="O97" i="1" s="1"/>
  <c r="N97" i="1"/>
  <c r="M97" i="1"/>
  <c r="I98" i="1"/>
  <c r="P97" i="1" l="1"/>
  <c r="Q97" i="1" s="1"/>
  <c r="R97" i="1" s="1"/>
  <c r="J98" i="1"/>
  <c r="K98" i="1"/>
  <c r="L98" i="1"/>
  <c r="O98" i="1" s="1"/>
  <c r="N98" i="1"/>
  <c r="M98" i="1"/>
  <c r="I99" i="1"/>
  <c r="P98" i="1" l="1"/>
  <c r="Q98" i="1" s="1"/>
  <c r="R98" i="1" s="1"/>
  <c r="J99" i="1"/>
  <c r="K99" i="1"/>
  <c r="L99" i="1"/>
  <c r="O99" i="1" s="1"/>
  <c r="N99" i="1"/>
  <c r="M99" i="1"/>
  <c r="I100" i="1"/>
  <c r="P99" i="1" l="1"/>
  <c r="Q99" i="1" s="1"/>
  <c r="R99" i="1" s="1"/>
  <c r="J100" i="1"/>
  <c r="K100" i="1"/>
  <c r="L100" i="1"/>
  <c r="O100" i="1" s="1"/>
  <c r="N100" i="1"/>
  <c r="M100" i="1"/>
  <c r="I101" i="1"/>
  <c r="P100" i="1" l="1"/>
  <c r="Q100" i="1" s="1"/>
  <c r="R100" i="1" s="1"/>
  <c r="J101" i="1"/>
  <c r="K101" i="1"/>
  <c r="L101" i="1"/>
  <c r="O101" i="1" s="1"/>
  <c r="N101" i="1"/>
  <c r="P101" i="1" s="1"/>
  <c r="M101" i="1"/>
  <c r="I102" i="1"/>
  <c r="J102" i="1" l="1"/>
  <c r="K102" i="1"/>
  <c r="L102" i="1"/>
  <c r="O102" i="1" s="1"/>
  <c r="N102" i="1"/>
  <c r="P102" i="1" s="1"/>
  <c r="Q101" i="1"/>
  <c r="R101" i="1" s="1"/>
  <c r="M102" i="1"/>
  <c r="I103" i="1"/>
  <c r="J103" i="1" l="1"/>
  <c r="K103" i="1"/>
  <c r="L103" i="1"/>
  <c r="O103" i="1" s="1"/>
  <c r="N103" i="1"/>
  <c r="P103" i="1" s="1"/>
  <c r="Q102" i="1"/>
  <c r="R102" i="1" s="1"/>
  <c r="M103" i="1"/>
  <c r="I104" i="1"/>
  <c r="J104" i="1" l="1"/>
  <c r="K104" i="1"/>
  <c r="L104" i="1"/>
  <c r="O104" i="1" s="1"/>
  <c r="N104" i="1"/>
  <c r="P104" i="1" s="1"/>
  <c r="Q103" i="1"/>
  <c r="R103" i="1" s="1"/>
  <c r="M104" i="1"/>
  <c r="I105" i="1"/>
  <c r="J105" i="1" l="1"/>
  <c r="K105" i="1"/>
  <c r="L105" i="1"/>
  <c r="O105" i="1" s="1"/>
  <c r="N105" i="1"/>
  <c r="P105" i="1" s="1"/>
  <c r="Q104" i="1"/>
  <c r="R104" i="1" s="1"/>
  <c r="M105" i="1"/>
  <c r="I106" i="1"/>
  <c r="J106" i="1" l="1"/>
  <c r="K106" i="1"/>
  <c r="L106" i="1"/>
  <c r="O106" i="1" s="1"/>
  <c r="N106" i="1"/>
  <c r="P106" i="1" s="1"/>
  <c r="Q105" i="1"/>
  <c r="R105" i="1" s="1"/>
  <c r="M106" i="1"/>
  <c r="I107" i="1"/>
  <c r="J107" i="1" l="1"/>
  <c r="K107" i="1"/>
  <c r="L107" i="1"/>
  <c r="O107" i="1" s="1"/>
  <c r="N107" i="1"/>
  <c r="P107" i="1" s="1"/>
  <c r="Q106" i="1"/>
  <c r="R106" i="1" s="1"/>
  <c r="M107" i="1"/>
  <c r="I108" i="1"/>
  <c r="J108" i="1" l="1"/>
  <c r="K108" i="1"/>
  <c r="L108" i="1"/>
  <c r="O108" i="1" s="1"/>
  <c r="N108" i="1"/>
  <c r="P108" i="1" s="1"/>
  <c r="Q107" i="1"/>
  <c r="R107" i="1" s="1"/>
  <c r="M108" i="1"/>
  <c r="I109" i="1"/>
  <c r="J109" i="1" l="1"/>
  <c r="K109" i="1"/>
  <c r="L109" i="1"/>
  <c r="O109" i="1" s="1"/>
  <c r="N109" i="1"/>
  <c r="P109" i="1" s="1"/>
  <c r="Q108" i="1"/>
  <c r="R108" i="1" s="1"/>
  <c r="M109" i="1"/>
  <c r="I110" i="1"/>
  <c r="J110" i="1" l="1"/>
  <c r="K110" i="1"/>
  <c r="L110" i="1"/>
  <c r="O110" i="1" s="1"/>
  <c r="N110" i="1"/>
  <c r="P110" i="1" s="1"/>
  <c r="Q109" i="1"/>
  <c r="R109" i="1" s="1"/>
  <c r="M110" i="1"/>
  <c r="I111" i="1"/>
  <c r="J111" i="1" l="1"/>
  <c r="K111" i="1"/>
  <c r="L111" i="1"/>
  <c r="O111" i="1" s="1"/>
  <c r="N111" i="1"/>
  <c r="P111" i="1" s="1"/>
  <c r="Q110" i="1"/>
  <c r="R110" i="1" s="1"/>
  <c r="M111" i="1"/>
  <c r="I112" i="1"/>
  <c r="J112" i="1" l="1"/>
  <c r="K112" i="1"/>
  <c r="L112" i="1"/>
  <c r="O112" i="1" s="1"/>
  <c r="N112" i="1"/>
  <c r="P112" i="1" s="1"/>
  <c r="Q111" i="1"/>
  <c r="R111" i="1" s="1"/>
  <c r="M112" i="1"/>
  <c r="I113" i="1"/>
  <c r="J113" i="1" l="1"/>
  <c r="K113" i="1"/>
  <c r="L113" i="1"/>
  <c r="O113" i="1" s="1"/>
  <c r="N113" i="1"/>
  <c r="P113" i="1" s="1"/>
  <c r="Q112" i="1"/>
  <c r="R112" i="1" s="1"/>
  <c r="M113" i="1"/>
  <c r="I114" i="1"/>
  <c r="J114" i="1" l="1"/>
  <c r="K114" i="1"/>
  <c r="L114" i="1"/>
  <c r="O114" i="1" s="1"/>
  <c r="N114" i="1"/>
  <c r="P114" i="1" s="1"/>
  <c r="Q113" i="1"/>
  <c r="R113" i="1" s="1"/>
  <c r="M114" i="1"/>
  <c r="I115" i="1"/>
  <c r="J115" i="1" l="1"/>
  <c r="K115" i="1"/>
  <c r="L115" i="1"/>
  <c r="O115" i="1" s="1"/>
  <c r="N115" i="1"/>
  <c r="P115" i="1" s="1"/>
  <c r="Q114" i="1"/>
  <c r="R114" i="1" s="1"/>
  <c r="M115" i="1"/>
  <c r="I116" i="1"/>
  <c r="J116" i="1" l="1"/>
  <c r="K116" i="1"/>
  <c r="L116" i="1"/>
  <c r="O116" i="1" s="1"/>
  <c r="N116" i="1"/>
  <c r="P116" i="1" s="1"/>
  <c r="Q115" i="1"/>
  <c r="R115" i="1" s="1"/>
  <c r="M116" i="1"/>
  <c r="I117" i="1"/>
  <c r="J117" i="1" l="1"/>
  <c r="K117" i="1"/>
  <c r="L117" i="1"/>
  <c r="O117" i="1" s="1"/>
  <c r="N117" i="1"/>
  <c r="P117" i="1" s="1"/>
  <c r="Q116" i="1"/>
  <c r="R116" i="1" s="1"/>
  <c r="M117" i="1"/>
  <c r="I118" i="1"/>
  <c r="J118" i="1" l="1"/>
  <c r="K118" i="1"/>
  <c r="L118" i="1"/>
  <c r="O118" i="1" s="1"/>
  <c r="N118" i="1"/>
  <c r="P118" i="1" s="1"/>
  <c r="Q117" i="1"/>
  <c r="R117" i="1" s="1"/>
  <c r="M118" i="1"/>
  <c r="I119" i="1"/>
  <c r="J119" i="1" l="1"/>
  <c r="K119" i="1"/>
  <c r="L119" i="1"/>
  <c r="O119" i="1" s="1"/>
  <c r="N119" i="1"/>
  <c r="P119" i="1" s="1"/>
  <c r="Q118" i="1"/>
  <c r="R118" i="1" s="1"/>
  <c r="M119" i="1"/>
  <c r="I120" i="1"/>
  <c r="J120" i="1" l="1"/>
  <c r="K120" i="1"/>
  <c r="L120" i="1"/>
  <c r="O120" i="1" s="1"/>
  <c r="N120" i="1"/>
  <c r="P120" i="1" s="1"/>
  <c r="Q119" i="1"/>
  <c r="R119" i="1" s="1"/>
  <c r="M120" i="1"/>
  <c r="I121" i="1"/>
  <c r="J121" i="1" l="1"/>
  <c r="K121" i="1"/>
  <c r="L121" i="1"/>
  <c r="O121" i="1" s="1"/>
  <c r="N121" i="1"/>
  <c r="P121" i="1" s="1"/>
  <c r="Q120" i="1"/>
  <c r="R120" i="1" s="1"/>
  <c r="M121" i="1"/>
  <c r="I122" i="1"/>
  <c r="J122" i="1" l="1"/>
  <c r="K122" i="1"/>
  <c r="L122" i="1"/>
  <c r="O122" i="1" s="1"/>
  <c r="N122" i="1"/>
  <c r="P122" i="1" s="1"/>
  <c r="Q121" i="1"/>
  <c r="R121" i="1" s="1"/>
  <c r="M122" i="1"/>
  <c r="I123" i="1"/>
  <c r="J123" i="1" l="1"/>
  <c r="K123" i="1"/>
  <c r="L123" i="1"/>
  <c r="O123" i="1" s="1"/>
  <c r="N123" i="1"/>
  <c r="P123" i="1" s="1"/>
  <c r="Q122" i="1"/>
  <c r="R122" i="1" s="1"/>
  <c r="M123" i="1"/>
  <c r="I124" i="1"/>
  <c r="J124" i="1" l="1"/>
  <c r="K124" i="1"/>
  <c r="L124" i="1"/>
  <c r="O124" i="1" s="1"/>
  <c r="N124" i="1"/>
  <c r="P124" i="1" s="1"/>
  <c r="Q123" i="1"/>
  <c r="R123" i="1" s="1"/>
  <c r="M124" i="1"/>
  <c r="I125" i="1"/>
  <c r="J125" i="1" l="1"/>
  <c r="K125" i="1"/>
  <c r="L125" i="1"/>
  <c r="O125" i="1" s="1"/>
  <c r="N125" i="1"/>
  <c r="P125" i="1" s="1"/>
  <c r="Q124" i="1"/>
  <c r="R124" i="1" s="1"/>
  <c r="M125" i="1"/>
  <c r="I126" i="1"/>
  <c r="J126" i="1" l="1"/>
  <c r="K126" i="1"/>
  <c r="L126" i="1"/>
  <c r="O126" i="1" s="1"/>
  <c r="N126" i="1"/>
  <c r="P126" i="1" s="1"/>
  <c r="Q125" i="1"/>
  <c r="R125" i="1" s="1"/>
  <c r="M126" i="1"/>
  <c r="I127" i="1"/>
  <c r="J127" i="1" l="1"/>
  <c r="K127" i="1"/>
  <c r="L127" i="1"/>
  <c r="O127" i="1" s="1"/>
  <c r="N127" i="1"/>
  <c r="P127" i="1" s="1"/>
  <c r="Q126" i="1"/>
  <c r="R126" i="1" s="1"/>
  <c r="M127" i="1"/>
  <c r="I128" i="1"/>
  <c r="J128" i="1" l="1"/>
  <c r="K128" i="1"/>
  <c r="L128" i="1"/>
  <c r="O128" i="1" s="1"/>
  <c r="N128" i="1"/>
  <c r="P128" i="1" s="1"/>
  <c r="Q127" i="1"/>
  <c r="R127" i="1" s="1"/>
  <c r="M128" i="1"/>
  <c r="I129" i="1"/>
  <c r="J129" i="1" l="1"/>
  <c r="K129" i="1"/>
  <c r="L129" i="1"/>
  <c r="O129" i="1" s="1"/>
  <c r="N129" i="1"/>
  <c r="P129" i="1" s="1"/>
  <c r="Q128" i="1"/>
  <c r="R128" i="1" s="1"/>
  <c r="M129" i="1"/>
  <c r="I130" i="1"/>
  <c r="J130" i="1" l="1"/>
  <c r="K130" i="1"/>
  <c r="L130" i="1"/>
  <c r="O130" i="1" s="1"/>
  <c r="N130" i="1"/>
  <c r="P130" i="1" s="1"/>
  <c r="Q129" i="1"/>
  <c r="R129" i="1" s="1"/>
  <c r="M130" i="1"/>
  <c r="I131" i="1"/>
  <c r="J131" i="1" l="1"/>
  <c r="K131" i="1"/>
  <c r="L131" i="1"/>
  <c r="O131" i="1" s="1"/>
  <c r="N131" i="1"/>
  <c r="P131" i="1" s="1"/>
  <c r="Q130" i="1"/>
  <c r="R130" i="1" s="1"/>
  <c r="M131" i="1"/>
  <c r="I132" i="1"/>
  <c r="J132" i="1" l="1"/>
  <c r="K132" i="1"/>
  <c r="L132" i="1"/>
  <c r="O132" i="1" s="1"/>
  <c r="N132" i="1"/>
  <c r="P132" i="1" s="1"/>
  <c r="Q131" i="1"/>
  <c r="R131" i="1" s="1"/>
  <c r="M132" i="1"/>
  <c r="I133" i="1"/>
  <c r="J133" i="1" l="1"/>
  <c r="K133" i="1"/>
  <c r="L133" i="1"/>
  <c r="O133" i="1" s="1"/>
  <c r="N133" i="1"/>
  <c r="P133" i="1" s="1"/>
  <c r="Q132" i="1"/>
  <c r="R132" i="1" s="1"/>
  <c r="M133" i="1"/>
  <c r="I134" i="1"/>
  <c r="J134" i="1" l="1"/>
  <c r="K134" i="1"/>
  <c r="L134" i="1"/>
  <c r="O134" i="1" s="1"/>
  <c r="N134" i="1"/>
  <c r="P134" i="1" s="1"/>
  <c r="Q133" i="1"/>
  <c r="R133" i="1" s="1"/>
  <c r="M134" i="1"/>
  <c r="I135" i="1"/>
  <c r="J135" i="1" l="1"/>
  <c r="K135" i="1"/>
  <c r="L135" i="1"/>
  <c r="O135" i="1" s="1"/>
  <c r="N135" i="1"/>
  <c r="P135" i="1" s="1"/>
  <c r="Q134" i="1"/>
  <c r="R134" i="1" s="1"/>
  <c r="M135" i="1"/>
  <c r="I136" i="1"/>
  <c r="J136" i="1" l="1"/>
  <c r="K136" i="1"/>
  <c r="L136" i="1"/>
  <c r="O136" i="1" s="1"/>
  <c r="N136" i="1"/>
  <c r="P136" i="1" s="1"/>
  <c r="Q135" i="1"/>
  <c r="R135" i="1" s="1"/>
  <c r="M136" i="1"/>
  <c r="I137" i="1"/>
  <c r="J137" i="1" l="1"/>
  <c r="K137" i="1"/>
  <c r="L137" i="1"/>
  <c r="O137" i="1" s="1"/>
  <c r="N137" i="1"/>
  <c r="P137" i="1" s="1"/>
  <c r="Q136" i="1"/>
  <c r="R136" i="1" s="1"/>
  <c r="M137" i="1"/>
  <c r="I138" i="1"/>
  <c r="J138" i="1" l="1"/>
  <c r="K138" i="1"/>
  <c r="L138" i="1"/>
  <c r="O138" i="1" s="1"/>
  <c r="N138" i="1"/>
  <c r="P138" i="1" s="1"/>
  <c r="Q137" i="1"/>
  <c r="R137" i="1" s="1"/>
  <c r="M138" i="1"/>
  <c r="I139" i="1"/>
  <c r="J139" i="1" l="1"/>
  <c r="K139" i="1"/>
  <c r="L139" i="1"/>
  <c r="O139" i="1" s="1"/>
  <c r="N139" i="1"/>
  <c r="P139" i="1" s="1"/>
  <c r="Q138" i="1"/>
  <c r="R138" i="1" s="1"/>
  <c r="M139" i="1"/>
  <c r="I140" i="1"/>
  <c r="J140" i="1" l="1"/>
  <c r="K140" i="1"/>
  <c r="L140" i="1"/>
  <c r="O140" i="1" s="1"/>
  <c r="N140" i="1"/>
  <c r="P140" i="1" s="1"/>
  <c r="Q139" i="1"/>
  <c r="R139" i="1" s="1"/>
  <c r="M140" i="1"/>
  <c r="I141" i="1"/>
  <c r="J141" i="1" l="1"/>
  <c r="K141" i="1"/>
  <c r="L141" i="1"/>
  <c r="O141" i="1" s="1"/>
  <c r="N141" i="1"/>
  <c r="P141" i="1" s="1"/>
  <c r="Q140" i="1"/>
  <c r="R140" i="1" s="1"/>
  <c r="M141" i="1"/>
  <c r="I142" i="1"/>
  <c r="J142" i="1" l="1"/>
  <c r="K142" i="1"/>
  <c r="L142" i="1"/>
  <c r="O142" i="1" s="1"/>
  <c r="N142" i="1"/>
  <c r="P142" i="1" s="1"/>
  <c r="Q141" i="1"/>
  <c r="R141" i="1" s="1"/>
  <c r="M142" i="1"/>
  <c r="I143" i="1"/>
  <c r="J143" i="1" l="1"/>
  <c r="K143" i="1"/>
  <c r="L143" i="1"/>
  <c r="O143" i="1" s="1"/>
  <c r="N143" i="1"/>
  <c r="P143" i="1" s="1"/>
  <c r="Q142" i="1"/>
  <c r="R142" i="1" s="1"/>
  <c r="M143" i="1"/>
  <c r="I144" i="1"/>
  <c r="J144" i="1" l="1"/>
  <c r="K144" i="1"/>
  <c r="L144" i="1"/>
  <c r="O144" i="1" s="1"/>
  <c r="Q143" i="1"/>
  <c r="R143" i="1" s="1"/>
  <c r="M144" i="1"/>
  <c r="N144" i="1" s="1"/>
  <c r="I145" i="1"/>
  <c r="J145" i="1" l="1"/>
  <c r="K145" i="1"/>
  <c r="L145" i="1"/>
  <c r="O145" i="1" s="1"/>
  <c r="N145" i="1"/>
  <c r="M145" i="1"/>
  <c r="I146" i="1"/>
  <c r="J146" i="1" l="1"/>
  <c r="K146" i="1"/>
  <c r="L146" i="1"/>
  <c r="O146" i="1" s="1"/>
  <c r="N146" i="1"/>
  <c r="P144" i="1"/>
  <c r="P145" i="1" s="1"/>
  <c r="Q145" i="1" s="1"/>
  <c r="R145" i="1" s="1"/>
  <c r="M146" i="1"/>
  <c r="I147" i="1"/>
  <c r="J147" i="1" l="1"/>
  <c r="K147" i="1"/>
  <c r="L147" i="1"/>
  <c r="O147" i="1" s="1"/>
  <c r="N147" i="1"/>
  <c r="P146" i="1"/>
  <c r="Q146" i="1" s="1"/>
  <c r="R146" i="1" s="1"/>
  <c r="Q144" i="1"/>
  <c r="R144" i="1" s="1"/>
  <c r="M147" i="1"/>
  <c r="I148" i="1"/>
  <c r="J148" i="1" l="1"/>
  <c r="K148" i="1"/>
  <c r="L148" i="1"/>
  <c r="O148" i="1" s="1"/>
  <c r="P147" i="1"/>
  <c r="Q147" i="1" s="1"/>
  <c r="R147" i="1" s="1"/>
  <c r="M148" i="1"/>
  <c r="N148" i="1" s="1"/>
  <c r="I149" i="1"/>
  <c r="J149" i="1" l="1"/>
  <c r="K149" i="1"/>
  <c r="L149" i="1"/>
  <c r="O149" i="1" s="1"/>
  <c r="P148" i="1"/>
  <c r="Q148" i="1" s="1"/>
  <c r="R148" i="1" s="1"/>
  <c r="M149" i="1"/>
  <c r="N149" i="1" s="1"/>
  <c r="I150" i="1"/>
  <c r="J150" i="1" l="1"/>
  <c r="K150" i="1"/>
  <c r="L150" i="1"/>
  <c r="O150" i="1" s="1"/>
  <c r="P149" i="1"/>
  <c r="Q149" i="1" s="1"/>
  <c r="R149" i="1" s="1"/>
  <c r="N150" i="1"/>
  <c r="M150" i="1"/>
  <c r="I151" i="1"/>
  <c r="J151" i="1" l="1"/>
  <c r="K151" i="1"/>
  <c r="L151" i="1"/>
  <c r="O151" i="1" s="1"/>
  <c r="P150" i="1"/>
  <c r="Q150" i="1" s="1"/>
  <c r="R150" i="1" s="1"/>
  <c r="N151" i="1"/>
  <c r="M151" i="1"/>
  <c r="I152" i="1"/>
  <c r="P151" i="1" l="1"/>
  <c r="Q151" i="1" s="1"/>
  <c r="R151" i="1" s="1"/>
  <c r="J152" i="1"/>
  <c r="K152" i="1"/>
  <c r="L152" i="1"/>
  <c r="O152" i="1" s="1"/>
  <c r="N152" i="1"/>
  <c r="M152" i="1"/>
  <c r="I153" i="1"/>
  <c r="P152" i="1" l="1"/>
  <c r="J153" i="1"/>
  <c r="K153" i="1"/>
  <c r="L153" i="1"/>
  <c r="O153" i="1" s="1"/>
  <c r="N153" i="1"/>
  <c r="P153" i="1" s="1"/>
  <c r="Q152" i="1"/>
  <c r="R152" i="1" s="1"/>
  <c r="M153" i="1"/>
  <c r="I154" i="1"/>
  <c r="J154" i="1" l="1"/>
  <c r="K154" i="1"/>
  <c r="L154" i="1"/>
  <c r="O154" i="1" s="1"/>
  <c r="N154" i="1"/>
  <c r="P154" i="1" s="1"/>
  <c r="Q153" i="1"/>
  <c r="R153" i="1" s="1"/>
  <c r="M154" i="1"/>
  <c r="I155" i="1"/>
  <c r="J155" i="1" l="1"/>
  <c r="K155" i="1"/>
  <c r="L155" i="1"/>
  <c r="O155" i="1" s="1"/>
  <c r="N155" i="1"/>
  <c r="P155" i="1" s="1"/>
  <c r="Q154" i="1"/>
  <c r="R154" i="1" s="1"/>
  <c r="M155" i="1"/>
  <c r="I156" i="1"/>
  <c r="J156" i="1" l="1"/>
  <c r="K156" i="1"/>
  <c r="L156" i="1"/>
  <c r="O156" i="1" s="1"/>
  <c r="N156" i="1"/>
  <c r="P156" i="1" s="1"/>
  <c r="Q155" i="1"/>
  <c r="R155" i="1" s="1"/>
  <c r="M156" i="1"/>
  <c r="I157" i="1"/>
  <c r="J157" i="1" l="1"/>
  <c r="K157" i="1"/>
  <c r="L157" i="1"/>
  <c r="O157" i="1" s="1"/>
  <c r="N157" i="1"/>
  <c r="P157" i="1" s="1"/>
  <c r="Q156" i="1"/>
  <c r="R156" i="1" s="1"/>
  <c r="M157" i="1"/>
  <c r="I158" i="1"/>
  <c r="J158" i="1" l="1"/>
  <c r="K158" i="1"/>
  <c r="L158" i="1"/>
  <c r="O158" i="1" s="1"/>
  <c r="N158" i="1"/>
  <c r="P158" i="1" s="1"/>
  <c r="Q157" i="1"/>
  <c r="R157" i="1" s="1"/>
  <c r="M158" i="1"/>
  <c r="I159" i="1"/>
  <c r="J159" i="1" l="1"/>
  <c r="K159" i="1"/>
  <c r="L159" i="1"/>
  <c r="O159" i="1" s="1"/>
  <c r="N159" i="1"/>
  <c r="P159" i="1" s="1"/>
  <c r="Q158" i="1"/>
  <c r="R158" i="1" s="1"/>
  <c r="M159" i="1"/>
  <c r="I160" i="1"/>
  <c r="J160" i="1" l="1"/>
  <c r="K160" i="1"/>
  <c r="L160" i="1"/>
  <c r="O160" i="1" s="1"/>
  <c r="N160" i="1"/>
  <c r="P160" i="1" s="1"/>
  <c r="Q159" i="1"/>
  <c r="R159" i="1" s="1"/>
  <c r="M160" i="1"/>
  <c r="I161" i="1"/>
  <c r="J161" i="1" l="1"/>
  <c r="K161" i="1"/>
  <c r="L161" i="1"/>
  <c r="O161" i="1" s="1"/>
  <c r="Q160" i="1"/>
  <c r="R160" i="1" s="1"/>
  <c r="M161" i="1"/>
  <c r="N161" i="1" s="1"/>
  <c r="I162" i="1"/>
  <c r="J162" i="1" l="1"/>
  <c r="K162" i="1"/>
  <c r="L162" i="1"/>
  <c r="O162" i="1" s="1"/>
  <c r="M162" i="1"/>
  <c r="N162" i="1" s="1"/>
  <c r="I163" i="1"/>
  <c r="J163" i="1" l="1"/>
  <c r="K163" i="1"/>
  <c r="L163" i="1"/>
  <c r="O163" i="1" s="1"/>
  <c r="N163" i="1"/>
  <c r="P161" i="1"/>
  <c r="P162" i="1" s="1"/>
  <c r="Q162" i="1" s="1"/>
  <c r="R162" i="1" s="1"/>
  <c r="M163" i="1"/>
  <c r="I164" i="1"/>
  <c r="J164" i="1" l="1"/>
  <c r="K164" i="1"/>
  <c r="L164" i="1"/>
  <c r="O164" i="1" s="1"/>
  <c r="P163" i="1"/>
  <c r="Q163" i="1" s="1"/>
  <c r="R163" i="1" s="1"/>
  <c r="Q161" i="1"/>
  <c r="R161" i="1" s="1"/>
  <c r="M164" i="1"/>
  <c r="N164" i="1" s="1"/>
  <c r="I165" i="1"/>
  <c r="J165" i="1" l="1"/>
  <c r="K165" i="1"/>
  <c r="L165" i="1"/>
  <c r="O165" i="1" s="1"/>
  <c r="P164" i="1"/>
  <c r="Q164" i="1" s="1"/>
  <c r="R164" i="1" s="1"/>
  <c r="N165" i="1"/>
  <c r="M165" i="1"/>
  <c r="I166" i="1"/>
  <c r="J166" i="1" l="1"/>
  <c r="K166" i="1"/>
  <c r="L166" i="1"/>
  <c r="O166" i="1" s="1"/>
  <c r="P165" i="1"/>
  <c r="Q165" i="1" s="1"/>
  <c r="R165" i="1" s="1"/>
  <c r="N166" i="1"/>
  <c r="M166" i="1"/>
  <c r="I167" i="1"/>
  <c r="J167" i="1" l="1"/>
  <c r="K167" i="1"/>
  <c r="L167" i="1"/>
  <c r="O167" i="1" s="1"/>
  <c r="P166" i="1"/>
  <c r="Q166" i="1" s="1"/>
  <c r="R166" i="1" s="1"/>
  <c r="N167" i="1"/>
  <c r="M167" i="1"/>
  <c r="I168" i="1"/>
  <c r="J168" i="1" l="1"/>
  <c r="K168" i="1"/>
  <c r="L168" i="1"/>
  <c r="O168" i="1" s="1"/>
  <c r="P167" i="1"/>
  <c r="Q167" i="1" s="1"/>
  <c r="R167" i="1" s="1"/>
  <c r="N168" i="1"/>
  <c r="M168" i="1"/>
  <c r="I169" i="1"/>
  <c r="J169" i="1" l="1"/>
  <c r="K169" i="1"/>
  <c r="L169" i="1"/>
  <c r="O169" i="1" s="1"/>
  <c r="P168" i="1"/>
  <c r="Q168" i="1" s="1"/>
  <c r="R168" i="1" s="1"/>
  <c r="N169" i="1"/>
  <c r="M169" i="1"/>
  <c r="I170" i="1"/>
  <c r="P169" i="1" l="1"/>
  <c r="Q169" i="1" s="1"/>
  <c r="R169" i="1" s="1"/>
  <c r="J170" i="1"/>
  <c r="K170" i="1"/>
  <c r="L170" i="1"/>
  <c r="O170" i="1" s="1"/>
  <c r="N170" i="1"/>
  <c r="P170" i="1" s="1"/>
  <c r="M170" i="1"/>
  <c r="I171" i="1"/>
  <c r="J171" i="1" l="1"/>
  <c r="K171" i="1"/>
  <c r="L171" i="1"/>
  <c r="O171" i="1" s="1"/>
  <c r="N171" i="1"/>
  <c r="P171" i="1" s="1"/>
  <c r="Q170" i="1"/>
  <c r="R170" i="1" s="1"/>
  <c r="M171" i="1"/>
  <c r="I172" i="1"/>
  <c r="J172" i="1" l="1"/>
  <c r="K172" i="1"/>
  <c r="L172" i="1"/>
  <c r="O172" i="1" s="1"/>
  <c r="Q171" i="1"/>
  <c r="R171" i="1" s="1"/>
  <c r="M172" i="1"/>
  <c r="N172" i="1" s="1"/>
  <c r="I173" i="1"/>
  <c r="J173" i="1" l="1"/>
  <c r="K173" i="1"/>
  <c r="L173" i="1"/>
  <c r="O173" i="1" s="1"/>
  <c r="P172" i="1"/>
  <c r="M173" i="1"/>
  <c r="N173" i="1" s="1"/>
  <c r="I174" i="1"/>
  <c r="J174" i="1" l="1"/>
  <c r="K174" i="1"/>
  <c r="L174" i="1"/>
  <c r="O174" i="1" s="1"/>
  <c r="N174" i="1"/>
  <c r="P173" i="1"/>
  <c r="Q173" i="1" s="1"/>
  <c r="R173" i="1" s="1"/>
  <c r="Q172" i="1"/>
  <c r="R172" i="1" s="1"/>
  <c r="M174" i="1"/>
  <c r="I175" i="1"/>
  <c r="J175" i="1" l="1"/>
  <c r="K175" i="1"/>
  <c r="L175" i="1"/>
  <c r="O175" i="1" s="1"/>
  <c r="P174" i="1"/>
  <c r="Q174" i="1" s="1"/>
  <c r="R174" i="1" s="1"/>
  <c r="N175" i="1"/>
  <c r="M175" i="1"/>
  <c r="I176" i="1"/>
  <c r="P175" i="1" l="1"/>
  <c r="Q175" i="1" s="1"/>
  <c r="R175" i="1" s="1"/>
  <c r="J176" i="1"/>
  <c r="K176" i="1"/>
  <c r="L176" i="1"/>
  <c r="O176" i="1" s="1"/>
  <c r="N176" i="1"/>
  <c r="M176" i="1"/>
  <c r="I177" i="1"/>
  <c r="P176" i="1" l="1"/>
  <c r="Q176" i="1" s="1"/>
  <c r="R176" i="1" s="1"/>
  <c r="J177" i="1"/>
  <c r="K177" i="1"/>
  <c r="L177" i="1"/>
  <c r="O177" i="1" s="1"/>
  <c r="N177" i="1"/>
  <c r="M177" i="1"/>
  <c r="I178" i="1"/>
  <c r="P177" i="1" l="1"/>
  <c r="Q177" i="1" s="1"/>
  <c r="R177" i="1" s="1"/>
  <c r="J178" i="1"/>
  <c r="K178" i="1"/>
  <c r="L178" i="1"/>
  <c r="O178" i="1" s="1"/>
  <c r="N178" i="1"/>
  <c r="M178" i="1"/>
  <c r="I179" i="1"/>
  <c r="P178" i="1" l="1"/>
  <c r="Q178" i="1" s="1"/>
  <c r="R178" i="1" s="1"/>
  <c r="J179" i="1"/>
  <c r="K179" i="1"/>
  <c r="L179" i="1"/>
  <c r="O179" i="1" s="1"/>
  <c r="N179" i="1"/>
  <c r="M179" i="1"/>
  <c r="I180" i="1"/>
  <c r="P179" i="1" l="1"/>
  <c r="Q179" i="1" s="1"/>
  <c r="R179" i="1" s="1"/>
  <c r="J180" i="1"/>
  <c r="K180" i="1"/>
  <c r="L180" i="1"/>
  <c r="O180" i="1" s="1"/>
  <c r="N180" i="1"/>
  <c r="M180" i="1"/>
  <c r="I181" i="1"/>
  <c r="P180" i="1" l="1"/>
  <c r="Q180" i="1" s="1"/>
  <c r="R180" i="1" s="1"/>
  <c r="J181" i="1"/>
  <c r="K181" i="1"/>
  <c r="L181" i="1"/>
  <c r="O181" i="1" s="1"/>
  <c r="N181" i="1"/>
  <c r="M181" i="1"/>
  <c r="I182" i="1"/>
  <c r="P181" i="1" l="1"/>
  <c r="Q181" i="1" s="1"/>
  <c r="R181" i="1" s="1"/>
  <c r="J182" i="1"/>
  <c r="K182" i="1"/>
  <c r="L182" i="1"/>
  <c r="O182" i="1" s="1"/>
  <c r="N182" i="1"/>
  <c r="M182" i="1"/>
  <c r="I183" i="1"/>
  <c r="P182" i="1" l="1"/>
  <c r="Q182" i="1" s="1"/>
  <c r="R182" i="1" s="1"/>
  <c r="J183" i="1"/>
  <c r="K183" i="1"/>
  <c r="L183" i="1"/>
  <c r="O183" i="1" s="1"/>
  <c r="N183" i="1"/>
  <c r="M183" i="1"/>
  <c r="I184" i="1"/>
  <c r="P183" i="1" l="1"/>
  <c r="Q183" i="1" s="1"/>
  <c r="R183" i="1" s="1"/>
  <c r="J184" i="1"/>
  <c r="K184" i="1"/>
  <c r="L184" i="1"/>
  <c r="O184" i="1" s="1"/>
  <c r="N184" i="1"/>
  <c r="M184" i="1"/>
  <c r="I185" i="1"/>
  <c r="P184" i="1" l="1"/>
  <c r="Q184" i="1" s="1"/>
  <c r="R184" i="1" s="1"/>
  <c r="J185" i="1"/>
  <c r="K185" i="1"/>
  <c r="L185" i="1"/>
  <c r="O185" i="1" s="1"/>
  <c r="N185" i="1"/>
  <c r="M185" i="1"/>
  <c r="I186" i="1"/>
  <c r="P185" i="1" l="1"/>
  <c r="J186" i="1"/>
  <c r="K186" i="1"/>
  <c r="L186" i="1"/>
  <c r="O186" i="1" s="1"/>
  <c r="N186" i="1"/>
  <c r="P186" i="1" s="1"/>
  <c r="Q185" i="1"/>
  <c r="R185" i="1" s="1"/>
  <c r="M186" i="1"/>
  <c r="I187" i="1"/>
  <c r="J187" i="1" l="1"/>
  <c r="K187" i="1"/>
  <c r="L187" i="1"/>
  <c r="O187" i="1" s="1"/>
  <c r="N187" i="1"/>
  <c r="P187" i="1" s="1"/>
  <c r="Q186" i="1"/>
  <c r="R186" i="1" s="1"/>
  <c r="M187" i="1"/>
  <c r="I188" i="1"/>
  <c r="J188" i="1" l="1"/>
  <c r="K188" i="1"/>
  <c r="L188" i="1"/>
  <c r="O188" i="1" s="1"/>
  <c r="N188" i="1"/>
  <c r="P188" i="1" s="1"/>
  <c r="Q187" i="1"/>
  <c r="R187" i="1" s="1"/>
  <c r="M188" i="1"/>
  <c r="I189" i="1"/>
  <c r="J189" i="1" l="1"/>
  <c r="K189" i="1"/>
  <c r="L189" i="1"/>
  <c r="O189" i="1" s="1"/>
  <c r="N189" i="1"/>
  <c r="P189" i="1" s="1"/>
  <c r="Q188" i="1"/>
  <c r="R188" i="1" s="1"/>
  <c r="M189" i="1"/>
  <c r="I190" i="1"/>
  <c r="J190" i="1" l="1"/>
  <c r="K190" i="1"/>
  <c r="L190" i="1"/>
  <c r="O190" i="1" s="1"/>
  <c r="N190" i="1"/>
  <c r="P190" i="1" s="1"/>
  <c r="Q189" i="1"/>
  <c r="R189" i="1" s="1"/>
  <c r="M190" i="1"/>
  <c r="I191" i="1"/>
  <c r="J191" i="1" l="1"/>
  <c r="K191" i="1"/>
  <c r="L191" i="1"/>
  <c r="O191" i="1" s="1"/>
  <c r="N191" i="1"/>
  <c r="P191" i="1" s="1"/>
  <c r="Q190" i="1"/>
  <c r="R190" i="1" s="1"/>
  <c r="M191" i="1"/>
  <c r="I192" i="1"/>
  <c r="J192" i="1" l="1"/>
  <c r="K192" i="1"/>
  <c r="L192" i="1"/>
  <c r="O192" i="1" s="1"/>
  <c r="N192" i="1"/>
  <c r="P192" i="1" s="1"/>
  <c r="Q191" i="1"/>
  <c r="R191" i="1" s="1"/>
  <c r="M192" i="1"/>
  <c r="I193" i="1"/>
  <c r="J193" i="1" l="1"/>
  <c r="K193" i="1"/>
  <c r="L193" i="1"/>
  <c r="O193" i="1" s="1"/>
  <c r="N193" i="1"/>
  <c r="P193" i="1" s="1"/>
  <c r="Q192" i="1"/>
  <c r="R192" i="1" s="1"/>
  <c r="M193" i="1"/>
  <c r="I194" i="1"/>
  <c r="J194" i="1" l="1"/>
  <c r="K194" i="1"/>
  <c r="L194" i="1"/>
  <c r="O194" i="1" s="1"/>
  <c r="N194" i="1"/>
  <c r="P194" i="1" s="1"/>
  <c r="Q193" i="1"/>
  <c r="R193" i="1" s="1"/>
  <c r="M194" i="1"/>
  <c r="I195" i="1"/>
  <c r="J195" i="1" l="1"/>
  <c r="K195" i="1"/>
  <c r="L195" i="1"/>
  <c r="O195" i="1" s="1"/>
  <c r="N195" i="1"/>
  <c r="P195" i="1" s="1"/>
  <c r="Q194" i="1"/>
  <c r="R194" i="1" s="1"/>
  <c r="M195" i="1"/>
  <c r="I196" i="1"/>
  <c r="J196" i="1" l="1"/>
  <c r="K196" i="1"/>
  <c r="L196" i="1"/>
  <c r="O196" i="1" s="1"/>
  <c r="N196" i="1"/>
  <c r="P196" i="1" s="1"/>
  <c r="Q195" i="1"/>
  <c r="R195" i="1" s="1"/>
  <c r="M196" i="1"/>
  <c r="I197" i="1"/>
  <c r="J197" i="1" l="1"/>
  <c r="K197" i="1"/>
  <c r="L197" i="1"/>
  <c r="O197" i="1" s="1"/>
  <c r="N197" i="1"/>
  <c r="P197" i="1" s="1"/>
  <c r="Q196" i="1"/>
  <c r="R196" i="1" s="1"/>
  <c r="M197" i="1"/>
  <c r="I198" i="1"/>
  <c r="J198" i="1" l="1"/>
  <c r="K198" i="1"/>
  <c r="L198" i="1"/>
  <c r="O198" i="1" s="1"/>
  <c r="N198" i="1"/>
  <c r="P198" i="1" s="1"/>
  <c r="Q197" i="1"/>
  <c r="R197" i="1" s="1"/>
  <c r="M198" i="1"/>
  <c r="I199" i="1"/>
  <c r="J199" i="1" l="1"/>
  <c r="K199" i="1"/>
  <c r="L199" i="1"/>
  <c r="O199" i="1" s="1"/>
  <c r="N199" i="1"/>
  <c r="P199" i="1" s="1"/>
  <c r="Q198" i="1"/>
  <c r="R198" i="1" s="1"/>
  <c r="M199" i="1"/>
  <c r="I200" i="1"/>
  <c r="J200" i="1" l="1"/>
  <c r="K200" i="1"/>
  <c r="L200" i="1"/>
  <c r="O200" i="1" s="1"/>
  <c r="N200" i="1"/>
  <c r="P200" i="1" s="1"/>
  <c r="Q199" i="1"/>
  <c r="R199" i="1" s="1"/>
  <c r="M200" i="1"/>
  <c r="I201" i="1"/>
  <c r="J201" i="1" l="1"/>
  <c r="K201" i="1"/>
  <c r="L201" i="1"/>
  <c r="O201" i="1" s="1"/>
  <c r="N201" i="1"/>
  <c r="P201" i="1" s="1"/>
  <c r="Q200" i="1"/>
  <c r="R200" i="1" s="1"/>
  <c r="M201" i="1"/>
  <c r="I202" i="1"/>
  <c r="J202" i="1" l="1"/>
  <c r="K202" i="1"/>
  <c r="L202" i="1"/>
  <c r="O202" i="1" s="1"/>
  <c r="N202" i="1"/>
  <c r="P202" i="1" s="1"/>
  <c r="Q201" i="1"/>
  <c r="R201" i="1" s="1"/>
  <c r="M202" i="1"/>
  <c r="I203" i="1"/>
  <c r="J203" i="1" l="1"/>
  <c r="K203" i="1"/>
  <c r="L203" i="1"/>
  <c r="O203" i="1" s="1"/>
  <c r="N203" i="1"/>
  <c r="P203" i="1" s="1"/>
  <c r="Q202" i="1"/>
  <c r="R202" i="1" s="1"/>
  <c r="M203" i="1"/>
  <c r="I204" i="1"/>
  <c r="J204" i="1" l="1"/>
  <c r="K204" i="1"/>
  <c r="L204" i="1"/>
  <c r="O204" i="1" s="1"/>
  <c r="N204" i="1"/>
  <c r="P204" i="1" s="1"/>
  <c r="Q203" i="1"/>
  <c r="R203" i="1" s="1"/>
  <c r="M204" i="1"/>
  <c r="I205" i="1"/>
  <c r="J205" i="1" l="1"/>
  <c r="K205" i="1"/>
  <c r="L205" i="1"/>
  <c r="O205" i="1" s="1"/>
  <c r="N205" i="1"/>
  <c r="P205" i="1" s="1"/>
  <c r="Q204" i="1"/>
  <c r="R204" i="1" s="1"/>
  <c r="M205" i="1"/>
  <c r="I206" i="1"/>
  <c r="J206" i="1" l="1"/>
  <c r="K206" i="1"/>
  <c r="L206" i="1"/>
  <c r="O206" i="1" s="1"/>
  <c r="N206" i="1"/>
  <c r="P206" i="1" s="1"/>
  <c r="Q205" i="1"/>
  <c r="R205" i="1" s="1"/>
  <c r="M206" i="1"/>
  <c r="I207" i="1"/>
  <c r="J207" i="1" l="1"/>
  <c r="K207" i="1"/>
  <c r="L207" i="1"/>
  <c r="O207" i="1" s="1"/>
  <c r="N207" i="1"/>
  <c r="P207" i="1" s="1"/>
  <c r="Q206" i="1"/>
  <c r="R206" i="1" s="1"/>
  <c r="M207" i="1"/>
  <c r="I208" i="1"/>
  <c r="J208" i="1" l="1"/>
  <c r="K208" i="1"/>
  <c r="L208" i="1"/>
  <c r="O208" i="1" s="1"/>
  <c r="N208" i="1"/>
  <c r="P208" i="1" s="1"/>
  <c r="Q207" i="1"/>
  <c r="R207" i="1" s="1"/>
  <c r="M208" i="1"/>
  <c r="I209" i="1"/>
  <c r="J209" i="1" l="1"/>
  <c r="K209" i="1"/>
  <c r="L209" i="1"/>
  <c r="O209" i="1" s="1"/>
  <c r="N209" i="1"/>
  <c r="P209" i="1" s="1"/>
  <c r="Q208" i="1"/>
  <c r="R208" i="1" s="1"/>
  <c r="M209" i="1"/>
  <c r="I210" i="1"/>
  <c r="J210" i="1" l="1"/>
  <c r="K210" i="1"/>
  <c r="L210" i="1"/>
  <c r="O210" i="1" s="1"/>
  <c r="N210" i="1"/>
  <c r="P210" i="1" s="1"/>
  <c r="Q209" i="1"/>
  <c r="R209" i="1" s="1"/>
  <c r="M210" i="1"/>
  <c r="I211" i="1"/>
  <c r="J211" i="1" l="1"/>
  <c r="K211" i="1"/>
  <c r="L211" i="1"/>
  <c r="O211" i="1" s="1"/>
  <c r="N211" i="1"/>
  <c r="P211" i="1" s="1"/>
  <c r="Q210" i="1"/>
  <c r="R210" i="1" s="1"/>
  <c r="M211" i="1"/>
  <c r="I212" i="1"/>
  <c r="J212" i="1" l="1"/>
  <c r="K212" i="1"/>
  <c r="L212" i="1"/>
  <c r="O212" i="1" s="1"/>
  <c r="N212" i="1"/>
  <c r="P212" i="1" s="1"/>
  <c r="Q211" i="1"/>
  <c r="R211" i="1" s="1"/>
  <c r="M212" i="1"/>
  <c r="I213" i="1"/>
  <c r="J213" i="1" l="1"/>
  <c r="K213" i="1"/>
  <c r="L213" i="1"/>
  <c r="O213" i="1" s="1"/>
  <c r="N213" i="1"/>
  <c r="P213" i="1" s="1"/>
  <c r="Q212" i="1"/>
  <c r="R212" i="1" s="1"/>
  <c r="M213" i="1"/>
  <c r="I214" i="1"/>
  <c r="J214" i="1" l="1"/>
  <c r="K214" i="1"/>
  <c r="L214" i="1"/>
  <c r="O214" i="1" s="1"/>
  <c r="N214" i="1"/>
  <c r="P214" i="1" s="1"/>
  <c r="Q213" i="1"/>
  <c r="R213" i="1" s="1"/>
  <c r="M214" i="1"/>
  <c r="I215" i="1"/>
  <c r="J215" i="1" l="1"/>
  <c r="K215" i="1"/>
  <c r="L215" i="1"/>
  <c r="O215" i="1" s="1"/>
  <c r="N215" i="1"/>
  <c r="P215" i="1" s="1"/>
  <c r="Q214" i="1"/>
  <c r="R214" i="1" s="1"/>
  <c r="M215" i="1"/>
  <c r="I216" i="1"/>
  <c r="J216" i="1" l="1"/>
  <c r="K216" i="1"/>
  <c r="L216" i="1"/>
  <c r="O216" i="1" s="1"/>
  <c r="N216" i="1"/>
  <c r="P216" i="1" s="1"/>
  <c r="Q215" i="1"/>
  <c r="R215" i="1" s="1"/>
  <c r="M216" i="1"/>
  <c r="I217" i="1"/>
  <c r="J217" i="1" l="1"/>
  <c r="K217" i="1"/>
  <c r="L217" i="1"/>
  <c r="O217" i="1" s="1"/>
  <c r="N217" i="1"/>
  <c r="P217" i="1" s="1"/>
  <c r="Q216" i="1"/>
  <c r="R216" i="1" s="1"/>
  <c r="M217" i="1"/>
  <c r="I218" i="1"/>
  <c r="J218" i="1" l="1"/>
  <c r="K218" i="1"/>
  <c r="L218" i="1"/>
  <c r="O218" i="1" s="1"/>
  <c r="N218" i="1"/>
  <c r="P218" i="1" s="1"/>
  <c r="Q217" i="1"/>
  <c r="R217" i="1" s="1"/>
  <c r="M218" i="1"/>
  <c r="I219" i="1"/>
  <c r="J219" i="1" l="1"/>
  <c r="K219" i="1"/>
  <c r="L219" i="1"/>
  <c r="O219" i="1" s="1"/>
  <c r="N219" i="1"/>
  <c r="P219" i="1" s="1"/>
  <c r="Q218" i="1"/>
  <c r="R218" i="1" s="1"/>
  <c r="M219" i="1"/>
  <c r="I220" i="1"/>
  <c r="J220" i="1" l="1"/>
  <c r="K220" i="1"/>
  <c r="L220" i="1"/>
  <c r="O220" i="1" s="1"/>
  <c r="N220" i="1"/>
  <c r="P220" i="1" s="1"/>
  <c r="Q219" i="1"/>
  <c r="R219" i="1" s="1"/>
  <c r="M220" i="1"/>
  <c r="I221" i="1"/>
  <c r="J221" i="1" l="1"/>
  <c r="K221" i="1"/>
  <c r="L221" i="1"/>
  <c r="O221" i="1" s="1"/>
  <c r="N221" i="1"/>
  <c r="P221" i="1" s="1"/>
  <c r="Q220" i="1"/>
  <c r="R220" i="1" s="1"/>
  <c r="M221" i="1"/>
  <c r="I222" i="1"/>
  <c r="J222" i="1" l="1"/>
  <c r="K222" i="1"/>
  <c r="L222" i="1"/>
  <c r="O222" i="1" s="1"/>
  <c r="N222" i="1"/>
  <c r="P222" i="1" s="1"/>
  <c r="Q221" i="1"/>
  <c r="R221" i="1" s="1"/>
  <c r="M222" i="1"/>
  <c r="I223" i="1"/>
  <c r="J223" i="1" l="1"/>
  <c r="K223" i="1"/>
  <c r="L223" i="1"/>
  <c r="O223" i="1" s="1"/>
  <c r="N223" i="1"/>
  <c r="P223" i="1" s="1"/>
  <c r="Q222" i="1"/>
  <c r="R222" i="1" s="1"/>
  <c r="M223" i="1"/>
  <c r="I224" i="1"/>
  <c r="J224" i="1" l="1"/>
  <c r="K224" i="1"/>
  <c r="L224" i="1"/>
  <c r="O224" i="1" s="1"/>
  <c r="N224" i="1"/>
  <c r="P224" i="1" s="1"/>
  <c r="Q223" i="1"/>
  <c r="R223" i="1" s="1"/>
  <c r="M224" i="1"/>
  <c r="I225" i="1"/>
  <c r="J225" i="1" l="1"/>
  <c r="K225" i="1"/>
  <c r="L225" i="1"/>
  <c r="O225" i="1" s="1"/>
  <c r="N225" i="1"/>
  <c r="P225" i="1" s="1"/>
  <c r="Q224" i="1"/>
  <c r="R224" i="1" s="1"/>
  <c r="M225" i="1"/>
  <c r="I226" i="1"/>
  <c r="J226" i="1" l="1"/>
  <c r="K226" i="1"/>
  <c r="L226" i="1"/>
  <c r="O226" i="1" s="1"/>
  <c r="N226" i="1"/>
  <c r="P226" i="1" s="1"/>
  <c r="Q225" i="1"/>
  <c r="R225" i="1" s="1"/>
  <c r="M226" i="1"/>
  <c r="I227" i="1"/>
  <c r="J227" i="1" l="1"/>
  <c r="K227" i="1"/>
  <c r="L227" i="1"/>
  <c r="O227" i="1" s="1"/>
  <c r="N227" i="1"/>
  <c r="P227" i="1" s="1"/>
  <c r="Q226" i="1"/>
  <c r="R226" i="1" s="1"/>
  <c r="M227" i="1"/>
  <c r="I228" i="1"/>
  <c r="J228" i="1" l="1"/>
  <c r="K228" i="1"/>
  <c r="L228" i="1"/>
  <c r="O228" i="1" s="1"/>
  <c r="Q227" i="1"/>
  <c r="R227" i="1" s="1"/>
  <c r="M228" i="1"/>
  <c r="N228" i="1" s="1"/>
  <c r="I229" i="1"/>
  <c r="J229" i="1" l="1"/>
  <c r="K229" i="1"/>
  <c r="L229" i="1"/>
  <c r="O229" i="1" s="1"/>
  <c r="P228" i="1"/>
  <c r="Q228" i="1" s="1"/>
  <c r="R228" i="1" s="1"/>
  <c r="N229" i="1"/>
  <c r="M229" i="1"/>
  <c r="I230" i="1"/>
  <c r="J230" i="1" l="1"/>
  <c r="K230" i="1"/>
  <c r="L230" i="1"/>
  <c r="O230" i="1" s="1"/>
  <c r="P229" i="1"/>
  <c r="Q229" i="1" s="1"/>
  <c r="R229" i="1" s="1"/>
  <c r="N230" i="1"/>
  <c r="M230" i="1"/>
  <c r="I231" i="1"/>
  <c r="J231" i="1" l="1"/>
  <c r="K231" i="1"/>
  <c r="L231" i="1"/>
  <c r="O231" i="1" s="1"/>
  <c r="P230" i="1"/>
  <c r="Q230" i="1" s="1"/>
  <c r="R230" i="1" s="1"/>
  <c r="M231" i="1"/>
  <c r="N231" i="1" s="1"/>
  <c r="I232" i="1"/>
  <c r="P231" i="1" l="1"/>
  <c r="Q231" i="1" s="1"/>
  <c r="R231" i="1" s="1"/>
  <c r="J232" i="1"/>
  <c r="K232" i="1"/>
  <c r="L232" i="1"/>
  <c r="O232" i="1" s="1"/>
  <c r="N232" i="1"/>
  <c r="M232" i="1"/>
  <c r="I233" i="1"/>
  <c r="P232" i="1" l="1"/>
  <c r="Q232" i="1" s="1"/>
  <c r="R232" i="1" s="1"/>
  <c r="J233" i="1"/>
  <c r="K233" i="1"/>
  <c r="L233" i="1"/>
  <c r="O233" i="1" s="1"/>
  <c r="M233" i="1"/>
  <c r="N233" i="1" s="1"/>
  <c r="I234" i="1"/>
  <c r="P233" i="1" l="1"/>
  <c r="Q233" i="1" s="1"/>
  <c r="R233" i="1" s="1"/>
  <c r="J234" i="1"/>
  <c r="K234" i="1"/>
  <c r="L234" i="1"/>
  <c r="O234" i="1" s="1"/>
  <c r="N234" i="1"/>
  <c r="M234" i="1"/>
  <c r="I235" i="1"/>
  <c r="P234" i="1" l="1"/>
  <c r="Q234" i="1" s="1"/>
  <c r="R234" i="1" s="1"/>
  <c r="J235" i="1"/>
  <c r="K235" i="1"/>
  <c r="L235" i="1"/>
  <c r="O235" i="1" s="1"/>
  <c r="N235" i="1"/>
  <c r="M235" i="1"/>
  <c r="I236" i="1"/>
  <c r="P235" i="1" l="1"/>
  <c r="Q235" i="1" s="1"/>
  <c r="R235" i="1" s="1"/>
  <c r="J236" i="1"/>
  <c r="K236" i="1"/>
  <c r="L236" i="1"/>
  <c r="O236" i="1" s="1"/>
  <c r="N236" i="1"/>
  <c r="M236" i="1"/>
  <c r="I237" i="1"/>
  <c r="P236" i="1" l="1"/>
  <c r="Q236" i="1" s="1"/>
  <c r="R236" i="1" s="1"/>
  <c r="J237" i="1"/>
  <c r="K237" i="1"/>
  <c r="L237" i="1"/>
  <c r="O237" i="1" s="1"/>
  <c r="N237" i="1"/>
  <c r="M237" i="1"/>
  <c r="I238" i="1"/>
  <c r="P237" i="1" l="1"/>
  <c r="Q237" i="1" s="1"/>
  <c r="R237" i="1" s="1"/>
  <c r="J238" i="1"/>
  <c r="K238" i="1"/>
  <c r="L238" i="1"/>
  <c r="O238" i="1" s="1"/>
  <c r="N238" i="1"/>
  <c r="M238" i="1"/>
  <c r="I239" i="1"/>
  <c r="P238" i="1" l="1"/>
  <c r="Q238" i="1" s="1"/>
  <c r="R238" i="1" s="1"/>
  <c r="J239" i="1"/>
  <c r="K239" i="1"/>
  <c r="L239" i="1"/>
  <c r="O239" i="1" s="1"/>
  <c r="N239" i="1"/>
  <c r="M239" i="1"/>
  <c r="I240" i="1"/>
  <c r="P239" i="1" l="1"/>
  <c r="Q239" i="1" s="1"/>
  <c r="R239" i="1" s="1"/>
  <c r="J240" i="1"/>
  <c r="K240" i="1"/>
  <c r="L240" i="1"/>
  <c r="O240" i="1" s="1"/>
  <c r="N240" i="1"/>
  <c r="M240" i="1"/>
  <c r="I241" i="1"/>
  <c r="P240" i="1" l="1"/>
  <c r="Q240" i="1" s="1"/>
  <c r="R240" i="1" s="1"/>
  <c r="J241" i="1"/>
  <c r="K241" i="1"/>
  <c r="L241" i="1"/>
  <c r="O241" i="1" s="1"/>
  <c r="N241" i="1"/>
  <c r="M241" i="1"/>
  <c r="I242" i="1"/>
  <c r="P241" i="1" l="1"/>
  <c r="Q241" i="1" s="1"/>
  <c r="R241" i="1" s="1"/>
  <c r="J242" i="1"/>
  <c r="K242" i="1"/>
  <c r="L242" i="1"/>
  <c r="O242" i="1" s="1"/>
  <c r="N242" i="1"/>
  <c r="M242" i="1"/>
  <c r="I243" i="1"/>
  <c r="P242" i="1" l="1"/>
  <c r="Q242" i="1" s="1"/>
  <c r="R242" i="1" s="1"/>
  <c r="J243" i="1"/>
  <c r="K243" i="1"/>
  <c r="L243" i="1"/>
  <c r="O243" i="1" s="1"/>
  <c r="N243" i="1"/>
  <c r="M243" i="1"/>
  <c r="I244" i="1"/>
  <c r="P243" i="1" l="1"/>
  <c r="Q243" i="1" s="1"/>
  <c r="R243" i="1" s="1"/>
  <c r="J244" i="1"/>
  <c r="K244" i="1"/>
  <c r="L244" i="1"/>
  <c r="O244" i="1" s="1"/>
  <c r="N244" i="1"/>
  <c r="M244" i="1"/>
  <c r="I245" i="1"/>
  <c r="P244" i="1" l="1"/>
  <c r="Q244" i="1" s="1"/>
  <c r="R244" i="1" s="1"/>
  <c r="J245" i="1"/>
  <c r="K245" i="1"/>
  <c r="L245" i="1"/>
  <c r="O245" i="1" s="1"/>
  <c r="N245" i="1"/>
  <c r="M245" i="1"/>
  <c r="I246" i="1"/>
  <c r="P245" i="1" l="1"/>
  <c r="Q245" i="1" s="1"/>
  <c r="R245" i="1" s="1"/>
  <c r="J246" i="1"/>
  <c r="K246" i="1"/>
  <c r="L246" i="1"/>
  <c r="O246" i="1" s="1"/>
  <c r="N246" i="1"/>
  <c r="M246" i="1"/>
  <c r="I247" i="1"/>
  <c r="P246" i="1" l="1"/>
  <c r="Q246" i="1" s="1"/>
  <c r="R246" i="1" s="1"/>
  <c r="J247" i="1"/>
  <c r="K247" i="1"/>
  <c r="L247" i="1"/>
  <c r="O247" i="1" s="1"/>
  <c r="N247" i="1"/>
  <c r="M247" i="1"/>
  <c r="I248" i="1"/>
  <c r="P247" i="1" l="1"/>
  <c r="Q247" i="1" s="1"/>
  <c r="R247" i="1" s="1"/>
  <c r="J248" i="1"/>
  <c r="K248" i="1"/>
  <c r="L248" i="1"/>
  <c r="O248" i="1" s="1"/>
  <c r="N248" i="1"/>
  <c r="M248" i="1"/>
  <c r="I249" i="1"/>
  <c r="P248" i="1" l="1"/>
  <c r="Q248" i="1" s="1"/>
  <c r="R248" i="1" s="1"/>
  <c r="J249" i="1"/>
  <c r="K249" i="1"/>
  <c r="L249" i="1"/>
  <c r="O249" i="1" s="1"/>
  <c r="N249" i="1"/>
  <c r="M249" i="1"/>
  <c r="I250" i="1"/>
  <c r="P249" i="1" l="1"/>
  <c r="Q249" i="1" s="1"/>
  <c r="R249" i="1" s="1"/>
  <c r="J250" i="1"/>
  <c r="K250" i="1"/>
  <c r="L250" i="1"/>
  <c r="O250" i="1" s="1"/>
  <c r="N250" i="1"/>
  <c r="M250" i="1"/>
  <c r="I251" i="1"/>
  <c r="P250" i="1" l="1"/>
  <c r="Q250" i="1" s="1"/>
  <c r="R250" i="1" s="1"/>
  <c r="J251" i="1"/>
  <c r="K251" i="1"/>
  <c r="L251" i="1"/>
  <c r="O251" i="1" s="1"/>
  <c r="N251" i="1"/>
  <c r="M251" i="1"/>
  <c r="I252" i="1"/>
  <c r="P251" i="1" l="1"/>
  <c r="Q251" i="1" s="1"/>
  <c r="R251" i="1" s="1"/>
  <c r="J252" i="1"/>
  <c r="K252" i="1"/>
  <c r="L252" i="1"/>
  <c r="O252" i="1" s="1"/>
  <c r="N252" i="1"/>
  <c r="M252" i="1"/>
  <c r="I253" i="1"/>
  <c r="P252" i="1" l="1"/>
  <c r="Q252" i="1" s="1"/>
  <c r="R252" i="1" s="1"/>
  <c r="J253" i="1"/>
  <c r="K253" i="1"/>
  <c r="L253" i="1"/>
  <c r="O253" i="1" s="1"/>
  <c r="N253" i="1"/>
  <c r="M253" i="1"/>
  <c r="I254" i="1"/>
  <c r="P253" i="1" l="1"/>
  <c r="J254" i="1"/>
  <c r="K254" i="1"/>
  <c r="L254" i="1"/>
  <c r="O254" i="1" s="1"/>
  <c r="N254" i="1"/>
  <c r="P254" i="1" s="1"/>
  <c r="Q253" i="1"/>
  <c r="R253" i="1" s="1"/>
  <c r="M254" i="1"/>
  <c r="I255" i="1"/>
  <c r="J255" i="1" l="1"/>
  <c r="K255" i="1"/>
  <c r="L255" i="1"/>
  <c r="O255" i="1" s="1"/>
  <c r="N255" i="1"/>
  <c r="P255" i="1" s="1"/>
  <c r="Q254" i="1"/>
  <c r="R254" i="1" s="1"/>
  <c r="M255" i="1"/>
  <c r="I256" i="1"/>
  <c r="J256" i="1" l="1"/>
  <c r="K256" i="1"/>
  <c r="L256" i="1"/>
  <c r="O256" i="1" s="1"/>
  <c r="N256" i="1"/>
  <c r="P256" i="1" s="1"/>
  <c r="Q255" i="1"/>
  <c r="R255" i="1" s="1"/>
  <c r="M256" i="1"/>
  <c r="I257" i="1"/>
  <c r="J257" i="1" l="1"/>
  <c r="K257" i="1"/>
  <c r="L257" i="1"/>
  <c r="O257" i="1" s="1"/>
  <c r="N257" i="1"/>
  <c r="P257" i="1" s="1"/>
  <c r="Q256" i="1"/>
  <c r="R256" i="1" s="1"/>
  <c r="M257" i="1"/>
  <c r="I258" i="1"/>
  <c r="J258" i="1" l="1"/>
  <c r="K258" i="1"/>
  <c r="L258" i="1"/>
  <c r="O258" i="1" s="1"/>
  <c r="N258" i="1"/>
  <c r="P258" i="1" s="1"/>
  <c r="Q257" i="1"/>
  <c r="R257" i="1" s="1"/>
  <c r="M258" i="1"/>
  <c r="I259" i="1"/>
  <c r="J259" i="1" l="1"/>
  <c r="K259" i="1"/>
  <c r="L259" i="1"/>
  <c r="O259" i="1" s="1"/>
  <c r="N259" i="1"/>
  <c r="P259" i="1" s="1"/>
  <c r="Q258" i="1"/>
  <c r="R258" i="1" s="1"/>
  <c r="M259" i="1"/>
  <c r="I260" i="1"/>
  <c r="J260" i="1" l="1"/>
  <c r="K260" i="1"/>
  <c r="L260" i="1"/>
  <c r="O260" i="1" s="1"/>
  <c r="N260" i="1"/>
  <c r="P260" i="1" s="1"/>
  <c r="Q259" i="1"/>
  <c r="R259" i="1" s="1"/>
  <c r="M260" i="1"/>
  <c r="I261" i="1"/>
  <c r="J261" i="1" l="1"/>
  <c r="K261" i="1"/>
  <c r="L261" i="1"/>
  <c r="O261" i="1" s="1"/>
  <c r="N261" i="1"/>
  <c r="P261" i="1" s="1"/>
  <c r="Q260" i="1"/>
  <c r="R260" i="1" s="1"/>
  <c r="M261" i="1"/>
  <c r="I262" i="1"/>
  <c r="J262" i="1" l="1"/>
  <c r="K262" i="1"/>
  <c r="L262" i="1"/>
  <c r="O262" i="1" s="1"/>
  <c r="N262" i="1"/>
  <c r="P262" i="1" s="1"/>
  <c r="Q261" i="1"/>
  <c r="R261" i="1" s="1"/>
  <c r="M262" i="1"/>
  <c r="I263" i="1"/>
  <c r="J263" i="1" l="1"/>
  <c r="K263" i="1"/>
  <c r="L263" i="1"/>
  <c r="O263" i="1" s="1"/>
  <c r="N263" i="1"/>
  <c r="P263" i="1" s="1"/>
  <c r="Q262" i="1"/>
  <c r="R262" i="1" s="1"/>
  <c r="M263" i="1"/>
  <c r="I264" i="1"/>
  <c r="J264" i="1" l="1"/>
  <c r="K264" i="1"/>
  <c r="L264" i="1"/>
  <c r="O264" i="1" s="1"/>
  <c r="N264" i="1"/>
  <c r="P264" i="1" s="1"/>
  <c r="Q263" i="1"/>
  <c r="R263" i="1" s="1"/>
  <c r="M264" i="1"/>
  <c r="I265" i="1"/>
  <c r="J265" i="1" l="1"/>
  <c r="K265" i="1"/>
  <c r="L265" i="1"/>
  <c r="O265" i="1" s="1"/>
  <c r="N265" i="1"/>
  <c r="P265" i="1" s="1"/>
  <c r="Q264" i="1"/>
  <c r="R264" i="1" s="1"/>
  <c r="M265" i="1"/>
  <c r="I266" i="1"/>
  <c r="J266" i="1" l="1"/>
  <c r="K266" i="1"/>
  <c r="L266" i="1"/>
  <c r="O266" i="1" s="1"/>
  <c r="N266" i="1"/>
  <c r="P266" i="1" s="1"/>
  <c r="Q265" i="1"/>
  <c r="R265" i="1" s="1"/>
  <c r="M266" i="1"/>
  <c r="I267" i="1"/>
  <c r="J267" i="1" l="1"/>
  <c r="K267" i="1"/>
  <c r="L267" i="1"/>
  <c r="O267" i="1" s="1"/>
  <c r="N267" i="1"/>
  <c r="P267" i="1" s="1"/>
  <c r="Q266" i="1"/>
  <c r="R266" i="1" s="1"/>
  <c r="M267" i="1"/>
  <c r="I268" i="1"/>
  <c r="J268" i="1" l="1"/>
  <c r="K268" i="1"/>
  <c r="L268" i="1"/>
  <c r="O268" i="1" s="1"/>
  <c r="N268" i="1"/>
  <c r="P268" i="1" s="1"/>
  <c r="Q267" i="1"/>
  <c r="R267" i="1" s="1"/>
  <c r="M268" i="1"/>
  <c r="I269" i="1"/>
  <c r="J269" i="1" l="1"/>
  <c r="K269" i="1"/>
  <c r="L269" i="1"/>
  <c r="O269" i="1" s="1"/>
  <c r="N269" i="1"/>
  <c r="P269" i="1" s="1"/>
  <c r="Q268" i="1"/>
  <c r="R268" i="1" s="1"/>
  <c r="M269" i="1"/>
  <c r="I270" i="1"/>
  <c r="J270" i="1" l="1"/>
  <c r="K270" i="1"/>
  <c r="L270" i="1"/>
  <c r="O270" i="1" s="1"/>
  <c r="N270" i="1"/>
  <c r="P270" i="1" s="1"/>
  <c r="Q269" i="1"/>
  <c r="R269" i="1" s="1"/>
  <c r="M270" i="1"/>
  <c r="I271" i="1"/>
  <c r="J271" i="1" l="1"/>
  <c r="K271" i="1"/>
  <c r="L271" i="1"/>
  <c r="O271" i="1" s="1"/>
  <c r="N271" i="1"/>
  <c r="P271" i="1" s="1"/>
  <c r="Q270" i="1"/>
  <c r="R270" i="1" s="1"/>
  <c r="M271" i="1"/>
  <c r="I272" i="1"/>
  <c r="J272" i="1" l="1"/>
  <c r="K272" i="1"/>
  <c r="L272" i="1"/>
  <c r="O272" i="1" s="1"/>
  <c r="N272" i="1"/>
  <c r="P272" i="1" s="1"/>
  <c r="Q271" i="1"/>
  <c r="R271" i="1" s="1"/>
  <c r="M272" i="1"/>
  <c r="I273" i="1"/>
  <c r="J273" i="1" l="1"/>
  <c r="K273" i="1"/>
  <c r="L273" i="1"/>
  <c r="O273" i="1" s="1"/>
  <c r="N273" i="1"/>
  <c r="P273" i="1" s="1"/>
  <c r="Q272" i="1"/>
  <c r="R272" i="1" s="1"/>
  <c r="M273" i="1"/>
  <c r="I274" i="1"/>
  <c r="J274" i="1" l="1"/>
  <c r="K274" i="1"/>
  <c r="L274" i="1"/>
  <c r="O274" i="1" s="1"/>
  <c r="N274" i="1"/>
  <c r="P274" i="1" s="1"/>
  <c r="Q273" i="1"/>
  <c r="R273" i="1" s="1"/>
  <c r="M274" i="1"/>
  <c r="I275" i="1"/>
  <c r="J275" i="1" l="1"/>
  <c r="K275" i="1"/>
  <c r="L275" i="1"/>
  <c r="O275" i="1" s="1"/>
  <c r="N275" i="1"/>
  <c r="P275" i="1" s="1"/>
  <c r="Q274" i="1"/>
  <c r="R274" i="1" s="1"/>
  <c r="M275" i="1"/>
  <c r="I276" i="1"/>
  <c r="J276" i="1" l="1"/>
  <c r="K276" i="1"/>
  <c r="L276" i="1"/>
  <c r="O276" i="1" s="1"/>
  <c r="N276" i="1"/>
  <c r="P276" i="1" s="1"/>
  <c r="Q275" i="1"/>
  <c r="R275" i="1" s="1"/>
  <c r="M276" i="1"/>
  <c r="I277" i="1"/>
  <c r="J277" i="1" l="1"/>
  <c r="K277" i="1"/>
  <c r="L277" i="1"/>
  <c r="O277" i="1" s="1"/>
  <c r="N277" i="1"/>
  <c r="P277" i="1" s="1"/>
  <c r="Q276" i="1"/>
  <c r="R276" i="1" s="1"/>
  <c r="M277" i="1"/>
  <c r="I278" i="1"/>
  <c r="J278" i="1" l="1"/>
  <c r="K278" i="1"/>
  <c r="L278" i="1"/>
  <c r="O278" i="1" s="1"/>
  <c r="N278" i="1"/>
  <c r="P278" i="1" s="1"/>
  <c r="Q277" i="1"/>
  <c r="R277" i="1" s="1"/>
  <c r="M278" i="1"/>
  <c r="I279" i="1"/>
  <c r="J279" i="1" l="1"/>
  <c r="K279" i="1"/>
  <c r="L279" i="1"/>
  <c r="O279" i="1" s="1"/>
  <c r="N279" i="1"/>
  <c r="P279" i="1" s="1"/>
  <c r="Q278" i="1"/>
  <c r="R278" i="1" s="1"/>
  <c r="M279" i="1"/>
  <c r="I280" i="1"/>
  <c r="J280" i="1" l="1"/>
  <c r="K280" i="1"/>
  <c r="L280" i="1"/>
  <c r="O280" i="1" s="1"/>
  <c r="N280" i="1"/>
  <c r="P280" i="1" s="1"/>
  <c r="Q279" i="1"/>
  <c r="R279" i="1" s="1"/>
  <c r="M280" i="1"/>
  <c r="I281" i="1"/>
  <c r="J281" i="1" l="1"/>
  <c r="K281" i="1"/>
  <c r="L281" i="1"/>
  <c r="O281" i="1" s="1"/>
  <c r="N281" i="1"/>
  <c r="P281" i="1" s="1"/>
  <c r="Q280" i="1"/>
  <c r="R280" i="1" s="1"/>
  <c r="M281" i="1"/>
  <c r="I282" i="1"/>
  <c r="J282" i="1" l="1"/>
  <c r="K282" i="1"/>
  <c r="L282" i="1"/>
  <c r="O282" i="1" s="1"/>
  <c r="N282" i="1"/>
  <c r="P282" i="1" s="1"/>
  <c r="Q281" i="1"/>
  <c r="R281" i="1" s="1"/>
  <c r="M282" i="1"/>
  <c r="I283" i="1"/>
  <c r="J283" i="1" l="1"/>
  <c r="K283" i="1"/>
  <c r="L283" i="1"/>
  <c r="O283" i="1" s="1"/>
  <c r="N283" i="1"/>
  <c r="P283" i="1" s="1"/>
  <c r="Q282" i="1"/>
  <c r="R282" i="1" s="1"/>
  <c r="M283" i="1"/>
  <c r="I284" i="1"/>
  <c r="J284" i="1" l="1"/>
  <c r="K284" i="1"/>
  <c r="L284" i="1"/>
  <c r="O284" i="1" s="1"/>
  <c r="N284" i="1"/>
  <c r="P284" i="1" s="1"/>
  <c r="Q283" i="1"/>
  <c r="R283" i="1" s="1"/>
  <c r="M284" i="1"/>
  <c r="I285" i="1"/>
  <c r="J285" i="1" l="1"/>
  <c r="K285" i="1"/>
  <c r="L285" i="1"/>
  <c r="O285" i="1" s="1"/>
  <c r="N285" i="1"/>
  <c r="P285" i="1" s="1"/>
  <c r="Q284" i="1"/>
  <c r="R284" i="1" s="1"/>
  <c r="M285" i="1"/>
  <c r="I286" i="1"/>
  <c r="J286" i="1" l="1"/>
  <c r="K286" i="1"/>
  <c r="L286" i="1"/>
  <c r="O286" i="1" s="1"/>
  <c r="N286" i="1"/>
  <c r="P286" i="1" s="1"/>
  <c r="Q285" i="1"/>
  <c r="R285" i="1" s="1"/>
  <c r="M286" i="1"/>
  <c r="I287" i="1"/>
  <c r="J287" i="1" l="1"/>
  <c r="K287" i="1"/>
  <c r="L287" i="1"/>
  <c r="O287" i="1" s="1"/>
  <c r="N287" i="1"/>
  <c r="P287" i="1" s="1"/>
  <c r="Q286" i="1"/>
  <c r="R286" i="1" s="1"/>
  <c r="M287" i="1"/>
  <c r="I288" i="1"/>
  <c r="J288" i="1" l="1"/>
  <c r="K288" i="1"/>
  <c r="L288" i="1"/>
  <c r="O288" i="1" s="1"/>
  <c r="N288" i="1"/>
  <c r="P288" i="1" s="1"/>
  <c r="Q287" i="1"/>
  <c r="R287" i="1" s="1"/>
  <c r="M288" i="1"/>
  <c r="I289" i="1"/>
  <c r="J289" i="1" l="1"/>
  <c r="K289" i="1"/>
  <c r="L289" i="1"/>
  <c r="O289" i="1" s="1"/>
  <c r="N289" i="1"/>
  <c r="P289" i="1" s="1"/>
  <c r="Q288" i="1"/>
  <c r="R288" i="1" s="1"/>
  <c r="M289" i="1"/>
  <c r="I290" i="1"/>
  <c r="J290" i="1" l="1"/>
  <c r="K290" i="1"/>
  <c r="L290" i="1"/>
  <c r="O290" i="1" s="1"/>
  <c r="N290" i="1"/>
  <c r="P290" i="1" s="1"/>
  <c r="Q289" i="1"/>
  <c r="R289" i="1" s="1"/>
  <c r="M290" i="1"/>
  <c r="I291" i="1"/>
  <c r="J291" i="1" l="1"/>
  <c r="K291" i="1"/>
  <c r="L291" i="1"/>
  <c r="O291" i="1" s="1"/>
  <c r="N291" i="1"/>
  <c r="P291" i="1" s="1"/>
  <c r="Q290" i="1"/>
  <c r="R290" i="1" s="1"/>
  <c r="M291" i="1"/>
  <c r="I292" i="1"/>
  <c r="J292" i="1" l="1"/>
  <c r="K292" i="1"/>
  <c r="L292" i="1"/>
  <c r="O292" i="1" s="1"/>
  <c r="N292" i="1"/>
  <c r="P292" i="1" s="1"/>
  <c r="Q291" i="1"/>
  <c r="R291" i="1" s="1"/>
  <c r="M292" i="1"/>
  <c r="I293" i="1"/>
  <c r="J293" i="1" l="1"/>
  <c r="K293" i="1"/>
  <c r="L293" i="1"/>
  <c r="O293" i="1" s="1"/>
  <c r="N293" i="1"/>
  <c r="P293" i="1" s="1"/>
  <c r="Q292" i="1"/>
  <c r="R292" i="1" s="1"/>
  <c r="M293" i="1"/>
  <c r="I294" i="1"/>
  <c r="J294" i="1" l="1"/>
  <c r="K294" i="1"/>
  <c r="L294" i="1"/>
  <c r="O294" i="1" s="1"/>
  <c r="N294" i="1"/>
  <c r="P294" i="1" s="1"/>
  <c r="Q293" i="1"/>
  <c r="R293" i="1" s="1"/>
  <c r="M294" i="1"/>
  <c r="I295" i="1"/>
  <c r="J295" i="1" l="1"/>
  <c r="K295" i="1"/>
  <c r="L295" i="1"/>
  <c r="O295" i="1" s="1"/>
  <c r="N295" i="1"/>
  <c r="P295" i="1" s="1"/>
  <c r="Q294" i="1"/>
  <c r="R294" i="1" s="1"/>
  <c r="M295" i="1"/>
  <c r="I296" i="1"/>
  <c r="J296" i="1" l="1"/>
  <c r="K296" i="1"/>
  <c r="L296" i="1"/>
  <c r="O296" i="1" s="1"/>
  <c r="N296" i="1"/>
  <c r="P296" i="1" s="1"/>
  <c r="Q295" i="1"/>
  <c r="R295" i="1" s="1"/>
  <c r="M296" i="1"/>
  <c r="I297" i="1"/>
  <c r="J297" i="1" l="1"/>
  <c r="K297" i="1"/>
  <c r="L297" i="1"/>
  <c r="O297" i="1" s="1"/>
  <c r="N297" i="1"/>
  <c r="P297" i="1" s="1"/>
  <c r="Q296" i="1"/>
  <c r="R296" i="1" s="1"/>
  <c r="M297" i="1"/>
  <c r="I298" i="1"/>
  <c r="J298" i="1" l="1"/>
  <c r="K298" i="1"/>
  <c r="L298" i="1"/>
  <c r="O298" i="1" s="1"/>
  <c r="N298" i="1"/>
  <c r="P298" i="1" s="1"/>
  <c r="Q297" i="1"/>
  <c r="R297" i="1" s="1"/>
  <c r="M298" i="1"/>
  <c r="I299" i="1"/>
  <c r="J299" i="1" l="1"/>
  <c r="K299" i="1"/>
  <c r="L299" i="1"/>
  <c r="O299" i="1" s="1"/>
  <c r="N299" i="1"/>
  <c r="P299" i="1" s="1"/>
  <c r="Q298" i="1"/>
  <c r="R298" i="1" s="1"/>
  <c r="M299" i="1"/>
  <c r="I300" i="1"/>
  <c r="J300" i="1" l="1"/>
  <c r="K300" i="1"/>
  <c r="L300" i="1"/>
  <c r="O300" i="1" s="1"/>
  <c r="N300" i="1"/>
  <c r="P300" i="1" s="1"/>
  <c r="Q299" i="1"/>
  <c r="R299" i="1" s="1"/>
  <c r="M300" i="1"/>
  <c r="I301" i="1"/>
  <c r="J301" i="1" l="1"/>
  <c r="K301" i="1"/>
  <c r="L301" i="1"/>
  <c r="O301" i="1" s="1"/>
  <c r="N301" i="1"/>
  <c r="P301" i="1" s="1"/>
  <c r="Q300" i="1"/>
  <c r="R300" i="1" s="1"/>
  <c r="M301" i="1"/>
  <c r="I302" i="1"/>
  <c r="J302" i="1" l="1"/>
  <c r="K302" i="1"/>
  <c r="L302" i="1"/>
  <c r="O302" i="1" s="1"/>
  <c r="N302" i="1"/>
  <c r="P302" i="1" s="1"/>
  <c r="Q301" i="1"/>
  <c r="R301" i="1" s="1"/>
  <c r="M302" i="1"/>
  <c r="I303" i="1"/>
  <c r="J303" i="1" l="1"/>
  <c r="K303" i="1"/>
  <c r="L303" i="1"/>
  <c r="O303" i="1" s="1"/>
  <c r="N303" i="1"/>
  <c r="P303" i="1" s="1"/>
  <c r="Q302" i="1"/>
  <c r="R302" i="1" s="1"/>
  <c r="M303" i="1"/>
  <c r="I304" i="1"/>
  <c r="J304" i="1" l="1"/>
  <c r="K304" i="1"/>
  <c r="L304" i="1"/>
  <c r="O304" i="1" s="1"/>
  <c r="N304" i="1"/>
  <c r="P304" i="1" s="1"/>
  <c r="Q303" i="1"/>
  <c r="R303" i="1" s="1"/>
  <c r="M304" i="1"/>
  <c r="I305" i="1"/>
  <c r="J305" i="1" l="1"/>
  <c r="K305" i="1"/>
  <c r="L305" i="1"/>
  <c r="O305" i="1" s="1"/>
  <c r="N305" i="1"/>
  <c r="P305" i="1" s="1"/>
  <c r="Q304" i="1"/>
  <c r="R304" i="1" s="1"/>
  <c r="M305" i="1"/>
  <c r="I306" i="1"/>
  <c r="J306" i="1" l="1"/>
  <c r="K306" i="1"/>
  <c r="L306" i="1"/>
  <c r="O306" i="1" s="1"/>
  <c r="N306" i="1"/>
  <c r="P306" i="1" s="1"/>
  <c r="Q305" i="1"/>
  <c r="R305" i="1" s="1"/>
  <c r="M306" i="1"/>
  <c r="I307" i="1"/>
  <c r="J307" i="1" l="1"/>
  <c r="K307" i="1"/>
  <c r="L307" i="1"/>
  <c r="O307" i="1" s="1"/>
  <c r="N307" i="1"/>
  <c r="P307" i="1" s="1"/>
  <c r="Q306" i="1"/>
  <c r="R306" i="1" s="1"/>
  <c r="M307" i="1"/>
  <c r="I308" i="1"/>
  <c r="J308" i="1" l="1"/>
  <c r="K308" i="1"/>
  <c r="L308" i="1"/>
  <c r="O308" i="1" s="1"/>
  <c r="N308" i="1"/>
  <c r="P308" i="1" s="1"/>
  <c r="Q307" i="1"/>
  <c r="R307" i="1" s="1"/>
  <c r="M308" i="1"/>
  <c r="I309" i="1"/>
  <c r="J309" i="1" l="1"/>
  <c r="K309" i="1"/>
  <c r="L309" i="1"/>
  <c r="O309" i="1" s="1"/>
  <c r="N309" i="1"/>
  <c r="P309" i="1" s="1"/>
  <c r="Q308" i="1"/>
  <c r="R308" i="1" s="1"/>
  <c r="M309" i="1"/>
  <c r="I310" i="1"/>
  <c r="J310" i="1" l="1"/>
  <c r="K310" i="1"/>
  <c r="L310" i="1"/>
  <c r="O310" i="1" s="1"/>
  <c r="N310" i="1"/>
  <c r="P310" i="1" s="1"/>
  <c r="Q309" i="1"/>
  <c r="R309" i="1" s="1"/>
  <c r="M310" i="1"/>
  <c r="I311" i="1"/>
  <c r="J311" i="1" l="1"/>
  <c r="K311" i="1"/>
  <c r="L311" i="1"/>
  <c r="O311" i="1" s="1"/>
  <c r="N311" i="1"/>
  <c r="P311" i="1" s="1"/>
  <c r="Q310" i="1"/>
  <c r="R310" i="1" s="1"/>
  <c r="M311" i="1"/>
  <c r="I312" i="1"/>
  <c r="J312" i="1" l="1"/>
  <c r="K312" i="1"/>
  <c r="L312" i="1"/>
  <c r="O312" i="1" s="1"/>
  <c r="N312" i="1"/>
  <c r="P312" i="1" s="1"/>
  <c r="Q311" i="1"/>
  <c r="R311" i="1" s="1"/>
  <c r="M312" i="1"/>
  <c r="I313" i="1"/>
  <c r="J313" i="1" l="1"/>
  <c r="K313" i="1"/>
  <c r="L313" i="1"/>
  <c r="O313" i="1" s="1"/>
  <c r="N313" i="1"/>
  <c r="P313" i="1" s="1"/>
  <c r="Q312" i="1"/>
  <c r="R312" i="1" s="1"/>
  <c r="M313" i="1"/>
  <c r="I314" i="1"/>
  <c r="J314" i="1" l="1"/>
  <c r="K314" i="1"/>
  <c r="L314" i="1"/>
  <c r="O314" i="1" s="1"/>
  <c r="N314" i="1"/>
  <c r="P314" i="1" s="1"/>
  <c r="Q313" i="1"/>
  <c r="R313" i="1" s="1"/>
  <c r="M314" i="1"/>
  <c r="I315" i="1"/>
  <c r="J315" i="1" l="1"/>
  <c r="K315" i="1"/>
  <c r="L315" i="1"/>
  <c r="O315" i="1" s="1"/>
  <c r="N315" i="1"/>
  <c r="P315" i="1" s="1"/>
  <c r="Q314" i="1"/>
  <c r="R314" i="1" s="1"/>
  <c r="M315" i="1"/>
  <c r="I316" i="1"/>
  <c r="J316" i="1" l="1"/>
  <c r="K316" i="1"/>
  <c r="L316" i="1"/>
  <c r="O316" i="1" s="1"/>
  <c r="N316" i="1"/>
  <c r="P316" i="1" s="1"/>
  <c r="Q315" i="1"/>
  <c r="R315" i="1" s="1"/>
  <c r="M316" i="1"/>
  <c r="I317" i="1"/>
  <c r="J317" i="1" l="1"/>
  <c r="K317" i="1"/>
  <c r="L317" i="1"/>
  <c r="O317" i="1" s="1"/>
  <c r="N317" i="1"/>
  <c r="P317" i="1" s="1"/>
  <c r="Q316" i="1"/>
  <c r="R316" i="1" s="1"/>
  <c r="M317" i="1"/>
  <c r="I318" i="1"/>
  <c r="J318" i="1" l="1"/>
  <c r="K318" i="1"/>
  <c r="L318" i="1"/>
  <c r="O318" i="1" s="1"/>
  <c r="N318" i="1"/>
  <c r="P318" i="1" s="1"/>
  <c r="Q317" i="1"/>
  <c r="R317" i="1" s="1"/>
  <c r="M318" i="1"/>
  <c r="I319" i="1"/>
  <c r="J319" i="1" l="1"/>
  <c r="K319" i="1"/>
  <c r="L319" i="1"/>
  <c r="O319" i="1" s="1"/>
  <c r="N319" i="1"/>
  <c r="P319" i="1" s="1"/>
  <c r="Q318" i="1"/>
  <c r="R318" i="1" s="1"/>
  <c r="M319" i="1"/>
  <c r="I320" i="1"/>
  <c r="J320" i="1" l="1"/>
  <c r="K320" i="1"/>
  <c r="L320" i="1"/>
  <c r="O320" i="1" s="1"/>
  <c r="N320" i="1"/>
  <c r="P320" i="1" s="1"/>
  <c r="Q319" i="1"/>
  <c r="R319" i="1" s="1"/>
  <c r="M320" i="1"/>
  <c r="I321" i="1"/>
  <c r="J321" i="1" l="1"/>
  <c r="K321" i="1"/>
  <c r="L321" i="1"/>
  <c r="O321" i="1" s="1"/>
  <c r="N321" i="1"/>
  <c r="P321" i="1" s="1"/>
  <c r="Q320" i="1"/>
  <c r="R320" i="1" s="1"/>
  <c r="M321" i="1"/>
  <c r="I322" i="1"/>
  <c r="J322" i="1" l="1"/>
  <c r="K322" i="1"/>
  <c r="L322" i="1"/>
  <c r="O322" i="1" s="1"/>
  <c r="N322" i="1"/>
  <c r="P322" i="1" s="1"/>
  <c r="Q321" i="1"/>
  <c r="R321" i="1" s="1"/>
  <c r="M322" i="1"/>
  <c r="I323" i="1"/>
  <c r="J323" i="1" l="1"/>
  <c r="K323" i="1"/>
  <c r="L323" i="1"/>
  <c r="O323" i="1" s="1"/>
  <c r="N323" i="1"/>
  <c r="P323" i="1" s="1"/>
  <c r="Q322" i="1"/>
  <c r="R322" i="1" s="1"/>
  <c r="M323" i="1"/>
  <c r="I324" i="1"/>
  <c r="J324" i="1" l="1"/>
  <c r="K324" i="1"/>
  <c r="L324" i="1"/>
  <c r="O324" i="1" s="1"/>
  <c r="N324" i="1"/>
  <c r="P324" i="1" s="1"/>
  <c r="Q323" i="1"/>
  <c r="R323" i="1" s="1"/>
  <c r="M324" i="1"/>
  <c r="I325" i="1"/>
  <c r="J325" i="1" l="1"/>
  <c r="K325" i="1"/>
  <c r="L325" i="1"/>
  <c r="O325" i="1" s="1"/>
  <c r="N325" i="1"/>
  <c r="P325" i="1" s="1"/>
  <c r="Q324" i="1"/>
  <c r="R324" i="1" s="1"/>
  <c r="M325" i="1"/>
  <c r="I326" i="1"/>
  <c r="J326" i="1" l="1"/>
  <c r="K326" i="1"/>
  <c r="L326" i="1"/>
  <c r="O326" i="1" s="1"/>
  <c r="N326" i="1"/>
  <c r="P326" i="1" s="1"/>
  <c r="Q325" i="1"/>
  <c r="R325" i="1" s="1"/>
  <c r="M326" i="1"/>
  <c r="I327" i="1"/>
  <c r="J327" i="1" l="1"/>
  <c r="K327" i="1"/>
  <c r="L327" i="1"/>
  <c r="O327" i="1" s="1"/>
  <c r="N327" i="1"/>
  <c r="P327" i="1" s="1"/>
  <c r="Q326" i="1"/>
  <c r="R326" i="1" s="1"/>
  <c r="M327" i="1"/>
  <c r="I328" i="1"/>
  <c r="J328" i="1" l="1"/>
  <c r="K328" i="1"/>
  <c r="L328" i="1"/>
  <c r="O328" i="1" s="1"/>
  <c r="N328" i="1"/>
  <c r="P328" i="1" s="1"/>
  <c r="Q327" i="1"/>
  <c r="R327" i="1" s="1"/>
  <c r="M328" i="1"/>
  <c r="I329" i="1"/>
  <c r="J329" i="1" l="1"/>
  <c r="K329" i="1"/>
  <c r="L329" i="1"/>
  <c r="O329" i="1" s="1"/>
  <c r="N329" i="1"/>
  <c r="P329" i="1" s="1"/>
  <c r="Q328" i="1"/>
  <c r="R328" i="1" s="1"/>
  <c r="M329" i="1"/>
  <c r="I330" i="1"/>
  <c r="J330" i="1" l="1"/>
  <c r="K330" i="1"/>
  <c r="L330" i="1"/>
  <c r="O330" i="1" s="1"/>
  <c r="N330" i="1"/>
  <c r="P330" i="1" s="1"/>
  <c r="Q329" i="1"/>
  <c r="R329" i="1" s="1"/>
  <c r="M330" i="1"/>
  <c r="I331" i="1"/>
  <c r="J331" i="1" l="1"/>
  <c r="K331" i="1"/>
  <c r="L331" i="1"/>
  <c r="O331" i="1" s="1"/>
  <c r="N331" i="1"/>
  <c r="P331" i="1" s="1"/>
  <c r="Q330" i="1"/>
  <c r="R330" i="1" s="1"/>
  <c r="M331" i="1"/>
  <c r="I332" i="1"/>
  <c r="J332" i="1" l="1"/>
  <c r="K332" i="1"/>
  <c r="L332" i="1"/>
  <c r="O332" i="1" s="1"/>
  <c r="N332" i="1"/>
  <c r="P332" i="1" s="1"/>
  <c r="Q331" i="1"/>
  <c r="R331" i="1" s="1"/>
  <c r="M332" i="1"/>
  <c r="I333" i="1"/>
  <c r="J333" i="1" l="1"/>
  <c r="K333" i="1"/>
  <c r="L333" i="1"/>
  <c r="O333" i="1" s="1"/>
  <c r="N333" i="1"/>
  <c r="P333" i="1" s="1"/>
  <c r="Q332" i="1"/>
  <c r="R332" i="1" s="1"/>
  <c r="M333" i="1"/>
  <c r="I334" i="1"/>
  <c r="J334" i="1" l="1"/>
  <c r="K334" i="1"/>
  <c r="L334" i="1"/>
  <c r="O334" i="1" s="1"/>
  <c r="N334" i="1"/>
  <c r="P334" i="1" s="1"/>
  <c r="Q333" i="1"/>
  <c r="R333" i="1" s="1"/>
  <c r="M334" i="1"/>
  <c r="I335" i="1"/>
  <c r="J335" i="1" l="1"/>
  <c r="K335" i="1"/>
  <c r="L335" i="1"/>
  <c r="O335" i="1" s="1"/>
  <c r="N335" i="1"/>
  <c r="P335" i="1" s="1"/>
  <c r="Q334" i="1"/>
  <c r="R334" i="1" s="1"/>
  <c r="M335" i="1"/>
  <c r="I336" i="1"/>
  <c r="J336" i="1" l="1"/>
  <c r="K336" i="1"/>
  <c r="L336" i="1"/>
  <c r="O336" i="1" s="1"/>
  <c r="N336" i="1"/>
  <c r="P336" i="1" s="1"/>
  <c r="Q335" i="1"/>
  <c r="R335" i="1" s="1"/>
  <c r="M336" i="1"/>
  <c r="I337" i="1"/>
  <c r="J337" i="1" l="1"/>
  <c r="K337" i="1"/>
  <c r="L337" i="1"/>
  <c r="O337" i="1" s="1"/>
  <c r="N337" i="1"/>
  <c r="P337" i="1" s="1"/>
  <c r="Q336" i="1"/>
  <c r="R336" i="1" s="1"/>
  <c r="M337" i="1"/>
  <c r="I338" i="1"/>
  <c r="J338" i="1" l="1"/>
  <c r="K338" i="1"/>
  <c r="L338" i="1"/>
  <c r="O338" i="1" s="1"/>
  <c r="N338" i="1"/>
  <c r="P338" i="1" s="1"/>
  <c r="Q337" i="1"/>
  <c r="R337" i="1" s="1"/>
  <c r="M338" i="1"/>
  <c r="I339" i="1"/>
  <c r="J339" i="1" l="1"/>
  <c r="K339" i="1"/>
  <c r="L339" i="1"/>
  <c r="O339" i="1" s="1"/>
  <c r="N339" i="1"/>
  <c r="P339" i="1" s="1"/>
  <c r="Q338" i="1"/>
  <c r="R338" i="1" s="1"/>
  <c r="M339" i="1"/>
  <c r="I340" i="1"/>
  <c r="J340" i="1" l="1"/>
  <c r="K340" i="1"/>
  <c r="L340" i="1"/>
  <c r="O340" i="1" s="1"/>
  <c r="N340" i="1"/>
  <c r="P340" i="1" s="1"/>
  <c r="Q339" i="1"/>
  <c r="R339" i="1" s="1"/>
  <c r="M340" i="1"/>
  <c r="I341" i="1"/>
  <c r="J341" i="1" l="1"/>
  <c r="K341" i="1"/>
  <c r="L341" i="1"/>
  <c r="O341" i="1" s="1"/>
  <c r="N341" i="1"/>
  <c r="P341" i="1" s="1"/>
  <c r="Q340" i="1"/>
  <c r="R340" i="1" s="1"/>
  <c r="M341" i="1"/>
  <c r="I342" i="1"/>
  <c r="J342" i="1" l="1"/>
  <c r="K342" i="1"/>
  <c r="L342" i="1"/>
  <c r="O342" i="1" s="1"/>
  <c r="N342" i="1"/>
  <c r="P342" i="1" s="1"/>
  <c r="Q341" i="1"/>
  <c r="R341" i="1" s="1"/>
  <c r="M342" i="1"/>
  <c r="I343" i="1"/>
  <c r="J343" i="1" l="1"/>
  <c r="K343" i="1"/>
  <c r="L343" i="1"/>
  <c r="O343" i="1" s="1"/>
  <c r="N343" i="1"/>
  <c r="P343" i="1" s="1"/>
  <c r="Q342" i="1"/>
  <c r="R342" i="1" s="1"/>
  <c r="M343" i="1"/>
  <c r="I344" i="1"/>
  <c r="J344" i="1" l="1"/>
  <c r="K344" i="1"/>
  <c r="L344" i="1"/>
  <c r="O344" i="1" s="1"/>
  <c r="N344" i="1"/>
  <c r="P344" i="1" s="1"/>
  <c r="Q343" i="1"/>
  <c r="R343" i="1" s="1"/>
  <c r="M344" i="1"/>
  <c r="I345" i="1"/>
  <c r="J345" i="1" l="1"/>
  <c r="K345" i="1"/>
  <c r="L345" i="1"/>
  <c r="O345" i="1" s="1"/>
  <c r="N345" i="1"/>
  <c r="P345" i="1" s="1"/>
  <c r="Q344" i="1"/>
  <c r="R344" i="1" s="1"/>
  <c r="M345" i="1"/>
  <c r="I346" i="1"/>
  <c r="J346" i="1" l="1"/>
  <c r="K346" i="1"/>
  <c r="L346" i="1"/>
  <c r="O346" i="1" s="1"/>
  <c r="N346" i="1"/>
  <c r="P346" i="1" s="1"/>
  <c r="Q345" i="1"/>
  <c r="R345" i="1" s="1"/>
  <c r="M346" i="1"/>
  <c r="I347" i="1"/>
  <c r="J347" i="1" l="1"/>
  <c r="K347" i="1"/>
  <c r="L347" i="1"/>
  <c r="O347" i="1" s="1"/>
  <c r="N347" i="1"/>
  <c r="P347" i="1" s="1"/>
  <c r="Q346" i="1"/>
  <c r="R346" i="1" s="1"/>
  <c r="M347" i="1"/>
  <c r="I348" i="1"/>
  <c r="J348" i="1" l="1"/>
  <c r="K348" i="1"/>
  <c r="L348" i="1"/>
  <c r="O348" i="1" s="1"/>
  <c r="N348" i="1"/>
  <c r="P348" i="1" s="1"/>
  <c r="Q347" i="1"/>
  <c r="R347" i="1" s="1"/>
  <c r="M348" i="1"/>
  <c r="I349" i="1"/>
  <c r="J349" i="1" l="1"/>
  <c r="K349" i="1"/>
  <c r="L349" i="1"/>
  <c r="O349" i="1" s="1"/>
  <c r="N349" i="1"/>
  <c r="P349" i="1" s="1"/>
  <c r="Q348" i="1"/>
  <c r="R348" i="1" s="1"/>
  <c r="M349" i="1"/>
  <c r="I350" i="1"/>
  <c r="J350" i="1" l="1"/>
  <c r="K350" i="1"/>
  <c r="L350" i="1"/>
  <c r="O350" i="1" s="1"/>
  <c r="N350" i="1"/>
  <c r="P350" i="1" s="1"/>
  <c r="Q349" i="1"/>
  <c r="R349" i="1" s="1"/>
  <c r="M350" i="1"/>
  <c r="I351" i="1"/>
  <c r="J351" i="1" l="1"/>
  <c r="K351" i="1"/>
  <c r="L351" i="1"/>
  <c r="O351" i="1" s="1"/>
  <c r="N351" i="1"/>
  <c r="P351" i="1" s="1"/>
  <c r="Q350" i="1"/>
  <c r="R350" i="1" s="1"/>
  <c r="M351" i="1"/>
  <c r="I352" i="1"/>
  <c r="J352" i="1" l="1"/>
  <c r="K352" i="1"/>
  <c r="L352" i="1"/>
  <c r="O352" i="1" s="1"/>
  <c r="N352" i="1"/>
  <c r="P352" i="1" s="1"/>
  <c r="Q351" i="1"/>
  <c r="R351" i="1" s="1"/>
  <c r="M352" i="1"/>
  <c r="I353" i="1"/>
  <c r="J353" i="1" l="1"/>
  <c r="K353" i="1"/>
  <c r="L353" i="1"/>
  <c r="O353" i="1" s="1"/>
  <c r="N353" i="1"/>
  <c r="P353" i="1" s="1"/>
  <c r="Q352" i="1"/>
  <c r="R352" i="1" s="1"/>
  <c r="M353" i="1"/>
  <c r="I354" i="1"/>
  <c r="J354" i="1" l="1"/>
  <c r="K354" i="1"/>
  <c r="L354" i="1"/>
  <c r="O354" i="1" s="1"/>
  <c r="N354" i="1"/>
  <c r="P354" i="1" s="1"/>
  <c r="Q353" i="1"/>
  <c r="R353" i="1" s="1"/>
  <c r="M354" i="1"/>
  <c r="I355" i="1"/>
  <c r="J355" i="1" l="1"/>
  <c r="K355" i="1"/>
  <c r="L355" i="1"/>
  <c r="O355" i="1" s="1"/>
  <c r="N355" i="1"/>
  <c r="P355" i="1" s="1"/>
  <c r="Q354" i="1"/>
  <c r="R354" i="1" s="1"/>
  <c r="M355" i="1"/>
  <c r="I356" i="1"/>
  <c r="J356" i="1" l="1"/>
  <c r="K356" i="1"/>
  <c r="L356" i="1"/>
  <c r="O356" i="1" s="1"/>
  <c r="N356" i="1"/>
  <c r="P356" i="1" s="1"/>
  <c r="Q355" i="1"/>
  <c r="R355" i="1" s="1"/>
  <c r="M356" i="1"/>
  <c r="I357" i="1"/>
  <c r="J357" i="1" l="1"/>
  <c r="K357" i="1"/>
  <c r="L357" i="1"/>
  <c r="O357" i="1" s="1"/>
  <c r="N357" i="1"/>
  <c r="P357" i="1" s="1"/>
  <c r="Q356" i="1"/>
  <c r="R356" i="1" s="1"/>
  <c r="M357" i="1"/>
  <c r="I358" i="1"/>
  <c r="J358" i="1" l="1"/>
  <c r="K358" i="1"/>
  <c r="L358" i="1"/>
  <c r="O358" i="1" s="1"/>
  <c r="N358" i="1"/>
  <c r="P358" i="1" s="1"/>
  <c r="Q357" i="1"/>
  <c r="R357" i="1" s="1"/>
  <c r="M358" i="1"/>
  <c r="I359" i="1"/>
  <c r="J359" i="1" l="1"/>
  <c r="K359" i="1"/>
  <c r="L359" i="1"/>
  <c r="O359" i="1" s="1"/>
  <c r="N359" i="1"/>
  <c r="P359" i="1" s="1"/>
  <c r="Q358" i="1"/>
  <c r="R358" i="1" s="1"/>
  <c r="M359" i="1"/>
  <c r="I360" i="1"/>
  <c r="J360" i="1" l="1"/>
  <c r="K360" i="1"/>
  <c r="L360" i="1"/>
  <c r="O360" i="1" s="1"/>
  <c r="N360" i="1"/>
  <c r="P360" i="1" s="1"/>
  <c r="Q359" i="1"/>
  <c r="R359" i="1" s="1"/>
  <c r="M360" i="1"/>
  <c r="I361" i="1"/>
  <c r="J361" i="1" l="1"/>
  <c r="K361" i="1"/>
  <c r="L361" i="1"/>
  <c r="O361" i="1" s="1"/>
  <c r="N361" i="1"/>
  <c r="P361" i="1" s="1"/>
  <c r="Q360" i="1"/>
  <c r="R360" i="1" s="1"/>
  <c r="M361" i="1"/>
  <c r="I362" i="1"/>
  <c r="J362" i="1" l="1"/>
  <c r="K362" i="1"/>
  <c r="L362" i="1"/>
  <c r="O362" i="1" s="1"/>
  <c r="N362" i="1"/>
  <c r="P362" i="1" s="1"/>
  <c r="Q361" i="1"/>
  <c r="R361" i="1" s="1"/>
  <c r="M362" i="1"/>
  <c r="I363" i="1"/>
  <c r="J363" i="1" l="1"/>
  <c r="K363" i="1"/>
  <c r="L363" i="1"/>
  <c r="O363" i="1" s="1"/>
  <c r="N363" i="1"/>
  <c r="P363" i="1" s="1"/>
  <c r="Q362" i="1"/>
  <c r="R362" i="1" s="1"/>
  <c r="M363" i="1"/>
  <c r="I364" i="1"/>
  <c r="J364" i="1" l="1"/>
  <c r="K364" i="1"/>
  <c r="L364" i="1"/>
  <c r="O364" i="1" s="1"/>
  <c r="N364" i="1"/>
  <c r="P364" i="1" s="1"/>
  <c r="Q363" i="1"/>
  <c r="R363" i="1" s="1"/>
  <c r="M364" i="1"/>
  <c r="I365" i="1"/>
  <c r="J365" i="1" l="1"/>
  <c r="K365" i="1"/>
  <c r="L365" i="1"/>
  <c r="O365" i="1" s="1"/>
  <c r="N365" i="1"/>
  <c r="P365" i="1" s="1"/>
  <c r="Q364" i="1"/>
  <c r="R364" i="1" s="1"/>
  <c r="M365" i="1"/>
  <c r="I366" i="1"/>
  <c r="J366" i="1" l="1"/>
  <c r="K366" i="1"/>
  <c r="L366" i="1"/>
  <c r="O366" i="1" s="1"/>
  <c r="N366" i="1"/>
  <c r="P366" i="1" s="1"/>
  <c r="Q365" i="1"/>
  <c r="R365" i="1" s="1"/>
  <c r="M366" i="1"/>
  <c r="I367" i="1"/>
  <c r="J367" i="1" l="1"/>
  <c r="K367" i="1"/>
  <c r="L367" i="1"/>
  <c r="O367" i="1" s="1"/>
  <c r="N367" i="1"/>
  <c r="P367" i="1" s="1"/>
  <c r="Q366" i="1"/>
  <c r="R366" i="1" s="1"/>
  <c r="M367" i="1"/>
  <c r="I368" i="1"/>
  <c r="J368" i="1" l="1"/>
  <c r="K368" i="1"/>
  <c r="L368" i="1"/>
  <c r="O368" i="1" s="1"/>
  <c r="N368" i="1"/>
  <c r="P368" i="1" s="1"/>
  <c r="Q367" i="1"/>
  <c r="R367" i="1" s="1"/>
  <c r="M368" i="1"/>
  <c r="I369" i="1"/>
  <c r="J369" i="1" l="1"/>
  <c r="K369" i="1"/>
  <c r="L369" i="1"/>
  <c r="O369" i="1" s="1"/>
  <c r="N369" i="1"/>
  <c r="P369" i="1" s="1"/>
  <c r="Q368" i="1"/>
  <c r="R368" i="1" s="1"/>
  <c r="M369" i="1"/>
  <c r="I370" i="1"/>
  <c r="J370" i="1" l="1"/>
  <c r="K370" i="1"/>
  <c r="L370" i="1"/>
  <c r="O370" i="1" s="1"/>
  <c r="N370" i="1"/>
  <c r="P370" i="1" s="1"/>
  <c r="Q369" i="1"/>
  <c r="R369" i="1" s="1"/>
  <c r="M370" i="1"/>
  <c r="I371" i="1"/>
  <c r="J371" i="1" l="1"/>
  <c r="K371" i="1"/>
  <c r="L371" i="1"/>
  <c r="O371" i="1" s="1"/>
  <c r="N371" i="1"/>
  <c r="P371" i="1" s="1"/>
  <c r="Q370" i="1"/>
  <c r="R370" i="1" s="1"/>
  <c r="M371" i="1"/>
  <c r="I372" i="1"/>
  <c r="J372" i="1" l="1"/>
  <c r="K372" i="1"/>
  <c r="L372" i="1"/>
  <c r="O372" i="1" s="1"/>
  <c r="N372" i="1"/>
  <c r="P372" i="1" s="1"/>
  <c r="Q371" i="1"/>
  <c r="R371" i="1" s="1"/>
  <c r="M372" i="1"/>
  <c r="I373" i="1"/>
  <c r="J373" i="1" l="1"/>
  <c r="K373" i="1"/>
  <c r="L373" i="1"/>
  <c r="O373" i="1" s="1"/>
  <c r="N373" i="1"/>
  <c r="P373" i="1" s="1"/>
  <c r="Q372" i="1"/>
  <c r="R372" i="1" s="1"/>
  <c r="M373" i="1"/>
  <c r="I374" i="1"/>
  <c r="J374" i="1" l="1"/>
  <c r="K374" i="1"/>
  <c r="L374" i="1"/>
  <c r="O374" i="1" s="1"/>
  <c r="N374" i="1"/>
  <c r="P374" i="1" s="1"/>
  <c r="Q373" i="1"/>
  <c r="R373" i="1" s="1"/>
  <c r="M374" i="1"/>
  <c r="I375" i="1"/>
  <c r="J375" i="1" l="1"/>
  <c r="K375" i="1"/>
  <c r="L375" i="1"/>
  <c r="O375" i="1" s="1"/>
  <c r="N375" i="1"/>
  <c r="P375" i="1" s="1"/>
  <c r="Q374" i="1"/>
  <c r="R374" i="1" s="1"/>
  <c r="M375" i="1"/>
  <c r="I376" i="1"/>
  <c r="J376" i="1" l="1"/>
  <c r="K376" i="1"/>
  <c r="L376" i="1"/>
  <c r="O376" i="1" s="1"/>
  <c r="N376" i="1"/>
  <c r="P376" i="1" s="1"/>
  <c r="Q375" i="1"/>
  <c r="R375" i="1" s="1"/>
  <c r="M376" i="1"/>
  <c r="I377" i="1"/>
  <c r="J377" i="1" l="1"/>
  <c r="K377" i="1"/>
  <c r="L377" i="1"/>
  <c r="O377" i="1" s="1"/>
  <c r="N377" i="1"/>
  <c r="P377" i="1" s="1"/>
  <c r="Q376" i="1"/>
  <c r="R376" i="1" s="1"/>
  <c r="M377" i="1"/>
  <c r="I378" i="1"/>
  <c r="J378" i="1" l="1"/>
  <c r="K378" i="1"/>
  <c r="L378" i="1"/>
  <c r="O378" i="1" s="1"/>
  <c r="N378" i="1"/>
  <c r="P378" i="1" s="1"/>
  <c r="Q377" i="1"/>
  <c r="R377" i="1" s="1"/>
  <c r="M378" i="1"/>
  <c r="I379" i="1"/>
  <c r="J379" i="1" l="1"/>
  <c r="K379" i="1"/>
  <c r="L379" i="1"/>
  <c r="O379" i="1" s="1"/>
  <c r="N379" i="1"/>
  <c r="P379" i="1" s="1"/>
  <c r="Q378" i="1"/>
  <c r="R378" i="1" s="1"/>
  <c r="M379" i="1"/>
  <c r="I380" i="1"/>
  <c r="J380" i="1" l="1"/>
  <c r="K380" i="1"/>
  <c r="L380" i="1"/>
  <c r="O380" i="1" s="1"/>
  <c r="N380" i="1"/>
  <c r="P380" i="1" s="1"/>
  <c r="Q379" i="1"/>
  <c r="R379" i="1" s="1"/>
  <c r="M380" i="1"/>
  <c r="I381" i="1"/>
  <c r="J381" i="1" l="1"/>
  <c r="K381" i="1"/>
  <c r="L381" i="1"/>
  <c r="O381" i="1" s="1"/>
  <c r="N381" i="1"/>
  <c r="P381" i="1" s="1"/>
  <c r="Q380" i="1"/>
  <c r="R380" i="1" s="1"/>
  <c r="M381" i="1"/>
  <c r="I382" i="1"/>
  <c r="J382" i="1" l="1"/>
  <c r="K382" i="1"/>
  <c r="L382" i="1"/>
  <c r="O382" i="1" s="1"/>
  <c r="N382" i="1"/>
  <c r="P382" i="1" s="1"/>
  <c r="Q381" i="1"/>
  <c r="R381" i="1" s="1"/>
  <c r="M382" i="1"/>
  <c r="I383" i="1"/>
  <c r="J383" i="1" l="1"/>
  <c r="K383" i="1"/>
  <c r="L383" i="1"/>
  <c r="O383" i="1" s="1"/>
  <c r="N383" i="1"/>
  <c r="P383" i="1" s="1"/>
  <c r="Q382" i="1"/>
  <c r="R382" i="1" s="1"/>
  <c r="M383" i="1"/>
  <c r="I384" i="1"/>
  <c r="J384" i="1" l="1"/>
  <c r="K384" i="1"/>
  <c r="L384" i="1"/>
  <c r="O384" i="1" s="1"/>
  <c r="N384" i="1"/>
  <c r="P384" i="1" s="1"/>
  <c r="Q383" i="1"/>
  <c r="R383" i="1" s="1"/>
  <c r="M384" i="1"/>
  <c r="I385" i="1"/>
  <c r="J385" i="1" l="1"/>
  <c r="K385" i="1"/>
  <c r="L385" i="1"/>
  <c r="O385" i="1" s="1"/>
  <c r="N385" i="1"/>
  <c r="P385" i="1" s="1"/>
  <c r="Q384" i="1"/>
  <c r="R384" i="1" s="1"/>
  <c r="M385" i="1"/>
  <c r="I386" i="1"/>
  <c r="J386" i="1" l="1"/>
  <c r="K386" i="1"/>
  <c r="L386" i="1"/>
  <c r="O386" i="1" s="1"/>
  <c r="N386" i="1"/>
  <c r="P386" i="1" s="1"/>
  <c r="Q385" i="1"/>
  <c r="R385" i="1" s="1"/>
  <c r="M386" i="1"/>
  <c r="I387" i="1"/>
  <c r="J387" i="1" l="1"/>
  <c r="K387" i="1"/>
  <c r="L387" i="1"/>
  <c r="O387" i="1" s="1"/>
  <c r="N387" i="1"/>
  <c r="P387" i="1" s="1"/>
  <c r="Q386" i="1"/>
  <c r="R386" i="1" s="1"/>
  <c r="M387" i="1"/>
  <c r="I388" i="1"/>
  <c r="J388" i="1" l="1"/>
  <c r="K388" i="1"/>
  <c r="L388" i="1"/>
  <c r="O388" i="1" s="1"/>
  <c r="N388" i="1"/>
  <c r="P388" i="1" s="1"/>
  <c r="Q387" i="1"/>
  <c r="R387" i="1" s="1"/>
  <c r="M388" i="1"/>
  <c r="I389" i="1"/>
  <c r="J389" i="1" l="1"/>
  <c r="K389" i="1"/>
  <c r="L389" i="1"/>
  <c r="O389" i="1" s="1"/>
  <c r="N389" i="1"/>
  <c r="P389" i="1" s="1"/>
  <c r="Q388" i="1"/>
  <c r="R388" i="1" s="1"/>
  <c r="M389" i="1"/>
  <c r="I390" i="1"/>
  <c r="J390" i="1" l="1"/>
  <c r="K390" i="1"/>
  <c r="L390" i="1"/>
  <c r="O390" i="1" s="1"/>
  <c r="N390" i="1"/>
  <c r="P390" i="1" s="1"/>
  <c r="Q389" i="1"/>
  <c r="R389" i="1" s="1"/>
  <c r="M390" i="1"/>
  <c r="I391" i="1"/>
  <c r="J391" i="1" l="1"/>
  <c r="K391" i="1"/>
  <c r="L391" i="1"/>
  <c r="O391" i="1" s="1"/>
  <c r="N391" i="1"/>
  <c r="P391" i="1" s="1"/>
  <c r="Q390" i="1"/>
  <c r="R390" i="1" s="1"/>
  <c r="M391" i="1"/>
  <c r="I392" i="1"/>
  <c r="J392" i="1" l="1"/>
  <c r="K392" i="1"/>
  <c r="L392" i="1"/>
  <c r="O392" i="1" s="1"/>
  <c r="N392" i="1"/>
  <c r="P392" i="1" s="1"/>
  <c r="Q391" i="1"/>
  <c r="R391" i="1" s="1"/>
  <c r="M392" i="1"/>
  <c r="I393" i="1"/>
  <c r="J393" i="1" l="1"/>
  <c r="K393" i="1"/>
  <c r="L393" i="1"/>
  <c r="O393" i="1" s="1"/>
  <c r="N393" i="1"/>
  <c r="P393" i="1" s="1"/>
  <c r="Q392" i="1"/>
  <c r="R392" i="1" s="1"/>
  <c r="M393" i="1"/>
  <c r="I394" i="1"/>
  <c r="J394" i="1" l="1"/>
  <c r="K394" i="1"/>
  <c r="L394" i="1"/>
  <c r="O394" i="1" s="1"/>
  <c r="N394" i="1"/>
  <c r="P394" i="1" s="1"/>
  <c r="Q393" i="1"/>
  <c r="R393" i="1" s="1"/>
  <c r="M394" i="1"/>
  <c r="I395" i="1"/>
  <c r="J395" i="1" l="1"/>
  <c r="K395" i="1"/>
  <c r="L395" i="1"/>
  <c r="O395" i="1" s="1"/>
  <c r="N395" i="1"/>
  <c r="P395" i="1" s="1"/>
  <c r="Q394" i="1"/>
  <c r="R394" i="1" s="1"/>
  <c r="M395" i="1"/>
  <c r="I396" i="1"/>
  <c r="J396" i="1" l="1"/>
  <c r="K396" i="1"/>
  <c r="L396" i="1"/>
  <c r="O396" i="1" s="1"/>
  <c r="N396" i="1"/>
  <c r="P396" i="1" s="1"/>
  <c r="Q395" i="1"/>
  <c r="R395" i="1" s="1"/>
  <c r="M396" i="1"/>
  <c r="I397" i="1"/>
  <c r="J397" i="1" l="1"/>
  <c r="K397" i="1"/>
  <c r="L397" i="1"/>
  <c r="O397" i="1" s="1"/>
  <c r="N397" i="1"/>
  <c r="P397" i="1" s="1"/>
  <c r="Q396" i="1"/>
  <c r="R396" i="1" s="1"/>
  <c r="M397" i="1"/>
  <c r="I398" i="1"/>
  <c r="J398" i="1" l="1"/>
  <c r="K398" i="1"/>
  <c r="L398" i="1"/>
  <c r="O398" i="1" s="1"/>
  <c r="N398" i="1"/>
  <c r="P398" i="1" s="1"/>
  <c r="Q397" i="1"/>
  <c r="R397" i="1" s="1"/>
  <c r="M398" i="1"/>
  <c r="I399" i="1"/>
  <c r="J399" i="1" l="1"/>
  <c r="K399" i="1"/>
  <c r="L399" i="1"/>
  <c r="O399" i="1" s="1"/>
  <c r="N399" i="1"/>
  <c r="P399" i="1" s="1"/>
  <c r="Q398" i="1"/>
  <c r="R398" i="1" s="1"/>
  <c r="M399" i="1"/>
  <c r="I400" i="1"/>
  <c r="J400" i="1" l="1"/>
  <c r="K400" i="1"/>
  <c r="L400" i="1"/>
  <c r="O400" i="1" s="1"/>
  <c r="N400" i="1"/>
  <c r="P400" i="1" s="1"/>
  <c r="Q399" i="1"/>
  <c r="R399" i="1" s="1"/>
  <c r="M400" i="1"/>
  <c r="I401" i="1"/>
  <c r="J401" i="1" l="1"/>
  <c r="K401" i="1"/>
  <c r="L401" i="1"/>
  <c r="O401" i="1" s="1"/>
  <c r="N401" i="1"/>
  <c r="P401" i="1" s="1"/>
  <c r="Q400" i="1"/>
  <c r="R400" i="1" s="1"/>
  <c r="M401" i="1"/>
  <c r="I402" i="1"/>
  <c r="J402" i="1" l="1"/>
  <c r="K402" i="1"/>
  <c r="L402" i="1"/>
  <c r="O402" i="1" s="1"/>
  <c r="N402" i="1"/>
  <c r="P402" i="1" s="1"/>
  <c r="Q401" i="1"/>
  <c r="R401" i="1" s="1"/>
  <c r="M402" i="1"/>
  <c r="I403" i="1"/>
  <c r="J403" i="1" l="1"/>
  <c r="K403" i="1"/>
  <c r="L403" i="1"/>
  <c r="O403" i="1" s="1"/>
  <c r="N403" i="1"/>
  <c r="P403" i="1" s="1"/>
  <c r="Q402" i="1"/>
  <c r="R402" i="1" s="1"/>
  <c r="M403" i="1"/>
  <c r="I404" i="1"/>
  <c r="J404" i="1" l="1"/>
  <c r="K404" i="1"/>
  <c r="L404" i="1"/>
  <c r="O404" i="1" s="1"/>
  <c r="N404" i="1"/>
  <c r="P404" i="1" s="1"/>
  <c r="Q403" i="1"/>
  <c r="R403" i="1" s="1"/>
  <c r="M404" i="1"/>
  <c r="I405" i="1"/>
  <c r="J405" i="1" l="1"/>
  <c r="K405" i="1"/>
  <c r="L405" i="1"/>
  <c r="O405" i="1" s="1"/>
  <c r="N405" i="1"/>
  <c r="P405" i="1" s="1"/>
  <c r="Q404" i="1"/>
  <c r="R404" i="1" s="1"/>
  <c r="M405" i="1"/>
  <c r="I406" i="1"/>
  <c r="J406" i="1" l="1"/>
  <c r="K406" i="1"/>
  <c r="L406" i="1"/>
  <c r="O406" i="1" s="1"/>
  <c r="N406" i="1"/>
  <c r="P406" i="1" s="1"/>
  <c r="Q405" i="1"/>
  <c r="R405" i="1" s="1"/>
  <c r="M406" i="1"/>
  <c r="I407" i="1"/>
  <c r="J407" i="1" l="1"/>
  <c r="K407" i="1"/>
  <c r="L407" i="1"/>
  <c r="O407" i="1" s="1"/>
  <c r="N407" i="1"/>
  <c r="P407" i="1" s="1"/>
  <c r="Q406" i="1"/>
  <c r="R406" i="1" s="1"/>
  <c r="M407" i="1"/>
  <c r="I408" i="1"/>
  <c r="J408" i="1" l="1"/>
  <c r="K408" i="1"/>
  <c r="L408" i="1"/>
  <c r="O408" i="1" s="1"/>
  <c r="N408" i="1"/>
  <c r="P408" i="1" s="1"/>
  <c r="Q407" i="1"/>
  <c r="R407" i="1" s="1"/>
  <c r="M408" i="1"/>
  <c r="I409" i="1"/>
  <c r="J409" i="1" l="1"/>
  <c r="K409" i="1"/>
  <c r="L409" i="1"/>
  <c r="O409" i="1" s="1"/>
  <c r="N409" i="1"/>
  <c r="P409" i="1" s="1"/>
  <c r="Q408" i="1"/>
  <c r="R408" i="1" s="1"/>
  <c r="M409" i="1"/>
  <c r="I410" i="1"/>
  <c r="J410" i="1" l="1"/>
  <c r="K410" i="1"/>
  <c r="L410" i="1"/>
  <c r="O410" i="1" s="1"/>
  <c r="N410" i="1"/>
  <c r="P410" i="1" s="1"/>
  <c r="Q409" i="1"/>
  <c r="R409" i="1" s="1"/>
  <c r="M410" i="1"/>
  <c r="I411" i="1"/>
  <c r="J411" i="1" l="1"/>
  <c r="K411" i="1"/>
  <c r="L411" i="1"/>
  <c r="O411" i="1" s="1"/>
  <c r="N411" i="1"/>
  <c r="P411" i="1" s="1"/>
  <c r="Q410" i="1"/>
  <c r="R410" i="1" s="1"/>
  <c r="M411" i="1"/>
  <c r="I412" i="1"/>
  <c r="J412" i="1" l="1"/>
  <c r="K412" i="1"/>
  <c r="L412" i="1"/>
  <c r="O412" i="1" s="1"/>
  <c r="N412" i="1"/>
  <c r="P412" i="1" s="1"/>
  <c r="Q411" i="1"/>
  <c r="R411" i="1" s="1"/>
  <c r="M412" i="1"/>
  <c r="I413" i="1"/>
  <c r="J413" i="1" l="1"/>
  <c r="K413" i="1"/>
  <c r="L413" i="1"/>
  <c r="O413" i="1" s="1"/>
  <c r="N413" i="1"/>
  <c r="P413" i="1" s="1"/>
  <c r="Q412" i="1"/>
  <c r="R412" i="1" s="1"/>
  <c r="M413" i="1"/>
  <c r="I414" i="1"/>
  <c r="J414" i="1" l="1"/>
  <c r="K414" i="1"/>
  <c r="L414" i="1"/>
  <c r="O414" i="1" s="1"/>
  <c r="N414" i="1"/>
  <c r="P414" i="1" s="1"/>
  <c r="Q413" i="1"/>
  <c r="R413" i="1" s="1"/>
  <c r="M414" i="1"/>
  <c r="I415" i="1"/>
  <c r="J415" i="1" l="1"/>
  <c r="K415" i="1"/>
  <c r="L415" i="1"/>
  <c r="O415" i="1" s="1"/>
  <c r="N415" i="1"/>
  <c r="P415" i="1" s="1"/>
  <c r="Q414" i="1"/>
  <c r="R414" i="1" s="1"/>
  <c r="M415" i="1"/>
  <c r="I416" i="1"/>
  <c r="J416" i="1" l="1"/>
  <c r="K416" i="1"/>
  <c r="L416" i="1"/>
  <c r="O416" i="1" s="1"/>
  <c r="N416" i="1"/>
  <c r="P416" i="1" s="1"/>
  <c r="Q415" i="1"/>
  <c r="R415" i="1" s="1"/>
  <c r="M416" i="1"/>
  <c r="I417" i="1"/>
  <c r="J417" i="1" l="1"/>
  <c r="K417" i="1"/>
  <c r="L417" i="1"/>
  <c r="O417" i="1" s="1"/>
  <c r="N417" i="1"/>
  <c r="P417" i="1" s="1"/>
  <c r="Q416" i="1"/>
  <c r="R416" i="1" s="1"/>
  <c r="M417" i="1"/>
  <c r="I418" i="1"/>
  <c r="J418" i="1" l="1"/>
  <c r="K418" i="1"/>
  <c r="L418" i="1"/>
  <c r="O418" i="1" s="1"/>
  <c r="N418" i="1"/>
  <c r="P418" i="1" s="1"/>
  <c r="Q417" i="1"/>
  <c r="R417" i="1" s="1"/>
  <c r="M418" i="1"/>
  <c r="I419" i="1"/>
  <c r="J419" i="1" l="1"/>
  <c r="K419" i="1"/>
  <c r="L419" i="1"/>
  <c r="O419" i="1" s="1"/>
  <c r="N419" i="1"/>
  <c r="P419" i="1" s="1"/>
  <c r="Q418" i="1"/>
  <c r="R418" i="1" s="1"/>
  <c r="M419" i="1"/>
  <c r="I420" i="1"/>
  <c r="J420" i="1" l="1"/>
  <c r="K420" i="1"/>
  <c r="L420" i="1"/>
  <c r="O420" i="1" s="1"/>
  <c r="N420" i="1"/>
  <c r="P420" i="1" s="1"/>
  <c r="Q419" i="1"/>
  <c r="R419" i="1" s="1"/>
  <c r="M420" i="1"/>
  <c r="I421" i="1"/>
  <c r="J421" i="1" l="1"/>
  <c r="K421" i="1"/>
  <c r="L421" i="1"/>
  <c r="O421" i="1" s="1"/>
  <c r="N421" i="1"/>
  <c r="P421" i="1" s="1"/>
  <c r="Q420" i="1"/>
  <c r="R420" i="1" s="1"/>
  <c r="M421" i="1"/>
  <c r="I422" i="1"/>
  <c r="J422" i="1" l="1"/>
  <c r="K422" i="1"/>
  <c r="L422" i="1"/>
  <c r="O422" i="1" s="1"/>
  <c r="N422" i="1"/>
  <c r="P422" i="1" s="1"/>
  <c r="Q421" i="1"/>
  <c r="R421" i="1" s="1"/>
  <c r="M422" i="1"/>
  <c r="I423" i="1"/>
  <c r="J423" i="1" l="1"/>
  <c r="K423" i="1"/>
  <c r="L423" i="1"/>
  <c r="O423" i="1" s="1"/>
  <c r="N423" i="1"/>
  <c r="P423" i="1" s="1"/>
  <c r="Q422" i="1"/>
  <c r="R422" i="1" s="1"/>
  <c r="M423" i="1"/>
  <c r="I424" i="1"/>
  <c r="J424" i="1" l="1"/>
  <c r="K424" i="1"/>
  <c r="L424" i="1"/>
  <c r="O424" i="1" s="1"/>
  <c r="N424" i="1"/>
  <c r="P424" i="1" s="1"/>
  <c r="Q423" i="1"/>
  <c r="R423" i="1" s="1"/>
  <c r="M424" i="1"/>
  <c r="I425" i="1"/>
  <c r="J425" i="1" l="1"/>
  <c r="K425" i="1"/>
  <c r="L425" i="1"/>
  <c r="O425" i="1" s="1"/>
  <c r="N425" i="1"/>
  <c r="P425" i="1" s="1"/>
  <c r="Q424" i="1"/>
  <c r="R424" i="1" s="1"/>
  <c r="M425" i="1"/>
  <c r="I426" i="1"/>
  <c r="J426" i="1" l="1"/>
  <c r="K426" i="1"/>
  <c r="L426" i="1"/>
  <c r="O426" i="1" s="1"/>
  <c r="N426" i="1"/>
  <c r="P426" i="1" s="1"/>
  <c r="Q425" i="1"/>
  <c r="R425" i="1" s="1"/>
  <c r="M426" i="1"/>
  <c r="I427" i="1"/>
  <c r="J427" i="1" l="1"/>
  <c r="K427" i="1"/>
  <c r="L427" i="1"/>
  <c r="O427" i="1" s="1"/>
  <c r="N427" i="1"/>
  <c r="P427" i="1" s="1"/>
  <c r="Q426" i="1"/>
  <c r="R426" i="1" s="1"/>
  <c r="M427" i="1"/>
  <c r="I428" i="1"/>
  <c r="J428" i="1" l="1"/>
  <c r="K428" i="1"/>
  <c r="L428" i="1"/>
  <c r="O428" i="1" s="1"/>
  <c r="N428" i="1"/>
  <c r="P428" i="1" s="1"/>
  <c r="Q427" i="1"/>
  <c r="R427" i="1" s="1"/>
  <c r="M428" i="1"/>
  <c r="I429" i="1"/>
  <c r="J429" i="1" l="1"/>
  <c r="K429" i="1"/>
  <c r="L429" i="1"/>
  <c r="O429" i="1" s="1"/>
  <c r="N429" i="1"/>
  <c r="P429" i="1" s="1"/>
  <c r="Q428" i="1"/>
  <c r="R428" i="1" s="1"/>
  <c r="M429" i="1"/>
  <c r="I430" i="1"/>
  <c r="J430" i="1" l="1"/>
  <c r="K430" i="1"/>
  <c r="L430" i="1"/>
  <c r="O430" i="1" s="1"/>
  <c r="N430" i="1"/>
  <c r="P430" i="1" s="1"/>
  <c r="Q429" i="1"/>
  <c r="R429" i="1" s="1"/>
  <c r="M430" i="1"/>
  <c r="I431" i="1"/>
  <c r="J431" i="1" l="1"/>
  <c r="K431" i="1"/>
  <c r="L431" i="1"/>
  <c r="O431" i="1" s="1"/>
  <c r="N431" i="1"/>
  <c r="P431" i="1" s="1"/>
  <c r="Q430" i="1"/>
  <c r="R430" i="1" s="1"/>
  <c r="M431" i="1"/>
  <c r="I432" i="1"/>
  <c r="J432" i="1" l="1"/>
  <c r="K432" i="1"/>
  <c r="L432" i="1"/>
  <c r="O432" i="1" s="1"/>
  <c r="N432" i="1"/>
  <c r="P432" i="1" s="1"/>
  <c r="Q431" i="1"/>
  <c r="R431" i="1" s="1"/>
  <c r="M432" i="1"/>
  <c r="I433" i="1"/>
  <c r="J433" i="1" l="1"/>
  <c r="K433" i="1"/>
  <c r="L433" i="1"/>
  <c r="O433" i="1" s="1"/>
  <c r="N433" i="1"/>
  <c r="P433" i="1" s="1"/>
  <c r="Q432" i="1"/>
  <c r="R432" i="1" s="1"/>
  <c r="M433" i="1"/>
  <c r="I434" i="1"/>
  <c r="J434" i="1" l="1"/>
  <c r="K434" i="1"/>
  <c r="L434" i="1"/>
  <c r="O434" i="1" s="1"/>
  <c r="Q433" i="1"/>
  <c r="R433" i="1" s="1"/>
  <c r="M434" i="1"/>
  <c r="N434" i="1" s="1"/>
  <c r="I435" i="1"/>
  <c r="J435" i="1" l="1"/>
  <c r="K435" i="1"/>
  <c r="L435" i="1"/>
  <c r="O435" i="1" s="1"/>
  <c r="N435" i="1"/>
  <c r="M435" i="1"/>
  <c r="I436" i="1"/>
  <c r="J436" i="1" l="1"/>
  <c r="K436" i="1"/>
  <c r="L436" i="1"/>
  <c r="O436" i="1" s="1"/>
  <c r="P434" i="1"/>
  <c r="P435" i="1" s="1"/>
  <c r="Q435" i="1" s="1"/>
  <c r="R435" i="1" s="1"/>
  <c r="M436" i="1"/>
  <c r="N436" i="1" s="1"/>
  <c r="I437" i="1"/>
  <c r="J437" i="1" l="1"/>
  <c r="K437" i="1"/>
  <c r="L437" i="1"/>
  <c r="O437" i="1" s="1"/>
  <c r="N437" i="1"/>
  <c r="Q434" i="1"/>
  <c r="R434" i="1" s="1"/>
  <c r="P436" i="1"/>
  <c r="Q436" i="1" s="1"/>
  <c r="R436" i="1" s="1"/>
  <c r="M437" i="1"/>
  <c r="I438" i="1"/>
  <c r="J438" i="1" l="1"/>
  <c r="K438" i="1"/>
  <c r="L438" i="1"/>
  <c r="O438" i="1" s="1"/>
  <c r="P437" i="1"/>
  <c r="N438" i="1"/>
  <c r="Q437" i="1"/>
  <c r="R437" i="1" s="1"/>
  <c r="M438" i="1"/>
  <c r="I439" i="1"/>
  <c r="P438" i="1" l="1"/>
  <c r="Q438" i="1" s="1"/>
  <c r="R438" i="1" s="1"/>
  <c r="J439" i="1"/>
  <c r="K439" i="1"/>
  <c r="L439" i="1"/>
  <c r="O439" i="1" s="1"/>
  <c r="N439" i="1"/>
  <c r="P439" i="1" s="1"/>
  <c r="M439" i="1"/>
  <c r="I440" i="1"/>
  <c r="J440" i="1" l="1"/>
  <c r="K440" i="1"/>
  <c r="L440" i="1"/>
  <c r="O440" i="1" s="1"/>
  <c r="N440" i="1"/>
  <c r="P440" i="1" s="1"/>
  <c r="Q439" i="1"/>
  <c r="R439" i="1" s="1"/>
  <c r="M440" i="1"/>
  <c r="I441" i="1"/>
  <c r="J441" i="1" l="1"/>
  <c r="K441" i="1"/>
  <c r="L441" i="1"/>
  <c r="O441" i="1" s="1"/>
  <c r="N441" i="1"/>
  <c r="P441" i="1" s="1"/>
  <c r="Q440" i="1"/>
  <c r="R440" i="1" s="1"/>
  <c r="M441" i="1"/>
  <c r="I442" i="1"/>
  <c r="J442" i="1" l="1"/>
  <c r="K442" i="1"/>
  <c r="L442" i="1"/>
  <c r="O442" i="1" s="1"/>
  <c r="N442" i="1"/>
  <c r="P442" i="1" s="1"/>
  <c r="Q441" i="1"/>
  <c r="R441" i="1" s="1"/>
  <c r="M442" i="1"/>
  <c r="I443" i="1"/>
  <c r="J443" i="1" l="1"/>
  <c r="K443" i="1"/>
  <c r="L443" i="1"/>
  <c r="O443" i="1" s="1"/>
  <c r="N443" i="1"/>
  <c r="P443" i="1" s="1"/>
  <c r="Q442" i="1"/>
  <c r="R442" i="1" s="1"/>
  <c r="M443" i="1"/>
  <c r="I444" i="1"/>
  <c r="J444" i="1" l="1"/>
  <c r="K444" i="1"/>
  <c r="L444" i="1"/>
  <c r="O444" i="1" s="1"/>
  <c r="N444" i="1"/>
  <c r="P444" i="1" s="1"/>
  <c r="Q443" i="1"/>
  <c r="R443" i="1" s="1"/>
  <c r="M444" i="1"/>
  <c r="I445" i="1"/>
  <c r="J445" i="1" l="1"/>
  <c r="K445" i="1"/>
  <c r="L445" i="1"/>
  <c r="O445" i="1" s="1"/>
  <c r="N445" i="1"/>
  <c r="P445" i="1" s="1"/>
  <c r="Q444" i="1"/>
  <c r="R444" i="1" s="1"/>
  <c r="M445" i="1"/>
  <c r="I446" i="1"/>
  <c r="J446" i="1" l="1"/>
  <c r="K446" i="1"/>
  <c r="L446" i="1"/>
  <c r="O446" i="1" s="1"/>
  <c r="N446" i="1"/>
  <c r="P446" i="1" s="1"/>
  <c r="Q445" i="1"/>
  <c r="R445" i="1" s="1"/>
  <c r="M446" i="1"/>
  <c r="I447" i="1"/>
  <c r="J447" i="1" l="1"/>
  <c r="K447" i="1"/>
  <c r="L447" i="1"/>
  <c r="O447" i="1" s="1"/>
  <c r="N447" i="1"/>
  <c r="P447" i="1" s="1"/>
  <c r="Q446" i="1"/>
  <c r="R446" i="1" s="1"/>
  <c r="M447" i="1"/>
  <c r="I448" i="1"/>
  <c r="J448" i="1" l="1"/>
  <c r="K448" i="1"/>
  <c r="L448" i="1"/>
  <c r="O448" i="1" s="1"/>
  <c r="N448" i="1"/>
  <c r="P448" i="1" s="1"/>
  <c r="Q447" i="1"/>
  <c r="R447" i="1" s="1"/>
  <c r="M448" i="1"/>
  <c r="I449" i="1"/>
  <c r="J449" i="1" l="1"/>
  <c r="K449" i="1"/>
  <c r="L449" i="1"/>
  <c r="O449" i="1" s="1"/>
  <c r="N449" i="1"/>
  <c r="P449" i="1" s="1"/>
  <c r="Q448" i="1"/>
  <c r="R448" i="1" s="1"/>
  <c r="M449" i="1"/>
  <c r="I450" i="1"/>
  <c r="J450" i="1" l="1"/>
  <c r="K450" i="1"/>
  <c r="L450" i="1"/>
  <c r="O450" i="1" s="1"/>
  <c r="N450" i="1"/>
  <c r="P450" i="1" s="1"/>
  <c r="Q449" i="1"/>
  <c r="R449" i="1" s="1"/>
  <c r="M450" i="1"/>
  <c r="I451" i="1"/>
  <c r="J451" i="1" l="1"/>
  <c r="K451" i="1"/>
  <c r="L451" i="1"/>
  <c r="O451" i="1" s="1"/>
  <c r="N451" i="1"/>
  <c r="P451" i="1" s="1"/>
  <c r="Q450" i="1"/>
  <c r="R450" i="1" s="1"/>
  <c r="M451" i="1"/>
  <c r="I452" i="1"/>
  <c r="J452" i="1" l="1"/>
  <c r="K452" i="1"/>
  <c r="L452" i="1"/>
  <c r="O452" i="1" s="1"/>
  <c r="N452" i="1"/>
  <c r="P452" i="1" s="1"/>
  <c r="Q451" i="1"/>
  <c r="R451" i="1" s="1"/>
  <c r="M452" i="1"/>
  <c r="I453" i="1"/>
  <c r="J453" i="1" l="1"/>
  <c r="K453" i="1"/>
  <c r="L453" i="1"/>
  <c r="O453" i="1" s="1"/>
  <c r="N453" i="1"/>
  <c r="P453" i="1" s="1"/>
  <c r="Q452" i="1"/>
  <c r="R452" i="1" s="1"/>
  <c r="M453" i="1"/>
  <c r="I454" i="1"/>
  <c r="J454" i="1" l="1"/>
  <c r="K454" i="1"/>
  <c r="L454" i="1"/>
  <c r="O454" i="1" s="1"/>
  <c r="N454" i="1"/>
  <c r="P454" i="1" s="1"/>
  <c r="Q453" i="1"/>
  <c r="R453" i="1" s="1"/>
  <c r="M454" i="1"/>
  <c r="I455" i="1"/>
  <c r="J455" i="1" l="1"/>
  <c r="K455" i="1"/>
  <c r="L455" i="1"/>
  <c r="O455" i="1" s="1"/>
  <c r="N455" i="1"/>
  <c r="P455" i="1" s="1"/>
  <c r="Q454" i="1"/>
  <c r="R454" i="1" s="1"/>
  <c r="M455" i="1"/>
  <c r="I456" i="1"/>
  <c r="J456" i="1" l="1"/>
  <c r="K456" i="1"/>
  <c r="L456" i="1"/>
  <c r="O456" i="1" s="1"/>
  <c r="N456" i="1"/>
  <c r="P456" i="1" s="1"/>
  <c r="Q455" i="1"/>
  <c r="R455" i="1" s="1"/>
  <c r="M456" i="1"/>
  <c r="I457" i="1"/>
  <c r="J457" i="1" l="1"/>
  <c r="K457" i="1"/>
  <c r="L457" i="1"/>
  <c r="O457" i="1" s="1"/>
  <c r="N457" i="1"/>
  <c r="P457" i="1" s="1"/>
  <c r="Q456" i="1"/>
  <c r="R456" i="1" s="1"/>
  <c r="M457" i="1"/>
  <c r="I458" i="1"/>
  <c r="J458" i="1" l="1"/>
  <c r="K458" i="1"/>
  <c r="L458" i="1"/>
  <c r="O458" i="1" s="1"/>
  <c r="N458" i="1"/>
  <c r="P458" i="1" s="1"/>
  <c r="Q457" i="1"/>
  <c r="R457" i="1" s="1"/>
  <c r="M458" i="1"/>
  <c r="I459" i="1"/>
  <c r="J459" i="1" l="1"/>
  <c r="K459" i="1"/>
  <c r="L459" i="1"/>
  <c r="O459" i="1" s="1"/>
  <c r="N459" i="1"/>
  <c r="P459" i="1" s="1"/>
  <c r="Q458" i="1"/>
  <c r="R458" i="1" s="1"/>
  <c r="M459" i="1"/>
  <c r="I460" i="1"/>
  <c r="J460" i="1" l="1"/>
  <c r="K460" i="1"/>
  <c r="L460" i="1"/>
  <c r="O460" i="1" s="1"/>
  <c r="N460" i="1"/>
  <c r="P460" i="1" s="1"/>
  <c r="Q459" i="1"/>
  <c r="R459" i="1" s="1"/>
  <c r="M460" i="1"/>
  <c r="I461" i="1"/>
  <c r="J461" i="1" l="1"/>
  <c r="K461" i="1"/>
  <c r="L461" i="1"/>
  <c r="O461" i="1" s="1"/>
  <c r="N461" i="1"/>
  <c r="P461" i="1" s="1"/>
  <c r="Q460" i="1"/>
  <c r="R460" i="1" s="1"/>
  <c r="M461" i="1"/>
  <c r="I462" i="1"/>
  <c r="J462" i="1" l="1"/>
  <c r="K462" i="1"/>
  <c r="L462" i="1"/>
  <c r="O462" i="1" s="1"/>
  <c r="N462" i="1"/>
  <c r="P462" i="1" s="1"/>
  <c r="Q461" i="1"/>
  <c r="R461" i="1" s="1"/>
  <c r="M462" i="1"/>
  <c r="I463" i="1"/>
  <c r="J463" i="1" l="1"/>
  <c r="K463" i="1"/>
  <c r="L463" i="1"/>
  <c r="O463" i="1" s="1"/>
  <c r="N463" i="1"/>
  <c r="P463" i="1" s="1"/>
  <c r="Q462" i="1"/>
  <c r="R462" i="1" s="1"/>
  <c r="M463" i="1"/>
  <c r="I464" i="1"/>
  <c r="J464" i="1" l="1"/>
  <c r="K464" i="1"/>
  <c r="L464" i="1"/>
  <c r="O464" i="1" s="1"/>
  <c r="N464" i="1"/>
  <c r="P464" i="1" s="1"/>
  <c r="Q463" i="1"/>
  <c r="R463" i="1" s="1"/>
  <c r="M464" i="1"/>
  <c r="I465" i="1"/>
  <c r="J465" i="1" l="1"/>
  <c r="K465" i="1"/>
  <c r="L465" i="1"/>
  <c r="O465" i="1" s="1"/>
  <c r="N465" i="1"/>
  <c r="P465" i="1" s="1"/>
  <c r="Q464" i="1"/>
  <c r="R464" i="1" s="1"/>
  <c r="M465" i="1"/>
  <c r="I466" i="1"/>
  <c r="J466" i="1" l="1"/>
  <c r="K466" i="1"/>
  <c r="L466" i="1"/>
  <c r="O466" i="1" s="1"/>
  <c r="N466" i="1"/>
  <c r="P466" i="1" s="1"/>
  <c r="Q465" i="1"/>
  <c r="R465" i="1" s="1"/>
  <c r="M466" i="1"/>
  <c r="I467" i="1"/>
  <c r="J467" i="1" l="1"/>
  <c r="K467" i="1"/>
  <c r="L467" i="1"/>
  <c r="O467" i="1" s="1"/>
  <c r="N467" i="1"/>
  <c r="P467" i="1" s="1"/>
  <c r="Q466" i="1"/>
  <c r="R466" i="1" s="1"/>
  <c r="M467" i="1"/>
  <c r="I468" i="1"/>
  <c r="J468" i="1" l="1"/>
  <c r="K468" i="1"/>
  <c r="L468" i="1"/>
  <c r="O468" i="1" s="1"/>
  <c r="N468" i="1"/>
  <c r="P468" i="1" s="1"/>
  <c r="Q467" i="1"/>
  <c r="R467" i="1" s="1"/>
  <c r="M468" i="1"/>
  <c r="I469" i="1"/>
  <c r="J469" i="1" l="1"/>
  <c r="K469" i="1"/>
  <c r="L469" i="1"/>
  <c r="O469" i="1" s="1"/>
  <c r="N469" i="1"/>
  <c r="P469" i="1" s="1"/>
  <c r="Q468" i="1"/>
  <c r="R468" i="1" s="1"/>
  <c r="M469" i="1"/>
  <c r="I470" i="1"/>
  <c r="J470" i="1" l="1"/>
  <c r="K470" i="1"/>
  <c r="L470" i="1"/>
  <c r="O470" i="1" s="1"/>
  <c r="N470" i="1"/>
  <c r="P470" i="1" s="1"/>
  <c r="Q469" i="1"/>
  <c r="R469" i="1" s="1"/>
  <c r="M470" i="1"/>
  <c r="I471" i="1"/>
  <c r="J471" i="1" l="1"/>
  <c r="K471" i="1"/>
  <c r="L471" i="1"/>
  <c r="O471" i="1" s="1"/>
  <c r="N471" i="1"/>
  <c r="P471" i="1" s="1"/>
  <c r="Q470" i="1"/>
  <c r="R470" i="1" s="1"/>
  <c r="M471" i="1"/>
  <c r="I472" i="1"/>
  <c r="J472" i="1" l="1"/>
  <c r="K472" i="1"/>
  <c r="L472" i="1"/>
  <c r="O472" i="1" s="1"/>
  <c r="N472" i="1"/>
  <c r="P472" i="1" s="1"/>
  <c r="Q471" i="1"/>
  <c r="R471" i="1" s="1"/>
  <c r="M472" i="1"/>
  <c r="I473" i="1"/>
  <c r="J473" i="1" l="1"/>
  <c r="K473" i="1"/>
  <c r="L473" i="1"/>
  <c r="O473" i="1" s="1"/>
  <c r="N473" i="1"/>
  <c r="P473" i="1" s="1"/>
  <c r="Q472" i="1"/>
  <c r="R472" i="1" s="1"/>
  <c r="M473" i="1"/>
  <c r="I474" i="1"/>
  <c r="J474" i="1" l="1"/>
  <c r="K474" i="1"/>
  <c r="L474" i="1"/>
  <c r="O474" i="1" s="1"/>
  <c r="N474" i="1"/>
  <c r="P474" i="1" s="1"/>
  <c r="Q473" i="1"/>
  <c r="R473" i="1" s="1"/>
  <c r="M474" i="1"/>
  <c r="I475" i="1"/>
  <c r="J475" i="1" l="1"/>
  <c r="K475" i="1"/>
  <c r="L475" i="1"/>
  <c r="O475" i="1" s="1"/>
  <c r="N475" i="1"/>
  <c r="P475" i="1" s="1"/>
  <c r="Q474" i="1"/>
  <c r="R474" i="1" s="1"/>
  <c r="M475" i="1"/>
  <c r="I476" i="1"/>
  <c r="J476" i="1" l="1"/>
  <c r="K476" i="1"/>
  <c r="L476" i="1"/>
  <c r="O476" i="1" s="1"/>
  <c r="Q475" i="1"/>
  <c r="R475" i="1" s="1"/>
  <c r="M476" i="1"/>
  <c r="N476" i="1" s="1"/>
  <c r="I477" i="1"/>
  <c r="J477" i="1" l="1"/>
  <c r="K477" i="1"/>
  <c r="L477" i="1"/>
  <c r="O477" i="1" s="1"/>
  <c r="N477" i="1"/>
  <c r="P476" i="1"/>
  <c r="M477" i="1"/>
  <c r="I478" i="1"/>
  <c r="J478" i="1" l="1"/>
  <c r="K478" i="1"/>
  <c r="L478" i="1"/>
  <c r="O478" i="1" s="1"/>
  <c r="N478" i="1"/>
  <c r="P477" i="1"/>
  <c r="Q477" i="1" s="1"/>
  <c r="R477" i="1" s="1"/>
  <c r="Q476" i="1"/>
  <c r="R476" i="1" s="1"/>
  <c r="M478" i="1"/>
  <c r="I479" i="1"/>
  <c r="J479" i="1" l="1"/>
  <c r="K479" i="1"/>
  <c r="L479" i="1"/>
  <c r="O479" i="1" s="1"/>
  <c r="P478" i="1"/>
  <c r="Q478" i="1" s="1"/>
  <c r="R478" i="1" s="1"/>
  <c r="M479" i="1"/>
  <c r="N479" i="1" s="1"/>
  <c r="I480" i="1"/>
  <c r="P479" i="1" l="1"/>
  <c r="Q479" i="1" s="1"/>
  <c r="R479" i="1" s="1"/>
  <c r="J480" i="1"/>
  <c r="K480" i="1"/>
  <c r="L480" i="1"/>
  <c r="O480" i="1" s="1"/>
  <c r="N480" i="1"/>
  <c r="M480" i="1"/>
  <c r="I481" i="1"/>
  <c r="P480" i="1" l="1"/>
  <c r="Q480" i="1" s="1"/>
  <c r="R480" i="1" s="1"/>
  <c r="J481" i="1"/>
  <c r="K481" i="1"/>
  <c r="L481" i="1"/>
  <c r="O481" i="1" s="1"/>
  <c r="N481" i="1"/>
  <c r="M481" i="1"/>
  <c r="I482" i="1"/>
  <c r="P481" i="1" l="1"/>
  <c r="J482" i="1"/>
  <c r="K482" i="1"/>
  <c r="L482" i="1"/>
  <c r="O482" i="1" s="1"/>
  <c r="Q481" i="1"/>
  <c r="R481" i="1" s="1"/>
  <c r="M482" i="1"/>
  <c r="N482" i="1" s="1"/>
  <c r="P482" i="1" s="1"/>
  <c r="I483" i="1"/>
  <c r="J483" i="1" l="1"/>
  <c r="K483" i="1"/>
  <c r="L483" i="1"/>
  <c r="O483" i="1" s="1"/>
  <c r="N483" i="1"/>
  <c r="P483" i="1" s="1"/>
  <c r="Q482" i="1"/>
  <c r="R482" i="1" s="1"/>
  <c r="M483" i="1"/>
  <c r="I484" i="1"/>
  <c r="J484" i="1" l="1"/>
  <c r="K484" i="1"/>
  <c r="L484" i="1"/>
  <c r="O484" i="1" s="1"/>
  <c r="N484" i="1"/>
  <c r="P484" i="1" s="1"/>
  <c r="Q483" i="1"/>
  <c r="R483" i="1" s="1"/>
  <c r="M484" i="1"/>
  <c r="I485" i="1"/>
  <c r="J485" i="1" l="1"/>
  <c r="K485" i="1"/>
  <c r="L485" i="1"/>
  <c r="O485" i="1" s="1"/>
  <c r="N485" i="1"/>
  <c r="P485" i="1" s="1"/>
  <c r="Q484" i="1"/>
  <c r="R484" i="1" s="1"/>
  <c r="M485" i="1"/>
  <c r="I486" i="1"/>
  <c r="J486" i="1" l="1"/>
  <c r="K486" i="1"/>
  <c r="L486" i="1"/>
  <c r="O486" i="1" s="1"/>
  <c r="N486" i="1"/>
  <c r="P486" i="1" s="1"/>
  <c r="Q485" i="1"/>
  <c r="R485" i="1" s="1"/>
  <c r="M486" i="1"/>
  <c r="I487" i="1"/>
  <c r="J487" i="1" l="1"/>
  <c r="K487" i="1"/>
  <c r="L487" i="1"/>
  <c r="O487" i="1" s="1"/>
  <c r="N487" i="1"/>
  <c r="P487" i="1" s="1"/>
  <c r="Q486" i="1"/>
  <c r="R486" i="1" s="1"/>
  <c r="M487" i="1"/>
  <c r="I488" i="1"/>
  <c r="J488" i="1" l="1"/>
  <c r="K488" i="1"/>
  <c r="L488" i="1"/>
  <c r="O488" i="1" s="1"/>
  <c r="N488" i="1"/>
  <c r="P488" i="1" s="1"/>
  <c r="Q487" i="1"/>
  <c r="R487" i="1" s="1"/>
  <c r="M488" i="1"/>
  <c r="I489" i="1"/>
  <c r="J489" i="1" l="1"/>
  <c r="K489" i="1"/>
  <c r="L489" i="1"/>
  <c r="O489" i="1" s="1"/>
  <c r="N489" i="1"/>
  <c r="P489" i="1" s="1"/>
  <c r="Q488" i="1"/>
  <c r="R488" i="1" s="1"/>
  <c r="M489" i="1"/>
  <c r="I490" i="1"/>
  <c r="J490" i="1" l="1"/>
  <c r="K490" i="1"/>
  <c r="L490" i="1"/>
  <c r="O490" i="1" s="1"/>
  <c r="N490" i="1"/>
  <c r="P490" i="1" s="1"/>
  <c r="Q489" i="1"/>
  <c r="R489" i="1" s="1"/>
  <c r="M490" i="1"/>
  <c r="I491" i="1"/>
  <c r="J491" i="1" l="1"/>
  <c r="K491" i="1"/>
  <c r="L491" i="1"/>
  <c r="O491" i="1" s="1"/>
  <c r="N491" i="1"/>
  <c r="P491" i="1" s="1"/>
  <c r="Q490" i="1"/>
  <c r="R490" i="1" s="1"/>
  <c r="M491" i="1"/>
  <c r="I492" i="1"/>
  <c r="J492" i="1" l="1"/>
  <c r="K492" i="1"/>
  <c r="L492" i="1"/>
  <c r="O492" i="1" s="1"/>
  <c r="N492" i="1"/>
  <c r="P492" i="1" s="1"/>
  <c r="Q491" i="1"/>
  <c r="R491" i="1" s="1"/>
  <c r="M492" i="1"/>
  <c r="I493" i="1"/>
  <c r="J493" i="1" l="1"/>
  <c r="K493" i="1"/>
  <c r="L493" i="1"/>
  <c r="O493" i="1" s="1"/>
  <c r="N493" i="1"/>
  <c r="P493" i="1" s="1"/>
  <c r="Q492" i="1"/>
  <c r="R492" i="1" s="1"/>
  <c r="M493" i="1"/>
  <c r="I494" i="1"/>
  <c r="J494" i="1" l="1"/>
  <c r="K494" i="1"/>
  <c r="L494" i="1"/>
  <c r="O494" i="1" s="1"/>
  <c r="N494" i="1"/>
  <c r="P494" i="1" s="1"/>
  <c r="Q493" i="1"/>
  <c r="R493" i="1" s="1"/>
  <c r="M494" i="1"/>
  <c r="I495" i="1"/>
  <c r="J495" i="1" l="1"/>
  <c r="K495" i="1"/>
  <c r="L495" i="1"/>
  <c r="O495" i="1" s="1"/>
  <c r="N495" i="1"/>
  <c r="P495" i="1" s="1"/>
  <c r="Q494" i="1"/>
  <c r="R494" i="1" s="1"/>
  <c r="M495" i="1"/>
  <c r="I496" i="1"/>
  <c r="J496" i="1" l="1"/>
  <c r="K496" i="1"/>
  <c r="L496" i="1"/>
  <c r="O496" i="1" s="1"/>
  <c r="N496" i="1"/>
  <c r="P496" i="1" s="1"/>
  <c r="Q495" i="1"/>
  <c r="R495" i="1" s="1"/>
  <c r="M496" i="1"/>
  <c r="I497" i="1"/>
  <c r="J497" i="1" l="1"/>
  <c r="K497" i="1"/>
  <c r="L497" i="1"/>
  <c r="O497" i="1" s="1"/>
  <c r="N497" i="1"/>
  <c r="P497" i="1" s="1"/>
  <c r="Q496" i="1"/>
  <c r="R496" i="1" s="1"/>
  <c r="M497" i="1"/>
  <c r="I498" i="1"/>
  <c r="J498" i="1" l="1"/>
  <c r="K498" i="1"/>
  <c r="L498" i="1"/>
  <c r="O498" i="1" s="1"/>
  <c r="N498" i="1"/>
  <c r="P498" i="1" s="1"/>
  <c r="Q497" i="1"/>
  <c r="R497" i="1" s="1"/>
  <c r="M498" i="1"/>
  <c r="I499" i="1"/>
  <c r="J499" i="1" l="1"/>
  <c r="K499" i="1"/>
  <c r="L499" i="1"/>
  <c r="O499" i="1" s="1"/>
  <c r="N499" i="1"/>
  <c r="P499" i="1" s="1"/>
  <c r="Q498" i="1"/>
  <c r="R498" i="1" s="1"/>
  <c r="M499" i="1"/>
  <c r="I500" i="1"/>
  <c r="J500" i="1" l="1"/>
  <c r="K500" i="1"/>
  <c r="L500" i="1"/>
  <c r="O500" i="1" s="1"/>
  <c r="N500" i="1"/>
  <c r="P500" i="1" s="1"/>
  <c r="Q499" i="1"/>
  <c r="R499" i="1" s="1"/>
  <c r="M500" i="1"/>
  <c r="I501" i="1"/>
  <c r="J501" i="1" l="1"/>
  <c r="K501" i="1"/>
  <c r="L501" i="1"/>
  <c r="O501" i="1" s="1"/>
  <c r="N501" i="1"/>
  <c r="P501" i="1" s="1"/>
  <c r="Q500" i="1"/>
  <c r="R500" i="1" s="1"/>
  <c r="M501" i="1"/>
  <c r="I502" i="1"/>
  <c r="J502" i="1" l="1"/>
  <c r="K502" i="1"/>
  <c r="L502" i="1"/>
  <c r="O502" i="1" s="1"/>
  <c r="N502" i="1"/>
  <c r="P502" i="1" s="1"/>
  <c r="Q501" i="1"/>
  <c r="R501" i="1" s="1"/>
  <c r="M502" i="1"/>
  <c r="I503" i="1"/>
  <c r="J503" i="1" l="1"/>
  <c r="K503" i="1"/>
  <c r="L503" i="1"/>
  <c r="O503" i="1" s="1"/>
  <c r="N503" i="1"/>
  <c r="P503" i="1" s="1"/>
  <c r="Q502" i="1"/>
  <c r="R502" i="1" s="1"/>
  <c r="M503" i="1"/>
  <c r="I504" i="1"/>
  <c r="J504" i="1" l="1"/>
  <c r="K504" i="1"/>
  <c r="L504" i="1"/>
  <c r="O504" i="1" s="1"/>
  <c r="N504" i="1"/>
  <c r="P504" i="1" s="1"/>
  <c r="Q503" i="1"/>
  <c r="R503" i="1" s="1"/>
  <c r="M504" i="1"/>
  <c r="I505" i="1"/>
  <c r="J505" i="1" l="1"/>
  <c r="K505" i="1"/>
  <c r="L505" i="1"/>
  <c r="O505" i="1" s="1"/>
  <c r="N505" i="1"/>
  <c r="P505" i="1" s="1"/>
  <c r="Q504" i="1"/>
  <c r="R504" i="1" s="1"/>
  <c r="M505" i="1"/>
  <c r="I506" i="1"/>
  <c r="J506" i="1" l="1"/>
  <c r="K506" i="1"/>
  <c r="L506" i="1"/>
  <c r="O506" i="1" s="1"/>
  <c r="N506" i="1"/>
  <c r="P506" i="1" s="1"/>
  <c r="Q505" i="1"/>
  <c r="R505" i="1" s="1"/>
  <c r="M506" i="1"/>
  <c r="I507" i="1"/>
  <c r="J507" i="1" l="1"/>
  <c r="K507" i="1"/>
  <c r="L507" i="1"/>
  <c r="O507" i="1" s="1"/>
  <c r="N507" i="1"/>
  <c r="P507" i="1" s="1"/>
  <c r="Q506" i="1"/>
  <c r="R506" i="1" s="1"/>
  <c r="M507" i="1"/>
  <c r="I508" i="1"/>
  <c r="J508" i="1" l="1"/>
  <c r="K508" i="1"/>
  <c r="L508" i="1"/>
  <c r="O508" i="1" s="1"/>
  <c r="N508" i="1"/>
  <c r="P508" i="1" s="1"/>
  <c r="Q507" i="1"/>
  <c r="R507" i="1" s="1"/>
  <c r="M508" i="1"/>
  <c r="I509" i="1"/>
  <c r="J509" i="1" l="1"/>
  <c r="K509" i="1"/>
  <c r="L509" i="1"/>
  <c r="O509" i="1" s="1"/>
  <c r="N509" i="1"/>
  <c r="P509" i="1" s="1"/>
  <c r="Q508" i="1"/>
  <c r="R508" i="1" s="1"/>
  <c r="M509" i="1"/>
  <c r="I510" i="1"/>
  <c r="J510" i="1" l="1"/>
  <c r="K510" i="1"/>
  <c r="L510" i="1"/>
  <c r="O510" i="1" s="1"/>
  <c r="N510" i="1"/>
  <c r="P510" i="1" s="1"/>
  <c r="Q509" i="1"/>
  <c r="R509" i="1" s="1"/>
  <c r="M510" i="1"/>
  <c r="I511" i="1"/>
  <c r="J511" i="1" l="1"/>
  <c r="K511" i="1"/>
  <c r="L511" i="1"/>
  <c r="O511" i="1" s="1"/>
  <c r="N511" i="1"/>
  <c r="P511" i="1" s="1"/>
  <c r="Q510" i="1"/>
  <c r="R510" i="1" s="1"/>
  <c r="M511" i="1"/>
  <c r="I512" i="1"/>
  <c r="J512" i="1" l="1"/>
  <c r="K512" i="1"/>
  <c r="L512" i="1"/>
  <c r="O512" i="1" s="1"/>
  <c r="N512" i="1"/>
  <c r="P512" i="1" s="1"/>
  <c r="Q511" i="1"/>
  <c r="R511" i="1" s="1"/>
  <c r="M512" i="1"/>
  <c r="I513" i="1"/>
  <c r="J513" i="1" l="1"/>
  <c r="K513" i="1"/>
  <c r="L513" i="1"/>
  <c r="O513" i="1" s="1"/>
  <c r="N513" i="1"/>
  <c r="P513" i="1" s="1"/>
  <c r="Q512" i="1"/>
  <c r="R512" i="1" s="1"/>
  <c r="M513" i="1"/>
  <c r="I514" i="1"/>
  <c r="J514" i="1" l="1"/>
  <c r="K514" i="1"/>
  <c r="L514" i="1"/>
  <c r="O514" i="1" s="1"/>
  <c r="N514" i="1"/>
  <c r="P514" i="1" s="1"/>
  <c r="Q513" i="1"/>
  <c r="R513" i="1" s="1"/>
  <c r="M514" i="1"/>
  <c r="I515" i="1"/>
  <c r="J515" i="1" l="1"/>
  <c r="K515" i="1"/>
  <c r="L515" i="1"/>
  <c r="O515" i="1" s="1"/>
  <c r="N515" i="1"/>
  <c r="P515" i="1" s="1"/>
  <c r="Q514" i="1"/>
  <c r="R514" i="1" s="1"/>
  <c r="M515" i="1"/>
  <c r="I516" i="1"/>
  <c r="J516" i="1" l="1"/>
  <c r="K516" i="1"/>
  <c r="L516" i="1"/>
  <c r="O516" i="1" s="1"/>
  <c r="N516" i="1"/>
  <c r="P516" i="1" s="1"/>
  <c r="Q515" i="1"/>
  <c r="R515" i="1" s="1"/>
  <c r="M516" i="1"/>
  <c r="I517" i="1"/>
  <c r="J517" i="1" l="1"/>
  <c r="K517" i="1"/>
  <c r="L517" i="1"/>
  <c r="O517" i="1" s="1"/>
  <c r="N517" i="1"/>
  <c r="P517" i="1" s="1"/>
  <c r="Q516" i="1"/>
  <c r="R516" i="1" s="1"/>
  <c r="M517" i="1"/>
  <c r="I518" i="1"/>
  <c r="J518" i="1" l="1"/>
  <c r="K518" i="1"/>
  <c r="L518" i="1"/>
  <c r="O518" i="1" s="1"/>
  <c r="N518" i="1"/>
  <c r="P518" i="1" s="1"/>
  <c r="Q517" i="1"/>
  <c r="R517" i="1" s="1"/>
  <c r="M518" i="1"/>
  <c r="I519" i="1"/>
  <c r="J519" i="1" l="1"/>
  <c r="K519" i="1"/>
  <c r="L519" i="1"/>
  <c r="O519" i="1" s="1"/>
  <c r="N519" i="1"/>
  <c r="P519" i="1" s="1"/>
  <c r="Q518" i="1"/>
  <c r="R518" i="1" s="1"/>
  <c r="M519" i="1"/>
  <c r="I520" i="1"/>
  <c r="J520" i="1" l="1"/>
  <c r="K520" i="1"/>
  <c r="L520" i="1"/>
  <c r="O520" i="1" s="1"/>
  <c r="N520" i="1"/>
  <c r="P520" i="1" s="1"/>
  <c r="Q519" i="1"/>
  <c r="R519" i="1" s="1"/>
  <c r="M520" i="1"/>
  <c r="I521" i="1"/>
  <c r="J521" i="1" l="1"/>
  <c r="K521" i="1"/>
  <c r="L521" i="1"/>
  <c r="O521" i="1" s="1"/>
  <c r="N521" i="1"/>
  <c r="P521" i="1" s="1"/>
  <c r="Q520" i="1"/>
  <c r="R520" i="1" s="1"/>
  <c r="M521" i="1"/>
  <c r="I522" i="1"/>
  <c r="J522" i="1" l="1"/>
  <c r="K522" i="1"/>
  <c r="L522" i="1"/>
  <c r="O522" i="1" s="1"/>
  <c r="N522" i="1"/>
  <c r="P522" i="1" s="1"/>
  <c r="Q521" i="1"/>
  <c r="R521" i="1" s="1"/>
  <c r="M522" i="1"/>
  <c r="I523" i="1"/>
  <c r="J523" i="1" l="1"/>
  <c r="K523" i="1"/>
  <c r="L523" i="1"/>
  <c r="O523" i="1" s="1"/>
  <c r="N523" i="1"/>
  <c r="P523" i="1" s="1"/>
  <c r="Q522" i="1"/>
  <c r="R522" i="1" s="1"/>
  <c r="M523" i="1"/>
  <c r="I524" i="1"/>
  <c r="J524" i="1" l="1"/>
  <c r="K524" i="1"/>
  <c r="L524" i="1"/>
  <c r="O524" i="1" s="1"/>
  <c r="N524" i="1"/>
  <c r="P524" i="1" s="1"/>
  <c r="Q523" i="1"/>
  <c r="R523" i="1" s="1"/>
  <c r="M524" i="1"/>
  <c r="I525" i="1"/>
  <c r="J525" i="1" l="1"/>
  <c r="K525" i="1"/>
  <c r="L525" i="1"/>
  <c r="O525" i="1" s="1"/>
  <c r="N525" i="1"/>
  <c r="P525" i="1" s="1"/>
  <c r="Q524" i="1"/>
  <c r="R524" i="1" s="1"/>
  <c r="M525" i="1"/>
  <c r="I526" i="1"/>
  <c r="J526" i="1" l="1"/>
  <c r="K526" i="1"/>
  <c r="L526" i="1"/>
  <c r="O526" i="1" s="1"/>
  <c r="N526" i="1"/>
  <c r="P526" i="1" s="1"/>
  <c r="Q525" i="1"/>
  <c r="R525" i="1" s="1"/>
  <c r="M526" i="1"/>
  <c r="I527" i="1"/>
  <c r="J527" i="1" l="1"/>
  <c r="K527" i="1"/>
  <c r="L527" i="1"/>
  <c r="O527" i="1" s="1"/>
  <c r="N527" i="1"/>
  <c r="P527" i="1" s="1"/>
  <c r="Q526" i="1"/>
  <c r="R526" i="1" s="1"/>
  <c r="M527" i="1"/>
  <c r="I528" i="1"/>
  <c r="J528" i="1" l="1"/>
  <c r="K528" i="1"/>
  <c r="L528" i="1"/>
  <c r="O528" i="1" s="1"/>
  <c r="Q527" i="1"/>
  <c r="R527" i="1" s="1"/>
  <c r="M528" i="1"/>
  <c r="N528" i="1" s="1"/>
  <c r="I529" i="1"/>
  <c r="J529" i="1" l="1"/>
  <c r="K529" i="1"/>
  <c r="L529" i="1"/>
  <c r="O529" i="1" s="1"/>
  <c r="N529" i="1"/>
  <c r="P528" i="1"/>
  <c r="M529" i="1"/>
  <c r="I530" i="1"/>
  <c r="J530" i="1" l="1"/>
  <c r="K530" i="1"/>
  <c r="L530" i="1"/>
  <c r="O530" i="1" s="1"/>
  <c r="P529" i="1"/>
  <c r="Q529" i="1" s="1"/>
  <c r="R529" i="1" s="1"/>
  <c r="N530" i="1"/>
  <c r="P530" i="1" s="1"/>
  <c r="Q528" i="1"/>
  <c r="R528" i="1" s="1"/>
  <c r="M530" i="1"/>
  <c r="I531" i="1"/>
  <c r="J531" i="1" l="1"/>
  <c r="K531" i="1"/>
  <c r="L531" i="1"/>
  <c r="O531" i="1" s="1"/>
  <c r="Q530" i="1"/>
  <c r="R530" i="1" s="1"/>
  <c r="M531" i="1"/>
  <c r="N531" i="1" s="1"/>
  <c r="P531" i="1" s="1"/>
  <c r="I532" i="1"/>
  <c r="J532" i="1" l="1"/>
  <c r="K532" i="1"/>
  <c r="L532" i="1"/>
  <c r="O532" i="1" s="1"/>
  <c r="N532" i="1"/>
  <c r="P532" i="1" s="1"/>
  <c r="Q531" i="1"/>
  <c r="R531" i="1" s="1"/>
  <c r="M532" i="1"/>
  <c r="I533" i="1"/>
  <c r="J533" i="1" l="1"/>
  <c r="K533" i="1"/>
  <c r="L533" i="1"/>
  <c r="O533" i="1" s="1"/>
  <c r="N533" i="1"/>
  <c r="P533" i="1" s="1"/>
  <c r="Q532" i="1"/>
  <c r="R532" i="1" s="1"/>
  <c r="M533" i="1"/>
  <c r="I534" i="1"/>
  <c r="J534" i="1" l="1"/>
  <c r="K534" i="1"/>
  <c r="L534" i="1"/>
  <c r="O534" i="1" s="1"/>
  <c r="N534" i="1"/>
  <c r="P534" i="1" s="1"/>
  <c r="Q533" i="1"/>
  <c r="R533" i="1" s="1"/>
  <c r="M534" i="1"/>
  <c r="I535" i="1"/>
  <c r="J535" i="1" l="1"/>
  <c r="K535" i="1"/>
  <c r="L535" i="1"/>
  <c r="O535" i="1" s="1"/>
  <c r="N535" i="1"/>
  <c r="P535" i="1" s="1"/>
  <c r="Q534" i="1"/>
  <c r="R534" i="1" s="1"/>
  <c r="M535" i="1"/>
  <c r="I536" i="1"/>
  <c r="J536" i="1" l="1"/>
  <c r="K536" i="1"/>
  <c r="L536" i="1"/>
  <c r="O536" i="1" s="1"/>
  <c r="N536" i="1"/>
  <c r="P536" i="1" s="1"/>
  <c r="Q535" i="1"/>
  <c r="R535" i="1" s="1"/>
  <c r="M536" i="1"/>
  <c r="I537" i="1"/>
  <c r="J537" i="1" l="1"/>
  <c r="K537" i="1"/>
  <c r="L537" i="1"/>
  <c r="O537" i="1" s="1"/>
  <c r="N537" i="1"/>
  <c r="P537" i="1" s="1"/>
  <c r="Q536" i="1"/>
  <c r="R536" i="1" s="1"/>
  <c r="M537" i="1"/>
  <c r="I538" i="1"/>
  <c r="J538" i="1" l="1"/>
  <c r="K538" i="1"/>
  <c r="L538" i="1"/>
  <c r="O538" i="1" s="1"/>
  <c r="N538" i="1"/>
  <c r="P538" i="1" s="1"/>
  <c r="Q537" i="1"/>
  <c r="R537" i="1" s="1"/>
  <c r="M538" i="1"/>
  <c r="I539" i="1"/>
  <c r="J539" i="1" l="1"/>
  <c r="K539" i="1"/>
  <c r="L539" i="1"/>
  <c r="O539" i="1" s="1"/>
  <c r="N539" i="1"/>
  <c r="P539" i="1" s="1"/>
  <c r="Q538" i="1"/>
  <c r="R538" i="1" s="1"/>
  <c r="M539" i="1"/>
  <c r="I540" i="1"/>
  <c r="J540" i="1" l="1"/>
  <c r="K540" i="1"/>
  <c r="L540" i="1"/>
  <c r="O540" i="1" s="1"/>
  <c r="N540" i="1"/>
  <c r="P540" i="1" s="1"/>
  <c r="Q539" i="1"/>
  <c r="R539" i="1" s="1"/>
  <c r="M540" i="1"/>
  <c r="I541" i="1"/>
  <c r="J541" i="1" l="1"/>
  <c r="K541" i="1"/>
  <c r="L541" i="1"/>
  <c r="O541" i="1" s="1"/>
  <c r="N541" i="1"/>
  <c r="P541" i="1" s="1"/>
  <c r="Q540" i="1"/>
  <c r="R540" i="1" s="1"/>
  <c r="M541" i="1"/>
  <c r="I542" i="1"/>
  <c r="J542" i="1" l="1"/>
  <c r="K542" i="1"/>
  <c r="L542" i="1"/>
  <c r="O542" i="1" s="1"/>
  <c r="N542" i="1"/>
  <c r="P542" i="1" s="1"/>
  <c r="Q541" i="1"/>
  <c r="R541" i="1" s="1"/>
  <c r="M542" i="1"/>
  <c r="I543" i="1"/>
  <c r="J543" i="1" l="1"/>
  <c r="K543" i="1"/>
  <c r="L543" i="1"/>
  <c r="O543" i="1" s="1"/>
  <c r="N543" i="1"/>
  <c r="P543" i="1" s="1"/>
  <c r="Q542" i="1"/>
  <c r="R542" i="1" s="1"/>
  <c r="M543" i="1"/>
  <c r="I544" i="1"/>
  <c r="J544" i="1" l="1"/>
  <c r="K544" i="1"/>
  <c r="L544" i="1"/>
  <c r="O544" i="1" s="1"/>
  <c r="N544" i="1"/>
  <c r="P544" i="1" s="1"/>
  <c r="Q543" i="1"/>
  <c r="R543" i="1" s="1"/>
  <c r="M544" i="1"/>
  <c r="I545" i="1"/>
  <c r="J545" i="1" l="1"/>
  <c r="K545" i="1"/>
  <c r="L545" i="1"/>
  <c r="O545" i="1" s="1"/>
  <c r="N545" i="1"/>
  <c r="P545" i="1" s="1"/>
  <c r="Q544" i="1"/>
  <c r="R544" i="1" s="1"/>
  <c r="M545" i="1"/>
  <c r="I546" i="1"/>
  <c r="J546" i="1" l="1"/>
  <c r="K546" i="1"/>
  <c r="L546" i="1"/>
  <c r="O546" i="1" s="1"/>
  <c r="N546" i="1"/>
  <c r="P546" i="1" s="1"/>
  <c r="Q545" i="1"/>
  <c r="R545" i="1" s="1"/>
  <c r="M546" i="1"/>
  <c r="I547" i="1"/>
  <c r="J547" i="1" l="1"/>
  <c r="K547" i="1"/>
  <c r="L547" i="1"/>
  <c r="O547" i="1" s="1"/>
  <c r="N547" i="1"/>
  <c r="P547" i="1" s="1"/>
  <c r="Q546" i="1"/>
  <c r="R546" i="1" s="1"/>
  <c r="M547" i="1"/>
  <c r="I548" i="1"/>
  <c r="J548" i="1" l="1"/>
  <c r="K548" i="1"/>
  <c r="L548" i="1"/>
  <c r="O548" i="1" s="1"/>
  <c r="N548" i="1"/>
  <c r="P548" i="1" s="1"/>
  <c r="Q547" i="1"/>
  <c r="R547" i="1" s="1"/>
  <c r="M548" i="1"/>
  <c r="I549" i="1"/>
  <c r="J549" i="1" l="1"/>
  <c r="K549" i="1"/>
  <c r="L549" i="1"/>
  <c r="O549" i="1" s="1"/>
  <c r="N549" i="1"/>
  <c r="P549" i="1" s="1"/>
  <c r="Q548" i="1"/>
  <c r="R548" i="1" s="1"/>
  <c r="M549" i="1"/>
  <c r="I550" i="1"/>
  <c r="J550" i="1" l="1"/>
  <c r="K550" i="1"/>
  <c r="L550" i="1"/>
  <c r="O550" i="1" s="1"/>
  <c r="N550" i="1"/>
  <c r="P550" i="1" s="1"/>
  <c r="Q549" i="1"/>
  <c r="R549" i="1" s="1"/>
  <c r="M550" i="1"/>
  <c r="I551" i="1"/>
  <c r="J551" i="1" l="1"/>
  <c r="K551" i="1"/>
  <c r="L551" i="1"/>
  <c r="O551" i="1" s="1"/>
  <c r="N551" i="1"/>
  <c r="P551" i="1" s="1"/>
  <c r="Q550" i="1"/>
  <c r="R550" i="1" s="1"/>
  <c r="M551" i="1"/>
  <c r="I552" i="1"/>
  <c r="J552" i="1" l="1"/>
  <c r="K552" i="1"/>
  <c r="L552" i="1"/>
  <c r="O552" i="1" s="1"/>
  <c r="N552" i="1"/>
  <c r="P552" i="1" s="1"/>
  <c r="Q551" i="1"/>
  <c r="R551" i="1" s="1"/>
  <c r="M552" i="1"/>
  <c r="I553" i="1"/>
  <c r="J553" i="1" l="1"/>
  <c r="K553" i="1"/>
  <c r="L553" i="1"/>
  <c r="O553" i="1" s="1"/>
  <c r="N553" i="1"/>
  <c r="P553" i="1" s="1"/>
  <c r="Q552" i="1"/>
  <c r="R552" i="1" s="1"/>
  <c r="M553" i="1"/>
  <c r="I554" i="1"/>
  <c r="J554" i="1" l="1"/>
  <c r="K554" i="1"/>
  <c r="L554" i="1"/>
  <c r="O554" i="1" s="1"/>
  <c r="N554" i="1"/>
  <c r="P554" i="1" s="1"/>
  <c r="Q553" i="1"/>
  <c r="R553" i="1" s="1"/>
  <c r="M554" i="1"/>
  <c r="I555" i="1"/>
  <c r="J555" i="1" l="1"/>
  <c r="K555" i="1"/>
  <c r="L555" i="1"/>
  <c r="O555" i="1" s="1"/>
  <c r="N555" i="1"/>
  <c r="P555" i="1" s="1"/>
  <c r="Q554" i="1"/>
  <c r="R554" i="1" s="1"/>
  <c r="M555" i="1"/>
  <c r="I556" i="1"/>
  <c r="J556" i="1" l="1"/>
  <c r="K556" i="1"/>
  <c r="L556" i="1"/>
  <c r="O556" i="1" s="1"/>
  <c r="N556" i="1"/>
  <c r="P556" i="1" s="1"/>
  <c r="Q555" i="1"/>
  <c r="R555" i="1" s="1"/>
  <c r="M556" i="1"/>
  <c r="I557" i="1"/>
  <c r="J557" i="1" l="1"/>
  <c r="K557" i="1"/>
  <c r="L557" i="1"/>
  <c r="O557" i="1" s="1"/>
  <c r="N557" i="1"/>
  <c r="P557" i="1" s="1"/>
  <c r="Q556" i="1"/>
  <c r="R556" i="1" s="1"/>
  <c r="M557" i="1"/>
  <c r="I558" i="1"/>
  <c r="J558" i="1" l="1"/>
  <c r="K558" i="1"/>
  <c r="L558" i="1"/>
  <c r="O558" i="1" s="1"/>
  <c r="N558" i="1"/>
  <c r="P558" i="1" s="1"/>
  <c r="Q557" i="1"/>
  <c r="R557" i="1" s="1"/>
  <c r="M558" i="1"/>
  <c r="I559" i="1"/>
  <c r="J559" i="1" l="1"/>
  <c r="K559" i="1"/>
  <c r="L559" i="1"/>
  <c r="O559" i="1" s="1"/>
  <c r="N559" i="1"/>
  <c r="P559" i="1" s="1"/>
  <c r="Q558" i="1"/>
  <c r="R558" i="1" s="1"/>
  <c r="M559" i="1"/>
  <c r="I560" i="1"/>
  <c r="J560" i="1" l="1"/>
  <c r="K560" i="1"/>
  <c r="L560" i="1"/>
  <c r="O560" i="1" s="1"/>
  <c r="N560" i="1"/>
  <c r="P560" i="1" s="1"/>
  <c r="Q559" i="1"/>
  <c r="R559" i="1" s="1"/>
  <c r="M560" i="1"/>
  <c r="I561" i="1"/>
  <c r="J561" i="1" l="1"/>
  <c r="K561" i="1"/>
  <c r="L561" i="1"/>
  <c r="O561" i="1" s="1"/>
  <c r="N561" i="1"/>
  <c r="P561" i="1" s="1"/>
  <c r="Q560" i="1"/>
  <c r="R560" i="1" s="1"/>
  <c r="M561" i="1"/>
  <c r="I562" i="1"/>
  <c r="J562" i="1" l="1"/>
  <c r="K562" i="1"/>
  <c r="L562" i="1"/>
  <c r="O562" i="1" s="1"/>
  <c r="N562" i="1"/>
  <c r="P562" i="1" s="1"/>
  <c r="Q561" i="1"/>
  <c r="R561" i="1" s="1"/>
  <c r="M562" i="1"/>
  <c r="I563" i="1"/>
  <c r="J563" i="1" l="1"/>
  <c r="K563" i="1"/>
  <c r="L563" i="1"/>
  <c r="O563" i="1" s="1"/>
  <c r="N563" i="1"/>
  <c r="P563" i="1" s="1"/>
  <c r="Q562" i="1"/>
  <c r="R562" i="1" s="1"/>
  <c r="M563" i="1"/>
  <c r="I564" i="1"/>
  <c r="J564" i="1" l="1"/>
  <c r="K564" i="1"/>
  <c r="L564" i="1"/>
  <c r="O564" i="1" s="1"/>
  <c r="N564" i="1"/>
  <c r="P564" i="1" s="1"/>
  <c r="Q563" i="1"/>
  <c r="R563" i="1" s="1"/>
  <c r="M564" i="1"/>
  <c r="I565" i="1"/>
  <c r="J565" i="1" l="1"/>
  <c r="K565" i="1"/>
  <c r="L565" i="1"/>
  <c r="O565" i="1" s="1"/>
  <c r="N565" i="1"/>
  <c r="P565" i="1" s="1"/>
  <c r="Q564" i="1"/>
  <c r="R564" i="1" s="1"/>
  <c r="M565" i="1"/>
  <c r="I566" i="1"/>
  <c r="J566" i="1" l="1"/>
  <c r="K566" i="1"/>
  <c r="L566" i="1"/>
  <c r="O566" i="1" s="1"/>
  <c r="N566" i="1"/>
  <c r="P566" i="1" s="1"/>
  <c r="Q565" i="1"/>
  <c r="R565" i="1" s="1"/>
  <c r="M566" i="1"/>
  <c r="I567" i="1"/>
  <c r="J567" i="1" l="1"/>
  <c r="K567" i="1"/>
  <c r="L567" i="1"/>
  <c r="O567" i="1" s="1"/>
  <c r="N567" i="1"/>
  <c r="P567" i="1" s="1"/>
  <c r="Q566" i="1"/>
  <c r="R566" i="1" s="1"/>
  <c r="M567" i="1"/>
  <c r="I568" i="1"/>
  <c r="J568" i="1" l="1"/>
  <c r="K568" i="1"/>
  <c r="L568" i="1"/>
  <c r="O568" i="1" s="1"/>
  <c r="N568" i="1"/>
  <c r="P568" i="1" s="1"/>
  <c r="Q567" i="1"/>
  <c r="R567" i="1" s="1"/>
  <c r="M568" i="1"/>
  <c r="I569" i="1"/>
  <c r="J569" i="1" l="1"/>
  <c r="K569" i="1"/>
  <c r="L569" i="1"/>
  <c r="O569" i="1" s="1"/>
  <c r="N569" i="1"/>
  <c r="P569" i="1" s="1"/>
  <c r="Q568" i="1"/>
  <c r="R568" i="1" s="1"/>
  <c r="M569" i="1"/>
  <c r="I570" i="1"/>
  <c r="J570" i="1" l="1"/>
  <c r="K570" i="1"/>
  <c r="L570" i="1"/>
  <c r="O570" i="1" s="1"/>
  <c r="N570" i="1"/>
  <c r="P570" i="1" s="1"/>
  <c r="Q569" i="1"/>
  <c r="R569" i="1" s="1"/>
  <c r="M570" i="1"/>
  <c r="I571" i="1"/>
  <c r="J571" i="1" l="1"/>
  <c r="K571" i="1"/>
  <c r="L571" i="1"/>
  <c r="O571" i="1" s="1"/>
  <c r="N571" i="1"/>
  <c r="P571" i="1" s="1"/>
  <c r="Q570" i="1"/>
  <c r="R570" i="1" s="1"/>
  <c r="M571" i="1"/>
  <c r="I572" i="1"/>
  <c r="J572" i="1" l="1"/>
  <c r="K572" i="1"/>
  <c r="L572" i="1"/>
  <c r="O572" i="1" s="1"/>
  <c r="N572" i="1"/>
  <c r="P572" i="1" s="1"/>
  <c r="Q571" i="1"/>
  <c r="R571" i="1" s="1"/>
  <c r="M572" i="1"/>
  <c r="I573" i="1"/>
  <c r="J573" i="1" l="1"/>
  <c r="K573" i="1"/>
  <c r="L573" i="1"/>
  <c r="O573" i="1" s="1"/>
  <c r="N573" i="1"/>
  <c r="P573" i="1" s="1"/>
  <c r="Q572" i="1"/>
  <c r="R572" i="1" s="1"/>
  <c r="M573" i="1"/>
  <c r="I574" i="1"/>
  <c r="J574" i="1" l="1"/>
  <c r="K574" i="1"/>
  <c r="L574" i="1"/>
  <c r="O574" i="1" s="1"/>
  <c r="N574" i="1"/>
  <c r="P574" i="1" s="1"/>
  <c r="Q573" i="1"/>
  <c r="R573" i="1" s="1"/>
  <c r="M574" i="1"/>
  <c r="I575" i="1"/>
  <c r="J575" i="1" l="1"/>
  <c r="K575" i="1"/>
  <c r="L575" i="1"/>
  <c r="O575" i="1" s="1"/>
  <c r="N575" i="1"/>
  <c r="P575" i="1" s="1"/>
  <c r="Q574" i="1"/>
  <c r="R574" i="1" s="1"/>
  <c r="M575" i="1"/>
  <c r="I576" i="1"/>
  <c r="J576" i="1" l="1"/>
  <c r="K576" i="1"/>
  <c r="L576" i="1"/>
  <c r="O576" i="1" s="1"/>
  <c r="N576" i="1"/>
  <c r="P576" i="1" s="1"/>
  <c r="Q575" i="1"/>
  <c r="R575" i="1" s="1"/>
  <c r="M576" i="1"/>
  <c r="I577" i="1"/>
  <c r="J577" i="1" l="1"/>
  <c r="K577" i="1"/>
  <c r="L577" i="1"/>
  <c r="O577" i="1" s="1"/>
  <c r="N577" i="1"/>
  <c r="P577" i="1" s="1"/>
  <c r="Q576" i="1"/>
  <c r="R576" i="1" s="1"/>
  <c r="M577" i="1"/>
  <c r="I578" i="1"/>
  <c r="J578" i="1" l="1"/>
  <c r="K578" i="1"/>
  <c r="L578" i="1"/>
  <c r="O578" i="1" s="1"/>
  <c r="N578" i="1"/>
  <c r="P578" i="1" s="1"/>
  <c r="Q577" i="1"/>
  <c r="R577" i="1" s="1"/>
  <c r="M578" i="1"/>
  <c r="I579" i="1"/>
  <c r="J579" i="1" l="1"/>
  <c r="K579" i="1"/>
  <c r="L579" i="1"/>
  <c r="O579" i="1" s="1"/>
  <c r="N579" i="1"/>
  <c r="P579" i="1" s="1"/>
  <c r="Q578" i="1"/>
  <c r="R578" i="1" s="1"/>
  <c r="M579" i="1"/>
  <c r="I580" i="1"/>
  <c r="J580" i="1" l="1"/>
  <c r="K580" i="1"/>
  <c r="L580" i="1"/>
  <c r="O580" i="1" s="1"/>
  <c r="N580" i="1"/>
  <c r="P580" i="1" s="1"/>
  <c r="Q579" i="1"/>
  <c r="R579" i="1" s="1"/>
  <c r="M580" i="1"/>
  <c r="I581" i="1"/>
  <c r="J581" i="1" l="1"/>
  <c r="K581" i="1"/>
  <c r="L581" i="1"/>
  <c r="O581" i="1" s="1"/>
  <c r="N581" i="1"/>
  <c r="P581" i="1" s="1"/>
  <c r="Q580" i="1"/>
  <c r="R580" i="1" s="1"/>
  <c r="M581" i="1"/>
  <c r="I582" i="1"/>
  <c r="J582" i="1" l="1"/>
  <c r="K582" i="1"/>
  <c r="L582" i="1"/>
  <c r="O582" i="1" s="1"/>
  <c r="N582" i="1"/>
  <c r="P582" i="1" s="1"/>
  <c r="Q581" i="1"/>
  <c r="R581" i="1" s="1"/>
  <c r="M582" i="1"/>
  <c r="I583" i="1"/>
  <c r="J583" i="1" l="1"/>
  <c r="K583" i="1"/>
  <c r="L583" i="1"/>
  <c r="O583" i="1" s="1"/>
  <c r="Q582" i="1"/>
  <c r="R582" i="1" s="1"/>
  <c r="M583" i="1"/>
  <c r="N583" i="1" s="1"/>
  <c r="I584" i="1"/>
  <c r="J584" i="1" l="1"/>
  <c r="K584" i="1"/>
  <c r="L584" i="1"/>
  <c r="O584" i="1" s="1"/>
  <c r="N584" i="1"/>
  <c r="M584" i="1"/>
  <c r="I585" i="1"/>
  <c r="J585" i="1" l="1"/>
  <c r="K585" i="1"/>
  <c r="L585" i="1"/>
  <c r="O585" i="1" s="1"/>
  <c r="N585" i="1"/>
  <c r="P583" i="1"/>
  <c r="P584" i="1" s="1"/>
  <c r="Q584" i="1" s="1"/>
  <c r="R584" i="1" s="1"/>
  <c r="M585" i="1"/>
  <c r="I586" i="1"/>
  <c r="J586" i="1" l="1"/>
  <c r="K586" i="1"/>
  <c r="L586" i="1"/>
  <c r="O586" i="1" s="1"/>
  <c r="N586" i="1"/>
  <c r="P585" i="1"/>
  <c r="Q585" i="1" s="1"/>
  <c r="R585" i="1" s="1"/>
  <c r="Q583" i="1"/>
  <c r="R583" i="1" s="1"/>
  <c r="M586" i="1"/>
  <c r="I587" i="1"/>
  <c r="J587" i="1" l="1"/>
  <c r="K587" i="1"/>
  <c r="L587" i="1"/>
  <c r="O587" i="1" s="1"/>
  <c r="P586" i="1"/>
  <c r="Q586" i="1" s="1"/>
  <c r="R586" i="1" s="1"/>
  <c r="N587" i="1"/>
  <c r="M587" i="1"/>
  <c r="I588" i="1"/>
  <c r="J588" i="1" l="1"/>
  <c r="K588" i="1"/>
  <c r="L588" i="1"/>
  <c r="O588" i="1" s="1"/>
  <c r="P587" i="1"/>
  <c r="N588" i="1"/>
  <c r="Q587" i="1"/>
  <c r="R587" i="1" s="1"/>
  <c r="M588" i="1"/>
  <c r="I589" i="1"/>
  <c r="P588" i="1" l="1"/>
  <c r="Q588" i="1" s="1"/>
  <c r="R588" i="1" s="1"/>
  <c r="J589" i="1"/>
  <c r="K589" i="1"/>
  <c r="L589" i="1"/>
  <c r="O589" i="1" s="1"/>
  <c r="N589" i="1"/>
  <c r="P589" i="1" s="1"/>
  <c r="M589" i="1"/>
  <c r="I590" i="1"/>
  <c r="J590" i="1" l="1"/>
  <c r="K590" i="1"/>
  <c r="L590" i="1"/>
  <c r="O590" i="1" s="1"/>
  <c r="N590" i="1"/>
  <c r="P590" i="1" s="1"/>
  <c r="Q589" i="1"/>
  <c r="R589" i="1" s="1"/>
  <c r="M590" i="1"/>
  <c r="I591" i="1"/>
  <c r="J591" i="1" l="1"/>
  <c r="K591" i="1"/>
  <c r="L591" i="1"/>
  <c r="O591" i="1" s="1"/>
  <c r="N591" i="1"/>
  <c r="P591" i="1" s="1"/>
  <c r="Q590" i="1"/>
  <c r="R590" i="1" s="1"/>
  <c r="M591" i="1"/>
  <c r="I592" i="1"/>
  <c r="J592" i="1" l="1"/>
  <c r="K592" i="1"/>
  <c r="L592" i="1"/>
  <c r="O592" i="1" s="1"/>
  <c r="N592" i="1"/>
  <c r="P592" i="1" s="1"/>
  <c r="Q591" i="1"/>
  <c r="R591" i="1" s="1"/>
  <c r="M592" i="1"/>
  <c r="I593" i="1"/>
  <c r="J593" i="1" l="1"/>
  <c r="K593" i="1"/>
  <c r="L593" i="1"/>
  <c r="O593" i="1" s="1"/>
  <c r="N593" i="1"/>
  <c r="P593" i="1" s="1"/>
  <c r="Q592" i="1"/>
  <c r="R592" i="1" s="1"/>
  <c r="M593" i="1"/>
  <c r="I594" i="1"/>
  <c r="J594" i="1" l="1"/>
  <c r="K594" i="1"/>
  <c r="L594" i="1"/>
  <c r="O594" i="1" s="1"/>
  <c r="Q593" i="1"/>
  <c r="R593" i="1" s="1"/>
  <c r="M594" i="1"/>
  <c r="N594" i="1" s="1"/>
  <c r="I595" i="1"/>
  <c r="J595" i="1" l="1"/>
  <c r="K595" i="1"/>
  <c r="L595" i="1"/>
  <c r="O595" i="1" s="1"/>
  <c r="N595" i="1"/>
  <c r="P594" i="1"/>
  <c r="M595" i="1"/>
  <c r="I596" i="1"/>
  <c r="J596" i="1" l="1"/>
  <c r="K596" i="1"/>
  <c r="L596" i="1"/>
  <c r="O596" i="1" s="1"/>
  <c r="P595" i="1"/>
  <c r="Q595" i="1" s="1"/>
  <c r="R595" i="1" s="1"/>
  <c r="N596" i="1"/>
  <c r="Q594" i="1"/>
  <c r="R594" i="1" s="1"/>
  <c r="M596" i="1"/>
  <c r="I597" i="1"/>
  <c r="J597" i="1" l="1"/>
  <c r="K597" i="1"/>
  <c r="L597" i="1"/>
  <c r="O597" i="1" s="1"/>
  <c r="P596" i="1"/>
  <c r="Q596" i="1" s="1"/>
  <c r="R596" i="1" s="1"/>
  <c r="N597" i="1"/>
  <c r="P597" i="1" s="1"/>
  <c r="M597" i="1"/>
  <c r="I598" i="1"/>
  <c r="J598" i="1" l="1"/>
  <c r="K598" i="1"/>
  <c r="L598" i="1"/>
  <c r="O598" i="1" s="1"/>
  <c r="N598" i="1"/>
  <c r="P598" i="1" s="1"/>
  <c r="Q597" i="1"/>
  <c r="R597" i="1" s="1"/>
  <c r="M598" i="1"/>
  <c r="I599" i="1"/>
  <c r="J599" i="1" l="1"/>
  <c r="K599" i="1"/>
  <c r="L599" i="1"/>
  <c r="O599" i="1" s="1"/>
  <c r="N599" i="1"/>
  <c r="P599" i="1" s="1"/>
  <c r="Q598" i="1"/>
  <c r="R598" i="1" s="1"/>
  <c r="M599" i="1"/>
  <c r="I600" i="1"/>
  <c r="J600" i="1" l="1"/>
  <c r="K600" i="1"/>
  <c r="L600" i="1"/>
  <c r="O600" i="1" s="1"/>
  <c r="N600" i="1"/>
  <c r="P600" i="1" s="1"/>
  <c r="Q599" i="1"/>
  <c r="R599" i="1" s="1"/>
  <c r="M600" i="1"/>
  <c r="I601" i="1"/>
  <c r="J601" i="1" l="1"/>
  <c r="K601" i="1"/>
  <c r="L601" i="1"/>
  <c r="O601" i="1" s="1"/>
  <c r="N601" i="1"/>
  <c r="P601" i="1" s="1"/>
  <c r="Q600" i="1"/>
  <c r="R600" i="1" s="1"/>
  <c r="M601" i="1"/>
  <c r="I602" i="1"/>
  <c r="J602" i="1" l="1"/>
  <c r="K602" i="1"/>
  <c r="L602" i="1"/>
  <c r="O602" i="1" s="1"/>
  <c r="N602" i="1"/>
  <c r="P602" i="1" s="1"/>
  <c r="Q601" i="1"/>
  <c r="R601" i="1" s="1"/>
  <c r="M602" i="1"/>
  <c r="I603" i="1"/>
  <c r="J603" i="1" l="1"/>
  <c r="K603" i="1"/>
  <c r="L603" i="1"/>
  <c r="O603" i="1" s="1"/>
  <c r="N603" i="1"/>
  <c r="P603" i="1" s="1"/>
  <c r="Q602" i="1"/>
  <c r="R602" i="1" s="1"/>
  <c r="M603" i="1"/>
  <c r="I604" i="1"/>
  <c r="J604" i="1" l="1"/>
  <c r="K604" i="1"/>
  <c r="L604" i="1"/>
  <c r="O604" i="1" s="1"/>
  <c r="N604" i="1"/>
  <c r="P604" i="1" s="1"/>
  <c r="Q603" i="1"/>
  <c r="R603" i="1" s="1"/>
  <c r="M604" i="1"/>
  <c r="I605" i="1"/>
  <c r="J605" i="1" l="1"/>
  <c r="K605" i="1"/>
  <c r="L605" i="1"/>
  <c r="O605" i="1" s="1"/>
  <c r="N605" i="1"/>
  <c r="P605" i="1" s="1"/>
  <c r="Q604" i="1"/>
  <c r="R604" i="1" s="1"/>
  <c r="M605" i="1"/>
  <c r="I606" i="1"/>
  <c r="J606" i="1" l="1"/>
  <c r="K606" i="1"/>
  <c r="L606" i="1"/>
  <c r="O606" i="1" s="1"/>
  <c r="N606" i="1"/>
  <c r="P606" i="1" s="1"/>
  <c r="Q605" i="1"/>
  <c r="R605" i="1" s="1"/>
  <c r="M606" i="1"/>
  <c r="I607" i="1"/>
  <c r="J607" i="1" l="1"/>
  <c r="K607" i="1"/>
  <c r="L607" i="1"/>
  <c r="O607" i="1" s="1"/>
  <c r="N607" i="1"/>
  <c r="P607" i="1" s="1"/>
  <c r="Q606" i="1"/>
  <c r="R606" i="1" s="1"/>
  <c r="M607" i="1"/>
  <c r="I608" i="1"/>
  <c r="J608" i="1" l="1"/>
  <c r="K608" i="1"/>
  <c r="L608" i="1"/>
  <c r="O608" i="1" s="1"/>
  <c r="N608" i="1"/>
  <c r="P608" i="1" s="1"/>
  <c r="Q607" i="1"/>
  <c r="R607" i="1" s="1"/>
  <c r="M608" i="1"/>
  <c r="I609" i="1"/>
  <c r="J609" i="1" l="1"/>
  <c r="K609" i="1"/>
  <c r="L609" i="1"/>
  <c r="O609" i="1" s="1"/>
  <c r="N609" i="1"/>
  <c r="P609" i="1" s="1"/>
  <c r="Q608" i="1"/>
  <c r="R608" i="1" s="1"/>
  <c r="M609" i="1"/>
  <c r="I610" i="1"/>
  <c r="J610" i="1" l="1"/>
  <c r="K610" i="1"/>
  <c r="L610" i="1"/>
  <c r="O610" i="1" s="1"/>
  <c r="N610" i="1"/>
  <c r="P610" i="1" s="1"/>
  <c r="Q609" i="1"/>
  <c r="R609" i="1" s="1"/>
  <c r="M610" i="1"/>
  <c r="I611" i="1"/>
  <c r="J611" i="1" l="1"/>
  <c r="K611" i="1"/>
  <c r="L611" i="1"/>
  <c r="O611" i="1" s="1"/>
  <c r="N611" i="1"/>
  <c r="P611" i="1" s="1"/>
  <c r="Q610" i="1"/>
  <c r="R610" i="1" s="1"/>
  <c r="M611" i="1"/>
  <c r="I612" i="1"/>
  <c r="J612" i="1" l="1"/>
  <c r="K612" i="1"/>
  <c r="L612" i="1"/>
  <c r="O612" i="1" s="1"/>
  <c r="N612" i="1"/>
  <c r="P612" i="1" s="1"/>
  <c r="Q611" i="1"/>
  <c r="R611" i="1" s="1"/>
  <c r="M612" i="1"/>
  <c r="I613" i="1"/>
  <c r="J613" i="1" l="1"/>
  <c r="K613" i="1"/>
  <c r="L613" i="1"/>
  <c r="O613" i="1" s="1"/>
  <c r="N613" i="1"/>
  <c r="P613" i="1" s="1"/>
  <c r="Q612" i="1"/>
  <c r="R612" i="1" s="1"/>
  <c r="M613" i="1"/>
  <c r="I614" i="1"/>
  <c r="J614" i="1" l="1"/>
  <c r="K614" i="1"/>
  <c r="L614" i="1"/>
  <c r="O614" i="1" s="1"/>
  <c r="N614" i="1"/>
  <c r="P614" i="1" s="1"/>
  <c r="Q613" i="1"/>
  <c r="R613" i="1" s="1"/>
  <c r="M614" i="1"/>
  <c r="I615" i="1"/>
  <c r="J615" i="1" l="1"/>
  <c r="K615" i="1"/>
  <c r="L615" i="1"/>
  <c r="O615" i="1" s="1"/>
  <c r="N615" i="1"/>
  <c r="P615" i="1" s="1"/>
  <c r="Q614" i="1"/>
  <c r="R614" i="1" s="1"/>
  <c r="M615" i="1"/>
  <c r="I616" i="1"/>
  <c r="J616" i="1" l="1"/>
  <c r="K616" i="1"/>
  <c r="L616" i="1"/>
  <c r="O616" i="1" s="1"/>
  <c r="N616" i="1"/>
  <c r="P616" i="1" s="1"/>
  <c r="Q615" i="1"/>
  <c r="R615" i="1" s="1"/>
  <c r="M616" i="1"/>
  <c r="I617" i="1"/>
  <c r="J617" i="1" l="1"/>
  <c r="K617" i="1"/>
  <c r="L617" i="1"/>
  <c r="O617" i="1" s="1"/>
  <c r="N617" i="1"/>
  <c r="P617" i="1" s="1"/>
  <c r="Q616" i="1"/>
  <c r="R616" i="1" s="1"/>
  <c r="M617" i="1"/>
  <c r="I618" i="1"/>
  <c r="J618" i="1" l="1"/>
  <c r="K618" i="1"/>
  <c r="L618" i="1"/>
  <c r="O618" i="1" s="1"/>
  <c r="N618" i="1"/>
  <c r="P618" i="1" s="1"/>
  <c r="Q617" i="1"/>
  <c r="R617" i="1" s="1"/>
  <c r="M618" i="1"/>
  <c r="I619" i="1"/>
  <c r="J619" i="1" l="1"/>
  <c r="K619" i="1"/>
  <c r="L619" i="1"/>
  <c r="O619" i="1" s="1"/>
  <c r="N619" i="1"/>
  <c r="P619" i="1" s="1"/>
  <c r="Q618" i="1"/>
  <c r="R618" i="1" s="1"/>
  <c r="M619" i="1"/>
  <c r="I620" i="1"/>
  <c r="J620" i="1" l="1"/>
  <c r="K620" i="1"/>
  <c r="L620" i="1"/>
  <c r="O620" i="1" s="1"/>
  <c r="N620" i="1"/>
  <c r="P620" i="1" s="1"/>
  <c r="Q619" i="1"/>
  <c r="R619" i="1" s="1"/>
  <c r="M620" i="1"/>
  <c r="I621" i="1"/>
  <c r="J621" i="1" l="1"/>
  <c r="K621" i="1"/>
  <c r="L621" i="1"/>
  <c r="O621" i="1" s="1"/>
  <c r="N621" i="1"/>
  <c r="P621" i="1" s="1"/>
  <c r="Q620" i="1"/>
  <c r="R620" i="1" s="1"/>
  <c r="M621" i="1"/>
  <c r="I622" i="1"/>
  <c r="J622" i="1" l="1"/>
  <c r="K622" i="1"/>
  <c r="L622" i="1"/>
  <c r="O622" i="1" s="1"/>
  <c r="N622" i="1"/>
  <c r="P622" i="1" s="1"/>
  <c r="Q621" i="1"/>
  <c r="R621" i="1" s="1"/>
  <c r="M622" i="1"/>
  <c r="I623" i="1"/>
  <c r="J623" i="1" l="1"/>
  <c r="K623" i="1"/>
  <c r="L623" i="1"/>
  <c r="O623" i="1" s="1"/>
  <c r="N623" i="1"/>
  <c r="P623" i="1" s="1"/>
  <c r="Q622" i="1"/>
  <c r="R622" i="1" s="1"/>
  <c r="M623" i="1"/>
  <c r="I624" i="1"/>
  <c r="J624" i="1" l="1"/>
  <c r="K624" i="1"/>
  <c r="L624" i="1"/>
  <c r="O624" i="1" s="1"/>
  <c r="N624" i="1"/>
  <c r="P624" i="1" s="1"/>
  <c r="Q623" i="1"/>
  <c r="R623" i="1" s="1"/>
  <c r="M624" i="1"/>
  <c r="I625" i="1"/>
  <c r="J625" i="1" l="1"/>
  <c r="K625" i="1"/>
  <c r="L625" i="1"/>
  <c r="O625" i="1" s="1"/>
  <c r="N625" i="1"/>
  <c r="P625" i="1" s="1"/>
  <c r="Q624" i="1"/>
  <c r="R624" i="1" s="1"/>
  <c r="M625" i="1"/>
  <c r="I626" i="1"/>
  <c r="J626" i="1" l="1"/>
  <c r="K626" i="1"/>
  <c r="L626" i="1"/>
  <c r="O626" i="1" s="1"/>
  <c r="N626" i="1"/>
  <c r="P626" i="1" s="1"/>
  <c r="Q625" i="1"/>
  <c r="R625" i="1" s="1"/>
  <c r="M626" i="1"/>
  <c r="I627" i="1"/>
  <c r="J627" i="1" l="1"/>
  <c r="K627" i="1"/>
  <c r="L627" i="1"/>
  <c r="O627" i="1" s="1"/>
  <c r="N627" i="1"/>
  <c r="P627" i="1" s="1"/>
  <c r="Q626" i="1"/>
  <c r="R626" i="1" s="1"/>
  <c r="M627" i="1"/>
  <c r="I628" i="1"/>
  <c r="J628" i="1" l="1"/>
  <c r="K628" i="1"/>
  <c r="L628" i="1"/>
  <c r="O628" i="1" s="1"/>
  <c r="N628" i="1"/>
  <c r="P628" i="1" s="1"/>
  <c r="Q627" i="1"/>
  <c r="R627" i="1" s="1"/>
  <c r="M628" i="1"/>
  <c r="I629" i="1"/>
  <c r="J629" i="1" l="1"/>
  <c r="K629" i="1"/>
  <c r="L629" i="1"/>
  <c r="O629" i="1" s="1"/>
  <c r="N629" i="1"/>
  <c r="P629" i="1" s="1"/>
  <c r="Q628" i="1"/>
  <c r="R628" i="1" s="1"/>
  <c r="M629" i="1"/>
  <c r="I630" i="1"/>
  <c r="J630" i="1" l="1"/>
  <c r="K630" i="1"/>
  <c r="L630" i="1"/>
  <c r="O630" i="1" s="1"/>
  <c r="N630" i="1"/>
  <c r="P630" i="1" s="1"/>
  <c r="Q629" i="1"/>
  <c r="R629" i="1" s="1"/>
  <c r="M630" i="1"/>
  <c r="I631" i="1"/>
  <c r="J631" i="1" l="1"/>
  <c r="K631" i="1"/>
  <c r="L631" i="1"/>
  <c r="O631" i="1" s="1"/>
  <c r="N631" i="1"/>
  <c r="P631" i="1" s="1"/>
  <c r="Q630" i="1"/>
  <c r="R630" i="1" s="1"/>
  <c r="M631" i="1"/>
  <c r="I632" i="1"/>
  <c r="J632" i="1" l="1"/>
  <c r="K632" i="1"/>
  <c r="L632" i="1"/>
  <c r="O632" i="1" s="1"/>
  <c r="N632" i="1"/>
  <c r="P632" i="1" s="1"/>
  <c r="Q631" i="1"/>
  <c r="R631" i="1" s="1"/>
  <c r="M632" i="1"/>
  <c r="I633" i="1"/>
  <c r="J633" i="1" l="1"/>
  <c r="K633" i="1"/>
  <c r="L633" i="1"/>
  <c r="O633" i="1" s="1"/>
  <c r="N633" i="1"/>
  <c r="P633" i="1" s="1"/>
  <c r="Q632" i="1"/>
  <c r="R632" i="1" s="1"/>
  <c r="M633" i="1"/>
  <c r="I634" i="1"/>
  <c r="J634" i="1" l="1"/>
  <c r="K634" i="1"/>
  <c r="L634" i="1"/>
  <c r="O634" i="1" s="1"/>
  <c r="N634" i="1"/>
  <c r="P634" i="1" s="1"/>
  <c r="Q633" i="1"/>
  <c r="R633" i="1" s="1"/>
  <c r="M634" i="1"/>
  <c r="I635" i="1"/>
  <c r="J635" i="1" l="1"/>
  <c r="K635" i="1"/>
  <c r="L635" i="1"/>
  <c r="O635" i="1" s="1"/>
  <c r="N635" i="1"/>
  <c r="P635" i="1" s="1"/>
  <c r="Q634" i="1"/>
  <c r="R634" i="1" s="1"/>
  <c r="M635" i="1"/>
  <c r="I636" i="1"/>
  <c r="J636" i="1" l="1"/>
  <c r="K636" i="1"/>
  <c r="L636" i="1"/>
  <c r="O636" i="1" s="1"/>
  <c r="N636" i="1"/>
  <c r="P636" i="1" s="1"/>
  <c r="Q635" i="1"/>
  <c r="R635" i="1" s="1"/>
  <c r="M636" i="1"/>
  <c r="I637" i="1"/>
  <c r="J637" i="1" l="1"/>
  <c r="K637" i="1"/>
  <c r="L637" i="1"/>
  <c r="O637" i="1" s="1"/>
  <c r="N637" i="1"/>
  <c r="P637" i="1" s="1"/>
  <c r="Q636" i="1"/>
  <c r="R636" i="1" s="1"/>
  <c r="M637" i="1"/>
  <c r="I638" i="1"/>
  <c r="J638" i="1" l="1"/>
  <c r="K638" i="1"/>
  <c r="L638" i="1"/>
  <c r="O638" i="1" s="1"/>
  <c r="N638" i="1"/>
  <c r="P638" i="1" s="1"/>
  <c r="Q637" i="1"/>
  <c r="R637" i="1" s="1"/>
  <c r="M638" i="1"/>
  <c r="I639" i="1"/>
  <c r="J639" i="1" l="1"/>
  <c r="K639" i="1"/>
  <c r="L639" i="1"/>
  <c r="O639" i="1" s="1"/>
  <c r="N639" i="1"/>
  <c r="P639" i="1" s="1"/>
  <c r="Q638" i="1"/>
  <c r="R638" i="1" s="1"/>
  <c r="M639" i="1"/>
  <c r="I640" i="1"/>
  <c r="J640" i="1" l="1"/>
  <c r="K640" i="1"/>
  <c r="L640" i="1"/>
  <c r="O640" i="1" s="1"/>
  <c r="N640" i="1"/>
  <c r="P640" i="1" s="1"/>
  <c r="Q639" i="1"/>
  <c r="R639" i="1" s="1"/>
  <c r="M640" i="1"/>
  <c r="I641" i="1"/>
  <c r="J641" i="1" l="1"/>
  <c r="K641" i="1"/>
  <c r="L641" i="1"/>
  <c r="O641" i="1" s="1"/>
  <c r="N641" i="1"/>
  <c r="P641" i="1" s="1"/>
  <c r="Q640" i="1"/>
  <c r="R640" i="1" s="1"/>
  <c r="M641" i="1"/>
  <c r="I642" i="1"/>
  <c r="J642" i="1" l="1"/>
  <c r="K642" i="1"/>
  <c r="L642" i="1"/>
  <c r="O642" i="1" s="1"/>
  <c r="N642" i="1"/>
  <c r="P642" i="1" s="1"/>
  <c r="Q641" i="1"/>
  <c r="R641" i="1" s="1"/>
  <c r="M642" i="1"/>
  <c r="I643" i="1"/>
  <c r="J643" i="1" l="1"/>
  <c r="K643" i="1"/>
  <c r="L643" i="1"/>
  <c r="O643" i="1" s="1"/>
  <c r="N643" i="1"/>
  <c r="P643" i="1" s="1"/>
  <c r="Q642" i="1"/>
  <c r="R642" i="1" s="1"/>
  <c r="M643" i="1"/>
  <c r="I644" i="1"/>
  <c r="J644" i="1" l="1"/>
  <c r="K644" i="1"/>
  <c r="L644" i="1"/>
  <c r="O644" i="1" s="1"/>
  <c r="N644" i="1"/>
  <c r="P644" i="1" s="1"/>
  <c r="Q643" i="1"/>
  <c r="R643" i="1" s="1"/>
  <c r="M644" i="1"/>
  <c r="I645" i="1"/>
  <c r="J645" i="1" l="1"/>
  <c r="K645" i="1"/>
  <c r="L645" i="1"/>
  <c r="O645" i="1" s="1"/>
  <c r="N645" i="1"/>
  <c r="P645" i="1" s="1"/>
  <c r="Q644" i="1"/>
  <c r="R644" i="1" s="1"/>
  <c r="M645" i="1"/>
  <c r="I646" i="1"/>
  <c r="J646" i="1" l="1"/>
  <c r="K646" i="1"/>
  <c r="L646" i="1"/>
  <c r="O646" i="1" s="1"/>
  <c r="N646" i="1"/>
  <c r="P646" i="1" s="1"/>
  <c r="Q645" i="1"/>
  <c r="R645" i="1" s="1"/>
  <c r="M646" i="1"/>
  <c r="I647" i="1"/>
  <c r="J647" i="1" l="1"/>
  <c r="K647" i="1"/>
  <c r="L647" i="1"/>
  <c r="O647" i="1" s="1"/>
  <c r="N647" i="1"/>
  <c r="P647" i="1" s="1"/>
  <c r="Q646" i="1"/>
  <c r="R646" i="1" s="1"/>
  <c r="M647" i="1"/>
  <c r="I648" i="1"/>
  <c r="J648" i="1" l="1"/>
  <c r="K648" i="1"/>
  <c r="L648" i="1"/>
  <c r="O648" i="1" s="1"/>
  <c r="N648" i="1"/>
  <c r="P648" i="1" s="1"/>
  <c r="Q647" i="1"/>
  <c r="R647" i="1" s="1"/>
  <c r="M648" i="1"/>
  <c r="I649" i="1"/>
  <c r="J649" i="1" l="1"/>
  <c r="K649" i="1"/>
  <c r="L649" i="1"/>
  <c r="O649" i="1" s="1"/>
  <c r="N649" i="1"/>
  <c r="P649" i="1" s="1"/>
  <c r="Q648" i="1"/>
  <c r="R648" i="1" s="1"/>
  <c r="M649" i="1"/>
  <c r="I650" i="1"/>
  <c r="J650" i="1" l="1"/>
  <c r="K650" i="1"/>
  <c r="L650" i="1"/>
  <c r="O650" i="1" s="1"/>
  <c r="N650" i="1"/>
  <c r="P650" i="1" s="1"/>
  <c r="Q649" i="1"/>
  <c r="R649" i="1" s="1"/>
  <c r="M650" i="1"/>
  <c r="I651" i="1"/>
  <c r="J651" i="1" l="1"/>
  <c r="K651" i="1"/>
  <c r="L651" i="1"/>
  <c r="O651" i="1" s="1"/>
  <c r="N651" i="1"/>
  <c r="P651" i="1" s="1"/>
  <c r="Q650" i="1"/>
  <c r="R650" i="1" s="1"/>
  <c r="M651" i="1"/>
  <c r="I652" i="1"/>
  <c r="J652" i="1" l="1"/>
  <c r="K652" i="1"/>
  <c r="L652" i="1"/>
  <c r="O652" i="1" s="1"/>
  <c r="N652" i="1"/>
  <c r="P652" i="1" s="1"/>
  <c r="Q651" i="1"/>
  <c r="R651" i="1" s="1"/>
  <c r="M652" i="1"/>
  <c r="I653" i="1"/>
  <c r="J653" i="1" l="1"/>
  <c r="K653" i="1"/>
  <c r="L653" i="1"/>
  <c r="O653" i="1" s="1"/>
  <c r="N653" i="1"/>
  <c r="P653" i="1" s="1"/>
  <c r="Q652" i="1"/>
  <c r="R652" i="1" s="1"/>
  <c r="M653" i="1"/>
  <c r="I654" i="1"/>
  <c r="J654" i="1" l="1"/>
  <c r="K654" i="1"/>
  <c r="L654" i="1"/>
  <c r="O654" i="1" s="1"/>
  <c r="N654" i="1"/>
  <c r="P654" i="1" s="1"/>
  <c r="Q653" i="1"/>
  <c r="R653" i="1" s="1"/>
  <c r="M654" i="1"/>
  <c r="I655" i="1"/>
  <c r="J655" i="1" l="1"/>
  <c r="K655" i="1"/>
  <c r="L655" i="1"/>
  <c r="O655" i="1" s="1"/>
  <c r="N655" i="1"/>
  <c r="P655" i="1" s="1"/>
  <c r="Q654" i="1"/>
  <c r="R654" i="1" s="1"/>
  <c r="M655" i="1"/>
  <c r="I656" i="1"/>
  <c r="J656" i="1" l="1"/>
  <c r="K656" i="1"/>
  <c r="L656" i="1"/>
  <c r="O656" i="1" s="1"/>
  <c r="N656" i="1"/>
  <c r="P656" i="1" s="1"/>
  <c r="Q655" i="1"/>
  <c r="R655" i="1" s="1"/>
  <c r="M656" i="1"/>
  <c r="I657" i="1"/>
  <c r="J657" i="1" l="1"/>
  <c r="K657" i="1"/>
  <c r="L657" i="1"/>
  <c r="O657" i="1" s="1"/>
  <c r="N657" i="1"/>
  <c r="P657" i="1" s="1"/>
  <c r="Q656" i="1"/>
  <c r="R656" i="1" s="1"/>
  <c r="M657" i="1"/>
  <c r="I658" i="1"/>
  <c r="J658" i="1" l="1"/>
  <c r="K658" i="1"/>
  <c r="L658" i="1"/>
  <c r="O658" i="1" s="1"/>
  <c r="N658" i="1"/>
  <c r="P658" i="1" s="1"/>
  <c r="Q657" i="1"/>
  <c r="R657" i="1" s="1"/>
  <c r="M658" i="1"/>
  <c r="I659" i="1"/>
  <c r="J659" i="1" l="1"/>
  <c r="K659" i="1"/>
  <c r="L659" i="1"/>
  <c r="O659" i="1" s="1"/>
  <c r="N659" i="1"/>
  <c r="P659" i="1" s="1"/>
  <c r="Q658" i="1"/>
  <c r="R658" i="1" s="1"/>
  <c r="M659" i="1"/>
  <c r="I660" i="1"/>
  <c r="J660" i="1" l="1"/>
  <c r="K660" i="1"/>
  <c r="L660" i="1"/>
  <c r="O660" i="1" s="1"/>
  <c r="N660" i="1"/>
  <c r="P660" i="1" s="1"/>
  <c r="Q659" i="1"/>
  <c r="R659" i="1" s="1"/>
  <c r="M660" i="1"/>
  <c r="I661" i="1"/>
  <c r="J661" i="1" l="1"/>
  <c r="K661" i="1"/>
  <c r="L661" i="1"/>
  <c r="O661" i="1" s="1"/>
  <c r="N661" i="1"/>
  <c r="P661" i="1" s="1"/>
  <c r="Q660" i="1"/>
  <c r="R660" i="1" s="1"/>
  <c r="M661" i="1"/>
  <c r="I662" i="1"/>
  <c r="J662" i="1" l="1"/>
  <c r="K662" i="1"/>
  <c r="L662" i="1"/>
  <c r="O662" i="1" s="1"/>
  <c r="N662" i="1"/>
  <c r="P662" i="1" s="1"/>
  <c r="Q661" i="1"/>
  <c r="R661" i="1" s="1"/>
  <c r="M662" i="1"/>
  <c r="I663" i="1"/>
  <c r="J663" i="1" l="1"/>
  <c r="K663" i="1"/>
  <c r="L663" i="1"/>
  <c r="O663" i="1" s="1"/>
  <c r="N663" i="1"/>
  <c r="P663" i="1" s="1"/>
  <c r="Q662" i="1"/>
  <c r="R662" i="1" s="1"/>
  <c r="M663" i="1"/>
  <c r="I664" i="1"/>
  <c r="J664" i="1" l="1"/>
  <c r="K664" i="1"/>
  <c r="L664" i="1"/>
  <c r="O664" i="1" s="1"/>
  <c r="N664" i="1"/>
  <c r="P664" i="1" s="1"/>
  <c r="Q663" i="1"/>
  <c r="R663" i="1" s="1"/>
  <c r="M664" i="1"/>
  <c r="I665" i="1"/>
  <c r="J665" i="1" l="1"/>
  <c r="K665" i="1"/>
  <c r="L665" i="1"/>
  <c r="O665" i="1" s="1"/>
  <c r="N665" i="1"/>
  <c r="P665" i="1" s="1"/>
  <c r="Q664" i="1"/>
  <c r="R664" i="1" s="1"/>
  <c r="M665" i="1"/>
  <c r="I666" i="1"/>
  <c r="J666" i="1" l="1"/>
  <c r="K666" i="1"/>
  <c r="L666" i="1"/>
  <c r="O666" i="1" s="1"/>
  <c r="N666" i="1"/>
  <c r="P666" i="1" s="1"/>
  <c r="Q665" i="1"/>
  <c r="R665" i="1" s="1"/>
  <c r="M666" i="1"/>
  <c r="I667" i="1"/>
  <c r="J667" i="1" l="1"/>
  <c r="K667" i="1"/>
  <c r="L667" i="1"/>
  <c r="O667" i="1" s="1"/>
  <c r="N667" i="1"/>
  <c r="P667" i="1" s="1"/>
  <c r="Q666" i="1"/>
  <c r="R666" i="1" s="1"/>
  <c r="M667" i="1"/>
  <c r="I668" i="1"/>
  <c r="J668" i="1" l="1"/>
  <c r="K668" i="1"/>
  <c r="L668" i="1"/>
  <c r="O668" i="1" s="1"/>
  <c r="N668" i="1"/>
  <c r="P668" i="1" s="1"/>
  <c r="Q667" i="1"/>
  <c r="R667" i="1" s="1"/>
  <c r="M668" i="1"/>
  <c r="I669" i="1"/>
  <c r="J669" i="1" l="1"/>
  <c r="K669" i="1"/>
  <c r="L669" i="1"/>
  <c r="O669" i="1" s="1"/>
  <c r="N669" i="1"/>
  <c r="P669" i="1" s="1"/>
  <c r="Q668" i="1"/>
  <c r="R668" i="1" s="1"/>
  <c r="M669" i="1"/>
  <c r="I670" i="1"/>
  <c r="J670" i="1" l="1"/>
  <c r="K670" i="1"/>
  <c r="L670" i="1"/>
  <c r="O670" i="1" s="1"/>
  <c r="N670" i="1"/>
  <c r="P670" i="1" s="1"/>
  <c r="Q669" i="1"/>
  <c r="R669" i="1" s="1"/>
  <c r="M670" i="1"/>
  <c r="I671" i="1"/>
  <c r="J671" i="1" l="1"/>
  <c r="K671" i="1"/>
  <c r="L671" i="1"/>
  <c r="O671" i="1" s="1"/>
  <c r="N671" i="1"/>
  <c r="P671" i="1" s="1"/>
  <c r="Q670" i="1"/>
  <c r="R670" i="1" s="1"/>
  <c r="M671" i="1"/>
  <c r="I672" i="1"/>
  <c r="J672" i="1" l="1"/>
  <c r="K672" i="1"/>
  <c r="L672" i="1"/>
  <c r="O672" i="1" s="1"/>
  <c r="N672" i="1"/>
  <c r="P672" i="1" s="1"/>
  <c r="Q671" i="1"/>
  <c r="R671" i="1" s="1"/>
  <c r="M672" i="1"/>
  <c r="I673" i="1"/>
  <c r="J673" i="1" l="1"/>
  <c r="K673" i="1"/>
  <c r="L673" i="1"/>
  <c r="O673" i="1" s="1"/>
  <c r="N673" i="1"/>
  <c r="P673" i="1" s="1"/>
  <c r="Q672" i="1"/>
  <c r="R672" i="1" s="1"/>
  <c r="M673" i="1"/>
  <c r="I674" i="1"/>
  <c r="J674" i="1" l="1"/>
  <c r="K674" i="1"/>
  <c r="L674" i="1"/>
  <c r="O674" i="1" s="1"/>
  <c r="N674" i="1"/>
  <c r="P674" i="1" s="1"/>
  <c r="Q673" i="1"/>
  <c r="R673" i="1" s="1"/>
  <c r="M674" i="1"/>
  <c r="I675" i="1"/>
  <c r="J675" i="1" l="1"/>
  <c r="K675" i="1"/>
  <c r="L675" i="1"/>
  <c r="O675" i="1" s="1"/>
  <c r="N675" i="1"/>
  <c r="P675" i="1" s="1"/>
  <c r="Q674" i="1"/>
  <c r="R674" i="1" s="1"/>
  <c r="M675" i="1"/>
  <c r="I676" i="1"/>
  <c r="J676" i="1" l="1"/>
  <c r="K676" i="1"/>
  <c r="L676" i="1"/>
  <c r="O676" i="1" s="1"/>
  <c r="N676" i="1"/>
  <c r="P676" i="1" s="1"/>
  <c r="Q675" i="1"/>
  <c r="R675" i="1" s="1"/>
  <c r="M676" i="1"/>
  <c r="I677" i="1"/>
  <c r="J677" i="1" l="1"/>
  <c r="K677" i="1"/>
  <c r="L677" i="1"/>
  <c r="O677" i="1" s="1"/>
  <c r="N677" i="1"/>
  <c r="P677" i="1" s="1"/>
  <c r="Q676" i="1"/>
  <c r="R676" i="1" s="1"/>
  <c r="M677" i="1"/>
  <c r="I678" i="1"/>
  <c r="J678" i="1" l="1"/>
  <c r="K678" i="1"/>
  <c r="L678" i="1"/>
  <c r="O678" i="1" s="1"/>
  <c r="N678" i="1"/>
  <c r="P678" i="1" s="1"/>
  <c r="Q677" i="1"/>
  <c r="R677" i="1" s="1"/>
  <c r="M678" i="1"/>
  <c r="I679" i="1"/>
  <c r="J679" i="1" l="1"/>
  <c r="K679" i="1"/>
  <c r="L679" i="1"/>
  <c r="O679" i="1" s="1"/>
  <c r="N679" i="1"/>
  <c r="P679" i="1" s="1"/>
  <c r="Q678" i="1"/>
  <c r="R678" i="1" s="1"/>
  <c r="M679" i="1"/>
  <c r="I680" i="1"/>
  <c r="J680" i="1" l="1"/>
  <c r="K680" i="1"/>
  <c r="L680" i="1"/>
  <c r="O680" i="1" s="1"/>
  <c r="N680" i="1"/>
  <c r="P680" i="1" s="1"/>
  <c r="Q679" i="1"/>
  <c r="R679" i="1" s="1"/>
  <c r="M680" i="1"/>
  <c r="I681" i="1"/>
  <c r="J681" i="1" l="1"/>
  <c r="K681" i="1"/>
  <c r="L681" i="1"/>
  <c r="O681" i="1" s="1"/>
  <c r="N681" i="1"/>
  <c r="P681" i="1" s="1"/>
  <c r="Q680" i="1"/>
  <c r="R680" i="1" s="1"/>
  <c r="M681" i="1"/>
  <c r="I682" i="1"/>
  <c r="J682" i="1" l="1"/>
  <c r="K682" i="1"/>
  <c r="L682" i="1"/>
  <c r="O682" i="1" s="1"/>
  <c r="N682" i="1"/>
  <c r="P682" i="1" s="1"/>
  <c r="Q681" i="1"/>
  <c r="R681" i="1" s="1"/>
  <c r="M682" i="1"/>
  <c r="I683" i="1"/>
  <c r="J683" i="1" l="1"/>
  <c r="K683" i="1"/>
  <c r="L683" i="1"/>
  <c r="O683" i="1" s="1"/>
  <c r="N683" i="1"/>
  <c r="P683" i="1" s="1"/>
  <c r="Q682" i="1"/>
  <c r="R682" i="1" s="1"/>
  <c r="M683" i="1"/>
  <c r="I684" i="1"/>
  <c r="J684" i="1" l="1"/>
  <c r="K684" i="1"/>
  <c r="L684" i="1"/>
  <c r="O684" i="1" s="1"/>
  <c r="N684" i="1"/>
  <c r="P684" i="1" s="1"/>
  <c r="Q683" i="1"/>
  <c r="R683" i="1" s="1"/>
  <c r="M684" i="1"/>
  <c r="I685" i="1"/>
  <c r="J685" i="1" l="1"/>
  <c r="K685" i="1"/>
  <c r="L685" i="1"/>
  <c r="O685" i="1" s="1"/>
  <c r="N685" i="1"/>
  <c r="P685" i="1" s="1"/>
  <c r="Q684" i="1"/>
  <c r="R684" i="1" s="1"/>
  <c r="M685" i="1"/>
  <c r="I686" i="1"/>
  <c r="J686" i="1" l="1"/>
  <c r="K686" i="1"/>
  <c r="L686" i="1"/>
  <c r="O686" i="1" s="1"/>
  <c r="N686" i="1"/>
  <c r="P686" i="1" s="1"/>
  <c r="Q685" i="1"/>
  <c r="R685" i="1" s="1"/>
  <c r="M686" i="1"/>
  <c r="I687" i="1"/>
  <c r="J687" i="1" l="1"/>
  <c r="K687" i="1"/>
  <c r="L687" i="1"/>
  <c r="O687" i="1" s="1"/>
  <c r="N687" i="1"/>
  <c r="P687" i="1" s="1"/>
  <c r="Q686" i="1"/>
  <c r="R686" i="1" s="1"/>
  <c r="M687" i="1"/>
  <c r="I688" i="1"/>
  <c r="J688" i="1" l="1"/>
  <c r="K688" i="1"/>
  <c r="L688" i="1"/>
  <c r="O688" i="1" s="1"/>
  <c r="N688" i="1"/>
  <c r="P688" i="1" s="1"/>
  <c r="Q687" i="1"/>
  <c r="R687" i="1" s="1"/>
  <c r="M688" i="1"/>
  <c r="I689" i="1"/>
  <c r="J689" i="1" l="1"/>
  <c r="K689" i="1"/>
  <c r="L689" i="1"/>
  <c r="O689" i="1" s="1"/>
  <c r="N689" i="1"/>
  <c r="P689" i="1" s="1"/>
  <c r="Q688" i="1"/>
  <c r="R688" i="1" s="1"/>
  <c r="M689" i="1"/>
  <c r="I690" i="1"/>
  <c r="J690" i="1" l="1"/>
  <c r="K690" i="1"/>
  <c r="L690" i="1"/>
  <c r="O690" i="1" s="1"/>
  <c r="N690" i="1"/>
  <c r="P690" i="1" s="1"/>
  <c r="Q689" i="1"/>
  <c r="R689" i="1" s="1"/>
  <c r="M690" i="1"/>
  <c r="I691" i="1"/>
  <c r="J691" i="1" l="1"/>
  <c r="K691" i="1"/>
  <c r="L691" i="1"/>
  <c r="O691" i="1" s="1"/>
  <c r="N691" i="1"/>
  <c r="P691" i="1" s="1"/>
  <c r="Q690" i="1"/>
  <c r="R690" i="1" s="1"/>
  <c r="M691" i="1"/>
  <c r="I692" i="1"/>
  <c r="J692" i="1" l="1"/>
  <c r="K692" i="1"/>
  <c r="L692" i="1"/>
  <c r="O692" i="1" s="1"/>
  <c r="N692" i="1"/>
  <c r="P692" i="1" s="1"/>
  <c r="Q691" i="1"/>
  <c r="R691" i="1" s="1"/>
  <c r="M692" i="1"/>
  <c r="I693" i="1"/>
  <c r="J693" i="1" l="1"/>
  <c r="K693" i="1"/>
  <c r="L693" i="1"/>
  <c r="O693" i="1" s="1"/>
  <c r="N693" i="1"/>
  <c r="P693" i="1" s="1"/>
  <c r="Q692" i="1"/>
  <c r="R692" i="1" s="1"/>
  <c r="M693" i="1"/>
  <c r="I694" i="1"/>
  <c r="J694" i="1" l="1"/>
  <c r="K694" i="1"/>
  <c r="L694" i="1"/>
  <c r="O694" i="1" s="1"/>
  <c r="N694" i="1"/>
  <c r="P694" i="1" s="1"/>
  <c r="Q693" i="1"/>
  <c r="R693" i="1" s="1"/>
  <c r="M694" i="1"/>
  <c r="I695" i="1"/>
  <c r="J695" i="1" l="1"/>
  <c r="K695" i="1"/>
  <c r="L695" i="1"/>
  <c r="O695" i="1" s="1"/>
  <c r="N695" i="1"/>
  <c r="P695" i="1" s="1"/>
  <c r="Q694" i="1"/>
  <c r="R694" i="1" s="1"/>
  <c r="M695" i="1"/>
  <c r="I696" i="1"/>
  <c r="J696" i="1" l="1"/>
  <c r="K696" i="1"/>
  <c r="L696" i="1"/>
  <c r="O696" i="1" s="1"/>
  <c r="N696" i="1"/>
  <c r="P696" i="1" s="1"/>
  <c r="Q695" i="1"/>
  <c r="R695" i="1" s="1"/>
  <c r="M696" i="1"/>
  <c r="I697" i="1"/>
  <c r="J697" i="1" l="1"/>
  <c r="K697" i="1"/>
  <c r="L697" i="1"/>
  <c r="O697" i="1" s="1"/>
  <c r="N697" i="1"/>
  <c r="P697" i="1" s="1"/>
  <c r="Q696" i="1"/>
  <c r="R696" i="1" s="1"/>
  <c r="M697" i="1"/>
  <c r="I698" i="1"/>
  <c r="J698" i="1" l="1"/>
  <c r="K698" i="1"/>
  <c r="L698" i="1"/>
  <c r="O698" i="1" s="1"/>
  <c r="N698" i="1"/>
  <c r="P698" i="1" s="1"/>
  <c r="Q697" i="1"/>
  <c r="R697" i="1" s="1"/>
  <c r="M698" i="1"/>
  <c r="I699" i="1"/>
  <c r="J699" i="1" l="1"/>
  <c r="K699" i="1"/>
  <c r="L699" i="1"/>
  <c r="O699" i="1" s="1"/>
  <c r="N699" i="1"/>
  <c r="P699" i="1" s="1"/>
  <c r="Q698" i="1"/>
  <c r="R698" i="1" s="1"/>
  <c r="M699" i="1"/>
  <c r="I700" i="1"/>
  <c r="J700" i="1" l="1"/>
  <c r="K700" i="1"/>
  <c r="L700" i="1"/>
  <c r="O700" i="1" s="1"/>
  <c r="N700" i="1"/>
  <c r="P700" i="1" s="1"/>
  <c r="Q699" i="1"/>
  <c r="R699" i="1" s="1"/>
  <c r="M700" i="1"/>
  <c r="I701" i="1"/>
  <c r="J701" i="1" l="1"/>
  <c r="K701" i="1"/>
  <c r="L701" i="1"/>
  <c r="O701" i="1" s="1"/>
  <c r="N701" i="1"/>
  <c r="P701" i="1" s="1"/>
  <c r="Q700" i="1"/>
  <c r="R700" i="1" s="1"/>
  <c r="M701" i="1"/>
  <c r="I702" i="1"/>
  <c r="J702" i="1" l="1"/>
  <c r="K702" i="1"/>
  <c r="L702" i="1"/>
  <c r="O702" i="1" s="1"/>
  <c r="N702" i="1"/>
  <c r="P702" i="1" s="1"/>
  <c r="Q701" i="1"/>
  <c r="R701" i="1" s="1"/>
  <c r="M702" i="1"/>
  <c r="I703" i="1"/>
  <c r="J703" i="1" l="1"/>
  <c r="K703" i="1"/>
  <c r="L703" i="1"/>
  <c r="O703" i="1" s="1"/>
  <c r="N703" i="1"/>
  <c r="P703" i="1" s="1"/>
  <c r="Q702" i="1"/>
  <c r="R702" i="1" s="1"/>
  <c r="M703" i="1"/>
  <c r="I704" i="1"/>
  <c r="J704" i="1" l="1"/>
  <c r="K704" i="1"/>
  <c r="L704" i="1"/>
  <c r="O704" i="1" s="1"/>
  <c r="N704" i="1"/>
  <c r="P704" i="1" s="1"/>
  <c r="Q703" i="1"/>
  <c r="R703" i="1" s="1"/>
  <c r="M704" i="1"/>
  <c r="I705" i="1"/>
  <c r="J705" i="1" l="1"/>
  <c r="K705" i="1"/>
  <c r="L705" i="1"/>
  <c r="O705" i="1" s="1"/>
  <c r="N705" i="1"/>
  <c r="P705" i="1" s="1"/>
  <c r="Q704" i="1"/>
  <c r="R704" i="1" s="1"/>
  <c r="M705" i="1"/>
  <c r="I706" i="1"/>
  <c r="J706" i="1" l="1"/>
  <c r="K706" i="1"/>
  <c r="L706" i="1"/>
  <c r="O706" i="1" s="1"/>
  <c r="N706" i="1"/>
  <c r="P706" i="1" s="1"/>
  <c r="Q705" i="1"/>
  <c r="R705" i="1" s="1"/>
  <c r="M706" i="1"/>
  <c r="I707" i="1"/>
  <c r="J707" i="1" l="1"/>
  <c r="K707" i="1"/>
  <c r="L707" i="1"/>
  <c r="O707" i="1" s="1"/>
  <c r="N707" i="1"/>
  <c r="P707" i="1" s="1"/>
  <c r="Q706" i="1"/>
  <c r="R706" i="1" s="1"/>
  <c r="M707" i="1"/>
  <c r="I708" i="1"/>
  <c r="J708" i="1" l="1"/>
  <c r="K708" i="1"/>
  <c r="L708" i="1"/>
  <c r="O708" i="1" s="1"/>
  <c r="N708" i="1"/>
  <c r="P708" i="1" s="1"/>
  <c r="Q707" i="1"/>
  <c r="R707" i="1" s="1"/>
  <c r="M708" i="1"/>
  <c r="I709" i="1"/>
  <c r="J709" i="1" l="1"/>
  <c r="K709" i="1"/>
  <c r="L709" i="1"/>
  <c r="O709" i="1" s="1"/>
  <c r="N709" i="1"/>
  <c r="P709" i="1" s="1"/>
  <c r="Q708" i="1"/>
  <c r="R708" i="1" s="1"/>
  <c r="M709" i="1"/>
  <c r="I710" i="1"/>
  <c r="J710" i="1" l="1"/>
  <c r="K710" i="1"/>
  <c r="L710" i="1"/>
  <c r="O710" i="1" s="1"/>
  <c r="N710" i="1"/>
  <c r="P710" i="1" s="1"/>
  <c r="Q709" i="1"/>
  <c r="R709" i="1" s="1"/>
  <c r="M710" i="1"/>
  <c r="I711" i="1"/>
  <c r="J711" i="1" l="1"/>
  <c r="K711" i="1"/>
  <c r="L711" i="1"/>
  <c r="O711" i="1" s="1"/>
  <c r="N711" i="1"/>
  <c r="P711" i="1" s="1"/>
  <c r="Q710" i="1"/>
  <c r="R710" i="1" s="1"/>
  <c r="M711" i="1"/>
  <c r="I712" i="1"/>
  <c r="J712" i="1" l="1"/>
  <c r="K712" i="1"/>
  <c r="L712" i="1"/>
  <c r="O712" i="1" s="1"/>
  <c r="N712" i="1"/>
  <c r="P712" i="1" s="1"/>
  <c r="Q711" i="1"/>
  <c r="R711" i="1" s="1"/>
  <c r="M712" i="1"/>
  <c r="I713" i="1"/>
  <c r="J713" i="1" l="1"/>
  <c r="K713" i="1"/>
  <c r="L713" i="1"/>
  <c r="O713" i="1" s="1"/>
  <c r="N713" i="1"/>
  <c r="P713" i="1" s="1"/>
  <c r="Q712" i="1"/>
  <c r="R712" i="1" s="1"/>
  <c r="M713" i="1"/>
  <c r="I714" i="1"/>
  <c r="J714" i="1" l="1"/>
  <c r="K714" i="1"/>
  <c r="L714" i="1"/>
  <c r="O714" i="1" s="1"/>
  <c r="N714" i="1"/>
  <c r="P714" i="1" s="1"/>
  <c r="Q713" i="1"/>
  <c r="R713" i="1" s="1"/>
  <c r="M714" i="1"/>
  <c r="I715" i="1"/>
  <c r="J715" i="1" l="1"/>
  <c r="K715" i="1"/>
  <c r="L715" i="1"/>
  <c r="O715" i="1" s="1"/>
  <c r="N715" i="1"/>
  <c r="P715" i="1" s="1"/>
  <c r="Q714" i="1"/>
  <c r="R714" i="1" s="1"/>
  <c r="M715" i="1"/>
  <c r="I716" i="1"/>
  <c r="J716" i="1" l="1"/>
  <c r="K716" i="1"/>
  <c r="L716" i="1"/>
  <c r="O716" i="1" s="1"/>
  <c r="N716" i="1"/>
  <c r="P716" i="1" s="1"/>
  <c r="Q715" i="1"/>
  <c r="R715" i="1" s="1"/>
  <c r="M716" i="1"/>
  <c r="I717" i="1"/>
  <c r="J717" i="1" l="1"/>
  <c r="K717" i="1"/>
  <c r="L717" i="1"/>
  <c r="O717" i="1" s="1"/>
  <c r="N717" i="1"/>
  <c r="P717" i="1" s="1"/>
  <c r="Q716" i="1"/>
  <c r="R716" i="1" s="1"/>
  <c r="M717" i="1"/>
  <c r="I718" i="1"/>
  <c r="J718" i="1" l="1"/>
  <c r="K718" i="1"/>
  <c r="L718" i="1"/>
  <c r="O718" i="1" s="1"/>
  <c r="N718" i="1"/>
  <c r="P718" i="1" s="1"/>
  <c r="Q717" i="1"/>
  <c r="R717" i="1" s="1"/>
  <c r="M718" i="1"/>
  <c r="I719" i="1"/>
  <c r="J719" i="1" l="1"/>
  <c r="K719" i="1"/>
  <c r="L719" i="1"/>
  <c r="O719" i="1" s="1"/>
  <c r="N719" i="1"/>
  <c r="P719" i="1" s="1"/>
  <c r="Q718" i="1"/>
  <c r="R718" i="1" s="1"/>
  <c r="M719" i="1"/>
  <c r="I720" i="1"/>
  <c r="J720" i="1" l="1"/>
  <c r="K720" i="1"/>
  <c r="L720" i="1"/>
  <c r="O720" i="1" s="1"/>
  <c r="N720" i="1"/>
  <c r="P720" i="1" s="1"/>
  <c r="Q719" i="1"/>
  <c r="R719" i="1" s="1"/>
  <c r="M720" i="1"/>
  <c r="I721" i="1"/>
  <c r="J721" i="1" l="1"/>
  <c r="K721" i="1"/>
  <c r="L721" i="1"/>
  <c r="O721" i="1" s="1"/>
  <c r="N721" i="1"/>
  <c r="P721" i="1" s="1"/>
  <c r="Q720" i="1"/>
  <c r="R720" i="1" s="1"/>
  <c r="M721" i="1"/>
  <c r="I722" i="1"/>
  <c r="J722" i="1" l="1"/>
  <c r="K722" i="1"/>
  <c r="L722" i="1"/>
  <c r="O722" i="1" s="1"/>
  <c r="N722" i="1"/>
  <c r="P722" i="1" s="1"/>
  <c r="Q721" i="1"/>
  <c r="R721" i="1" s="1"/>
  <c r="M722" i="1"/>
  <c r="I723" i="1"/>
  <c r="J723" i="1" l="1"/>
  <c r="K723" i="1"/>
  <c r="L723" i="1"/>
  <c r="O723" i="1" s="1"/>
  <c r="N723" i="1"/>
  <c r="P723" i="1" s="1"/>
  <c r="Q722" i="1"/>
  <c r="R722" i="1" s="1"/>
  <c r="M723" i="1"/>
  <c r="I724" i="1"/>
  <c r="J724" i="1" l="1"/>
  <c r="K724" i="1"/>
  <c r="L724" i="1"/>
  <c r="O724" i="1" s="1"/>
  <c r="N724" i="1"/>
  <c r="P724" i="1" s="1"/>
  <c r="Q723" i="1"/>
  <c r="R723" i="1" s="1"/>
  <c r="M724" i="1"/>
  <c r="I725" i="1"/>
  <c r="J725" i="1" l="1"/>
  <c r="K725" i="1"/>
  <c r="L725" i="1"/>
  <c r="O725" i="1" s="1"/>
  <c r="N725" i="1"/>
  <c r="P725" i="1" s="1"/>
  <c r="Q724" i="1"/>
  <c r="R724" i="1" s="1"/>
  <c r="M725" i="1"/>
  <c r="I726" i="1"/>
  <c r="J726" i="1" l="1"/>
  <c r="K726" i="1"/>
  <c r="L726" i="1"/>
  <c r="O726" i="1" s="1"/>
  <c r="N726" i="1"/>
  <c r="P726" i="1" s="1"/>
  <c r="Q725" i="1"/>
  <c r="R725" i="1" s="1"/>
  <c r="M726" i="1"/>
  <c r="I727" i="1"/>
  <c r="J727" i="1" l="1"/>
  <c r="K727" i="1"/>
  <c r="L727" i="1"/>
  <c r="O727" i="1" s="1"/>
  <c r="N727" i="1"/>
  <c r="P727" i="1" s="1"/>
  <c r="Q726" i="1"/>
  <c r="R726" i="1" s="1"/>
  <c r="M727" i="1"/>
  <c r="I728" i="1"/>
  <c r="J728" i="1" l="1"/>
  <c r="K728" i="1"/>
  <c r="L728" i="1"/>
  <c r="O728" i="1" s="1"/>
  <c r="N728" i="1"/>
  <c r="P728" i="1" s="1"/>
  <c r="Q727" i="1"/>
  <c r="R727" i="1" s="1"/>
  <c r="M728" i="1"/>
  <c r="I729" i="1"/>
  <c r="J729" i="1" l="1"/>
  <c r="K729" i="1"/>
  <c r="L729" i="1"/>
  <c r="O729" i="1" s="1"/>
  <c r="N729" i="1"/>
  <c r="P729" i="1" s="1"/>
  <c r="Q728" i="1"/>
  <c r="R728" i="1" s="1"/>
  <c r="M729" i="1"/>
  <c r="I730" i="1"/>
  <c r="J730" i="1" l="1"/>
  <c r="K730" i="1"/>
  <c r="L730" i="1"/>
  <c r="O730" i="1" s="1"/>
  <c r="N730" i="1"/>
  <c r="P730" i="1" s="1"/>
  <c r="Q729" i="1"/>
  <c r="R729" i="1" s="1"/>
  <c r="M730" i="1"/>
  <c r="I731" i="1"/>
  <c r="J731" i="1" l="1"/>
  <c r="K731" i="1"/>
  <c r="L731" i="1"/>
  <c r="O731" i="1" s="1"/>
  <c r="N731" i="1"/>
  <c r="P731" i="1" s="1"/>
  <c r="Q730" i="1"/>
  <c r="R730" i="1" s="1"/>
  <c r="M731" i="1"/>
  <c r="I732" i="1"/>
  <c r="J732" i="1" l="1"/>
  <c r="K732" i="1"/>
  <c r="L732" i="1"/>
  <c r="O732" i="1" s="1"/>
  <c r="N732" i="1"/>
  <c r="P732" i="1" s="1"/>
  <c r="Q731" i="1"/>
  <c r="R731" i="1" s="1"/>
  <c r="M732" i="1"/>
  <c r="I733" i="1"/>
  <c r="J733" i="1" l="1"/>
  <c r="K733" i="1"/>
  <c r="L733" i="1"/>
  <c r="O733" i="1" s="1"/>
  <c r="N733" i="1"/>
  <c r="P733" i="1" s="1"/>
  <c r="Q732" i="1"/>
  <c r="R732" i="1" s="1"/>
  <c r="M733" i="1"/>
  <c r="I734" i="1"/>
  <c r="J734" i="1" l="1"/>
  <c r="K734" i="1"/>
  <c r="L734" i="1"/>
  <c r="O734" i="1" s="1"/>
  <c r="N734" i="1"/>
  <c r="P734" i="1" s="1"/>
  <c r="Q733" i="1"/>
  <c r="R733" i="1" s="1"/>
  <c r="M734" i="1"/>
  <c r="I735" i="1"/>
  <c r="J735" i="1" l="1"/>
  <c r="K735" i="1"/>
  <c r="L735" i="1"/>
  <c r="O735" i="1" s="1"/>
  <c r="N735" i="1"/>
  <c r="P735" i="1" s="1"/>
  <c r="Q734" i="1"/>
  <c r="R734" i="1" s="1"/>
  <c r="M735" i="1"/>
  <c r="I736" i="1"/>
  <c r="J736" i="1" l="1"/>
  <c r="K736" i="1"/>
  <c r="L736" i="1"/>
  <c r="O736" i="1" s="1"/>
  <c r="N736" i="1"/>
  <c r="P736" i="1" s="1"/>
  <c r="Q735" i="1"/>
  <c r="R735" i="1" s="1"/>
  <c r="M736" i="1"/>
  <c r="I737" i="1"/>
  <c r="J737" i="1" l="1"/>
  <c r="K737" i="1"/>
  <c r="L737" i="1"/>
  <c r="O737" i="1" s="1"/>
  <c r="N737" i="1"/>
  <c r="P737" i="1" s="1"/>
  <c r="Q736" i="1"/>
  <c r="R736" i="1" s="1"/>
  <c r="M737" i="1"/>
  <c r="I738" i="1"/>
  <c r="J738" i="1" l="1"/>
  <c r="K738" i="1"/>
  <c r="L738" i="1"/>
  <c r="O738" i="1" s="1"/>
  <c r="N738" i="1"/>
  <c r="P738" i="1" s="1"/>
  <c r="Q737" i="1"/>
  <c r="R737" i="1" s="1"/>
  <c r="M738" i="1"/>
  <c r="I739" i="1"/>
  <c r="J739" i="1" l="1"/>
  <c r="K739" i="1"/>
  <c r="L739" i="1"/>
  <c r="O739" i="1" s="1"/>
  <c r="N739" i="1"/>
  <c r="P739" i="1" s="1"/>
  <c r="Q738" i="1"/>
  <c r="R738" i="1" s="1"/>
  <c r="M739" i="1"/>
  <c r="I740" i="1"/>
  <c r="J740" i="1" l="1"/>
  <c r="K740" i="1"/>
  <c r="L740" i="1"/>
  <c r="O740" i="1" s="1"/>
  <c r="N740" i="1"/>
  <c r="P740" i="1" s="1"/>
  <c r="Q739" i="1"/>
  <c r="R739" i="1" s="1"/>
  <c r="M740" i="1"/>
  <c r="I741" i="1"/>
  <c r="J741" i="1" l="1"/>
  <c r="K741" i="1"/>
  <c r="L741" i="1"/>
  <c r="O741" i="1" s="1"/>
  <c r="N741" i="1"/>
  <c r="P741" i="1" s="1"/>
  <c r="Q740" i="1"/>
  <c r="R740" i="1" s="1"/>
  <c r="M741" i="1"/>
  <c r="I742" i="1"/>
  <c r="J742" i="1" l="1"/>
  <c r="K742" i="1"/>
  <c r="L742" i="1"/>
  <c r="O742" i="1" s="1"/>
  <c r="N742" i="1"/>
  <c r="P742" i="1" s="1"/>
  <c r="Q741" i="1"/>
  <c r="R741" i="1" s="1"/>
  <c r="M742" i="1"/>
  <c r="I743" i="1"/>
  <c r="J743" i="1" l="1"/>
  <c r="K743" i="1"/>
  <c r="L743" i="1"/>
  <c r="O743" i="1" s="1"/>
  <c r="N743" i="1"/>
  <c r="P743" i="1" s="1"/>
  <c r="Q742" i="1"/>
  <c r="R742" i="1" s="1"/>
  <c r="M743" i="1"/>
  <c r="I744" i="1"/>
  <c r="J744" i="1" l="1"/>
  <c r="K744" i="1"/>
  <c r="L744" i="1"/>
  <c r="O744" i="1" s="1"/>
  <c r="N744" i="1"/>
  <c r="P744" i="1" s="1"/>
  <c r="Q743" i="1"/>
  <c r="R743" i="1" s="1"/>
  <c r="M744" i="1"/>
  <c r="I745" i="1"/>
  <c r="J745" i="1" l="1"/>
  <c r="K745" i="1"/>
  <c r="L745" i="1"/>
  <c r="O745" i="1" s="1"/>
  <c r="N745" i="1"/>
  <c r="P745" i="1" s="1"/>
  <c r="Q744" i="1"/>
  <c r="R744" i="1" s="1"/>
  <c r="M745" i="1"/>
  <c r="I746" i="1"/>
  <c r="J746" i="1" l="1"/>
  <c r="K746" i="1"/>
  <c r="L746" i="1"/>
  <c r="O746" i="1" s="1"/>
  <c r="N746" i="1"/>
  <c r="P746" i="1" s="1"/>
  <c r="Q745" i="1"/>
  <c r="R745" i="1" s="1"/>
  <c r="M746" i="1"/>
  <c r="I747" i="1"/>
  <c r="J747" i="1" l="1"/>
  <c r="K747" i="1"/>
  <c r="L747" i="1"/>
  <c r="O747" i="1" s="1"/>
  <c r="N747" i="1"/>
  <c r="P747" i="1" s="1"/>
  <c r="Q746" i="1"/>
  <c r="R746" i="1" s="1"/>
  <c r="M747" i="1"/>
  <c r="I748" i="1"/>
  <c r="J748" i="1" l="1"/>
  <c r="K748" i="1"/>
  <c r="L748" i="1"/>
  <c r="O748" i="1" s="1"/>
  <c r="N748" i="1"/>
  <c r="P748" i="1" s="1"/>
  <c r="Q747" i="1"/>
  <c r="R747" i="1" s="1"/>
  <c r="M748" i="1"/>
  <c r="I749" i="1"/>
  <c r="J749" i="1" l="1"/>
  <c r="K749" i="1"/>
  <c r="L749" i="1"/>
  <c r="O749" i="1" s="1"/>
  <c r="N749" i="1"/>
  <c r="P749" i="1" s="1"/>
  <c r="Q748" i="1"/>
  <c r="R748" i="1" s="1"/>
  <c r="M749" i="1"/>
  <c r="I750" i="1"/>
  <c r="J750" i="1" l="1"/>
  <c r="K750" i="1"/>
  <c r="L750" i="1"/>
  <c r="O750" i="1" s="1"/>
  <c r="N750" i="1"/>
  <c r="P750" i="1" s="1"/>
  <c r="Q749" i="1"/>
  <c r="R749" i="1" s="1"/>
  <c r="M750" i="1"/>
  <c r="I751" i="1"/>
  <c r="J751" i="1" l="1"/>
  <c r="K751" i="1"/>
  <c r="L751" i="1"/>
  <c r="O751" i="1" s="1"/>
  <c r="N751" i="1"/>
  <c r="P751" i="1" s="1"/>
  <c r="Q750" i="1"/>
  <c r="R750" i="1" s="1"/>
  <c r="M751" i="1"/>
  <c r="I752" i="1"/>
  <c r="J752" i="1" l="1"/>
  <c r="K752" i="1"/>
  <c r="L752" i="1"/>
  <c r="O752" i="1" s="1"/>
  <c r="N752" i="1"/>
  <c r="P752" i="1" s="1"/>
  <c r="Q751" i="1"/>
  <c r="R751" i="1" s="1"/>
  <c r="M752" i="1"/>
  <c r="I753" i="1"/>
  <c r="J753" i="1" l="1"/>
  <c r="K753" i="1"/>
  <c r="L753" i="1"/>
  <c r="O753" i="1" s="1"/>
  <c r="N753" i="1"/>
  <c r="P753" i="1" s="1"/>
  <c r="Q752" i="1"/>
  <c r="R752" i="1" s="1"/>
  <c r="M753" i="1"/>
  <c r="I754" i="1"/>
  <c r="J754" i="1" l="1"/>
  <c r="K754" i="1"/>
  <c r="L754" i="1"/>
  <c r="O754" i="1" s="1"/>
  <c r="N754" i="1"/>
  <c r="P754" i="1" s="1"/>
  <c r="Q753" i="1"/>
  <c r="R753" i="1" s="1"/>
  <c r="M754" i="1"/>
  <c r="I755" i="1"/>
  <c r="J755" i="1" l="1"/>
  <c r="K755" i="1"/>
  <c r="L755" i="1"/>
  <c r="O755" i="1" s="1"/>
  <c r="N755" i="1"/>
  <c r="P755" i="1" s="1"/>
  <c r="Q754" i="1"/>
  <c r="R754" i="1" s="1"/>
  <c r="M755" i="1"/>
  <c r="I756" i="1"/>
  <c r="J756" i="1" l="1"/>
  <c r="K756" i="1"/>
  <c r="L756" i="1"/>
  <c r="O756" i="1" s="1"/>
  <c r="N756" i="1"/>
  <c r="P756" i="1" s="1"/>
  <c r="Q755" i="1"/>
  <c r="R755" i="1" s="1"/>
  <c r="M756" i="1"/>
  <c r="I757" i="1"/>
  <c r="J757" i="1" l="1"/>
  <c r="K757" i="1"/>
  <c r="L757" i="1"/>
  <c r="O757" i="1" s="1"/>
  <c r="N757" i="1"/>
  <c r="P757" i="1" s="1"/>
  <c r="Q756" i="1"/>
  <c r="R756" i="1" s="1"/>
  <c r="M757" i="1"/>
  <c r="I758" i="1"/>
  <c r="J758" i="1" l="1"/>
  <c r="K758" i="1"/>
  <c r="L758" i="1"/>
  <c r="O758" i="1" s="1"/>
  <c r="N758" i="1"/>
  <c r="P758" i="1" s="1"/>
  <c r="Q757" i="1"/>
  <c r="R757" i="1" s="1"/>
  <c r="M758" i="1"/>
  <c r="I759" i="1"/>
  <c r="J759" i="1" l="1"/>
  <c r="K759" i="1"/>
  <c r="L759" i="1"/>
  <c r="O759" i="1" s="1"/>
  <c r="N759" i="1"/>
  <c r="P759" i="1" s="1"/>
  <c r="Q758" i="1"/>
  <c r="R758" i="1" s="1"/>
  <c r="M759" i="1"/>
  <c r="I760" i="1"/>
  <c r="J760" i="1" l="1"/>
  <c r="K760" i="1"/>
  <c r="L760" i="1"/>
  <c r="O760" i="1" s="1"/>
  <c r="N760" i="1"/>
  <c r="P760" i="1" s="1"/>
  <c r="Q759" i="1"/>
  <c r="R759" i="1" s="1"/>
  <c r="M760" i="1"/>
  <c r="I761" i="1"/>
  <c r="J761" i="1" l="1"/>
  <c r="K761" i="1"/>
  <c r="L761" i="1"/>
  <c r="O761" i="1" s="1"/>
  <c r="N761" i="1"/>
  <c r="P761" i="1" s="1"/>
  <c r="Q760" i="1"/>
  <c r="R760" i="1" s="1"/>
  <c r="M761" i="1"/>
  <c r="I762" i="1"/>
  <c r="J762" i="1" l="1"/>
  <c r="K762" i="1"/>
  <c r="L762" i="1"/>
  <c r="O762" i="1" s="1"/>
  <c r="N762" i="1"/>
  <c r="P762" i="1" s="1"/>
  <c r="Q761" i="1"/>
  <c r="R761" i="1" s="1"/>
  <c r="M762" i="1"/>
  <c r="I763" i="1"/>
  <c r="J763" i="1" l="1"/>
  <c r="K763" i="1"/>
  <c r="L763" i="1"/>
  <c r="O763" i="1" s="1"/>
  <c r="N763" i="1"/>
  <c r="P763" i="1" s="1"/>
  <c r="Q762" i="1"/>
  <c r="R762" i="1" s="1"/>
  <c r="M763" i="1"/>
  <c r="I764" i="1"/>
  <c r="J764" i="1" l="1"/>
  <c r="K764" i="1"/>
  <c r="L764" i="1"/>
  <c r="O764" i="1" s="1"/>
  <c r="N764" i="1"/>
  <c r="P764" i="1" s="1"/>
  <c r="Q763" i="1"/>
  <c r="R763" i="1" s="1"/>
  <c r="M764" i="1"/>
  <c r="I765" i="1"/>
  <c r="J765" i="1" l="1"/>
  <c r="K765" i="1"/>
  <c r="L765" i="1"/>
  <c r="O765" i="1" s="1"/>
  <c r="N765" i="1"/>
  <c r="P765" i="1" s="1"/>
  <c r="Q764" i="1"/>
  <c r="R764" i="1" s="1"/>
  <c r="M765" i="1"/>
  <c r="I766" i="1"/>
  <c r="J766" i="1" l="1"/>
  <c r="K766" i="1"/>
  <c r="L766" i="1"/>
  <c r="O766" i="1" s="1"/>
  <c r="N766" i="1"/>
  <c r="P766" i="1" s="1"/>
  <c r="Q765" i="1"/>
  <c r="R765" i="1" s="1"/>
  <c r="M766" i="1"/>
  <c r="I767" i="1"/>
  <c r="J767" i="1" l="1"/>
  <c r="K767" i="1"/>
  <c r="L767" i="1"/>
  <c r="O767" i="1" s="1"/>
  <c r="N767" i="1"/>
  <c r="P767" i="1" s="1"/>
  <c r="Q766" i="1"/>
  <c r="R766" i="1" s="1"/>
  <c r="M767" i="1"/>
  <c r="I768" i="1"/>
  <c r="J768" i="1" l="1"/>
  <c r="K768" i="1"/>
  <c r="L768" i="1"/>
  <c r="O768" i="1" s="1"/>
  <c r="N768" i="1"/>
  <c r="P768" i="1" s="1"/>
  <c r="Q767" i="1"/>
  <c r="R767" i="1" s="1"/>
  <c r="M768" i="1"/>
  <c r="I769" i="1"/>
  <c r="J769" i="1" l="1"/>
  <c r="K769" i="1"/>
  <c r="L769" i="1"/>
  <c r="O769" i="1" s="1"/>
  <c r="N769" i="1"/>
  <c r="P769" i="1" s="1"/>
  <c r="Q768" i="1"/>
  <c r="R768" i="1" s="1"/>
  <c r="M769" i="1"/>
  <c r="I770" i="1"/>
  <c r="J770" i="1" l="1"/>
  <c r="K770" i="1"/>
  <c r="L770" i="1"/>
  <c r="O770" i="1" s="1"/>
  <c r="N770" i="1"/>
  <c r="P770" i="1" s="1"/>
  <c r="Q769" i="1"/>
  <c r="R769" i="1" s="1"/>
  <c r="M770" i="1"/>
  <c r="I771" i="1"/>
  <c r="J771" i="1" l="1"/>
  <c r="K771" i="1"/>
  <c r="L771" i="1"/>
  <c r="O771" i="1" s="1"/>
  <c r="N771" i="1"/>
  <c r="P771" i="1" s="1"/>
  <c r="Q770" i="1"/>
  <c r="R770" i="1" s="1"/>
  <c r="M771" i="1"/>
  <c r="I772" i="1"/>
  <c r="J772" i="1" l="1"/>
  <c r="K772" i="1"/>
  <c r="L772" i="1"/>
  <c r="O772" i="1" s="1"/>
  <c r="N772" i="1"/>
  <c r="P772" i="1" s="1"/>
  <c r="Q771" i="1"/>
  <c r="R771" i="1" s="1"/>
  <c r="M772" i="1"/>
  <c r="I773" i="1"/>
  <c r="J773" i="1" l="1"/>
  <c r="K773" i="1"/>
  <c r="L773" i="1"/>
  <c r="O773" i="1" s="1"/>
  <c r="N773" i="1"/>
  <c r="P773" i="1" s="1"/>
  <c r="Q772" i="1"/>
  <c r="R772" i="1" s="1"/>
  <c r="M773" i="1"/>
  <c r="I774" i="1"/>
  <c r="J774" i="1" l="1"/>
  <c r="K774" i="1"/>
  <c r="L774" i="1"/>
  <c r="O774" i="1" s="1"/>
  <c r="N774" i="1"/>
  <c r="P774" i="1" s="1"/>
  <c r="Q773" i="1"/>
  <c r="R773" i="1" s="1"/>
  <c r="M774" i="1"/>
  <c r="I775" i="1"/>
  <c r="J775" i="1" l="1"/>
  <c r="K775" i="1"/>
  <c r="L775" i="1"/>
  <c r="O775" i="1" s="1"/>
  <c r="N775" i="1"/>
  <c r="P775" i="1" s="1"/>
  <c r="Q774" i="1"/>
  <c r="R774" i="1" s="1"/>
  <c r="M775" i="1"/>
  <c r="I776" i="1"/>
  <c r="J776" i="1" l="1"/>
  <c r="K776" i="1"/>
  <c r="L776" i="1"/>
  <c r="O776" i="1" s="1"/>
  <c r="N776" i="1"/>
  <c r="P776" i="1" s="1"/>
  <c r="Q775" i="1"/>
  <c r="R775" i="1" s="1"/>
  <c r="M776" i="1"/>
  <c r="I777" i="1"/>
  <c r="J777" i="1" l="1"/>
  <c r="K777" i="1"/>
  <c r="L777" i="1"/>
  <c r="O777" i="1" s="1"/>
  <c r="N777" i="1"/>
  <c r="P777" i="1" s="1"/>
  <c r="Q776" i="1"/>
  <c r="R776" i="1" s="1"/>
  <c r="M777" i="1"/>
  <c r="I778" i="1"/>
  <c r="J778" i="1" l="1"/>
  <c r="K778" i="1"/>
  <c r="L778" i="1"/>
  <c r="O778" i="1" s="1"/>
  <c r="N778" i="1"/>
  <c r="P778" i="1" s="1"/>
  <c r="Q777" i="1"/>
  <c r="R777" i="1" s="1"/>
  <c r="M778" i="1"/>
  <c r="I779" i="1"/>
  <c r="J779" i="1" l="1"/>
  <c r="K779" i="1"/>
  <c r="L779" i="1"/>
  <c r="O779" i="1" s="1"/>
  <c r="N779" i="1"/>
  <c r="P779" i="1" s="1"/>
  <c r="Q778" i="1"/>
  <c r="R778" i="1" s="1"/>
  <c r="M779" i="1"/>
  <c r="I780" i="1"/>
  <c r="J780" i="1" l="1"/>
  <c r="K780" i="1"/>
  <c r="L780" i="1"/>
  <c r="O780" i="1" s="1"/>
  <c r="N780" i="1"/>
  <c r="P780" i="1" s="1"/>
  <c r="Q779" i="1"/>
  <c r="R779" i="1" s="1"/>
  <c r="M780" i="1"/>
  <c r="I781" i="1"/>
  <c r="J781" i="1" l="1"/>
  <c r="K781" i="1"/>
  <c r="L781" i="1"/>
  <c r="O781" i="1" s="1"/>
  <c r="N781" i="1"/>
  <c r="P781" i="1" s="1"/>
  <c r="Q780" i="1"/>
  <c r="R780" i="1" s="1"/>
  <c r="M781" i="1"/>
  <c r="I782" i="1"/>
  <c r="J782" i="1" l="1"/>
  <c r="K782" i="1"/>
  <c r="L782" i="1"/>
  <c r="O782" i="1" s="1"/>
  <c r="N782" i="1"/>
  <c r="P782" i="1" s="1"/>
  <c r="Q781" i="1"/>
  <c r="R781" i="1" s="1"/>
  <c r="M782" i="1"/>
  <c r="I783" i="1"/>
  <c r="J783" i="1" l="1"/>
  <c r="K783" i="1"/>
  <c r="L783" i="1"/>
  <c r="O783" i="1" s="1"/>
  <c r="N783" i="1"/>
  <c r="P783" i="1" s="1"/>
  <c r="Q782" i="1"/>
  <c r="R782" i="1" s="1"/>
  <c r="M783" i="1"/>
  <c r="I784" i="1"/>
  <c r="J784" i="1" l="1"/>
  <c r="K784" i="1"/>
  <c r="L784" i="1"/>
  <c r="O784" i="1" s="1"/>
  <c r="N784" i="1"/>
  <c r="P784" i="1" s="1"/>
  <c r="Q783" i="1"/>
  <c r="R783" i="1" s="1"/>
  <c r="M784" i="1"/>
  <c r="I785" i="1"/>
  <c r="J785" i="1" l="1"/>
  <c r="K785" i="1"/>
  <c r="L785" i="1"/>
  <c r="O785" i="1" s="1"/>
  <c r="N785" i="1"/>
  <c r="P785" i="1" s="1"/>
  <c r="Q784" i="1"/>
  <c r="R784" i="1" s="1"/>
  <c r="M785" i="1"/>
  <c r="I786" i="1"/>
  <c r="J786" i="1" l="1"/>
  <c r="K786" i="1"/>
  <c r="L786" i="1"/>
  <c r="O786" i="1" s="1"/>
  <c r="N786" i="1"/>
  <c r="P786" i="1" s="1"/>
  <c r="Q785" i="1"/>
  <c r="R785" i="1" s="1"/>
  <c r="M786" i="1"/>
  <c r="I787" i="1"/>
  <c r="J787" i="1" l="1"/>
  <c r="K787" i="1"/>
  <c r="L787" i="1"/>
  <c r="O787" i="1" s="1"/>
  <c r="N787" i="1"/>
  <c r="P787" i="1" s="1"/>
  <c r="Q786" i="1"/>
  <c r="R786" i="1" s="1"/>
  <c r="M787" i="1"/>
  <c r="I788" i="1"/>
  <c r="J788" i="1" l="1"/>
  <c r="K788" i="1"/>
  <c r="L788" i="1"/>
  <c r="O788" i="1" s="1"/>
  <c r="N788" i="1"/>
  <c r="P788" i="1" s="1"/>
  <c r="Q787" i="1"/>
  <c r="R787" i="1" s="1"/>
  <c r="M788" i="1"/>
  <c r="I789" i="1"/>
  <c r="J789" i="1" l="1"/>
  <c r="K789" i="1"/>
  <c r="L789" i="1"/>
  <c r="O789" i="1" s="1"/>
  <c r="N789" i="1"/>
  <c r="P789" i="1" s="1"/>
  <c r="Q788" i="1"/>
  <c r="R788" i="1" s="1"/>
  <c r="M789" i="1"/>
  <c r="I790" i="1"/>
  <c r="J790" i="1" l="1"/>
  <c r="K790" i="1"/>
  <c r="L790" i="1"/>
  <c r="O790" i="1" s="1"/>
  <c r="N790" i="1"/>
  <c r="P790" i="1" s="1"/>
  <c r="Q789" i="1"/>
  <c r="R789" i="1" s="1"/>
  <c r="M790" i="1"/>
  <c r="I791" i="1"/>
  <c r="J791" i="1" l="1"/>
  <c r="K791" i="1"/>
  <c r="L791" i="1"/>
  <c r="O791" i="1" s="1"/>
  <c r="N791" i="1"/>
  <c r="P791" i="1" s="1"/>
  <c r="Q790" i="1"/>
  <c r="R790" i="1" s="1"/>
  <c r="M791" i="1"/>
  <c r="I792" i="1"/>
  <c r="J792" i="1" l="1"/>
  <c r="K792" i="1"/>
  <c r="L792" i="1"/>
  <c r="O792" i="1" s="1"/>
  <c r="N792" i="1"/>
  <c r="P792" i="1" s="1"/>
  <c r="Q791" i="1"/>
  <c r="R791" i="1" s="1"/>
  <c r="M792" i="1"/>
  <c r="I793" i="1"/>
  <c r="J793" i="1" l="1"/>
  <c r="K793" i="1"/>
  <c r="L793" i="1"/>
  <c r="O793" i="1" s="1"/>
  <c r="N793" i="1"/>
  <c r="P793" i="1" s="1"/>
  <c r="Q792" i="1"/>
  <c r="R792" i="1" s="1"/>
  <c r="M793" i="1"/>
  <c r="I794" i="1"/>
  <c r="J794" i="1" l="1"/>
  <c r="K794" i="1"/>
  <c r="L794" i="1"/>
  <c r="O794" i="1" s="1"/>
  <c r="N794" i="1"/>
  <c r="P794" i="1" s="1"/>
  <c r="Q793" i="1"/>
  <c r="R793" i="1" s="1"/>
  <c r="M794" i="1"/>
  <c r="I795" i="1"/>
  <c r="J795" i="1" l="1"/>
  <c r="K795" i="1"/>
  <c r="L795" i="1"/>
  <c r="O795" i="1" s="1"/>
  <c r="N795" i="1"/>
  <c r="P795" i="1" s="1"/>
  <c r="Q794" i="1"/>
  <c r="R794" i="1" s="1"/>
  <c r="M795" i="1"/>
  <c r="I796" i="1"/>
  <c r="J796" i="1" l="1"/>
  <c r="K796" i="1"/>
  <c r="L796" i="1"/>
  <c r="O796" i="1" s="1"/>
  <c r="N796" i="1"/>
  <c r="P796" i="1" s="1"/>
  <c r="Q795" i="1"/>
  <c r="R795" i="1" s="1"/>
  <c r="M796" i="1"/>
  <c r="I797" i="1"/>
  <c r="J797" i="1" l="1"/>
  <c r="K797" i="1"/>
  <c r="L797" i="1"/>
  <c r="O797" i="1" s="1"/>
  <c r="N797" i="1"/>
  <c r="P797" i="1" s="1"/>
  <c r="Q796" i="1"/>
  <c r="R796" i="1" s="1"/>
  <c r="M797" i="1"/>
  <c r="I798" i="1"/>
  <c r="J798" i="1" l="1"/>
  <c r="K798" i="1"/>
  <c r="L798" i="1"/>
  <c r="O798" i="1" s="1"/>
  <c r="N798" i="1"/>
  <c r="P798" i="1" s="1"/>
  <c r="Q797" i="1"/>
  <c r="R797" i="1" s="1"/>
  <c r="M798" i="1"/>
  <c r="I799" i="1"/>
  <c r="J799" i="1" l="1"/>
  <c r="K799" i="1"/>
  <c r="L799" i="1"/>
  <c r="O799" i="1" s="1"/>
  <c r="N799" i="1"/>
  <c r="P799" i="1" s="1"/>
  <c r="Q798" i="1"/>
  <c r="R798" i="1" s="1"/>
  <c r="M799" i="1"/>
  <c r="I800" i="1"/>
  <c r="J800" i="1" l="1"/>
  <c r="K800" i="1"/>
  <c r="L800" i="1"/>
  <c r="O800" i="1" s="1"/>
  <c r="N800" i="1"/>
  <c r="P800" i="1" s="1"/>
  <c r="Q799" i="1"/>
  <c r="R799" i="1" s="1"/>
  <c r="M800" i="1"/>
  <c r="I801" i="1"/>
  <c r="J801" i="1" l="1"/>
  <c r="K801" i="1"/>
  <c r="L801" i="1"/>
  <c r="O801" i="1" s="1"/>
  <c r="N801" i="1"/>
  <c r="P801" i="1" s="1"/>
  <c r="Q800" i="1"/>
  <c r="R800" i="1" s="1"/>
  <c r="M801" i="1"/>
  <c r="I802" i="1"/>
  <c r="J802" i="1" l="1"/>
  <c r="K802" i="1"/>
  <c r="L802" i="1"/>
  <c r="O802" i="1" s="1"/>
  <c r="N802" i="1"/>
  <c r="P802" i="1" s="1"/>
  <c r="Q801" i="1"/>
  <c r="R801" i="1" s="1"/>
  <c r="M802" i="1"/>
  <c r="I803" i="1"/>
  <c r="J803" i="1" l="1"/>
  <c r="K803" i="1"/>
  <c r="L803" i="1"/>
  <c r="O803" i="1" s="1"/>
  <c r="N803" i="1"/>
  <c r="P803" i="1" s="1"/>
  <c r="Q802" i="1"/>
  <c r="R802" i="1" s="1"/>
  <c r="M803" i="1"/>
  <c r="I804" i="1"/>
  <c r="J804" i="1" l="1"/>
  <c r="K804" i="1"/>
  <c r="L804" i="1"/>
  <c r="O804" i="1" s="1"/>
  <c r="N804" i="1"/>
  <c r="P804" i="1" s="1"/>
  <c r="Q803" i="1"/>
  <c r="R803" i="1" s="1"/>
  <c r="M804" i="1"/>
  <c r="I805" i="1"/>
  <c r="J805" i="1" l="1"/>
  <c r="K805" i="1"/>
  <c r="L805" i="1"/>
  <c r="O805" i="1" s="1"/>
  <c r="N805" i="1"/>
  <c r="P805" i="1" s="1"/>
  <c r="Q804" i="1"/>
  <c r="R804" i="1" s="1"/>
  <c r="M805" i="1"/>
  <c r="I806" i="1"/>
  <c r="J806" i="1" l="1"/>
  <c r="K806" i="1"/>
  <c r="L806" i="1"/>
  <c r="O806" i="1" s="1"/>
  <c r="N806" i="1"/>
  <c r="P806" i="1" s="1"/>
  <c r="Q805" i="1"/>
  <c r="R805" i="1" s="1"/>
  <c r="M806" i="1"/>
  <c r="I807" i="1"/>
  <c r="J807" i="1" l="1"/>
  <c r="K807" i="1"/>
  <c r="L807" i="1"/>
  <c r="O807" i="1" s="1"/>
  <c r="N807" i="1"/>
  <c r="P807" i="1" s="1"/>
  <c r="Q806" i="1"/>
  <c r="R806" i="1" s="1"/>
  <c r="M807" i="1"/>
  <c r="I808" i="1"/>
  <c r="J808" i="1" l="1"/>
  <c r="K808" i="1"/>
  <c r="L808" i="1"/>
  <c r="O808" i="1" s="1"/>
  <c r="N808" i="1"/>
  <c r="P808" i="1" s="1"/>
  <c r="Q807" i="1"/>
  <c r="R807" i="1" s="1"/>
  <c r="M808" i="1"/>
  <c r="I809" i="1"/>
  <c r="J809" i="1" l="1"/>
  <c r="K809" i="1"/>
  <c r="L809" i="1"/>
  <c r="O809" i="1" s="1"/>
  <c r="N809" i="1"/>
  <c r="P809" i="1" s="1"/>
  <c r="Q808" i="1"/>
  <c r="R808" i="1" s="1"/>
  <c r="M809" i="1"/>
  <c r="I810" i="1"/>
  <c r="J810" i="1" l="1"/>
  <c r="K810" i="1"/>
  <c r="L810" i="1"/>
  <c r="O810" i="1" s="1"/>
  <c r="N810" i="1"/>
  <c r="P810" i="1" s="1"/>
  <c r="Q809" i="1"/>
  <c r="R809" i="1" s="1"/>
  <c r="M810" i="1"/>
  <c r="I811" i="1"/>
  <c r="J811" i="1" l="1"/>
  <c r="K811" i="1"/>
  <c r="L811" i="1"/>
  <c r="O811" i="1" s="1"/>
  <c r="N811" i="1"/>
  <c r="P811" i="1" s="1"/>
  <c r="Q810" i="1"/>
  <c r="R810" i="1" s="1"/>
  <c r="M811" i="1"/>
  <c r="I812" i="1"/>
  <c r="J812" i="1" l="1"/>
  <c r="K812" i="1"/>
  <c r="L812" i="1"/>
  <c r="O812" i="1" s="1"/>
  <c r="N812" i="1"/>
  <c r="P812" i="1" s="1"/>
  <c r="Q811" i="1"/>
  <c r="R811" i="1" s="1"/>
  <c r="M812" i="1"/>
  <c r="I813" i="1"/>
  <c r="J813" i="1" l="1"/>
  <c r="K813" i="1"/>
  <c r="L813" i="1"/>
  <c r="O813" i="1" s="1"/>
  <c r="N813" i="1"/>
  <c r="P813" i="1" s="1"/>
  <c r="Q812" i="1"/>
  <c r="R812" i="1" s="1"/>
  <c r="M813" i="1"/>
  <c r="I814" i="1"/>
  <c r="J814" i="1" l="1"/>
  <c r="K814" i="1"/>
  <c r="L814" i="1"/>
  <c r="O814" i="1" s="1"/>
  <c r="N814" i="1"/>
  <c r="P814" i="1" s="1"/>
  <c r="Q813" i="1"/>
  <c r="R813" i="1" s="1"/>
  <c r="M814" i="1"/>
  <c r="I815" i="1"/>
  <c r="J815" i="1" l="1"/>
  <c r="K815" i="1"/>
  <c r="L815" i="1"/>
  <c r="O815" i="1" s="1"/>
  <c r="N815" i="1"/>
  <c r="P815" i="1" s="1"/>
  <c r="Q814" i="1"/>
  <c r="R814" i="1" s="1"/>
  <c r="M815" i="1"/>
  <c r="I816" i="1"/>
  <c r="J816" i="1" l="1"/>
  <c r="K816" i="1"/>
  <c r="L816" i="1"/>
  <c r="O816" i="1" s="1"/>
  <c r="N816" i="1"/>
  <c r="P816" i="1" s="1"/>
  <c r="Q815" i="1"/>
  <c r="R815" i="1" s="1"/>
  <c r="M816" i="1"/>
  <c r="I817" i="1"/>
  <c r="J817" i="1" l="1"/>
  <c r="K817" i="1"/>
  <c r="L817" i="1"/>
  <c r="O817" i="1" s="1"/>
  <c r="N817" i="1"/>
  <c r="P817" i="1" s="1"/>
  <c r="Q816" i="1"/>
  <c r="R816" i="1" s="1"/>
  <c r="M817" i="1"/>
  <c r="I818" i="1"/>
  <c r="J818" i="1" l="1"/>
  <c r="K818" i="1"/>
  <c r="L818" i="1"/>
  <c r="O818" i="1" s="1"/>
  <c r="N818" i="1"/>
  <c r="P818" i="1" s="1"/>
  <c r="Q817" i="1"/>
  <c r="R817" i="1" s="1"/>
  <c r="M818" i="1"/>
  <c r="I819" i="1"/>
  <c r="J819" i="1" l="1"/>
  <c r="K819" i="1"/>
  <c r="L819" i="1"/>
  <c r="O819" i="1" s="1"/>
  <c r="N819" i="1"/>
  <c r="P819" i="1" s="1"/>
  <c r="Q818" i="1"/>
  <c r="R818" i="1" s="1"/>
  <c r="M819" i="1"/>
  <c r="I820" i="1"/>
  <c r="J820" i="1" l="1"/>
  <c r="K820" i="1"/>
  <c r="L820" i="1"/>
  <c r="O820" i="1" s="1"/>
  <c r="N820" i="1"/>
  <c r="P820" i="1" s="1"/>
  <c r="Q819" i="1"/>
  <c r="R819" i="1" s="1"/>
  <c r="M820" i="1"/>
  <c r="I821" i="1"/>
  <c r="J821" i="1" l="1"/>
  <c r="K821" i="1"/>
  <c r="L821" i="1"/>
  <c r="O821" i="1" s="1"/>
  <c r="N821" i="1"/>
  <c r="P821" i="1" s="1"/>
  <c r="Q820" i="1"/>
  <c r="R820" i="1" s="1"/>
  <c r="M821" i="1"/>
  <c r="I822" i="1"/>
  <c r="J822" i="1" l="1"/>
  <c r="K822" i="1"/>
  <c r="L822" i="1"/>
  <c r="O822" i="1" s="1"/>
  <c r="N822" i="1"/>
  <c r="P822" i="1" s="1"/>
  <c r="Q821" i="1"/>
  <c r="R821" i="1" s="1"/>
  <c r="M822" i="1"/>
  <c r="I823" i="1"/>
  <c r="J823" i="1" l="1"/>
  <c r="K823" i="1"/>
  <c r="L823" i="1"/>
  <c r="O823" i="1" s="1"/>
  <c r="N823" i="1"/>
  <c r="P823" i="1" s="1"/>
  <c r="Q822" i="1"/>
  <c r="R822" i="1" s="1"/>
  <c r="M823" i="1"/>
  <c r="I824" i="1"/>
  <c r="J824" i="1" l="1"/>
  <c r="K824" i="1"/>
  <c r="L824" i="1"/>
  <c r="O824" i="1" s="1"/>
  <c r="N824" i="1"/>
  <c r="P824" i="1" s="1"/>
  <c r="Q823" i="1"/>
  <c r="R823" i="1" s="1"/>
  <c r="M824" i="1"/>
  <c r="I825" i="1"/>
  <c r="J825" i="1" l="1"/>
  <c r="K825" i="1"/>
  <c r="L825" i="1"/>
  <c r="O825" i="1" s="1"/>
  <c r="N825" i="1"/>
  <c r="P825" i="1" s="1"/>
  <c r="Q824" i="1"/>
  <c r="R824" i="1" s="1"/>
  <c r="M825" i="1"/>
  <c r="I826" i="1"/>
  <c r="J826" i="1" l="1"/>
  <c r="K826" i="1"/>
  <c r="L826" i="1"/>
  <c r="O826" i="1" s="1"/>
  <c r="N826" i="1"/>
  <c r="P826" i="1" s="1"/>
  <c r="Q825" i="1"/>
  <c r="R825" i="1" s="1"/>
  <c r="M826" i="1"/>
  <c r="I827" i="1"/>
  <c r="J827" i="1" l="1"/>
  <c r="K827" i="1"/>
  <c r="L827" i="1"/>
  <c r="O827" i="1" s="1"/>
  <c r="N827" i="1"/>
  <c r="P827" i="1" s="1"/>
  <c r="Q826" i="1"/>
  <c r="R826" i="1" s="1"/>
  <c r="M827" i="1"/>
  <c r="I828" i="1"/>
  <c r="J828" i="1" l="1"/>
  <c r="K828" i="1"/>
  <c r="L828" i="1"/>
  <c r="O828" i="1" s="1"/>
  <c r="N828" i="1"/>
  <c r="P828" i="1" s="1"/>
  <c r="Q827" i="1"/>
  <c r="R827" i="1" s="1"/>
  <c r="M828" i="1"/>
  <c r="I829" i="1"/>
  <c r="J829" i="1" l="1"/>
  <c r="K829" i="1"/>
  <c r="L829" i="1"/>
  <c r="O829" i="1" s="1"/>
  <c r="N829" i="1"/>
  <c r="P829" i="1" s="1"/>
  <c r="Q828" i="1"/>
  <c r="R828" i="1" s="1"/>
  <c r="M829" i="1"/>
  <c r="I830" i="1"/>
  <c r="J830" i="1" l="1"/>
  <c r="K830" i="1"/>
  <c r="L830" i="1"/>
  <c r="O830" i="1" s="1"/>
  <c r="N830" i="1"/>
  <c r="P830" i="1" s="1"/>
  <c r="Q829" i="1"/>
  <c r="R829" i="1" s="1"/>
  <c r="M830" i="1"/>
  <c r="I831" i="1"/>
  <c r="J831" i="1" l="1"/>
  <c r="K831" i="1"/>
  <c r="L831" i="1"/>
  <c r="O831" i="1" s="1"/>
  <c r="N831" i="1"/>
  <c r="P831" i="1" s="1"/>
  <c r="Q830" i="1"/>
  <c r="R830" i="1" s="1"/>
  <c r="M831" i="1"/>
  <c r="I832" i="1"/>
  <c r="J832" i="1" l="1"/>
  <c r="K832" i="1"/>
  <c r="L832" i="1"/>
  <c r="O832" i="1" s="1"/>
  <c r="N832" i="1"/>
  <c r="P832" i="1" s="1"/>
  <c r="Q831" i="1"/>
  <c r="R831" i="1" s="1"/>
  <c r="M832" i="1"/>
  <c r="I833" i="1"/>
  <c r="J833" i="1" l="1"/>
  <c r="K833" i="1"/>
  <c r="L833" i="1"/>
  <c r="O833" i="1" s="1"/>
  <c r="N833" i="1"/>
  <c r="P833" i="1" s="1"/>
  <c r="Q832" i="1"/>
  <c r="R832" i="1" s="1"/>
  <c r="M833" i="1"/>
  <c r="I834" i="1"/>
  <c r="J834" i="1" l="1"/>
  <c r="K834" i="1"/>
  <c r="L834" i="1"/>
  <c r="O834" i="1" s="1"/>
  <c r="N834" i="1"/>
  <c r="P834" i="1" s="1"/>
  <c r="Q833" i="1"/>
  <c r="R833" i="1" s="1"/>
  <c r="M834" i="1"/>
  <c r="I835" i="1"/>
  <c r="J835" i="1" l="1"/>
  <c r="K835" i="1"/>
  <c r="L835" i="1"/>
  <c r="O835" i="1" s="1"/>
  <c r="N835" i="1"/>
  <c r="P835" i="1" s="1"/>
  <c r="Q834" i="1"/>
  <c r="R834" i="1" s="1"/>
  <c r="M835" i="1"/>
  <c r="I836" i="1"/>
  <c r="J836" i="1" l="1"/>
  <c r="K836" i="1"/>
  <c r="L836" i="1"/>
  <c r="O836" i="1" s="1"/>
  <c r="Q835" i="1"/>
  <c r="R835" i="1" s="1"/>
  <c r="M836" i="1"/>
  <c r="N836" i="1" s="1"/>
  <c r="I837" i="1"/>
  <c r="J837" i="1" l="1"/>
  <c r="K837" i="1"/>
  <c r="L837" i="1"/>
  <c r="O837" i="1" s="1"/>
  <c r="N837" i="1"/>
  <c r="M837" i="1"/>
  <c r="I838" i="1"/>
  <c r="J838" i="1" l="1"/>
  <c r="K838" i="1"/>
  <c r="L838" i="1"/>
  <c r="O838" i="1" s="1"/>
  <c r="N838" i="1"/>
  <c r="P836" i="1"/>
  <c r="P837" i="1" s="1"/>
  <c r="Q837" i="1" s="1"/>
  <c r="R837" i="1" s="1"/>
  <c r="M838" i="1"/>
  <c r="I839" i="1"/>
  <c r="J839" i="1" l="1"/>
  <c r="K839" i="1"/>
  <c r="L839" i="1"/>
  <c r="O839" i="1" s="1"/>
  <c r="P838" i="1"/>
  <c r="Q838" i="1" s="1"/>
  <c r="R838" i="1" s="1"/>
  <c r="Q836" i="1"/>
  <c r="R836" i="1" s="1"/>
  <c r="M839" i="1"/>
  <c r="N839" i="1" s="1"/>
  <c r="I840" i="1"/>
  <c r="J840" i="1" l="1"/>
  <c r="K840" i="1"/>
  <c r="L840" i="1"/>
  <c r="O840" i="1" s="1"/>
  <c r="N840" i="1"/>
  <c r="M840" i="1"/>
  <c r="I841" i="1"/>
  <c r="J841" i="1" l="1"/>
  <c r="K841" i="1"/>
  <c r="L841" i="1"/>
  <c r="O841" i="1" s="1"/>
  <c r="N841" i="1"/>
  <c r="P839" i="1"/>
  <c r="P840" i="1" s="1"/>
  <c r="Q840" i="1" s="1"/>
  <c r="R840" i="1" s="1"/>
  <c r="M841" i="1"/>
  <c r="I842" i="1"/>
  <c r="J842" i="1" l="1"/>
  <c r="K842" i="1"/>
  <c r="L842" i="1"/>
  <c r="O842" i="1" s="1"/>
  <c r="N842" i="1"/>
  <c r="P841" i="1"/>
  <c r="Q841" i="1" s="1"/>
  <c r="R841" i="1" s="1"/>
  <c r="Q839" i="1"/>
  <c r="R839" i="1" s="1"/>
  <c r="M842" i="1"/>
  <c r="I843" i="1"/>
  <c r="J843" i="1" l="1"/>
  <c r="K843" i="1"/>
  <c r="L843" i="1"/>
  <c r="O843" i="1" s="1"/>
  <c r="P842" i="1"/>
  <c r="N843" i="1"/>
  <c r="P843" i="1" s="1"/>
  <c r="Q842" i="1"/>
  <c r="R842" i="1" s="1"/>
  <c r="M843" i="1"/>
  <c r="I844" i="1"/>
  <c r="J844" i="1" l="1"/>
  <c r="K844" i="1"/>
  <c r="L844" i="1"/>
  <c r="O844" i="1" s="1"/>
  <c r="N844" i="1"/>
  <c r="P844" i="1" s="1"/>
  <c r="Q843" i="1"/>
  <c r="R843" i="1" s="1"/>
  <c r="M844" i="1"/>
  <c r="I845" i="1"/>
  <c r="J845" i="1" l="1"/>
  <c r="K845" i="1"/>
  <c r="L845" i="1"/>
  <c r="O845" i="1" s="1"/>
  <c r="N845" i="1"/>
  <c r="P845" i="1" s="1"/>
  <c r="Q844" i="1"/>
  <c r="R844" i="1" s="1"/>
  <c r="M845" i="1"/>
  <c r="I846" i="1"/>
  <c r="J846" i="1" l="1"/>
  <c r="K846" i="1"/>
  <c r="L846" i="1"/>
  <c r="O846" i="1" s="1"/>
  <c r="N846" i="1"/>
  <c r="P846" i="1" s="1"/>
  <c r="Q845" i="1"/>
  <c r="R845" i="1" s="1"/>
  <c r="M846" i="1"/>
  <c r="I847" i="1"/>
  <c r="J847" i="1" l="1"/>
  <c r="K847" i="1"/>
  <c r="L847" i="1"/>
  <c r="O847" i="1" s="1"/>
  <c r="N847" i="1"/>
  <c r="P847" i="1" s="1"/>
  <c r="Q846" i="1"/>
  <c r="R846" i="1" s="1"/>
  <c r="M847" i="1"/>
  <c r="I848" i="1"/>
  <c r="J848" i="1" l="1"/>
  <c r="K848" i="1"/>
  <c r="L848" i="1"/>
  <c r="O848" i="1" s="1"/>
  <c r="N848" i="1"/>
  <c r="P848" i="1" s="1"/>
  <c r="Q847" i="1"/>
  <c r="R847" i="1" s="1"/>
  <c r="M848" i="1"/>
  <c r="I849" i="1"/>
  <c r="J849" i="1" l="1"/>
  <c r="K849" i="1"/>
  <c r="L849" i="1"/>
  <c r="O849" i="1" s="1"/>
  <c r="N849" i="1"/>
  <c r="P849" i="1" s="1"/>
  <c r="Q848" i="1"/>
  <c r="R848" i="1" s="1"/>
  <c r="M849" i="1"/>
  <c r="I850" i="1"/>
  <c r="J850" i="1" l="1"/>
  <c r="K850" i="1"/>
  <c r="L850" i="1"/>
  <c r="O850" i="1" s="1"/>
  <c r="N850" i="1"/>
  <c r="P850" i="1" s="1"/>
  <c r="Q849" i="1"/>
  <c r="R849" i="1" s="1"/>
  <c r="M850" i="1"/>
  <c r="I851" i="1"/>
  <c r="J851" i="1" l="1"/>
  <c r="K851" i="1"/>
  <c r="L851" i="1"/>
  <c r="O851" i="1" s="1"/>
  <c r="N851" i="1"/>
  <c r="P851" i="1" s="1"/>
  <c r="Q850" i="1"/>
  <c r="R850" i="1" s="1"/>
  <c r="M851" i="1"/>
  <c r="I852" i="1"/>
  <c r="J852" i="1" l="1"/>
  <c r="K852" i="1"/>
  <c r="L852" i="1"/>
  <c r="O852" i="1" s="1"/>
  <c r="N852" i="1"/>
  <c r="P852" i="1" s="1"/>
  <c r="Q851" i="1"/>
  <c r="R851" i="1" s="1"/>
  <c r="M852" i="1"/>
  <c r="I853" i="1"/>
  <c r="J853" i="1" l="1"/>
  <c r="K853" i="1"/>
  <c r="L853" i="1"/>
  <c r="O853" i="1" s="1"/>
  <c r="N853" i="1"/>
  <c r="P853" i="1" s="1"/>
  <c r="Q852" i="1"/>
  <c r="R852" i="1" s="1"/>
  <c r="M853" i="1"/>
  <c r="I854" i="1"/>
  <c r="J854" i="1" l="1"/>
  <c r="K854" i="1"/>
  <c r="L854" i="1"/>
  <c r="O854" i="1" s="1"/>
  <c r="N854" i="1"/>
  <c r="P854" i="1" s="1"/>
  <c r="Q853" i="1"/>
  <c r="R853" i="1" s="1"/>
  <c r="M854" i="1"/>
  <c r="I855" i="1"/>
  <c r="J855" i="1" l="1"/>
  <c r="K855" i="1"/>
  <c r="L855" i="1"/>
  <c r="O855" i="1" s="1"/>
  <c r="N855" i="1"/>
  <c r="P855" i="1" s="1"/>
  <c r="Q854" i="1"/>
  <c r="R854" i="1" s="1"/>
  <c r="M855" i="1"/>
  <c r="I856" i="1"/>
  <c r="J856" i="1" l="1"/>
  <c r="K856" i="1"/>
  <c r="L856" i="1"/>
  <c r="O856" i="1" s="1"/>
  <c r="N856" i="1"/>
  <c r="P856" i="1" s="1"/>
  <c r="Q855" i="1"/>
  <c r="R855" i="1" s="1"/>
  <c r="M856" i="1"/>
  <c r="I857" i="1"/>
  <c r="J857" i="1" l="1"/>
  <c r="K857" i="1"/>
  <c r="L857" i="1"/>
  <c r="O857" i="1" s="1"/>
  <c r="N857" i="1"/>
  <c r="P857" i="1" s="1"/>
  <c r="Q856" i="1"/>
  <c r="R856" i="1" s="1"/>
  <c r="M857" i="1"/>
  <c r="I858" i="1"/>
  <c r="J858" i="1" l="1"/>
  <c r="K858" i="1"/>
  <c r="L858" i="1"/>
  <c r="O858" i="1" s="1"/>
  <c r="N858" i="1"/>
  <c r="P858" i="1" s="1"/>
  <c r="Q857" i="1"/>
  <c r="R857" i="1" s="1"/>
  <c r="M858" i="1"/>
  <c r="I859" i="1"/>
  <c r="J859" i="1" l="1"/>
  <c r="K859" i="1"/>
  <c r="L859" i="1"/>
  <c r="O859" i="1" s="1"/>
  <c r="N859" i="1"/>
  <c r="P859" i="1" s="1"/>
  <c r="Q858" i="1"/>
  <c r="R858" i="1" s="1"/>
  <c r="M859" i="1"/>
  <c r="I860" i="1"/>
  <c r="J860" i="1" l="1"/>
  <c r="K860" i="1"/>
  <c r="L860" i="1"/>
  <c r="O860" i="1" s="1"/>
  <c r="N860" i="1"/>
  <c r="P860" i="1" s="1"/>
  <c r="Q859" i="1"/>
  <c r="R859" i="1" s="1"/>
  <c r="M860" i="1"/>
  <c r="I861" i="1"/>
  <c r="J861" i="1" l="1"/>
  <c r="K861" i="1"/>
  <c r="L861" i="1"/>
  <c r="O861" i="1" s="1"/>
  <c r="N861" i="1"/>
  <c r="P861" i="1" s="1"/>
  <c r="Q860" i="1"/>
  <c r="R860" i="1" s="1"/>
  <c r="M861" i="1"/>
  <c r="I862" i="1"/>
  <c r="J862" i="1" l="1"/>
  <c r="K862" i="1"/>
  <c r="L862" i="1"/>
  <c r="O862" i="1" s="1"/>
  <c r="N862" i="1"/>
  <c r="P862" i="1" s="1"/>
  <c r="Q861" i="1"/>
  <c r="R861" i="1" s="1"/>
  <c r="M862" i="1"/>
  <c r="I863" i="1"/>
  <c r="J863" i="1" l="1"/>
  <c r="K863" i="1"/>
  <c r="L863" i="1"/>
  <c r="O863" i="1" s="1"/>
  <c r="N863" i="1"/>
  <c r="P863" i="1" s="1"/>
  <c r="Q862" i="1"/>
  <c r="R862" i="1" s="1"/>
  <c r="M863" i="1"/>
  <c r="I864" i="1"/>
  <c r="J864" i="1" l="1"/>
  <c r="K864" i="1"/>
  <c r="L864" i="1"/>
  <c r="O864" i="1" s="1"/>
  <c r="N864" i="1"/>
  <c r="P864" i="1" s="1"/>
  <c r="Q863" i="1"/>
  <c r="R863" i="1" s="1"/>
  <c r="M864" i="1"/>
  <c r="I865" i="1"/>
  <c r="J865" i="1" l="1"/>
  <c r="K865" i="1"/>
  <c r="L865" i="1"/>
  <c r="O865" i="1" s="1"/>
  <c r="N865" i="1"/>
  <c r="P865" i="1" s="1"/>
  <c r="Q864" i="1"/>
  <c r="R864" i="1" s="1"/>
  <c r="M865" i="1"/>
  <c r="I866" i="1"/>
  <c r="J866" i="1" l="1"/>
  <c r="K866" i="1"/>
  <c r="L866" i="1"/>
  <c r="O866" i="1" s="1"/>
  <c r="N866" i="1"/>
  <c r="P866" i="1" s="1"/>
  <c r="Q865" i="1"/>
  <c r="R865" i="1" s="1"/>
  <c r="M866" i="1"/>
  <c r="I867" i="1"/>
  <c r="J867" i="1" l="1"/>
  <c r="K867" i="1"/>
  <c r="L867" i="1"/>
  <c r="O867" i="1" s="1"/>
  <c r="N867" i="1"/>
  <c r="P867" i="1" s="1"/>
  <c r="Q866" i="1"/>
  <c r="R866" i="1" s="1"/>
  <c r="M867" i="1"/>
  <c r="I868" i="1"/>
  <c r="J868" i="1" l="1"/>
  <c r="K868" i="1"/>
  <c r="L868" i="1"/>
  <c r="O868" i="1" s="1"/>
  <c r="N868" i="1"/>
  <c r="P868" i="1" s="1"/>
  <c r="Q867" i="1"/>
  <c r="R867" i="1" s="1"/>
  <c r="M868" i="1"/>
  <c r="I869" i="1"/>
  <c r="J869" i="1" l="1"/>
  <c r="K869" i="1"/>
  <c r="L869" i="1"/>
  <c r="O869" i="1" s="1"/>
  <c r="N869" i="1"/>
  <c r="P869" i="1" s="1"/>
  <c r="Q868" i="1"/>
  <c r="R868" i="1" s="1"/>
  <c r="M869" i="1"/>
  <c r="I870" i="1"/>
  <c r="J870" i="1" l="1"/>
  <c r="K870" i="1"/>
  <c r="L870" i="1"/>
  <c r="O870" i="1" s="1"/>
  <c r="N870" i="1"/>
  <c r="P870" i="1" s="1"/>
  <c r="Q869" i="1"/>
  <c r="R869" i="1" s="1"/>
  <c r="M870" i="1"/>
  <c r="I871" i="1"/>
  <c r="J871" i="1" l="1"/>
  <c r="K871" i="1"/>
  <c r="L871" i="1"/>
  <c r="O871" i="1" s="1"/>
  <c r="N871" i="1"/>
  <c r="P871" i="1" s="1"/>
  <c r="Q870" i="1"/>
  <c r="R870" i="1" s="1"/>
  <c r="M871" i="1"/>
  <c r="I872" i="1"/>
  <c r="J872" i="1" l="1"/>
  <c r="K872" i="1"/>
  <c r="L872" i="1"/>
  <c r="O872" i="1" s="1"/>
  <c r="N872" i="1"/>
  <c r="P872" i="1" s="1"/>
  <c r="Q871" i="1"/>
  <c r="R871" i="1" s="1"/>
  <c r="M872" i="1"/>
  <c r="I873" i="1"/>
  <c r="J873" i="1" l="1"/>
  <c r="K873" i="1"/>
  <c r="L873" i="1"/>
  <c r="O873" i="1" s="1"/>
  <c r="N873" i="1"/>
  <c r="P873" i="1" s="1"/>
  <c r="Q872" i="1"/>
  <c r="R872" i="1" s="1"/>
  <c r="M873" i="1"/>
  <c r="I874" i="1"/>
  <c r="J874" i="1" l="1"/>
  <c r="K874" i="1"/>
  <c r="L874" i="1"/>
  <c r="O874" i="1" s="1"/>
  <c r="N874" i="1"/>
  <c r="P874" i="1" s="1"/>
  <c r="Q873" i="1"/>
  <c r="R873" i="1" s="1"/>
  <c r="M874" i="1"/>
  <c r="I875" i="1"/>
  <c r="J875" i="1" l="1"/>
  <c r="K875" i="1"/>
  <c r="L875" i="1"/>
  <c r="O875" i="1" s="1"/>
  <c r="N875" i="1"/>
  <c r="P875" i="1" s="1"/>
  <c r="Q874" i="1"/>
  <c r="R874" i="1" s="1"/>
  <c r="M875" i="1"/>
  <c r="I876" i="1"/>
  <c r="J876" i="1" l="1"/>
  <c r="K876" i="1"/>
  <c r="L876" i="1"/>
  <c r="O876" i="1" s="1"/>
  <c r="N876" i="1"/>
  <c r="P876" i="1" s="1"/>
  <c r="Q875" i="1"/>
  <c r="R875" i="1" s="1"/>
  <c r="M876" i="1"/>
  <c r="I877" i="1"/>
  <c r="J877" i="1" l="1"/>
  <c r="K877" i="1"/>
  <c r="L877" i="1"/>
  <c r="O877" i="1" s="1"/>
  <c r="N877" i="1"/>
  <c r="P877" i="1" s="1"/>
  <c r="Q876" i="1"/>
  <c r="R876" i="1" s="1"/>
  <c r="M877" i="1"/>
  <c r="I878" i="1"/>
  <c r="J878" i="1" l="1"/>
  <c r="K878" i="1"/>
  <c r="L878" i="1"/>
  <c r="O878" i="1" s="1"/>
  <c r="N878" i="1"/>
  <c r="P878" i="1" s="1"/>
  <c r="Q877" i="1"/>
  <c r="R877" i="1" s="1"/>
  <c r="M878" i="1"/>
  <c r="I879" i="1"/>
  <c r="J879" i="1" l="1"/>
  <c r="K879" i="1"/>
  <c r="L879" i="1"/>
  <c r="O879" i="1" s="1"/>
  <c r="N879" i="1"/>
  <c r="P879" i="1" s="1"/>
  <c r="Q878" i="1"/>
  <c r="R878" i="1" s="1"/>
  <c r="M879" i="1"/>
  <c r="I880" i="1"/>
  <c r="J880" i="1" l="1"/>
  <c r="K880" i="1"/>
  <c r="L880" i="1"/>
  <c r="O880" i="1" s="1"/>
  <c r="N880" i="1"/>
  <c r="P880" i="1" s="1"/>
  <c r="Q879" i="1"/>
  <c r="R879" i="1" s="1"/>
  <c r="M880" i="1"/>
  <c r="I881" i="1"/>
  <c r="J881" i="1" l="1"/>
  <c r="K881" i="1"/>
  <c r="L881" i="1"/>
  <c r="O881" i="1" s="1"/>
  <c r="N881" i="1"/>
  <c r="P881" i="1" s="1"/>
  <c r="Q880" i="1"/>
  <c r="R880" i="1" s="1"/>
  <c r="M881" i="1"/>
  <c r="I882" i="1"/>
  <c r="J882" i="1" l="1"/>
  <c r="K882" i="1"/>
  <c r="L882" i="1"/>
  <c r="O882" i="1" s="1"/>
  <c r="N882" i="1"/>
  <c r="P882" i="1" s="1"/>
  <c r="Q881" i="1"/>
  <c r="R881" i="1" s="1"/>
  <c r="M882" i="1"/>
  <c r="I883" i="1"/>
  <c r="J883" i="1" l="1"/>
  <c r="K883" i="1"/>
  <c r="L883" i="1"/>
  <c r="O883" i="1" s="1"/>
  <c r="N883" i="1"/>
  <c r="P883" i="1" s="1"/>
  <c r="Q882" i="1"/>
  <c r="R882" i="1" s="1"/>
  <c r="M883" i="1"/>
  <c r="I884" i="1"/>
  <c r="J884" i="1" l="1"/>
  <c r="K884" i="1"/>
  <c r="L884" i="1"/>
  <c r="O884" i="1" s="1"/>
  <c r="N884" i="1"/>
  <c r="P884" i="1" s="1"/>
  <c r="Q883" i="1"/>
  <c r="R883" i="1" s="1"/>
  <c r="M884" i="1"/>
  <c r="I885" i="1"/>
  <c r="J885" i="1" l="1"/>
  <c r="K885" i="1"/>
  <c r="L885" i="1"/>
  <c r="O885" i="1" s="1"/>
  <c r="N885" i="1"/>
  <c r="P885" i="1" s="1"/>
  <c r="Q884" i="1"/>
  <c r="R884" i="1" s="1"/>
  <c r="M885" i="1"/>
  <c r="I886" i="1"/>
  <c r="J886" i="1" l="1"/>
  <c r="K886" i="1"/>
  <c r="L886" i="1"/>
  <c r="O886" i="1" s="1"/>
  <c r="N886" i="1"/>
  <c r="P886" i="1" s="1"/>
  <c r="Q885" i="1"/>
  <c r="R885" i="1" s="1"/>
  <c r="M886" i="1"/>
  <c r="I887" i="1"/>
  <c r="J887" i="1" l="1"/>
  <c r="K887" i="1"/>
  <c r="L887" i="1"/>
  <c r="O887" i="1" s="1"/>
  <c r="N887" i="1"/>
  <c r="P887" i="1" s="1"/>
  <c r="Q886" i="1"/>
  <c r="R886" i="1" s="1"/>
  <c r="M887" i="1"/>
  <c r="I888" i="1"/>
  <c r="J888" i="1" l="1"/>
  <c r="K888" i="1"/>
  <c r="L888" i="1"/>
  <c r="O888" i="1" s="1"/>
  <c r="N888" i="1"/>
  <c r="P888" i="1" s="1"/>
  <c r="Q887" i="1"/>
  <c r="R887" i="1" s="1"/>
  <c r="M888" i="1"/>
  <c r="I889" i="1"/>
  <c r="J889" i="1" l="1"/>
  <c r="K889" i="1"/>
  <c r="L889" i="1"/>
  <c r="O889" i="1" s="1"/>
  <c r="N889" i="1"/>
  <c r="P889" i="1" s="1"/>
  <c r="Q888" i="1"/>
  <c r="R888" i="1" s="1"/>
  <c r="M889" i="1"/>
  <c r="I890" i="1"/>
  <c r="J890" i="1" l="1"/>
  <c r="K890" i="1"/>
  <c r="L890" i="1"/>
  <c r="O890" i="1" s="1"/>
  <c r="N890" i="1"/>
  <c r="P890" i="1" s="1"/>
  <c r="Q889" i="1"/>
  <c r="R889" i="1" s="1"/>
  <c r="M890" i="1"/>
  <c r="I891" i="1"/>
  <c r="J891" i="1" l="1"/>
  <c r="K891" i="1"/>
  <c r="L891" i="1"/>
  <c r="O891" i="1" s="1"/>
  <c r="N891" i="1"/>
  <c r="P891" i="1" s="1"/>
  <c r="Q890" i="1"/>
  <c r="R890" i="1" s="1"/>
  <c r="M891" i="1"/>
  <c r="I892" i="1"/>
  <c r="J892" i="1" l="1"/>
  <c r="K892" i="1"/>
  <c r="L892" i="1"/>
  <c r="O892" i="1" s="1"/>
  <c r="N892" i="1"/>
  <c r="P892" i="1" s="1"/>
  <c r="Q891" i="1"/>
  <c r="R891" i="1" s="1"/>
  <c r="M892" i="1"/>
  <c r="I893" i="1"/>
  <c r="J893" i="1" l="1"/>
  <c r="K893" i="1"/>
  <c r="L893" i="1"/>
  <c r="O893" i="1" s="1"/>
  <c r="N893" i="1"/>
  <c r="P893" i="1" s="1"/>
  <c r="Q892" i="1"/>
  <c r="R892" i="1" s="1"/>
  <c r="M893" i="1"/>
  <c r="I894" i="1"/>
  <c r="J894" i="1" l="1"/>
  <c r="K894" i="1"/>
  <c r="L894" i="1"/>
  <c r="O894" i="1" s="1"/>
  <c r="N894" i="1"/>
  <c r="P894" i="1" s="1"/>
  <c r="Q893" i="1"/>
  <c r="R893" i="1" s="1"/>
  <c r="M894" i="1"/>
  <c r="I895" i="1"/>
  <c r="J895" i="1" l="1"/>
  <c r="K895" i="1"/>
  <c r="L895" i="1"/>
  <c r="O895" i="1" s="1"/>
  <c r="N895" i="1"/>
  <c r="P895" i="1" s="1"/>
  <c r="Q894" i="1"/>
  <c r="R894" i="1" s="1"/>
  <c r="M895" i="1"/>
  <c r="I896" i="1"/>
  <c r="J896" i="1" l="1"/>
  <c r="K896" i="1"/>
  <c r="L896" i="1"/>
  <c r="O896" i="1" s="1"/>
  <c r="N896" i="1"/>
  <c r="P896" i="1" s="1"/>
  <c r="Q895" i="1"/>
  <c r="R895" i="1" s="1"/>
  <c r="M896" i="1"/>
  <c r="I897" i="1"/>
  <c r="J897" i="1" l="1"/>
  <c r="K897" i="1"/>
  <c r="L897" i="1"/>
  <c r="O897" i="1" s="1"/>
  <c r="N897" i="1"/>
  <c r="P897" i="1" s="1"/>
  <c r="Q896" i="1"/>
  <c r="R896" i="1" s="1"/>
  <c r="M897" i="1"/>
  <c r="I898" i="1"/>
  <c r="J898" i="1" l="1"/>
  <c r="K898" i="1"/>
  <c r="L898" i="1"/>
  <c r="O898" i="1" s="1"/>
  <c r="N898" i="1"/>
  <c r="P898" i="1" s="1"/>
  <c r="Q897" i="1"/>
  <c r="R897" i="1" s="1"/>
  <c r="M898" i="1"/>
  <c r="I899" i="1"/>
  <c r="J899" i="1" l="1"/>
  <c r="K899" i="1"/>
  <c r="L899" i="1"/>
  <c r="O899" i="1" s="1"/>
  <c r="N899" i="1"/>
  <c r="P899" i="1" s="1"/>
  <c r="Q898" i="1"/>
  <c r="R898" i="1" s="1"/>
  <c r="M899" i="1"/>
  <c r="I900" i="1"/>
  <c r="J900" i="1" l="1"/>
  <c r="K900" i="1"/>
  <c r="L900" i="1"/>
  <c r="O900" i="1" s="1"/>
  <c r="N900" i="1"/>
  <c r="P900" i="1" s="1"/>
  <c r="Q899" i="1"/>
  <c r="R899" i="1" s="1"/>
  <c r="M900" i="1"/>
  <c r="I901" i="1"/>
  <c r="J901" i="1" l="1"/>
  <c r="K901" i="1"/>
  <c r="L901" i="1"/>
  <c r="O901" i="1" s="1"/>
  <c r="N901" i="1"/>
  <c r="P901" i="1" s="1"/>
  <c r="Q900" i="1"/>
  <c r="R900" i="1" s="1"/>
  <c r="M901" i="1"/>
  <c r="I902" i="1"/>
  <c r="J902" i="1" l="1"/>
  <c r="K902" i="1"/>
  <c r="L902" i="1"/>
  <c r="O902" i="1" s="1"/>
  <c r="N902" i="1"/>
  <c r="P902" i="1" s="1"/>
  <c r="Q901" i="1"/>
  <c r="R901" i="1" s="1"/>
  <c r="M902" i="1"/>
  <c r="I903" i="1"/>
  <c r="J903" i="1" l="1"/>
  <c r="K903" i="1"/>
  <c r="L903" i="1"/>
  <c r="O903" i="1" s="1"/>
  <c r="N903" i="1"/>
  <c r="P903" i="1" s="1"/>
  <c r="Q902" i="1"/>
  <c r="R902" i="1" s="1"/>
  <c r="M903" i="1"/>
  <c r="I904" i="1"/>
  <c r="J904" i="1" l="1"/>
  <c r="K904" i="1"/>
  <c r="L904" i="1"/>
  <c r="O904" i="1" s="1"/>
  <c r="N904" i="1"/>
  <c r="P904" i="1" s="1"/>
  <c r="Q903" i="1"/>
  <c r="R903" i="1" s="1"/>
  <c r="M904" i="1"/>
  <c r="I905" i="1"/>
  <c r="J905" i="1" l="1"/>
  <c r="K905" i="1"/>
  <c r="L905" i="1"/>
  <c r="O905" i="1" s="1"/>
  <c r="N905" i="1"/>
  <c r="P905" i="1" s="1"/>
  <c r="Q904" i="1"/>
  <c r="R904" i="1" s="1"/>
  <c r="M905" i="1"/>
  <c r="I906" i="1"/>
  <c r="J906" i="1" l="1"/>
  <c r="K906" i="1"/>
  <c r="L906" i="1"/>
  <c r="O906" i="1" s="1"/>
  <c r="N906" i="1"/>
  <c r="P906" i="1" s="1"/>
  <c r="Q905" i="1"/>
  <c r="R905" i="1" s="1"/>
  <c r="M906" i="1"/>
  <c r="I907" i="1"/>
  <c r="J907" i="1" l="1"/>
  <c r="K907" i="1"/>
  <c r="L907" i="1"/>
  <c r="O907" i="1" s="1"/>
  <c r="N907" i="1"/>
  <c r="P907" i="1" s="1"/>
  <c r="Q906" i="1"/>
  <c r="R906" i="1" s="1"/>
  <c r="M907" i="1"/>
  <c r="I908" i="1"/>
  <c r="J908" i="1" l="1"/>
  <c r="K908" i="1"/>
  <c r="L908" i="1"/>
  <c r="O908" i="1" s="1"/>
  <c r="N908" i="1"/>
  <c r="P908" i="1" s="1"/>
  <c r="Q907" i="1"/>
  <c r="R907" i="1" s="1"/>
  <c r="M908" i="1"/>
  <c r="I909" i="1"/>
  <c r="J909" i="1" l="1"/>
  <c r="K909" i="1"/>
  <c r="L909" i="1"/>
  <c r="O909" i="1" s="1"/>
  <c r="N909" i="1"/>
  <c r="P909" i="1" s="1"/>
  <c r="Q908" i="1"/>
  <c r="R908" i="1" s="1"/>
  <c r="M909" i="1"/>
  <c r="I910" i="1"/>
  <c r="J910" i="1" l="1"/>
  <c r="K910" i="1"/>
  <c r="L910" i="1"/>
  <c r="O910" i="1" s="1"/>
  <c r="N910" i="1"/>
  <c r="P910" i="1" s="1"/>
  <c r="Q909" i="1"/>
  <c r="R909" i="1" s="1"/>
  <c r="M910" i="1"/>
  <c r="I911" i="1"/>
  <c r="J911" i="1" l="1"/>
  <c r="K911" i="1"/>
  <c r="L911" i="1"/>
  <c r="O911" i="1" s="1"/>
  <c r="N911" i="1"/>
  <c r="P911" i="1" s="1"/>
  <c r="Q910" i="1"/>
  <c r="R910" i="1" s="1"/>
  <c r="M911" i="1"/>
  <c r="I912" i="1"/>
  <c r="J912" i="1" l="1"/>
  <c r="K912" i="1"/>
  <c r="L912" i="1"/>
  <c r="O912" i="1" s="1"/>
  <c r="N912" i="1"/>
  <c r="P912" i="1" s="1"/>
  <c r="Q911" i="1"/>
  <c r="R911" i="1" s="1"/>
  <c r="M912" i="1"/>
  <c r="I913" i="1"/>
  <c r="J913" i="1" l="1"/>
  <c r="K913" i="1"/>
  <c r="L913" i="1"/>
  <c r="O913" i="1" s="1"/>
  <c r="N913" i="1"/>
  <c r="P913" i="1" s="1"/>
  <c r="Q912" i="1"/>
  <c r="R912" i="1" s="1"/>
  <c r="M913" i="1"/>
  <c r="I914" i="1"/>
  <c r="J914" i="1" l="1"/>
  <c r="K914" i="1"/>
  <c r="L914" i="1"/>
  <c r="O914" i="1" s="1"/>
  <c r="N914" i="1"/>
  <c r="P914" i="1" s="1"/>
  <c r="Q913" i="1"/>
  <c r="R913" i="1" s="1"/>
  <c r="M914" i="1"/>
  <c r="I915" i="1"/>
  <c r="J915" i="1" l="1"/>
  <c r="K915" i="1"/>
  <c r="L915" i="1"/>
  <c r="O915" i="1" s="1"/>
  <c r="N915" i="1"/>
  <c r="P915" i="1" s="1"/>
  <c r="Q914" i="1"/>
  <c r="R914" i="1" s="1"/>
  <c r="M915" i="1"/>
  <c r="I916" i="1"/>
  <c r="J916" i="1" l="1"/>
  <c r="K916" i="1"/>
  <c r="L916" i="1"/>
  <c r="O916" i="1" s="1"/>
  <c r="N916" i="1"/>
  <c r="P916" i="1" s="1"/>
  <c r="Q915" i="1"/>
  <c r="R915" i="1" s="1"/>
  <c r="M916" i="1"/>
  <c r="I917" i="1"/>
  <c r="J917" i="1" l="1"/>
  <c r="K917" i="1"/>
  <c r="L917" i="1"/>
  <c r="O917" i="1" s="1"/>
  <c r="N917" i="1"/>
  <c r="P917" i="1" s="1"/>
  <c r="Q916" i="1"/>
  <c r="R916" i="1" s="1"/>
  <c r="M917" i="1"/>
  <c r="I918" i="1"/>
  <c r="J918" i="1" l="1"/>
  <c r="K918" i="1"/>
  <c r="L918" i="1"/>
  <c r="O918" i="1" s="1"/>
  <c r="N918" i="1"/>
  <c r="P918" i="1" s="1"/>
  <c r="Q917" i="1"/>
  <c r="R917" i="1" s="1"/>
  <c r="M918" i="1"/>
  <c r="I919" i="1"/>
  <c r="J919" i="1" l="1"/>
  <c r="K919" i="1"/>
  <c r="L919" i="1"/>
  <c r="O919" i="1" s="1"/>
  <c r="N919" i="1"/>
  <c r="P919" i="1" s="1"/>
  <c r="Q918" i="1"/>
  <c r="R918" i="1" s="1"/>
  <c r="M919" i="1"/>
  <c r="I920" i="1"/>
  <c r="J920" i="1" l="1"/>
  <c r="K920" i="1"/>
  <c r="L920" i="1"/>
  <c r="O920" i="1" s="1"/>
  <c r="N920" i="1"/>
  <c r="P920" i="1" s="1"/>
  <c r="Q919" i="1"/>
  <c r="R919" i="1" s="1"/>
  <c r="M920" i="1"/>
  <c r="I921" i="1"/>
  <c r="J921" i="1" l="1"/>
  <c r="K921" i="1"/>
  <c r="L921" i="1"/>
  <c r="O921" i="1" s="1"/>
  <c r="N921" i="1"/>
  <c r="P921" i="1" s="1"/>
  <c r="Q920" i="1"/>
  <c r="R920" i="1" s="1"/>
  <c r="M921" i="1"/>
  <c r="I922" i="1"/>
  <c r="J922" i="1" l="1"/>
  <c r="K922" i="1"/>
  <c r="L922" i="1"/>
  <c r="O922" i="1" s="1"/>
  <c r="N922" i="1"/>
  <c r="P922" i="1" s="1"/>
  <c r="Q921" i="1"/>
  <c r="R921" i="1" s="1"/>
  <c r="M922" i="1"/>
  <c r="I923" i="1"/>
  <c r="J923" i="1" l="1"/>
  <c r="K923" i="1"/>
  <c r="L923" i="1"/>
  <c r="O923" i="1" s="1"/>
  <c r="N923" i="1"/>
  <c r="P923" i="1" s="1"/>
  <c r="Q922" i="1"/>
  <c r="R922" i="1" s="1"/>
  <c r="M923" i="1"/>
  <c r="I924" i="1"/>
  <c r="J924" i="1" l="1"/>
  <c r="K924" i="1"/>
  <c r="L924" i="1"/>
  <c r="O924" i="1" s="1"/>
  <c r="N924" i="1"/>
  <c r="P924" i="1" s="1"/>
  <c r="Q923" i="1"/>
  <c r="R923" i="1" s="1"/>
  <c r="M924" i="1"/>
  <c r="I925" i="1"/>
  <c r="J925" i="1" l="1"/>
  <c r="K925" i="1"/>
  <c r="L925" i="1"/>
  <c r="O925" i="1" s="1"/>
  <c r="N925" i="1"/>
  <c r="P925" i="1" s="1"/>
  <c r="Q924" i="1"/>
  <c r="R924" i="1" s="1"/>
  <c r="M925" i="1"/>
  <c r="I926" i="1"/>
  <c r="J926" i="1" l="1"/>
  <c r="K926" i="1"/>
  <c r="L926" i="1"/>
  <c r="O926" i="1" s="1"/>
  <c r="N926" i="1"/>
  <c r="P926" i="1" s="1"/>
  <c r="Q925" i="1"/>
  <c r="R925" i="1" s="1"/>
  <c r="M926" i="1"/>
  <c r="I927" i="1"/>
  <c r="J927" i="1" l="1"/>
  <c r="K927" i="1"/>
  <c r="L927" i="1"/>
  <c r="O927" i="1" s="1"/>
  <c r="N927" i="1"/>
  <c r="P927" i="1" s="1"/>
  <c r="Q926" i="1"/>
  <c r="R926" i="1" s="1"/>
  <c r="M927" i="1"/>
  <c r="I928" i="1"/>
  <c r="J928" i="1" l="1"/>
  <c r="K928" i="1"/>
  <c r="L928" i="1"/>
  <c r="O928" i="1" s="1"/>
  <c r="N928" i="1"/>
  <c r="P928" i="1" s="1"/>
  <c r="Q927" i="1"/>
  <c r="R927" i="1" s="1"/>
  <c r="M928" i="1"/>
  <c r="I929" i="1"/>
  <c r="J929" i="1" l="1"/>
  <c r="K929" i="1"/>
  <c r="L929" i="1"/>
  <c r="O929" i="1" s="1"/>
  <c r="N929" i="1"/>
  <c r="P929" i="1" s="1"/>
  <c r="Q928" i="1"/>
  <c r="R928" i="1" s="1"/>
  <c r="M929" i="1"/>
  <c r="I930" i="1"/>
  <c r="J930" i="1" l="1"/>
  <c r="K930" i="1"/>
  <c r="L930" i="1"/>
  <c r="O930" i="1" s="1"/>
  <c r="N930" i="1"/>
  <c r="P930" i="1" s="1"/>
  <c r="Q929" i="1"/>
  <c r="R929" i="1" s="1"/>
  <c r="M930" i="1"/>
  <c r="I931" i="1"/>
  <c r="J931" i="1" l="1"/>
  <c r="K931" i="1"/>
  <c r="L931" i="1"/>
  <c r="O931" i="1" s="1"/>
  <c r="N931" i="1"/>
  <c r="P931" i="1" s="1"/>
  <c r="Q930" i="1"/>
  <c r="R930" i="1" s="1"/>
  <c r="M931" i="1"/>
  <c r="I932" i="1"/>
  <c r="J932" i="1" l="1"/>
  <c r="K932" i="1"/>
  <c r="L932" i="1"/>
  <c r="O932" i="1" s="1"/>
  <c r="N932" i="1"/>
  <c r="P932" i="1" s="1"/>
  <c r="Q931" i="1"/>
  <c r="R931" i="1" s="1"/>
  <c r="M932" i="1"/>
  <c r="I933" i="1"/>
  <c r="J933" i="1" l="1"/>
  <c r="K933" i="1"/>
  <c r="L933" i="1"/>
  <c r="O933" i="1" s="1"/>
  <c r="N933" i="1"/>
  <c r="P933" i="1" s="1"/>
  <c r="Q932" i="1"/>
  <c r="R932" i="1" s="1"/>
  <c r="M933" i="1"/>
  <c r="I934" i="1"/>
  <c r="J934" i="1" l="1"/>
  <c r="K934" i="1"/>
  <c r="L934" i="1"/>
  <c r="O934" i="1" s="1"/>
  <c r="N934" i="1"/>
  <c r="P934" i="1" s="1"/>
  <c r="Q933" i="1"/>
  <c r="R933" i="1" s="1"/>
  <c r="M934" i="1"/>
  <c r="I935" i="1"/>
  <c r="J935" i="1" l="1"/>
  <c r="K935" i="1"/>
  <c r="L935" i="1"/>
  <c r="O935" i="1" s="1"/>
  <c r="N935" i="1"/>
  <c r="P935" i="1" s="1"/>
  <c r="Q934" i="1"/>
  <c r="R934" i="1" s="1"/>
  <c r="M935" i="1"/>
  <c r="I936" i="1"/>
  <c r="J936" i="1" l="1"/>
  <c r="K936" i="1"/>
  <c r="L936" i="1"/>
  <c r="O936" i="1" s="1"/>
  <c r="N936" i="1"/>
  <c r="P936" i="1" s="1"/>
  <c r="Q935" i="1"/>
  <c r="R935" i="1" s="1"/>
  <c r="M936" i="1"/>
  <c r="I937" i="1"/>
  <c r="J937" i="1" l="1"/>
  <c r="K937" i="1"/>
  <c r="L937" i="1"/>
  <c r="O937" i="1" s="1"/>
  <c r="N937" i="1"/>
  <c r="P937" i="1" s="1"/>
  <c r="Q936" i="1"/>
  <c r="R936" i="1" s="1"/>
  <c r="M937" i="1"/>
  <c r="I938" i="1"/>
  <c r="J938" i="1" l="1"/>
  <c r="K938" i="1"/>
  <c r="L938" i="1"/>
  <c r="O938" i="1" s="1"/>
  <c r="N938" i="1"/>
  <c r="P938" i="1" s="1"/>
  <c r="Q937" i="1"/>
  <c r="R937" i="1" s="1"/>
  <c r="M938" i="1"/>
  <c r="I939" i="1"/>
  <c r="J939" i="1" l="1"/>
  <c r="K939" i="1"/>
  <c r="L939" i="1"/>
  <c r="O939" i="1" s="1"/>
  <c r="N939" i="1"/>
  <c r="P939" i="1" s="1"/>
  <c r="Q938" i="1"/>
  <c r="R938" i="1" s="1"/>
  <c r="M939" i="1"/>
  <c r="I940" i="1"/>
  <c r="J940" i="1" l="1"/>
  <c r="K940" i="1"/>
  <c r="L940" i="1"/>
  <c r="O940" i="1" s="1"/>
  <c r="N940" i="1"/>
  <c r="P940" i="1" s="1"/>
  <c r="Q939" i="1"/>
  <c r="R939" i="1" s="1"/>
  <c r="M940" i="1"/>
  <c r="I941" i="1"/>
  <c r="J941" i="1" l="1"/>
  <c r="K941" i="1"/>
  <c r="L941" i="1"/>
  <c r="O941" i="1" s="1"/>
  <c r="N941" i="1"/>
  <c r="P941" i="1" s="1"/>
  <c r="Q940" i="1"/>
  <c r="R940" i="1" s="1"/>
  <c r="M941" i="1"/>
  <c r="I942" i="1"/>
  <c r="J942" i="1" l="1"/>
  <c r="K942" i="1"/>
  <c r="L942" i="1"/>
  <c r="O942" i="1" s="1"/>
  <c r="N942" i="1"/>
  <c r="P942" i="1" s="1"/>
  <c r="Q941" i="1"/>
  <c r="R941" i="1" s="1"/>
  <c r="M942" i="1"/>
  <c r="I943" i="1"/>
  <c r="J943" i="1" l="1"/>
  <c r="K943" i="1"/>
  <c r="L943" i="1"/>
  <c r="O943" i="1" s="1"/>
  <c r="N943" i="1"/>
  <c r="P943" i="1" s="1"/>
  <c r="Q942" i="1"/>
  <c r="R942" i="1" s="1"/>
  <c r="M943" i="1"/>
  <c r="I944" i="1"/>
  <c r="J944" i="1" l="1"/>
  <c r="K944" i="1"/>
  <c r="L944" i="1"/>
  <c r="O944" i="1" s="1"/>
  <c r="N944" i="1"/>
  <c r="P944" i="1" s="1"/>
  <c r="Q943" i="1"/>
  <c r="R943" i="1" s="1"/>
  <c r="M944" i="1"/>
  <c r="I945" i="1"/>
  <c r="J945" i="1" l="1"/>
  <c r="K945" i="1"/>
  <c r="L945" i="1"/>
  <c r="O945" i="1" s="1"/>
  <c r="N945" i="1"/>
  <c r="P945" i="1" s="1"/>
  <c r="Q944" i="1"/>
  <c r="R944" i="1" s="1"/>
  <c r="M945" i="1"/>
  <c r="I946" i="1"/>
  <c r="J946" i="1" l="1"/>
  <c r="K946" i="1"/>
  <c r="L946" i="1"/>
  <c r="O946" i="1" s="1"/>
  <c r="N946" i="1"/>
  <c r="P946" i="1" s="1"/>
  <c r="Q945" i="1"/>
  <c r="R945" i="1" s="1"/>
  <c r="M946" i="1"/>
  <c r="I947" i="1"/>
  <c r="J947" i="1" l="1"/>
  <c r="K947" i="1"/>
  <c r="L947" i="1"/>
  <c r="O947" i="1" s="1"/>
  <c r="N947" i="1"/>
  <c r="P947" i="1" s="1"/>
  <c r="Q946" i="1"/>
  <c r="R946" i="1" s="1"/>
  <c r="M947" i="1"/>
  <c r="I948" i="1"/>
  <c r="J948" i="1" l="1"/>
  <c r="K948" i="1"/>
  <c r="L948" i="1"/>
  <c r="O948" i="1" s="1"/>
  <c r="N948" i="1"/>
  <c r="P948" i="1" s="1"/>
  <c r="Q947" i="1"/>
  <c r="R947" i="1" s="1"/>
  <c r="M948" i="1"/>
  <c r="I949" i="1"/>
  <c r="J949" i="1" l="1"/>
  <c r="K949" i="1"/>
  <c r="L949" i="1"/>
  <c r="O949" i="1" s="1"/>
  <c r="N949" i="1"/>
  <c r="P949" i="1" s="1"/>
  <c r="Q948" i="1"/>
  <c r="R948" i="1" s="1"/>
  <c r="M949" i="1"/>
  <c r="I950" i="1"/>
  <c r="J950" i="1" l="1"/>
  <c r="K950" i="1"/>
  <c r="L950" i="1"/>
  <c r="O950" i="1" s="1"/>
  <c r="N950" i="1"/>
  <c r="P950" i="1" s="1"/>
  <c r="Q949" i="1"/>
  <c r="R949" i="1" s="1"/>
  <c r="M950" i="1"/>
  <c r="I951" i="1"/>
  <c r="J951" i="1" l="1"/>
  <c r="K951" i="1"/>
  <c r="L951" i="1"/>
  <c r="O951" i="1" s="1"/>
  <c r="N951" i="1"/>
  <c r="P951" i="1" s="1"/>
  <c r="Q950" i="1"/>
  <c r="R950" i="1" s="1"/>
  <c r="M951" i="1"/>
  <c r="I952" i="1"/>
  <c r="J952" i="1" l="1"/>
  <c r="K952" i="1"/>
  <c r="L952" i="1"/>
  <c r="O952" i="1" s="1"/>
  <c r="N952" i="1"/>
  <c r="P952" i="1" s="1"/>
  <c r="Q951" i="1"/>
  <c r="R951" i="1" s="1"/>
  <c r="M952" i="1"/>
  <c r="I953" i="1"/>
  <c r="J953" i="1" l="1"/>
  <c r="K953" i="1"/>
  <c r="L953" i="1"/>
  <c r="O953" i="1" s="1"/>
  <c r="N953" i="1"/>
  <c r="P953" i="1" s="1"/>
  <c r="Q952" i="1"/>
  <c r="R952" i="1" s="1"/>
  <c r="M953" i="1"/>
  <c r="I954" i="1"/>
  <c r="J954" i="1" l="1"/>
  <c r="K954" i="1"/>
  <c r="L954" i="1"/>
  <c r="O954" i="1" s="1"/>
  <c r="N954" i="1"/>
  <c r="P954" i="1" s="1"/>
  <c r="Q953" i="1"/>
  <c r="R953" i="1" s="1"/>
  <c r="M954" i="1"/>
  <c r="I955" i="1"/>
  <c r="J955" i="1" l="1"/>
  <c r="K955" i="1"/>
  <c r="L955" i="1"/>
  <c r="O955" i="1" s="1"/>
  <c r="N955" i="1"/>
  <c r="P955" i="1" s="1"/>
  <c r="Q954" i="1"/>
  <c r="R954" i="1" s="1"/>
  <c r="M955" i="1"/>
  <c r="I956" i="1"/>
  <c r="J956" i="1" l="1"/>
  <c r="K956" i="1"/>
  <c r="L956" i="1"/>
  <c r="O956" i="1" s="1"/>
  <c r="N956" i="1"/>
  <c r="P956" i="1" s="1"/>
  <c r="Q955" i="1"/>
  <c r="R955" i="1" s="1"/>
  <c r="M956" i="1"/>
  <c r="I957" i="1"/>
  <c r="J957" i="1" l="1"/>
  <c r="K957" i="1"/>
  <c r="L957" i="1"/>
  <c r="O957" i="1" s="1"/>
  <c r="N957" i="1"/>
  <c r="P957" i="1" s="1"/>
  <c r="Q956" i="1"/>
  <c r="R956" i="1" s="1"/>
  <c r="M957" i="1"/>
  <c r="I958" i="1"/>
  <c r="J958" i="1" l="1"/>
  <c r="K958" i="1"/>
  <c r="L958" i="1"/>
  <c r="O958" i="1" s="1"/>
  <c r="N958" i="1"/>
  <c r="P958" i="1" s="1"/>
  <c r="Q957" i="1"/>
  <c r="R957" i="1" s="1"/>
  <c r="M958" i="1"/>
  <c r="I959" i="1"/>
  <c r="J959" i="1" l="1"/>
  <c r="K959" i="1"/>
  <c r="L959" i="1"/>
  <c r="O959" i="1" s="1"/>
  <c r="N959" i="1"/>
  <c r="P959" i="1" s="1"/>
  <c r="Q958" i="1"/>
  <c r="R958" i="1" s="1"/>
  <c r="M959" i="1"/>
  <c r="I960" i="1"/>
  <c r="J960" i="1" l="1"/>
  <c r="K960" i="1"/>
  <c r="L960" i="1"/>
  <c r="O960" i="1" s="1"/>
  <c r="N960" i="1"/>
  <c r="P960" i="1" s="1"/>
  <c r="Q959" i="1"/>
  <c r="R959" i="1" s="1"/>
  <c r="M960" i="1"/>
  <c r="I961" i="1"/>
  <c r="J961" i="1" l="1"/>
  <c r="K961" i="1"/>
  <c r="L961" i="1"/>
  <c r="O961" i="1" s="1"/>
  <c r="N961" i="1"/>
  <c r="P961" i="1" s="1"/>
  <c r="Q960" i="1"/>
  <c r="R960" i="1" s="1"/>
  <c r="M961" i="1"/>
  <c r="I962" i="1"/>
  <c r="J962" i="1" l="1"/>
  <c r="K962" i="1"/>
  <c r="L962" i="1"/>
  <c r="O962" i="1" s="1"/>
  <c r="N962" i="1"/>
  <c r="P962" i="1" s="1"/>
  <c r="Q961" i="1"/>
  <c r="R961" i="1" s="1"/>
  <c r="M962" i="1"/>
  <c r="I963" i="1"/>
  <c r="J963" i="1" l="1"/>
  <c r="K963" i="1"/>
  <c r="L963" i="1"/>
  <c r="O963" i="1" s="1"/>
  <c r="N963" i="1"/>
  <c r="P963" i="1" s="1"/>
  <c r="Q962" i="1"/>
  <c r="R962" i="1" s="1"/>
  <c r="M963" i="1"/>
  <c r="I964" i="1"/>
  <c r="J964" i="1" l="1"/>
  <c r="K964" i="1"/>
  <c r="L964" i="1"/>
  <c r="O964" i="1" s="1"/>
  <c r="N964" i="1"/>
  <c r="P964" i="1" s="1"/>
  <c r="Q963" i="1"/>
  <c r="R963" i="1" s="1"/>
  <c r="M964" i="1"/>
  <c r="I965" i="1"/>
  <c r="J965" i="1" l="1"/>
  <c r="K965" i="1"/>
  <c r="L965" i="1"/>
  <c r="O965" i="1" s="1"/>
  <c r="N965" i="1"/>
  <c r="P965" i="1" s="1"/>
  <c r="Q964" i="1"/>
  <c r="R964" i="1" s="1"/>
  <c r="M965" i="1"/>
  <c r="I966" i="1"/>
  <c r="J966" i="1" l="1"/>
  <c r="K966" i="1"/>
  <c r="L966" i="1"/>
  <c r="O966" i="1" s="1"/>
  <c r="N966" i="1"/>
  <c r="P966" i="1" s="1"/>
  <c r="Q965" i="1"/>
  <c r="R965" i="1" s="1"/>
  <c r="M966" i="1"/>
  <c r="I967" i="1"/>
  <c r="J967" i="1" l="1"/>
  <c r="K967" i="1"/>
  <c r="L967" i="1"/>
  <c r="O967" i="1" s="1"/>
  <c r="N967" i="1"/>
  <c r="P967" i="1" s="1"/>
  <c r="Q966" i="1"/>
  <c r="R966" i="1" s="1"/>
  <c r="M967" i="1"/>
  <c r="I968" i="1"/>
  <c r="J968" i="1" l="1"/>
  <c r="K968" i="1"/>
  <c r="L968" i="1"/>
  <c r="O968" i="1" s="1"/>
  <c r="N968" i="1"/>
  <c r="P968" i="1" s="1"/>
  <c r="Q967" i="1"/>
  <c r="R967" i="1" s="1"/>
  <c r="M968" i="1"/>
  <c r="I969" i="1"/>
  <c r="J969" i="1" l="1"/>
  <c r="K969" i="1"/>
  <c r="L969" i="1"/>
  <c r="O969" i="1" s="1"/>
  <c r="N969" i="1"/>
  <c r="P969" i="1" s="1"/>
  <c r="Q968" i="1"/>
  <c r="R968" i="1" s="1"/>
  <c r="M969" i="1"/>
  <c r="I970" i="1"/>
  <c r="J970" i="1" l="1"/>
  <c r="K970" i="1"/>
  <c r="L970" i="1"/>
  <c r="O970" i="1" s="1"/>
  <c r="N970" i="1"/>
  <c r="P970" i="1" s="1"/>
  <c r="Q969" i="1"/>
  <c r="R969" i="1" s="1"/>
  <c r="M970" i="1"/>
  <c r="I971" i="1"/>
  <c r="J971" i="1" l="1"/>
  <c r="K971" i="1"/>
  <c r="L971" i="1"/>
  <c r="O971" i="1" s="1"/>
  <c r="N971" i="1"/>
  <c r="P971" i="1" s="1"/>
  <c r="Q970" i="1"/>
  <c r="R970" i="1" s="1"/>
  <c r="M971" i="1"/>
  <c r="I972" i="1"/>
  <c r="J972" i="1" l="1"/>
  <c r="K972" i="1"/>
  <c r="L972" i="1"/>
  <c r="O972" i="1" s="1"/>
  <c r="N972" i="1"/>
  <c r="P972" i="1" s="1"/>
  <c r="Q971" i="1"/>
  <c r="R971" i="1" s="1"/>
  <c r="M972" i="1"/>
  <c r="I973" i="1"/>
  <c r="J973" i="1" l="1"/>
  <c r="K973" i="1"/>
  <c r="L973" i="1"/>
  <c r="O973" i="1" s="1"/>
  <c r="N973" i="1"/>
  <c r="P973" i="1" s="1"/>
  <c r="Q972" i="1"/>
  <c r="R972" i="1" s="1"/>
  <c r="M973" i="1"/>
  <c r="I974" i="1"/>
  <c r="J974" i="1" l="1"/>
  <c r="K974" i="1"/>
  <c r="L974" i="1"/>
  <c r="O974" i="1" s="1"/>
  <c r="N974" i="1"/>
  <c r="P974" i="1" s="1"/>
  <c r="Q973" i="1"/>
  <c r="R973" i="1" s="1"/>
  <c r="M974" i="1"/>
  <c r="I975" i="1"/>
  <c r="J975" i="1" l="1"/>
  <c r="K975" i="1"/>
  <c r="L975" i="1"/>
  <c r="O975" i="1" s="1"/>
  <c r="N975" i="1"/>
  <c r="P975" i="1" s="1"/>
  <c r="Q974" i="1"/>
  <c r="R974" i="1" s="1"/>
  <c r="M975" i="1"/>
  <c r="I976" i="1"/>
  <c r="J976" i="1" l="1"/>
  <c r="K976" i="1"/>
  <c r="L976" i="1"/>
  <c r="O976" i="1" s="1"/>
  <c r="N976" i="1"/>
  <c r="P976" i="1" s="1"/>
  <c r="Q975" i="1"/>
  <c r="R975" i="1" s="1"/>
  <c r="M976" i="1"/>
  <c r="I977" i="1"/>
  <c r="J977" i="1" l="1"/>
  <c r="K977" i="1"/>
  <c r="L977" i="1"/>
  <c r="O977" i="1" s="1"/>
  <c r="N977" i="1"/>
  <c r="P977" i="1" s="1"/>
  <c r="Q976" i="1"/>
  <c r="R976" i="1" s="1"/>
  <c r="M977" i="1"/>
  <c r="I978" i="1"/>
  <c r="J978" i="1" l="1"/>
  <c r="K978" i="1"/>
  <c r="L978" i="1"/>
  <c r="O978" i="1" s="1"/>
  <c r="N978" i="1"/>
  <c r="P978" i="1" s="1"/>
  <c r="Q977" i="1"/>
  <c r="R977" i="1" s="1"/>
  <c r="M978" i="1"/>
  <c r="I979" i="1"/>
  <c r="J979" i="1" l="1"/>
  <c r="K979" i="1"/>
  <c r="L979" i="1"/>
  <c r="O979" i="1" s="1"/>
  <c r="Q978" i="1"/>
  <c r="R978" i="1" s="1"/>
  <c r="M979" i="1"/>
  <c r="N979" i="1" s="1"/>
  <c r="I980" i="1"/>
  <c r="J980" i="1" l="1"/>
  <c r="K980" i="1"/>
  <c r="L980" i="1"/>
  <c r="O980" i="1" s="1"/>
  <c r="N980" i="1"/>
  <c r="M980" i="1"/>
  <c r="I981" i="1"/>
  <c r="J981" i="1" l="1"/>
  <c r="K981" i="1"/>
  <c r="L981" i="1"/>
  <c r="O981" i="1" s="1"/>
  <c r="N981" i="1"/>
  <c r="P979" i="1"/>
  <c r="P980" i="1" s="1"/>
  <c r="Q980" i="1" s="1"/>
  <c r="R980" i="1" s="1"/>
  <c r="M981" i="1"/>
  <c r="I982" i="1"/>
  <c r="J982" i="1" l="1"/>
  <c r="K982" i="1"/>
  <c r="L982" i="1"/>
  <c r="O982" i="1" s="1"/>
  <c r="N982" i="1"/>
  <c r="P981" i="1"/>
  <c r="Q979" i="1"/>
  <c r="R979" i="1" s="1"/>
  <c r="M982" i="1"/>
  <c r="I983" i="1"/>
  <c r="P982" i="1" l="1"/>
  <c r="Q982" i="1" s="1"/>
  <c r="R982" i="1" s="1"/>
  <c r="J983" i="1"/>
  <c r="K983" i="1"/>
  <c r="Q981" i="1"/>
  <c r="R981" i="1" s="1"/>
  <c r="L983" i="1"/>
  <c r="O983" i="1" s="1"/>
  <c r="N983" i="1"/>
  <c r="P983" i="1" s="1"/>
  <c r="M983" i="1"/>
  <c r="I984" i="1"/>
  <c r="J984" i="1" l="1"/>
  <c r="K984" i="1"/>
  <c r="L984" i="1"/>
  <c r="O984" i="1" s="1"/>
  <c r="N984" i="1"/>
  <c r="P984" i="1" s="1"/>
  <c r="Q983" i="1"/>
  <c r="R983" i="1" s="1"/>
  <c r="M984" i="1"/>
  <c r="I985" i="1"/>
  <c r="J985" i="1" l="1"/>
  <c r="K985" i="1"/>
  <c r="L985" i="1"/>
  <c r="O985" i="1" s="1"/>
  <c r="N985" i="1"/>
  <c r="P985" i="1" s="1"/>
  <c r="Q984" i="1"/>
  <c r="R984" i="1" s="1"/>
  <c r="M985" i="1"/>
  <c r="I986" i="1"/>
  <c r="J986" i="1" l="1"/>
  <c r="K986" i="1"/>
  <c r="L986" i="1"/>
  <c r="O986" i="1" s="1"/>
  <c r="Q985" i="1"/>
  <c r="R985" i="1" s="1"/>
  <c r="M986" i="1"/>
  <c r="N986" i="1" s="1"/>
  <c r="P986" i="1" s="1"/>
  <c r="I987" i="1"/>
  <c r="J987" i="1" l="1"/>
  <c r="K987" i="1"/>
  <c r="L987" i="1"/>
  <c r="O987" i="1" s="1"/>
  <c r="N987" i="1"/>
  <c r="P987" i="1" s="1"/>
  <c r="Q986" i="1"/>
  <c r="R986" i="1" s="1"/>
  <c r="M987" i="1"/>
  <c r="I988" i="1"/>
  <c r="J988" i="1" l="1"/>
  <c r="K988" i="1"/>
  <c r="L988" i="1"/>
  <c r="O988" i="1" s="1"/>
  <c r="N988" i="1"/>
  <c r="P988" i="1" s="1"/>
  <c r="Q987" i="1"/>
  <c r="R987" i="1" s="1"/>
  <c r="M988" i="1"/>
  <c r="I989" i="1"/>
  <c r="J989" i="1" l="1"/>
  <c r="K989" i="1"/>
  <c r="L989" i="1"/>
  <c r="O989" i="1" s="1"/>
  <c r="N989" i="1"/>
  <c r="P989" i="1" s="1"/>
  <c r="Q988" i="1"/>
  <c r="R988" i="1" s="1"/>
  <c r="M989" i="1"/>
  <c r="I990" i="1"/>
  <c r="J990" i="1" l="1"/>
  <c r="K990" i="1"/>
  <c r="L990" i="1"/>
  <c r="O990" i="1" s="1"/>
  <c r="N990" i="1"/>
  <c r="P990" i="1" s="1"/>
  <c r="Q989" i="1"/>
  <c r="R989" i="1" s="1"/>
  <c r="M990" i="1"/>
  <c r="I991" i="1"/>
  <c r="J991" i="1" l="1"/>
  <c r="K991" i="1"/>
  <c r="L991" i="1"/>
  <c r="O991" i="1" s="1"/>
  <c r="N991" i="1"/>
  <c r="P991" i="1" s="1"/>
  <c r="Q990" i="1"/>
  <c r="R990" i="1" s="1"/>
  <c r="M991" i="1"/>
  <c r="I992" i="1"/>
  <c r="J992" i="1" l="1"/>
  <c r="K992" i="1"/>
  <c r="L992" i="1"/>
  <c r="O992" i="1" s="1"/>
  <c r="N992" i="1"/>
  <c r="P992" i="1" s="1"/>
  <c r="Q991" i="1"/>
  <c r="R991" i="1" s="1"/>
  <c r="M992" i="1"/>
  <c r="I993" i="1"/>
  <c r="J993" i="1" l="1"/>
  <c r="K993" i="1"/>
  <c r="L993" i="1"/>
  <c r="O993" i="1" s="1"/>
  <c r="N993" i="1"/>
  <c r="P993" i="1" s="1"/>
  <c r="Q992" i="1"/>
  <c r="R992" i="1" s="1"/>
  <c r="M993" i="1"/>
  <c r="I994" i="1"/>
  <c r="J994" i="1" l="1"/>
  <c r="K994" i="1"/>
  <c r="L994" i="1"/>
  <c r="O994" i="1" s="1"/>
  <c r="N994" i="1"/>
  <c r="P994" i="1" s="1"/>
  <c r="Q993" i="1"/>
  <c r="R993" i="1" s="1"/>
  <c r="M994" i="1"/>
  <c r="I995" i="1"/>
  <c r="J995" i="1" l="1"/>
  <c r="K995" i="1"/>
  <c r="L995" i="1"/>
  <c r="O995" i="1" s="1"/>
  <c r="N995" i="1"/>
  <c r="P995" i="1" s="1"/>
  <c r="Q994" i="1"/>
  <c r="R994" i="1" s="1"/>
  <c r="M995" i="1"/>
  <c r="I996" i="1"/>
  <c r="J996" i="1" l="1"/>
  <c r="K996" i="1"/>
  <c r="L996" i="1"/>
  <c r="O996" i="1" s="1"/>
  <c r="N996" i="1"/>
  <c r="P996" i="1" s="1"/>
  <c r="Q995" i="1"/>
  <c r="R995" i="1" s="1"/>
  <c r="M996" i="1"/>
  <c r="I997" i="1"/>
  <c r="J997" i="1" l="1"/>
  <c r="K997" i="1"/>
  <c r="L997" i="1"/>
  <c r="O997" i="1" s="1"/>
  <c r="N997" i="1"/>
  <c r="P997" i="1" s="1"/>
  <c r="Q996" i="1"/>
  <c r="R996" i="1" s="1"/>
  <c r="M997" i="1"/>
  <c r="I998" i="1"/>
  <c r="J998" i="1" l="1"/>
  <c r="K998" i="1"/>
  <c r="L998" i="1"/>
  <c r="O998" i="1" s="1"/>
  <c r="N998" i="1"/>
  <c r="P998" i="1" s="1"/>
  <c r="Q997" i="1"/>
  <c r="R997" i="1" s="1"/>
  <c r="M998" i="1"/>
  <c r="I999" i="1"/>
  <c r="J999" i="1" l="1"/>
  <c r="K999" i="1"/>
  <c r="L999" i="1"/>
  <c r="O999" i="1" s="1"/>
  <c r="N999" i="1"/>
  <c r="P999" i="1" s="1"/>
  <c r="Q998" i="1"/>
  <c r="R998" i="1" s="1"/>
  <c r="M999" i="1"/>
  <c r="I1000" i="1"/>
  <c r="J1000" i="1" l="1"/>
  <c r="K1000" i="1"/>
  <c r="L1000" i="1"/>
  <c r="O1000" i="1" s="1"/>
  <c r="N1000" i="1"/>
  <c r="P1000" i="1" s="1"/>
  <c r="Q999" i="1"/>
  <c r="R999" i="1" s="1"/>
  <c r="M1000" i="1"/>
  <c r="I1001" i="1"/>
  <c r="J1001" i="1" l="1"/>
  <c r="K1001" i="1"/>
  <c r="L1001" i="1"/>
  <c r="O1001" i="1" s="1"/>
  <c r="N1001" i="1"/>
  <c r="P1001" i="1" s="1"/>
  <c r="Q1000" i="1"/>
  <c r="R1000" i="1" s="1"/>
  <c r="M1001" i="1"/>
  <c r="I1002" i="1"/>
  <c r="J1002" i="1" l="1"/>
  <c r="K1002" i="1"/>
  <c r="L1002" i="1"/>
  <c r="O1002" i="1" s="1"/>
  <c r="N1002" i="1"/>
  <c r="P1002" i="1" s="1"/>
  <c r="Q1001" i="1"/>
  <c r="R1001" i="1" s="1"/>
  <c r="M1002" i="1"/>
  <c r="I1003" i="1"/>
  <c r="J1003" i="1" l="1"/>
  <c r="K1003" i="1"/>
  <c r="L1003" i="1"/>
  <c r="O1003" i="1" s="1"/>
  <c r="Q1002" i="1"/>
  <c r="R1002" i="1" s="1"/>
  <c r="M1003" i="1"/>
  <c r="N1003" i="1" s="1"/>
  <c r="I1004" i="1"/>
  <c r="J1004" i="1" l="1"/>
  <c r="K1004" i="1"/>
  <c r="L1004" i="1"/>
  <c r="O1004" i="1" s="1"/>
  <c r="P1003" i="1"/>
  <c r="M1004" i="1"/>
  <c r="N1004" i="1" s="1"/>
  <c r="I1005" i="1"/>
  <c r="J1005" i="1" l="1"/>
  <c r="K1005" i="1"/>
  <c r="L1005" i="1"/>
  <c r="O1005" i="1" s="1"/>
  <c r="P1004" i="1"/>
  <c r="N1005" i="1"/>
  <c r="P1005" i="1" s="1"/>
  <c r="Q1003" i="1"/>
  <c r="R1003" i="1" s="1"/>
  <c r="Q1004" i="1"/>
  <c r="R1004" i="1" s="1"/>
  <c r="M1005" i="1"/>
  <c r="I1006" i="1"/>
  <c r="J1006" i="1" l="1"/>
  <c r="K1006" i="1"/>
  <c r="L1006" i="1"/>
  <c r="O1006" i="1" s="1"/>
  <c r="N1006" i="1"/>
  <c r="P1006" i="1" s="1"/>
  <c r="Q1005" i="1"/>
  <c r="R1005" i="1" s="1"/>
  <c r="M1006" i="1"/>
  <c r="I1007" i="1"/>
  <c r="J1007" i="1" l="1"/>
  <c r="K1007" i="1"/>
  <c r="L1007" i="1"/>
  <c r="O1007" i="1" s="1"/>
  <c r="N1007" i="1"/>
  <c r="P1007" i="1" s="1"/>
  <c r="Q1006" i="1"/>
  <c r="R1006" i="1" s="1"/>
  <c r="M1007" i="1"/>
  <c r="I1008" i="1"/>
  <c r="J1008" i="1" l="1"/>
  <c r="K1008" i="1"/>
  <c r="L1008" i="1"/>
  <c r="O1008" i="1" s="1"/>
  <c r="N1008" i="1"/>
  <c r="P1008" i="1" s="1"/>
  <c r="Q1007" i="1"/>
  <c r="R1007" i="1" s="1"/>
  <c r="M1008" i="1"/>
  <c r="I1009" i="1"/>
  <c r="J1009" i="1" l="1"/>
  <c r="K1009" i="1"/>
  <c r="L1009" i="1"/>
  <c r="O1009" i="1" s="1"/>
  <c r="N1009" i="1"/>
  <c r="P1009" i="1" s="1"/>
  <c r="Q1008" i="1"/>
  <c r="R1008" i="1" s="1"/>
  <c r="M1009" i="1"/>
  <c r="I1010" i="1"/>
  <c r="J1010" i="1" l="1"/>
  <c r="K1010" i="1"/>
  <c r="L1010" i="1"/>
  <c r="O1010" i="1" s="1"/>
  <c r="N1010" i="1"/>
  <c r="P1010" i="1" s="1"/>
  <c r="Q1009" i="1"/>
  <c r="R1009" i="1" s="1"/>
  <c r="M1010" i="1"/>
  <c r="I1011" i="1"/>
  <c r="J1011" i="1" l="1"/>
  <c r="K1011" i="1"/>
  <c r="L1011" i="1"/>
  <c r="O1011" i="1" s="1"/>
  <c r="N1011" i="1"/>
  <c r="P1011" i="1" s="1"/>
  <c r="Q1010" i="1"/>
  <c r="R1010" i="1" s="1"/>
  <c r="M1011" i="1"/>
  <c r="I1012" i="1"/>
  <c r="J1012" i="1" l="1"/>
  <c r="K1012" i="1"/>
  <c r="L1012" i="1"/>
  <c r="O1012" i="1" s="1"/>
  <c r="N1012" i="1"/>
  <c r="P1012" i="1" s="1"/>
  <c r="Q1011" i="1"/>
  <c r="R1011" i="1" s="1"/>
  <c r="M1012" i="1"/>
  <c r="I1013" i="1"/>
  <c r="J1013" i="1" l="1"/>
  <c r="K1013" i="1"/>
  <c r="L1013" i="1"/>
  <c r="O1013" i="1" s="1"/>
  <c r="N1013" i="1"/>
  <c r="P1013" i="1" s="1"/>
  <c r="Q1012" i="1"/>
  <c r="R1012" i="1" s="1"/>
  <c r="M1013" i="1"/>
  <c r="I1014" i="1"/>
  <c r="J1014" i="1" l="1"/>
  <c r="K1014" i="1"/>
  <c r="L1014" i="1"/>
  <c r="O1014" i="1" s="1"/>
  <c r="N1014" i="1"/>
  <c r="P1014" i="1" s="1"/>
  <c r="Q1013" i="1"/>
  <c r="R1013" i="1" s="1"/>
  <c r="M1014" i="1"/>
  <c r="I1015" i="1"/>
  <c r="J1015" i="1" l="1"/>
  <c r="K1015" i="1"/>
  <c r="L1015" i="1"/>
  <c r="O1015" i="1" s="1"/>
  <c r="N1015" i="1"/>
  <c r="P1015" i="1" s="1"/>
  <c r="Q1014" i="1"/>
  <c r="R1014" i="1" s="1"/>
  <c r="M1015" i="1"/>
  <c r="I1016" i="1"/>
  <c r="J1016" i="1" l="1"/>
  <c r="K1016" i="1"/>
  <c r="L1016" i="1"/>
  <c r="O1016" i="1" s="1"/>
  <c r="N1016" i="1"/>
  <c r="P1016" i="1" s="1"/>
  <c r="Q1015" i="1"/>
  <c r="R1015" i="1" s="1"/>
  <c r="M1016" i="1"/>
  <c r="I1017" i="1"/>
  <c r="J1017" i="1" l="1"/>
  <c r="K1017" i="1"/>
  <c r="L1017" i="1"/>
  <c r="O1017" i="1" s="1"/>
  <c r="N1017" i="1"/>
  <c r="P1017" i="1" s="1"/>
  <c r="Q1016" i="1"/>
  <c r="R1016" i="1" s="1"/>
  <c r="M1017" i="1"/>
  <c r="I1018" i="1"/>
  <c r="J1018" i="1" l="1"/>
  <c r="K1018" i="1"/>
  <c r="L1018" i="1"/>
  <c r="O1018" i="1" s="1"/>
  <c r="N1018" i="1"/>
  <c r="P1018" i="1" s="1"/>
  <c r="Q1017" i="1"/>
  <c r="R1017" i="1" s="1"/>
  <c r="M1018" i="1"/>
  <c r="I1019" i="1"/>
  <c r="J1019" i="1" l="1"/>
  <c r="K1019" i="1"/>
  <c r="L1019" i="1"/>
  <c r="O1019" i="1" s="1"/>
  <c r="N1019" i="1"/>
  <c r="P1019" i="1" s="1"/>
  <c r="Q1018" i="1"/>
  <c r="R1018" i="1" s="1"/>
  <c r="M1019" i="1"/>
  <c r="I1020" i="1"/>
  <c r="J1020" i="1" l="1"/>
  <c r="K1020" i="1"/>
  <c r="L1020" i="1"/>
  <c r="O1020" i="1" s="1"/>
  <c r="N1020" i="1"/>
  <c r="P1020" i="1" s="1"/>
  <c r="Q1019" i="1"/>
  <c r="R1019" i="1" s="1"/>
  <c r="M1020" i="1"/>
  <c r="I1021" i="1"/>
  <c r="J1021" i="1" l="1"/>
  <c r="K1021" i="1"/>
  <c r="L1021" i="1"/>
  <c r="O1021" i="1" s="1"/>
  <c r="N1021" i="1"/>
  <c r="P1021" i="1" s="1"/>
  <c r="Q1020" i="1"/>
  <c r="R1020" i="1" s="1"/>
  <c r="M1021" i="1"/>
  <c r="I1022" i="1"/>
  <c r="J1022" i="1" l="1"/>
  <c r="K1022" i="1"/>
  <c r="L1022" i="1"/>
  <c r="O1022" i="1" s="1"/>
  <c r="N1022" i="1"/>
  <c r="P1022" i="1" s="1"/>
  <c r="Q1021" i="1"/>
  <c r="R1021" i="1" s="1"/>
  <c r="M1022" i="1"/>
  <c r="I1023" i="1"/>
  <c r="J1023" i="1" l="1"/>
  <c r="K1023" i="1"/>
  <c r="L1023" i="1"/>
  <c r="O1023" i="1" s="1"/>
  <c r="N1023" i="1"/>
  <c r="P1023" i="1" s="1"/>
  <c r="Q1022" i="1"/>
  <c r="R1022" i="1" s="1"/>
  <c r="M1023" i="1"/>
  <c r="I1024" i="1"/>
  <c r="J1024" i="1" l="1"/>
  <c r="K1024" i="1"/>
  <c r="L1024" i="1"/>
  <c r="O1024" i="1" s="1"/>
  <c r="N1024" i="1"/>
  <c r="P1024" i="1" s="1"/>
  <c r="Q1023" i="1"/>
  <c r="R1023" i="1" s="1"/>
  <c r="M1024" i="1"/>
  <c r="I1025" i="1"/>
  <c r="J1025" i="1" l="1"/>
  <c r="K1025" i="1"/>
  <c r="L1025" i="1"/>
  <c r="O1025" i="1" s="1"/>
  <c r="N1025" i="1"/>
  <c r="P1025" i="1" s="1"/>
  <c r="Q1024" i="1"/>
  <c r="R1024" i="1" s="1"/>
  <c r="M1025" i="1"/>
  <c r="I1026" i="1"/>
  <c r="J1026" i="1" l="1"/>
  <c r="K1026" i="1"/>
  <c r="L1026" i="1"/>
  <c r="O1026" i="1" s="1"/>
  <c r="N1026" i="1"/>
  <c r="P1026" i="1" s="1"/>
  <c r="Q1025" i="1"/>
  <c r="R1025" i="1" s="1"/>
  <c r="M1026" i="1"/>
  <c r="I1027" i="1"/>
  <c r="J1027" i="1" l="1"/>
  <c r="K1027" i="1"/>
  <c r="L1027" i="1"/>
  <c r="O1027" i="1" s="1"/>
  <c r="N1027" i="1"/>
  <c r="P1027" i="1" s="1"/>
  <c r="Q1026" i="1"/>
  <c r="R1026" i="1" s="1"/>
  <c r="M1027" i="1"/>
  <c r="I1028" i="1"/>
  <c r="J1028" i="1" l="1"/>
  <c r="K1028" i="1"/>
  <c r="L1028" i="1"/>
  <c r="O1028" i="1" s="1"/>
  <c r="N1028" i="1"/>
  <c r="P1028" i="1" s="1"/>
  <c r="Q1027" i="1"/>
  <c r="R1027" i="1" s="1"/>
  <c r="M1028" i="1"/>
  <c r="I1029" i="1"/>
  <c r="J1029" i="1" l="1"/>
  <c r="K1029" i="1"/>
  <c r="L1029" i="1"/>
  <c r="O1029" i="1" s="1"/>
  <c r="N1029" i="1"/>
  <c r="P1029" i="1" s="1"/>
  <c r="Q1028" i="1"/>
  <c r="R1028" i="1" s="1"/>
  <c r="M1029" i="1"/>
  <c r="I1030" i="1"/>
  <c r="J1030" i="1" l="1"/>
  <c r="K1030" i="1"/>
  <c r="L1030" i="1"/>
  <c r="O1030" i="1" s="1"/>
  <c r="N1030" i="1"/>
  <c r="P1030" i="1" s="1"/>
  <c r="Q1029" i="1"/>
  <c r="R1029" i="1" s="1"/>
  <c r="M1030" i="1"/>
  <c r="I1031" i="1"/>
  <c r="J1031" i="1" l="1"/>
  <c r="K1031" i="1"/>
  <c r="L1031" i="1"/>
  <c r="O1031" i="1" s="1"/>
  <c r="N1031" i="1"/>
  <c r="P1031" i="1" s="1"/>
  <c r="Q1030" i="1"/>
  <c r="R1030" i="1" s="1"/>
  <c r="M1031" i="1"/>
  <c r="I1032" i="1"/>
  <c r="J1032" i="1" l="1"/>
  <c r="K1032" i="1"/>
  <c r="L1032" i="1"/>
  <c r="O1032" i="1" s="1"/>
  <c r="N1032" i="1"/>
  <c r="P1032" i="1" s="1"/>
  <c r="Q1031" i="1"/>
  <c r="R1031" i="1" s="1"/>
  <c r="M1032" i="1"/>
  <c r="I1033" i="1"/>
  <c r="J1033" i="1" l="1"/>
  <c r="K1033" i="1"/>
  <c r="L1033" i="1"/>
  <c r="O1033" i="1" s="1"/>
  <c r="N1033" i="1"/>
  <c r="P1033" i="1" s="1"/>
  <c r="Q1032" i="1"/>
  <c r="R1032" i="1" s="1"/>
  <c r="M1033" i="1"/>
  <c r="I1034" i="1"/>
  <c r="J1034" i="1" l="1"/>
  <c r="K1034" i="1"/>
  <c r="L1034" i="1"/>
  <c r="O1034" i="1" s="1"/>
  <c r="N1034" i="1"/>
  <c r="P1034" i="1" s="1"/>
  <c r="Q1033" i="1"/>
  <c r="R1033" i="1" s="1"/>
  <c r="M1034" i="1"/>
  <c r="I1035" i="1"/>
  <c r="J1035" i="1" l="1"/>
  <c r="K1035" i="1"/>
  <c r="L1035" i="1"/>
  <c r="O1035" i="1" s="1"/>
  <c r="N1035" i="1"/>
  <c r="P1035" i="1" s="1"/>
  <c r="Q1034" i="1"/>
  <c r="R1034" i="1" s="1"/>
  <c r="M1035" i="1"/>
  <c r="I1036" i="1"/>
  <c r="J1036" i="1" l="1"/>
  <c r="K1036" i="1"/>
  <c r="L1036" i="1"/>
  <c r="O1036" i="1" s="1"/>
  <c r="N1036" i="1"/>
  <c r="P1036" i="1" s="1"/>
  <c r="Q1035" i="1"/>
  <c r="R1035" i="1" s="1"/>
  <c r="M1036" i="1"/>
  <c r="I1037" i="1"/>
  <c r="J1037" i="1" l="1"/>
  <c r="K1037" i="1"/>
  <c r="L1037" i="1"/>
  <c r="O1037" i="1" s="1"/>
  <c r="N1037" i="1"/>
  <c r="P1037" i="1" s="1"/>
  <c r="Q1036" i="1"/>
  <c r="R1036" i="1" s="1"/>
  <c r="M1037" i="1"/>
  <c r="I1038" i="1"/>
  <c r="J1038" i="1" l="1"/>
  <c r="K1038" i="1"/>
  <c r="L1038" i="1"/>
  <c r="O1038" i="1" s="1"/>
  <c r="N1038" i="1"/>
  <c r="P1038" i="1" s="1"/>
  <c r="Q1037" i="1"/>
  <c r="R1037" i="1" s="1"/>
  <c r="M1038" i="1"/>
  <c r="I1039" i="1"/>
  <c r="J1039" i="1" l="1"/>
  <c r="K1039" i="1"/>
  <c r="L1039" i="1"/>
  <c r="O1039" i="1" s="1"/>
  <c r="N1039" i="1"/>
  <c r="P1039" i="1" s="1"/>
  <c r="Q1038" i="1"/>
  <c r="R1038" i="1" s="1"/>
  <c r="M1039" i="1"/>
  <c r="I1040" i="1"/>
  <c r="J1040" i="1" l="1"/>
  <c r="K1040" i="1"/>
  <c r="L1040" i="1"/>
  <c r="O1040" i="1" s="1"/>
  <c r="N1040" i="1"/>
  <c r="P1040" i="1" s="1"/>
  <c r="Q1039" i="1"/>
  <c r="R1039" i="1" s="1"/>
  <c r="M1040" i="1"/>
  <c r="I1041" i="1"/>
  <c r="J1041" i="1" l="1"/>
  <c r="K1041" i="1"/>
  <c r="L1041" i="1"/>
  <c r="O1041" i="1" s="1"/>
  <c r="N1041" i="1"/>
  <c r="P1041" i="1" s="1"/>
  <c r="Q1040" i="1"/>
  <c r="R1040" i="1" s="1"/>
  <c r="M1041" i="1"/>
  <c r="I1042" i="1"/>
  <c r="J1042" i="1" l="1"/>
  <c r="K1042" i="1"/>
  <c r="L1042" i="1"/>
  <c r="O1042" i="1" s="1"/>
  <c r="N1042" i="1"/>
  <c r="P1042" i="1" s="1"/>
  <c r="Q1041" i="1"/>
  <c r="R1041" i="1" s="1"/>
  <c r="M1042" i="1"/>
  <c r="I1043" i="1"/>
  <c r="J1043" i="1" l="1"/>
  <c r="K1043" i="1"/>
  <c r="L1043" i="1"/>
  <c r="O1043" i="1" s="1"/>
  <c r="N1043" i="1"/>
  <c r="P1043" i="1" s="1"/>
  <c r="Q1042" i="1"/>
  <c r="R1042" i="1" s="1"/>
  <c r="M1043" i="1"/>
  <c r="I1044" i="1"/>
  <c r="J1044" i="1" l="1"/>
  <c r="K1044" i="1"/>
  <c r="L1044" i="1"/>
  <c r="O1044" i="1" s="1"/>
  <c r="N1044" i="1"/>
  <c r="P1044" i="1" s="1"/>
  <c r="Q1043" i="1"/>
  <c r="R1043" i="1" s="1"/>
  <c r="M1044" i="1"/>
  <c r="I1045" i="1"/>
  <c r="J1045" i="1" l="1"/>
  <c r="K1045" i="1"/>
  <c r="L1045" i="1"/>
  <c r="O1045" i="1" s="1"/>
  <c r="N1045" i="1"/>
  <c r="P1045" i="1" s="1"/>
  <c r="Q1044" i="1"/>
  <c r="R1044" i="1" s="1"/>
  <c r="M1045" i="1"/>
  <c r="I1046" i="1"/>
  <c r="J1046" i="1" l="1"/>
  <c r="K1046" i="1"/>
  <c r="L1046" i="1"/>
  <c r="O1046" i="1" s="1"/>
  <c r="N1046" i="1"/>
  <c r="P1046" i="1" s="1"/>
  <c r="Q1045" i="1"/>
  <c r="R1045" i="1" s="1"/>
  <c r="M1046" i="1"/>
  <c r="I1047" i="1"/>
  <c r="J1047" i="1" l="1"/>
  <c r="K1047" i="1"/>
  <c r="L1047" i="1"/>
  <c r="O1047" i="1" s="1"/>
  <c r="N1047" i="1"/>
  <c r="P1047" i="1" s="1"/>
  <c r="Q1046" i="1"/>
  <c r="R1046" i="1" s="1"/>
  <c r="M1047" i="1"/>
  <c r="I1048" i="1"/>
  <c r="J1048" i="1" l="1"/>
  <c r="K1048" i="1"/>
  <c r="L1048" i="1"/>
  <c r="O1048" i="1" s="1"/>
  <c r="N1048" i="1"/>
  <c r="P1048" i="1" s="1"/>
  <c r="Q1047" i="1"/>
  <c r="R1047" i="1" s="1"/>
  <c r="M1048" i="1"/>
  <c r="I1049" i="1"/>
  <c r="J1049" i="1" l="1"/>
  <c r="K1049" i="1"/>
  <c r="L1049" i="1"/>
  <c r="O1049" i="1" s="1"/>
  <c r="N1049" i="1"/>
  <c r="P1049" i="1" s="1"/>
  <c r="Q1048" i="1"/>
  <c r="R1048" i="1" s="1"/>
  <c r="M1049" i="1"/>
  <c r="I1050" i="1"/>
  <c r="J1050" i="1" l="1"/>
  <c r="K1050" i="1"/>
  <c r="L1050" i="1"/>
  <c r="O1050" i="1" s="1"/>
  <c r="N1050" i="1"/>
  <c r="P1050" i="1" s="1"/>
  <c r="Q1049" i="1"/>
  <c r="R1049" i="1" s="1"/>
  <c r="M1050" i="1"/>
  <c r="I1051" i="1"/>
  <c r="J1051" i="1" l="1"/>
  <c r="K1051" i="1"/>
  <c r="L1051" i="1"/>
  <c r="O1051" i="1" s="1"/>
  <c r="N1051" i="1"/>
  <c r="P1051" i="1" s="1"/>
  <c r="Q1050" i="1"/>
  <c r="R1050" i="1" s="1"/>
  <c r="M1051" i="1"/>
  <c r="I1052" i="1"/>
  <c r="J1052" i="1" l="1"/>
  <c r="K1052" i="1"/>
  <c r="L1052" i="1"/>
  <c r="O1052" i="1" s="1"/>
  <c r="N1052" i="1"/>
  <c r="P1052" i="1" s="1"/>
  <c r="Q1051" i="1"/>
  <c r="R1051" i="1" s="1"/>
  <c r="M1052" i="1"/>
  <c r="I1053" i="1"/>
  <c r="J1053" i="1" l="1"/>
  <c r="K1053" i="1"/>
  <c r="L1053" i="1"/>
  <c r="O1053" i="1" s="1"/>
  <c r="N1053" i="1"/>
  <c r="P1053" i="1" s="1"/>
  <c r="Q1052" i="1"/>
  <c r="R1052" i="1" s="1"/>
  <c r="M1053" i="1"/>
  <c r="I1054" i="1"/>
  <c r="J1054" i="1" l="1"/>
  <c r="K1054" i="1"/>
  <c r="L1054" i="1"/>
  <c r="O1054" i="1" s="1"/>
  <c r="N1054" i="1"/>
  <c r="P1054" i="1" s="1"/>
  <c r="Q1053" i="1"/>
  <c r="R1053" i="1" s="1"/>
  <c r="M1054" i="1"/>
  <c r="I1055" i="1"/>
  <c r="J1055" i="1" l="1"/>
  <c r="K1055" i="1"/>
  <c r="L1055" i="1"/>
  <c r="O1055" i="1" s="1"/>
  <c r="N1055" i="1"/>
  <c r="P1055" i="1" s="1"/>
  <c r="Q1054" i="1"/>
  <c r="R1054" i="1" s="1"/>
  <c r="M1055" i="1"/>
  <c r="I1056" i="1"/>
  <c r="J1056" i="1" l="1"/>
  <c r="K1056" i="1"/>
  <c r="L1056" i="1"/>
  <c r="O1056" i="1" s="1"/>
  <c r="N1056" i="1"/>
  <c r="P1056" i="1" s="1"/>
  <c r="Q1055" i="1"/>
  <c r="R1055" i="1" s="1"/>
  <c r="M1056" i="1"/>
  <c r="I1057" i="1"/>
  <c r="J1057" i="1" l="1"/>
  <c r="K1057" i="1"/>
  <c r="L1057" i="1"/>
  <c r="O1057" i="1" s="1"/>
  <c r="N1057" i="1"/>
  <c r="P1057" i="1" s="1"/>
  <c r="Q1056" i="1"/>
  <c r="R1056" i="1" s="1"/>
  <c r="M1057" i="1"/>
  <c r="I1058" i="1"/>
  <c r="J1058" i="1" l="1"/>
  <c r="K1058" i="1"/>
  <c r="L1058" i="1"/>
  <c r="O1058" i="1" s="1"/>
  <c r="N1058" i="1"/>
  <c r="P1058" i="1" s="1"/>
  <c r="Q1057" i="1"/>
  <c r="R1057" i="1" s="1"/>
  <c r="M1058" i="1"/>
  <c r="I1059" i="1"/>
  <c r="J1059" i="1" l="1"/>
  <c r="K1059" i="1"/>
  <c r="L1059" i="1"/>
  <c r="O1059" i="1" s="1"/>
  <c r="N1059" i="1"/>
  <c r="P1059" i="1" s="1"/>
  <c r="Q1058" i="1"/>
  <c r="R1058" i="1" s="1"/>
  <c r="M1059" i="1"/>
  <c r="I1060" i="1"/>
  <c r="J1060" i="1" l="1"/>
  <c r="K1060" i="1"/>
  <c r="L1060" i="1"/>
  <c r="O1060" i="1" s="1"/>
  <c r="N1060" i="1"/>
  <c r="P1060" i="1" s="1"/>
  <c r="Q1059" i="1"/>
  <c r="R1059" i="1" s="1"/>
  <c r="M1060" i="1"/>
  <c r="I1061" i="1"/>
  <c r="J1061" i="1" l="1"/>
  <c r="K1061" i="1"/>
  <c r="L1061" i="1"/>
  <c r="O1061" i="1" s="1"/>
  <c r="N1061" i="1"/>
  <c r="P1061" i="1" s="1"/>
  <c r="Q1060" i="1"/>
  <c r="R1060" i="1" s="1"/>
  <c r="M1061" i="1"/>
  <c r="I1062" i="1"/>
  <c r="J1062" i="1" l="1"/>
  <c r="K1062" i="1"/>
  <c r="L1062" i="1"/>
  <c r="O1062" i="1" s="1"/>
  <c r="N1062" i="1"/>
  <c r="P1062" i="1" s="1"/>
  <c r="Q1061" i="1"/>
  <c r="R1061" i="1" s="1"/>
  <c r="M1062" i="1"/>
  <c r="I1063" i="1"/>
  <c r="J1063" i="1" l="1"/>
  <c r="K1063" i="1"/>
  <c r="L1063" i="1"/>
  <c r="O1063" i="1" s="1"/>
  <c r="N1063" i="1"/>
  <c r="P1063" i="1" s="1"/>
  <c r="Q1062" i="1"/>
  <c r="R1062" i="1" s="1"/>
  <c r="M1063" i="1"/>
  <c r="I1064" i="1"/>
  <c r="J1064" i="1" l="1"/>
  <c r="K1064" i="1"/>
  <c r="L1064" i="1"/>
  <c r="O1064" i="1" s="1"/>
  <c r="N1064" i="1"/>
  <c r="P1064" i="1" s="1"/>
  <c r="Q1063" i="1"/>
  <c r="R1063" i="1" s="1"/>
  <c r="M1064" i="1"/>
  <c r="I1065" i="1"/>
  <c r="J1065" i="1" l="1"/>
  <c r="K1065" i="1"/>
  <c r="L1065" i="1"/>
  <c r="O1065" i="1" s="1"/>
  <c r="N1065" i="1"/>
  <c r="P1065" i="1" s="1"/>
  <c r="Q1064" i="1"/>
  <c r="R1064" i="1" s="1"/>
  <c r="M1065" i="1"/>
  <c r="I1066" i="1"/>
  <c r="J1066" i="1" l="1"/>
  <c r="K1066" i="1"/>
  <c r="L1066" i="1"/>
  <c r="O1066" i="1" s="1"/>
  <c r="N1066" i="1"/>
  <c r="P1066" i="1" s="1"/>
  <c r="Q1065" i="1"/>
  <c r="R1065" i="1" s="1"/>
  <c r="M1066" i="1"/>
  <c r="I1067" i="1"/>
  <c r="J1067" i="1" l="1"/>
  <c r="K1067" i="1"/>
  <c r="L1067" i="1"/>
  <c r="O1067" i="1" s="1"/>
  <c r="N1067" i="1"/>
  <c r="P1067" i="1" s="1"/>
  <c r="Q1066" i="1"/>
  <c r="R1066" i="1" s="1"/>
  <c r="M1067" i="1"/>
  <c r="I1068" i="1"/>
  <c r="J1068" i="1" l="1"/>
  <c r="K1068" i="1"/>
  <c r="L1068" i="1"/>
  <c r="O1068" i="1" s="1"/>
  <c r="N1068" i="1"/>
  <c r="P1068" i="1" s="1"/>
  <c r="Q1067" i="1"/>
  <c r="R1067" i="1" s="1"/>
  <c r="M1068" i="1"/>
  <c r="I1069" i="1"/>
  <c r="J1069" i="1" l="1"/>
  <c r="K1069" i="1"/>
  <c r="L1069" i="1"/>
  <c r="O1069" i="1" s="1"/>
  <c r="N1069" i="1"/>
  <c r="P1069" i="1" s="1"/>
  <c r="Q1068" i="1"/>
  <c r="R1068" i="1" s="1"/>
  <c r="M1069" i="1"/>
  <c r="I1070" i="1"/>
  <c r="J1070" i="1" l="1"/>
  <c r="K1070" i="1"/>
  <c r="L1070" i="1"/>
  <c r="O1070" i="1" s="1"/>
  <c r="N1070" i="1"/>
  <c r="P1070" i="1" s="1"/>
  <c r="Q1069" i="1"/>
  <c r="R1069" i="1" s="1"/>
  <c r="M1070" i="1"/>
  <c r="I1071" i="1"/>
  <c r="J1071" i="1" l="1"/>
  <c r="K1071" i="1"/>
  <c r="L1071" i="1"/>
  <c r="O1071" i="1" s="1"/>
  <c r="N1071" i="1"/>
  <c r="P1071" i="1" s="1"/>
  <c r="Q1070" i="1"/>
  <c r="R1070" i="1" s="1"/>
  <c r="M1071" i="1"/>
  <c r="I1072" i="1"/>
  <c r="J1072" i="1" l="1"/>
  <c r="K1072" i="1"/>
  <c r="L1072" i="1"/>
  <c r="O1072" i="1" s="1"/>
  <c r="N1072" i="1"/>
  <c r="P1072" i="1" s="1"/>
  <c r="Q1071" i="1"/>
  <c r="R1071" i="1" s="1"/>
  <c r="M1072" i="1"/>
  <c r="I1073" i="1"/>
  <c r="J1073" i="1" l="1"/>
  <c r="K1073" i="1"/>
  <c r="L1073" i="1"/>
  <c r="O1073" i="1" s="1"/>
  <c r="N1073" i="1"/>
  <c r="P1073" i="1" s="1"/>
  <c r="Q1072" i="1"/>
  <c r="R1072" i="1" s="1"/>
  <c r="M1073" i="1"/>
  <c r="I1074" i="1"/>
  <c r="J1074" i="1" l="1"/>
  <c r="K1074" i="1"/>
  <c r="L1074" i="1"/>
  <c r="O1074" i="1" s="1"/>
  <c r="N1074" i="1"/>
  <c r="P1074" i="1" s="1"/>
  <c r="Q1073" i="1"/>
  <c r="R1073" i="1" s="1"/>
  <c r="M1074" i="1"/>
  <c r="I1075" i="1"/>
  <c r="J1075" i="1" l="1"/>
  <c r="K1075" i="1"/>
  <c r="L1075" i="1"/>
  <c r="O1075" i="1" s="1"/>
  <c r="N1075" i="1"/>
  <c r="P1075" i="1" s="1"/>
  <c r="Q1074" i="1"/>
  <c r="R1074" i="1" s="1"/>
  <c r="M1075" i="1"/>
  <c r="I1076" i="1"/>
  <c r="J1076" i="1" l="1"/>
  <c r="K1076" i="1"/>
  <c r="L1076" i="1"/>
  <c r="O1076" i="1" s="1"/>
  <c r="N1076" i="1"/>
  <c r="P1076" i="1" s="1"/>
  <c r="Q1075" i="1"/>
  <c r="R1075" i="1" s="1"/>
  <c r="M1076" i="1"/>
  <c r="I1077" i="1"/>
  <c r="J1077" i="1" l="1"/>
  <c r="K1077" i="1"/>
  <c r="L1077" i="1"/>
  <c r="O1077" i="1" s="1"/>
  <c r="N1077" i="1"/>
  <c r="P1077" i="1" s="1"/>
  <c r="Q1076" i="1"/>
  <c r="R1076" i="1" s="1"/>
  <c r="M1077" i="1"/>
  <c r="I1078" i="1"/>
  <c r="J1078" i="1" l="1"/>
  <c r="K1078" i="1"/>
  <c r="L1078" i="1"/>
  <c r="O1078" i="1" s="1"/>
  <c r="N1078" i="1"/>
  <c r="P1078" i="1" s="1"/>
  <c r="Q1077" i="1"/>
  <c r="R1077" i="1" s="1"/>
  <c r="M1078" i="1"/>
  <c r="I1079" i="1"/>
  <c r="J1079" i="1" l="1"/>
  <c r="K1079" i="1"/>
  <c r="L1079" i="1"/>
  <c r="O1079" i="1" s="1"/>
  <c r="N1079" i="1"/>
  <c r="P1079" i="1" s="1"/>
  <c r="Q1078" i="1"/>
  <c r="R1078" i="1" s="1"/>
  <c r="M1079" i="1"/>
  <c r="I1080" i="1"/>
  <c r="J1080" i="1" l="1"/>
  <c r="K1080" i="1"/>
  <c r="L1080" i="1"/>
  <c r="O1080" i="1" s="1"/>
  <c r="N1080" i="1"/>
  <c r="P1080" i="1" s="1"/>
  <c r="Q1079" i="1"/>
  <c r="R1079" i="1" s="1"/>
  <c r="M1080" i="1"/>
  <c r="I1081" i="1"/>
  <c r="J1081" i="1" l="1"/>
  <c r="K1081" i="1"/>
  <c r="L1081" i="1"/>
  <c r="O1081" i="1" s="1"/>
  <c r="N1081" i="1"/>
  <c r="P1081" i="1" s="1"/>
  <c r="Q1080" i="1"/>
  <c r="R1080" i="1" s="1"/>
  <c r="M1081" i="1"/>
  <c r="I1082" i="1"/>
  <c r="J1082" i="1" l="1"/>
  <c r="K1082" i="1"/>
  <c r="L1082" i="1"/>
  <c r="O1082" i="1" s="1"/>
  <c r="N1082" i="1"/>
  <c r="P1082" i="1" s="1"/>
  <c r="Q1081" i="1"/>
  <c r="R1081" i="1" s="1"/>
  <c r="M1082" i="1"/>
  <c r="I1083" i="1"/>
  <c r="J1083" i="1" l="1"/>
  <c r="K1083" i="1"/>
  <c r="L1083" i="1"/>
  <c r="O1083" i="1" s="1"/>
  <c r="N1083" i="1"/>
  <c r="P1083" i="1" s="1"/>
  <c r="Q1082" i="1"/>
  <c r="R1082" i="1" s="1"/>
  <c r="M1083" i="1"/>
  <c r="I1084" i="1"/>
  <c r="J1084" i="1" l="1"/>
  <c r="K1084" i="1"/>
  <c r="L1084" i="1"/>
  <c r="O1084" i="1" s="1"/>
  <c r="N1084" i="1"/>
  <c r="P1084" i="1" s="1"/>
  <c r="Q1083" i="1"/>
  <c r="R1083" i="1" s="1"/>
  <c r="M1084" i="1"/>
  <c r="I1085" i="1"/>
  <c r="J1085" i="1" l="1"/>
  <c r="K1085" i="1"/>
  <c r="L1085" i="1"/>
  <c r="O1085" i="1" s="1"/>
  <c r="N1085" i="1"/>
  <c r="P1085" i="1" s="1"/>
  <c r="Q1084" i="1"/>
  <c r="R1084" i="1" s="1"/>
  <c r="M1085" i="1"/>
  <c r="I1086" i="1"/>
  <c r="J1086" i="1" l="1"/>
  <c r="K1086" i="1"/>
  <c r="L1086" i="1"/>
  <c r="O1086" i="1" s="1"/>
  <c r="N1086" i="1"/>
  <c r="P1086" i="1" s="1"/>
  <c r="Q1085" i="1"/>
  <c r="R1085" i="1" s="1"/>
  <c r="M1086" i="1"/>
  <c r="I1087" i="1"/>
  <c r="J1087" i="1" l="1"/>
  <c r="K1087" i="1"/>
  <c r="L1087" i="1"/>
  <c r="O1087" i="1" s="1"/>
  <c r="N1087" i="1"/>
  <c r="P1087" i="1" s="1"/>
  <c r="Q1086" i="1"/>
  <c r="R1086" i="1" s="1"/>
  <c r="M1087" i="1"/>
  <c r="I1088" i="1"/>
  <c r="J1088" i="1" l="1"/>
  <c r="K1088" i="1"/>
  <c r="L1088" i="1"/>
  <c r="O1088" i="1" s="1"/>
  <c r="N1088" i="1"/>
  <c r="P1088" i="1" s="1"/>
  <c r="Q1087" i="1"/>
  <c r="R1087" i="1" s="1"/>
  <c r="M1088" i="1"/>
  <c r="I1089" i="1"/>
  <c r="J1089" i="1" l="1"/>
  <c r="K1089" i="1"/>
  <c r="L1089" i="1"/>
  <c r="O1089" i="1" s="1"/>
  <c r="N1089" i="1"/>
  <c r="P1089" i="1" s="1"/>
  <c r="Q1088" i="1"/>
  <c r="R1088" i="1" s="1"/>
  <c r="M1089" i="1"/>
  <c r="I1090" i="1"/>
  <c r="J1090" i="1" l="1"/>
  <c r="K1090" i="1"/>
  <c r="L1090" i="1"/>
  <c r="O1090" i="1" s="1"/>
  <c r="N1090" i="1"/>
  <c r="P1090" i="1" s="1"/>
  <c r="Q1089" i="1"/>
  <c r="R1089" i="1" s="1"/>
  <c r="M1090" i="1"/>
  <c r="I1091" i="1"/>
  <c r="J1091" i="1" l="1"/>
  <c r="K1091" i="1"/>
  <c r="L1091" i="1"/>
  <c r="O1091" i="1" s="1"/>
  <c r="N1091" i="1"/>
  <c r="P1091" i="1" s="1"/>
  <c r="Q1090" i="1"/>
  <c r="R1090" i="1" s="1"/>
  <c r="M1091" i="1"/>
  <c r="I1092" i="1"/>
  <c r="J1092" i="1" l="1"/>
  <c r="K1092" i="1"/>
  <c r="L1092" i="1"/>
  <c r="O1092" i="1" s="1"/>
  <c r="N1092" i="1"/>
  <c r="P1092" i="1" s="1"/>
  <c r="Q1091" i="1"/>
  <c r="R1091" i="1" s="1"/>
  <c r="M1092" i="1"/>
  <c r="I1093" i="1"/>
  <c r="J1093" i="1" l="1"/>
  <c r="K1093" i="1"/>
  <c r="L1093" i="1"/>
  <c r="O1093" i="1" s="1"/>
  <c r="N1093" i="1"/>
  <c r="P1093" i="1" s="1"/>
  <c r="Q1092" i="1"/>
  <c r="R1092" i="1" s="1"/>
  <c r="M1093" i="1"/>
  <c r="I1094" i="1"/>
  <c r="J1094" i="1" l="1"/>
  <c r="K1094" i="1"/>
  <c r="L1094" i="1"/>
  <c r="O1094" i="1" s="1"/>
  <c r="N1094" i="1"/>
  <c r="P1094" i="1" s="1"/>
  <c r="Q1093" i="1"/>
  <c r="R1093" i="1" s="1"/>
  <c r="M1094" i="1"/>
  <c r="I1095" i="1"/>
  <c r="J1095" i="1" l="1"/>
  <c r="K1095" i="1"/>
  <c r="L1095" i="1"/>
  <c r="O1095" i="1" s="1"/>
  <c r="N1095" i="1"/>
  <c r="P1095" i="1" s="1"/>
  <c r="Q1094" i="1"/>
  <c r="R1094" i="1" s="1"/>
  <c r="M1095" i="1"/>
  <c r="I1096" i="1"/>
  <c r="J1096" i="1" l="1"/>
  <c r="K1096" i="1"/>
  <c r="L1096" i="1"/>
  <c r="O1096" i="1" s="1"/>
  <c r="N1096" i="1"/>
  <c r="P1096" i="1" s="1"/>
  <c r="Q1095" i="1"/>
  <c r="R1095" i="1" s="1"/>
  <c r="M1096" i="1"/>
  <c r="I1097" i="1"/>
  <c r="J1097" i="1" l="1"/>
  <c r="K1097" i="1"/>
  <c r="L1097" i="1"/>
  <c r="O1097" i="1" s="1"/>
  <c r="N1097" i="1"/>
  <c r="P1097" i="1" s="1"/>
  <c r="Q1096" i="1"/>
  <c r="R1096" i="1" s="1"/>
  <c r="M1097" i="1"/>
  <c r="I1098" i="1"/>
  <c r="J1098" i="1" l="1"/>
  <c r="K1098" i="1"/>
  <c r="L1098" i="1"/>
  <c r="O1098" i="1" s="1"/>
  <c r="N1098" i="1"/>
  <c r="P1098" i="1" s="1"/>
  <c r="Q1097" i="1"/>
  <c r="R1097" i="1" s="1"/>
  <c r="M1098" i="1"/>
  <c r="I1099" i="1"/>
  <c r="J1099" i="1" l="1"/>
  <c r="K1099" i="1"/>
  <c r="L1099" i="1"/>
  <c r="O1099" i="1" s="1"/>
  <c r="N1099" i="1"/>
  <c r="P1099" i="1" s="1"/>
  <c r="Q1098" i="1"/>
  <c r="R1098" i="1" s="1"/>
  <c r="M1099" i="1"/>
  <c r="I1100" i="1"/>
  <c r="J1100" i="1" l="1"/>
  <c r="K1100" i="1"/>
  <c r="L1100" i="1"/>
  <c r="O1100" i="1" s="1"/>
  <c r="N1100" i="1"/>
  <c r="P1100" i="1" s="1"/>
  <c r="Q1099" i="1"/>
  <c r="R1099" i="1" s="1"/>
  <c r="M1100" i="1"/>
  <c r="I1101" i="1"/>
  <c r="J1101" i="1" l="1"/>
  <c r="K1101" i="1"/>
  <c r="L1101" i="1"/>
  <c r="O1101" i="1" s="1"/>
  <c r="N1101" i="1"/>
  <c r="P1101" i="1" s="1"/>
  <c r="Q1100" i="1"/>
  <c r="R1100" i="1" s="1"/>
  <c r="M1101" i="1"/>
  <c r="I1102" i="1"/>
  <c r="J1102" i="1" l="1"/>
  <c r="K1102" i="1"/>
  <c r="L1102" i="1"/>
  <c r="O1102" i="1" s="1"/>
  <c r="N1102" i="1"/>
  <c r="P1102" i="1" s="1"/>
  <c r="Q1101" i="1"/>
  <c r="R1101" i="1" s="1"/>
  <c r="M1102" i="1"/>
  <c r="I1103" i="1"/>
  <c r="J1103" i="1" l="1"/>
  <c r="K1103" i="1"/>
  <c r="L1103" i="1"/>
  <c r="O1103" i="1" s="1"/>
  <c r="N1103" i="1"/>
  <c r="P1103" i="1" s="1"/>
  <c r="Q1102" i="1"/>
  <c r="R1102" i="1" s="1"/>
  <c r="M1103" i="1"/>
  <c r="I1104" i="1"/>
  <c r="J1104" i="1" l="1"/>
  <c r="K1104" i="1"/>
  <c r="L1104" i="1"/>
  <c r="O1104" i="1" s="1"/>
  <c r="N1104" i="1"/>
  <c r="P1104" i="1" s="1"/>
  <c r="Q1103" i="1"/>
  <c r="R1103" i="1" s="1"/>
  <c r="M1104" i="1"/>
  <c r="I1105" i="1"/>
  <c r="J1105" i="1" l="1"/>
  <c r="K1105" i="1"/>
  <c r="L1105" i="1"/>
  <c r="O1105" i="1" s="1"/>
  <c r="N1105" i="1"/>
  <c r="P1105" i="1" s="1"/>
  <c r="Q1104" i="1"/>
  <c r="R1104" i="1" s="1"/>
  <c r="M1105" i="1"/>
  <c r="I1106" i="1"/>
  <c r="J1106" i="1" l="1"/>
  <c r="K1106" i="1"/>
  <c r="L1106" i="1"/>
  <c r="O1106" i="1" s="1"/>
  <c r="N1106" i="1"/>
  <c r="P1106" i="1" s="1"/>
  <c r="Q1105" i="1"/>
  <c r="R1105" i="1" s="1"/>
  <c r="M1106" i="1"/>
  <c r="I1107" i="1"/>
  <c r="J1107" i="1" l="1"/>
  <c r="K1107" i="1"/>
  <c r="L1107" i="1"/>
  <c r="O1107" i="1" s="1"/>
  <c r="N1107" i="1"/>
  <c r="P1107" i="1" s="1"/>
  <c r="Q1106" i="1"/>
  <c r="R1106" i="1" s="1"/>
  <c r="M1107" i="1"/>
  <c r="I1108" i="1"/>
  <c r="J1108" i="1" l="1"/>
  <c r="K1108" i="1"/>
  <c r="L1108" i="1"/>
  <c r="O1108" i="1" s="1"/>
  <c r="N1108" i="1"/>
  <c r="P1108" i="1" s="1"/>
  <c r="Q1107" i="1"/>
  <c r="R1107" i="1" s="1"/>
  <c r="M1108" i="1"/>
  <c r="I1109" i="1"/>
  <c r="J1109" i="1" l="1"/>
  <c r="K1109" i="1"/>
  <c r="L1109" i="1"/>
  <c r="O1109" i="1" s="1"/>
  <c r="N1109" i="1"/>
  <c r="P1109" i="1" s="1"/>
  <c r="Q1108" i="1"/>
  <c r="R1108" i="1" s="1"/>
  <c r="M1109" i="1"/>
  <c r="I1110" i="1"/>
  <c r="J1110" i="1" l="1"/>
  <c r="K1110" i="1"/>
  <c r="L1110" i="1"/>
  <c r="O1110" i="1" s="1"/>
  <c r="N1110" i="1"/>
  <c r="P1110" i="1" s="1"/>
  <c r="Q1109" i="1"/>
  <c r="R1109" i="1" s="1"/>
  <c r="M1110" i="1"/>
  <c r="I1111" i="1"/>
  <c r="J1111" i="1" l="1"/>
  <c r="K1111" i="1"/>
  <c r="L1111" i="1"/>
  <c r="O1111" i="1" s="1"/>
  <c r="N1111" i="1"/>
  <c r="P1111" i="1" s="1"/>
  <c r="Q1110" i="1"/>
  <c r="R1110" i="1" s="1"/>
  <c r="M1111" i="1"/>
  <c r="I1112" i="1"/>
  <c r="J1112" i="1" l="1"/>
  <c r="K1112" i="1"/>
  <c r="L1112" i="1"/>
  <c r="O1112" i="1" s="1"/>
  <c r="N1112" i="1"/>
  <c r="P1112" i="1" s="1"/>
  <c r="Q1111" i="1"/>
  <c r="R1111" i="1" s="1"/>
  <c r="M1112" i="1"/>
  <c r="I1113" i="1"/>
  <c r="J1113" i="1" l="1"/>
  <c r="K1113" i="1"/>
  <c r="L1113" i="1"/>
  <c r="O1113" i="1" s="1"/>
  <c r="N1113" i="1"/>
  <c r="P1113" i="1" s="1"/>
  <c r="Q1112" i="1"/>
  <c r="R1112" i="1" s="1"/>
  <c r="M1113" i="1"/>
  <c r="I1114" i="1"/>
  <c r="J1114" i="1" l="1"/>
  <c r="K1114" i="1"/>
  <c r="L1114" i="1"/>
  <c r="O1114" i="1" s="1"/>
  <c r="N1114" i="1"/>
  <c r="P1114" i="1" s="1"/>
  <c r="Q1113" i="1"/>
  <c r="R1113" i="1" s="1"/>
  <c r="M1114" i="1"/>
  <c r="I1115" i="1"/>
  <c r="J1115" i="1" l="1"/>
  <c r="K1115" i="1"/>
  <c r="L1115" i="1"/>
  <c r="O1115" i="1" s="1"/>
  <c r="N1115" i="1"/>
  <c r="P1115" i="1" s="1"/>
  <c r="Q1114" i="1"/>
  <c r="R1114" i="1" s="1"/>
  <c r="M1115" i="1"/>
  <c r="I1116" i="1"/>
  <c r="J1116" i="1" l="1"/>
  <c r="K1116" i="1"/>
  <c r="L1116" i="1"/>
  <c r="O1116" i="1" s="1"/>
  <c r="N1116" i="1"/>
  <c r="P1116" i="1" s="1"/>
  <c r="Q1115" i="1"/>
  <c r="R1115" i="1" s="1"/>
  <c r="M1116" i="1"/>
  <c r="I1117" i="1"/>
  <c r="J1117" i="1" l="1"/>
  <c r="K1117" i="1"/>
  <c r="L1117" i="1"/>
  <c r="O1117" i="1" s="1"/>
  <c r="N1117" i="1"/>
  <c r="P1117" i="1" s="1"/>
  <c r="Q1116" i="1"/>
  <c r="R1116" i="1" s="1"/>
  <c r="M1117" i="1"/>
  <c r="I1118" i="1"/>
  <c r="J1118" i="1" l="1"/>
  <c r="K1118" i="1"/>
  <c r="L1118" i="1"/>
  <c r="O1118" i="1" s="1"/>
  <c r="N1118" i="1"/>
  <c r="P1118" i="1" s="1"/>
  <c r="Q1117" i="1"/>
  <c r="R1117" i="1" s="1"/>
  <c r="M1118" i="1"/>
  <c r="I1119" i="1"/>
  <c r="J1119" i="1" l="1"/>
  <c r="K1119" i="1"/>
  <c r="L1119" i="1"/>
  <c r="O1119" i="1" s="1"/>
  <c r="N1119" i="1"/>
  <c r="P1119" i="1" s="1"/>
  <c r="Q1118" i="1"/>
  <c r="R1118" i="1" s="1"/>
  <c r="M1119" i="1"/>
  <c r="I1120" i="1"/>
  <c r="J1120" i="1" l="1"/>
  <c r="K1120" i="1"/>
  <c r="L1120" i="1"/>
  <c r="O1120" i="1" s="1"/>
  <c r="N1120" i="1"/>
  <c r="P1120" i="1" s="1"/>
  <c r="Q1119" i="1"/>
  <c r="R1119" i="1" s="1"/>
  <c r="M1120" i="1"/>
  <c r="I1121" i="1"/>
  <c r="J1121" i="1" l="1"/>
  <c r="K1121" i="1"/>
  <c r="L1121" i="1"/>
  <c r="O1121" i="1" s="1"/>
  <c r="N1121" i="1"/>
  <c r="P1121" i="1" s="1"/>
  <c r="Q1120" i="1"/>
  <c r="R1120" i="1" s="1"/>
  <c r="M1121" i="1"/>
  <c r="I1122" i="1"/>
  <c r="J1122" i="1" l="1"/>
  <c r="K1122" i="1"/>
  <c r="L1122" i="1"/>
  <c r="O1122" i="1" s="1"/>
  <c r="N1122" i="1"/>
  <c r="P1122" i="1" s="1"/>
  <c r="Q1121" i="1"/>
  <c r="R1121" i="1" s="1"/>
  <c r="M1122" i="1"/>
  <c r="I1123" i="1"/>
  <c r="J1123" i="1" l="1"/>
  <c r="K1123" i="1"/>
  <c r="L1123" i="1"/>
  <c r="O1123" i="1" s="1"/>
  <c r="N1123" i="1"/>
  <c r="P1123" i="1" s="1"/>
  <c r="Q1122" i="1"/>
  <c r="R1122" i="1" s="1"/>
  <c r="M1123" i="1"/>
  <c r="I1124" i="1"/>
  <c r="J1124" i="1" l="1"/>
  <c r="K1124" i="1"/>
  <c r="L1124" i="1"/>
  <c r="O1124" i="1" s="1"/>
  <c r="N1124" i="1"/>
  <c r="P1124" i="1" s="1"/>
  <c r="Q1123" i="1"/>
  <c r="R1123" i="1" s="1"/>
  <c r="M1124" i="1"/>
  <c r="I1125" i="1"/>
  <c r="J1125" i="1" l="1"/>
  <c r="K1125" i="1"/>
  <c r="L1125" i="1"/>
  <c r="O1125" i="1" s="1"/>
  <c r="N1125" i="1"/>
  <c r="P1125" i="1" s="1"/>
  <c r="Q1124" i="1"/>
  <c r="R1124" i="1" s="1"/>
  <c r="M1125" i="1"/>
  <c r="I1126" i="1"/>
  <c r="J1126" i="1" l="1"/>
  <c r="K1126" i="1"/>
  <c r="L1126" i="1"/>
  <c r="O1126" i="1" s="1"/>
  <c r="N1126" i="1"/>
  <c r="P1126" i="1" s="1"/>
  <c r="Q1125" i="1"/>
  <c r="R1125" i="1" s="1"/>
  <c r="M1126" i="1"/>
  <c r="I1127" i="1"/>
  <c r="J1127" i="1" l="1"/>
  <c r="K1127" i="1"/>
  <c r="L1127" i="1"/>
  <c r="O1127" i="1" s="1"/>
  <c r="N1127" i="1"/>
  <c r="P1127" i="1" s="1"/>
  <c r="Q1126" i="1"/>
  <c r="R1126" i="1" s="1"/>
  <c r="M1127" i="1"/>
  <c r="I1128" i="1"/>
  <c r="J1128" i="1" l="1"/>
  <c r="K1128" i="1"/>
  <c r="L1128" i="1"/>
  <c r="O1128" i="1" s="1"/>
  <c r="N1128" i="1"/>
  <c r="P1128" i="1" s="1"/>
  <c r="Q1127" i="1"/>
  <c r="R1127" i="1" s="1"/>
  <c r="M1128" i="1"/>
  <c r="I1129" i="1"/>
  <c r="J1129" i="1" l="1"/>
  <c r="K1129" i="1"/>
  <c r="L1129" i="1"/>
  <c r="O1129" i="1" s="1"/>
  <c r="N1129" i="1"/>
  <c r="P1129" i="1" s="1"/>
  <c r="Q1128" i="1"/>
  <c r="R1128" i="1" s="1"/>
  <c r="M1129" i="1"/>
  <c r="I1130" i="1"/>
  <c r="J1130" i="1" l="1"/>
  <c r="K1130" i="1"/>
  <c r="L1130" i="1"/>
  <c r="O1130" i="1" s="1"/>
  <c r="N1130" i="1"/>
  <c r="P1130" i="1" s="1"/>
  <c r="Q1129" i="1"/>
  <c r="R1129" i="1" s="1"/>
  <c r="M1130" i="1"/>
  <c r="I1131" i="1"/>
  <c r="J1131" i="1" l="1"/>
  <c r="K1131" i="1"/>
  <c r="L1131" i="1"/>
  <c r="O1131" i="1" s="1"/>
  <c r="N1131" i="1"/>
  <c r="P1131" i="1" s="1"/>
  <c r="Q1130" i="1"/>
  <c r="R1130" i="1" s="1"/>
  <c r="M1131" i="1"/>
  <c r="I1132" i="1"/>
  <c r="J1132" i="1" l="1"/>
  <c r="K1132" i="1"/>
  <c r="L1132" i="1"/>
  <c r="O1132" i="1" s="1"/>
  <c r="N1132" i="1"/>
  <c r="P1132" i="1" s="1"/>
  <c r="Q1131" i="1"/>
  <c r="R1131" i="1" s="1"/>
  <c r="M1132" i="1"/>
  <c r="I1133" i="1"/>
  <c r="J1133" i="1" l="1"/>
  <c r="K1133" i="1"/>
  <c r="L1133" i="1"/>
  <c r="O1133" i="1" s="1"/>
  <c r="N1133" i="1"/>
  <c r="P1133" i="1" s="1"/>
  <c r="Q1132" i="1"/>
  <c r="R1132" i="1" s="1"/>
  <c r="M1133" i="1"/>
  <c r="I1134" i="1"/>
  <c r="J1134" i="1" l="1"/>
  <c r="K1134" i="1"/>
  <c r="L1134" i="1"/>
  <c r="O1134" i="1" s="1"/>
  <c r="N1134" i="1"/>
  <c r="P1134" i="1" s="1"/>
  <c r="Q1133" i="1"/>
  <c r="R1133" i="1" s="1"/>
  <c r="M1134" i="1"/>
  <c r="I1135" i="1"/>
  <c r="J1135" i="1" l="1"/>
  <c r="K1135" i="1"/>
  <c r="L1135" i="1"/>
  <c r="O1135" i="1" s="1"/>
  <c r="N1135" i="1"/>
  <c r="P1135" i="1" s="1"/>
  <c r="Q1134" i="1"/>
  <c r="R1134" i="1" s="1"/>
  <c r="M1135" i="1"/>
  <c r="I1136" i="1"/>
  <c r="J1136" i="1" l="1"/>
  <c r="K1136" i="1"/>
  <c r="L1136" i="1"/>
  <c r="O1136" i="1" s="1"/>
  <c r="N1136" i="1"/>
  <c r="P1136" i="1" s="1"/>
  <c r="Q1135" i="1"/>
  <c r="R1135" i="1" s="1"/>
  <c r="M1136" i="1"/>
  <c r="I1137" i="1"/>
  <c r="J1137" i="1" l="1"/>
  <c r="K1137" i="1"/>
  <c r="L1137" i="1"/>
  <c r="O1137" i="1" s="1"/>
  <c r="N1137" i="1"/>
  <c r="P1137" i="1" s="1"/>
  <c r="Q1136" i="1"/>
  <c r="R1136" i="1" s="1"/>
  <c r="M1137" i="1"/>
  <c r="I1138" i="1"/>
  <c r="J1138" i="1" l="1"/>
  <c r="K1138" i="1"/>
  <c r="L1138" i="1"/>
  <c r="O1138" i="1" s="1"/>
  <c r="N1138" i="1"/>
  <c r="P1138" i="1" s="1"/>
  <c r="Q1137" i="1"/>
  <c r="R1137" i="1" s="1"/>
  <c r="M1138" i="1"/>
  <c r="I1139" i="1"/>
  <c r="J1139" i="1" l="1"/>
  <c r="K1139" i="1"/>
  <c r="L1139" i="1"/>
  <c r="O1139" i="1" s="1"/>
  <c r="N1139" i="1"/>
  <c r="P1139" i="1" s="1"/>
  <c r="Q1138" i="1"/>
  <c r="R1138" i="1" s="1"/>
  <c r="M1139" i="1"/>
  <c r="I1140" i="1"/>
  <c r="J1140" i="1" l="1"/>
  <c r="K1140" i="1"/>
  <c r="L1140" i="1"/>
  <c r="O1140" i="1" s="1"/>
  <c r="N1140" i="1"/>
  <c r="P1140" i="1" s="1"/>
  <c r="Q1139" i="1"/>
  <c r="R1139" i="1" s="1"/>
  <c r="M1140" i="1"/>
  <c r="I1141" i="1"/>
  <c r="J1141" i="1" l="1"/>
  <c r="K1141" i="1"/>
  <c r="L1141" i="1"/>
  <c r="O1141" i="1" s="1"/>
  <c r="N1141" i="1"/>
  <c r="P1141" i="1" s="1"/>
  <c r="Q1140" i="1"/>
  <c r="R1140" i="1" s="1"/>
  <c r="M1141" i="1"/>
  <c r="I1142" i="1"/>
  <c r="J1142" i="1" l="1"/>
  <c r="K1142" i="1"/>
  <c r="L1142" i="1"/>
  <c r="O1142" i="1" s="1"/>
  <c r="N1142" i="1"/>
  <c r="P1142" i="1" s="1"/>
  <c r="Q1141" i="1"/>
  <c r="R1141" i="1" s="1"/>
  <c r="M1142" i="1"/>
  <c r="I1143" i="1"/>
  <c r="J1143" i="1" l="1"/>
  <c r="K1143" i="1"/>
  <c r="L1143" i="1"/>
  <c r="O1143" i="1" s="1"/>
  <c r="N1143" i="1"/>
  <c r="P1143" i="1" s="1"/>
  <c r="Q1142" i="1"/>
  <c r="R1142" i="1" s="1"/>
  <c r="M1143" i="1"/>
  <c r="I1144" i="1"/>
  <c r="J1144" i="1" l="1"/>
  <c r="K1144" i="1"/>
  <c r="L1144" i="1"/>
  <c r="O1144" i="1" s="1"/>
  <c r="N1144" i="1"/>
  <c r="P1144" i="1" s="1"/>
  <c r="Q1143" i="1"/>
  <c r="R1143" i="1" s="1"/>
  <c r="M1144" i="1"/>
  <c r="I1145" i="1"/>
  <c r="J1145" i="1" l="1"/>
  <c r="K1145" i="1"/>
  <c r="L1145" i="1"/>
  <c r="O1145" i="1" s="1"/>
  <c r="N1145" i="1"/>
  <c r="P1145" i="1" s="1"/>
  <c r="Q1144" i="1"/>
  <c r="R1144" i="1" s="1"/>
  <c r="M1145" i="1"/>
  <c r="I1146" i="1"/>
  <c r="J1146" i="1" l="1"/>
  <c r="K1146" i="1"/>
  <c r="L1146" i="1"/>
  <c r="O1146" i="1" s="1"/>
  <c r="N1146" i="1"/>
  <c r="P1146" i="1" s="1"/>
  <c r="Q1145" i="1"/>
  <c r="R1145" i="1" s="1"/>
  <c r="M1146" i="1"/>
  <c r="I1147" i="1"/>
  <c r="J1147" i="1" l="1"/>
  <c r="K1147" i="1"/>
  <c r="L1147" i="1"/>
  <c r="O1147" i="1" s="1"/>
  <c r="N1147" i="1"/>
  <c r="P1147" i="1" s="1"/>
  <c r="Q1146" i="1"/>
  <c r="R1146" i="1" s="1"/>
  <c r="M1147" i="1"/>
  <c r="I1148" i="1"/>
  <c r="J1148" i="1" l="1"/>
  <c r="K1148" i="1"/>
  <c r="L1148" i="1"/>
  <c r="O1148" i="1" s="1"/>
  <c r="N1148" i="1"/>
  <c r="P1148" i="1" s="1"/>
  <c r="Q1147" i="1"/>
  <c r="R1147" i="1" s="1"/>
  <c r="M1148" i="1"/>
  <c r="I1149" i="1"/>
  <c r="J1149" i="1" l="1"/>
  <c r="K1149" i="1"/>
  <c r="L1149" i="1"/>
  <c r="O1149" i="1" s="1"/>
  <c r="N1149" i="1"/>
  <c r="P1149" i="1" s="1"/>
  <c r="Q1148" i="1"/>
  <c r="R1148" i="1" s="1"/>
  <c r="M1149" i="1"/>
  <c r="I1150" i="1"/>
  <c r="J1150" i="1" l="1"/>
  <c r="K1150" i="1"/>
  <c r="L1150" i="1"/>
  <c r="O1150" i="1" s="1"/>
  <c r="N1150" i="1"/>
  <c r="P1150" i="1" s="1"/>
  <c r="Q1149" i="1"/>
  <c r="R1149" i="1" s="1"/>
  <c r="M1150" i="1"/>
  <c r="I1151" i="1"/>
  <c r="J1151" i="1" l="1"/>
  <c r="K1151" i="1"/>
  <c r="L1151" i="1"/>
  <c r="O1151" i="1" s="1"/>
  <c r="N1151" i="1"/>
  <c r="P1151" i="1" s="1"/>
  <c r="Q1150" i="1"/>
  <c r="R1150" i="1" s="1"/>
  <c r="M1151" i="1"/>
  <c r="I1152" i="1"/>
  <c r="J1152" i="1" l="1"/>
  <c r="K1152" i="1"/>
  <c r="L1152" i="1"/>
  <c r="O1152" i="1" s="1"/>
  <c r="N1152" i="1"/>
  <c r="P1152" i="1" s="1"/>
  <c r="Q1151" i="1"/>
  <c r="R1151" i="1" s="1"/>
  <c r="M1152" i="1"/>
  <c r="I1153" i="1"/>
  <c r="J1153" i="1" l="1"/>
  <c r="K1153" i="1"/>
  <c r="L1153" i="1"/>
  <c r="O1153" i="1" s="1"/>
  <c r="N1153" i="1"/>
  <c r="P1153" i="1" s="1"/>
  <c r="Q1152" i="1"/>
  <c r="R1152" i="1" s="1"/>
  <c r="M1153" i="1"/>
  <c r="I1154" i="1"/>
  <c r="J1154" i="1" l="1"/>
  <c r="K1154" i="1"/>
  <c r="L1154" i="1"/>
  <c r="O1154" i="1" s="1"/>
  <c r="N1154" i="1"/>
  <c r="P1154" i="1" s="1"/>
  <c r="Q1153" i="1"/>
  <c r="R1153" i="1" s="1"/>
  <c r="M1154" i="1"/>
  <c r="I1155" i="1"/>
  <c r="J1155" i="1" l="1"/>
  <c r="K1155" i="1"/>
  <c r="L1155" i="1"/>
  <c r="O1155" i="1" s="1"/>
  <c r="Q1154" i="1"/>
  <c r="R1154" i="1" s="1"/>
  <c r="M1155" i="1"/>
  <c r="N1155" i="1" s="1"/>
  <c r="I1156" i="1"/>
  <c r="J1156" i="1" l="1"/>
  <c r="K1156" i="1"/>
  <c r="L1156" i="1"/>
  <c r="O1156" i="1" s="1"/>
  <c r="N1156" i="1"/>
  <c r="M1156" i="1"/>
  <c r="I1157" i="1"/>
  <c r="J1157" i="1" l="1"/>
  <c r="K1157" i="1"/>
  <c r="L1157" i="1"/>
  <c r="O1157" i="1" s="1"/>
  <c r="N1157" i="1"/>
  <c r="P1155" i="1"/>
  <c r="P1156" i="1" s="1"/>
  <c r="Q1156" i="1" s="1"/>
  <c r="R1156" i="1" s="1"/>
  <c r="M1157" i="1"/>
  <c r="I1158" i="1"/>
  <c r="J1158" i="1" l="1"/>
  <c r="K1158" i="1"/>
  <c r="L1158" i="1"/>
  <c r="O1158" i="1" s="1"/>
  <c r="N1158" i="1"/>
  <c r="P1157" i="1"/>
  <c r="Q1157" i="1" s="1"/>
  <c r="R1157" i="1" s="1"/>
  <c r="Q1155" i="1"/>
  <c r="R1155" i="1" s="1"/>
  <c r="M1158" i="1"/>
  <c r="I1159" i="1"/>
  <c r="J1159" i="1" l="1"/>
  <c r="K1159" i="1"/>
  <c r="L1159" i="1"/>
  <c r="O1159" i="1" s="1"/>
  <c r="P1158" i="1"/>
  <c r="Q1158" i="1" s="1"/>
  <c r="R1158" i="1" s="1"/>
  <c r="N1159" i="1"/>
  <c r="M1159" i="1"/>
  <c r="I1160" i="1"/>
  <c r="P1159" i="1" l="1"/>
  <c r="J1160" i="1"/>
  <c r="K1160" i="1"/>
  <c r="L1160" i="1"/>
  <c r="O1160" i="1" s="1"/>
  <c r="Q1159" i="1"/>
  <c r="R1159" i="1" s="1"/>
  <c r="M1160" i="1"/>
  <c r="N1160" i="1" s="1"/>
  <c r="P1160" i="1" s="1"/>
  <c r="I1161" i="1"/>
  <c r="J1161" i="1" l="1"/>
  <c r="K1161" i="1"/>
  <c r="L1161" i="1"/>
  <c r="O1161" i="1" s="1"/>
  <c r="Q1160" i="1"/>
  <c r="R1160" i="1" s="1"/>
  <c r="M1161" i="1"/>
  <c r="N1161" i="1" s="1"/>
  <c r="P1161" i="1" s="1"/>
  <c r="I1162" i="1"/>
  <c r="J1162" i="1" l="1"/>
  <c r="K1162" i="1"/>
  <c r="L1162" i="1"/>
  <c r="O1162" i="1" s="1"/>
  <c r="N1162" i="1"/>
  <c r="P1162" i="1" s="1"/>
  <c r="Q1161" i="1"/>
  <c r="R1161" i="1" s="1"/>
  <c r="M1162" i="1"/>
  <c r="I1163" i="1"/>
  <c r="J1163" i="1" l="1"/>
  <c r="K1163" i="1"/>
  <c r="L1163" i="1"/>
  <c r="O1163" i="1" s="1"/>
  <c r="N1163" i="1"/>
  <c r="P1163" i="1" s="1"/>
  <c r="Q1162" i="1"/>
  <c r="R1162" i="1" s="1"/>
  <c r="M1163" i="1"/>
  <c r="I1164" i="1"/>
  <c r="J1164" i="1" l="1"/>
  <c r="K1164" i="1"/>
  <c r="L1164" i="1"/>
  <c r="O1164" i="1" s="1"/>
  <c r="N1164" i="1"/>
  <c r="P1164" i="1" s="1"/>
  <c r="Q1163" i="1"/>
  <c r="R1163" i="1" s="1"/>
  <c r="M1164" i="1"/>
  <c r="I1165" i="1"/>
  <c r="J1165" i="1" l="1"/>
  <c r="K1165" i="1"/>
  <c r="L1165" i="1"/>
  <c r="O1165" i="1" s="1"/>
  <c r="N1165" i="1"/>
  <c r="P1165" i="1" s="1"/>
  <c r="Q1164" i="1"/>
  <c r="R1164" i="1" s="1"/>
  <c r="M1165" i="1"/>
  <c r="I1166" i="1"/>
  <c r="J1166" i="1" l="1"/>
  <c r="K1166" i="1"/>
  <c r="L1166" i="1"/>
  <c r="O1166" i="1" s="1"/>
  <c r="N1166" i="1"/>
  <c r="P1166" i="1" s="1"/>
  <c r="Q1165" i="1"/>
  <c r="R1165" i="1" s="1"/>
  <c r="M1166" i="1"/>
  <c r="I1167" i="1"/>
  <c r="J1167" i="1" l="1"/>
  <c r="K1167" i="1"/>
  <c r="L1167" i="1"/>
  <c r="O1167" i="1" s="1"/>
  <c r="N1167" i="1"/>
  <c r="P1167" i="1" s="1"/>
  <c r="Q1166" i="1"/>
  <c r="R1166" i="1" s="1"/>
  <c r="M1167" i="1"/>
  <c r="I1168" i="1"/>
  <c r="J1168" i="1" l="1"/>
  <c r="K1168" i="1"/>
  <c r="L1168" i="1"/>
  <c r="O1168" i="1" s="1"/>
  <c r="N1168" i="1"/>
  <c r="P1168" i="1" s="1"/>
  <c r="Q1167" i="1"/>
  <c r="R1167" i="1" s="1"/>
  <c r="M1168" i="1"/>
  <c r="I1169" i="1"/>
  <c r="J1169" i="1" l="1"/>
  <c r="K1169" i="1"/>
  <c r="L1169" i="1"/>
  <c r="O1169" i="1" s="1"/>
  <c r="N1169" i="1"/>
  <c r="P1169" i="1" s="1"/>
  <c r="Q1168" i="1"/>
  <c r="R1168" i="1" s="1"/>
  <c r="M1169" i="1"/>
  <c r="I1170" i="1"/>
  <c r="J1170" i="1" l="1"/>
  <c r="K1170" i="1"/>
  <c r="L1170" i="1"/>
  <c r="O1170" i="1" s="1"/>
  <c r="N1170" i="1"/>
  <c r="P1170" i="1" s="1"/>
  <c r="Q1169" i="1"/>
  <c r="R1169" i="1" s="1"/>
  <c r="M1170" i="1"/>
  <c r="I1171" i="1"/>
  <c r="J1171" i="1" l="1"/>
  <c r="K1171" i="1"/>
  <c r="L1171" i="1"/>
  <c r="O1171" i="1" s="1"/>
  <c r="N1171" i="1"/>
  <c r="P1171" i="1" s="1"/>
  <c r="Q1170" i="1"/>
  <c r="R1170" i="1" s="1"/>
  <c r="M1171" i="1"/>
  <c r="I1172" i="1"/>
  <c r="J1172" i="1" l="1"/>
  <c r="K1172" i="1"/>
  <c r="L1172" i="1"/>
  <c r="O1172" i="1" s="1"/>
  <c r="N1172" i="1"/>
  <c r="P1172" i="1" s="1"/>
  <c r="Q1171" i="1"/>
  <c r="R1171" i="1" s="1"/>
  <c r="M1172" i="1"/>
  <c r="I1173" i="1"/>
  <c r="J1173" i="1" l="1"/>
  <c r="K1173" i="1"/>
  <c r="L1173" i="1"/>
  <c r="O1173" i="1" s="1"/>
  <c r="N1173" i="1"/>
  <c r="P1173" i="1" s="1"/>
  <c r="Q1172" i="1"/>
  <c r="R1172" i="1" s="1"/>
  <c r="M1173" i="1"/>
  <c r="I1174" i="1"/>
  <c r="J1174" i="1" l="1"/>
  <c r="K1174" i="1"/>
  <c r="L1174" i="1"/>
  <c r="O1174" i="1" s="1"/>
  <c r="N1174" i="1"/>
  <c r="P1174" i="1" s="1"/>
  <c r="Q1173" i="1"/>
  <c r="R1173" i="1" s="1"/>
  <c r="M1174" i="1"/>
  <c r="I1175" i="1"/>
  <c r="J1175" i="1" l="1"/>
  <c r="K1175" i="1"/>
  <c r="L1175" i="1"/>
  <c r="O1175" i="1" s="1"/>
  <c r="N1175" i="1"/>
  <c r="P1175" i="1" s="1"/>
  <c r="Q1174" i="1"/>
  <c r="R1174" i="1" s="1"/>
  <c r="M1175" i="1"/>
  <c r="I1176" i="1"/>
  <c r="J1176" i="1" l="1"/>
  <c r="K1176" i="1"/>
  <c r="L1176" i="1"/>
  <c r="O1176" i="1" s="1"/>
  <c r="N1176" i="1"/>
  <c r="P1176" i="1" s="1"/>
  <c r="Q1175" i="1"/>
  <c r="R1175" i="1" s="1"/>
  <c r="M1176" i="1"/>
  <c r="I1177" i="1"/>
  <c r="J1177" i="1" l="1"/>
  <c r="K1177" i="1"/>
  <c r="L1177" i="1"/>
  <c r="O1177" i="1" s="1"/>
  <c r="N1177" i="1"/>
  <c r="P1177" i="1" s="1"/>
  <c r="Q1176" i="1"/>
  <c r="R1176" i="1" s="1"/>
  <c r="M1177" i="1"/>
  <c r="I1178" i="1"/>
  <c r="J1178" i="1" l="1"/>
  <c r="K1178" i="1"/>
  <c r="L1178" i="1"/>
  <c r="O1178" i="1" s="1"/>
  <c r="N1178" i="1"/>
  <c r="P1178" i="1" s="1"/>
  <c r="Q1177" i="1"/>
  <c r="R1177" i="1" s="1"/>
  <c r="M1178" i="1"/>
  <c r="I1179" i="1"/>
  <c r="J1179" i="1" l="1"/>
  <c r="K1179" i="1"/>
  <c r="L1179" i="1"/>
  <c r="O1179" i="1" s="1"/>
  <c r="N1179" i="1"/>
  <c r="P1179" i="1" s="1"/>
  <c r="Q1178" i="1"/>
  <c r="R1178" i="1" s="1"/>
  <c r="M1179" i="1"/>
  <c r="I1180" i="1"/>
  <c r="J1180" i="1" l="1"/>
  <c r="K1180" i="1"/>
  <c r="L1180" i="1"/>
  <c r="O1180" i="1" s="1"/>
  <c r="N1180" i="1"/>
  <c r="P1180" i="1" s="1"/>
  <c r="Q1179" i="1"/>
  <c r="R1179" i="1" s="1"/>
  <c r="M1180" i="1"/>
  <c r="I1181" i="1"/>
  <c r="J1181" i="1" l="1"/>
  <c r="K1181" i="1"/>
  <c r="L1181" i="1"/>
  <c r="O1181" i="1" s="1"/>
  <c r="N1181" i="1"/>
  <c r="P1181" i="1" s="1"/>
  <c r="Q1180" i="1"/>
  <c r="R1180" i="1" s="1"/>
  <c r="M1181" i="1"/>
  <c r="I1182" i="1"/>
  <c r="J1182" i="1" l="1"/>
  <c r="K1182" i="1"/>
  <c r="L1182" i="1"/>
  <c r="O1182" i="1" s="1"/>
  <c r="N1182" i="1"/>
  <c r="P1182" i="1" s="1"/>
  <c r="Q1181" i="1"/>
  <c r="R1181" i="1" s="1"/>
  <c r="M1182" i="1"/>
  <c r="I1183" i="1"/>
  <c r="J1183" i="1" l="1"/>
  <c r="K1183" i="1"/>
  <c r="L1183" i="1"/>
  <c r="O1183" i="1" s="1"/>
  <c r="N1183" i="1"/>
  <c r="P1183" i="1" s="1"/>
  <c r="Q1182" i="1"/>
  <c r="R1182" i="1" s="1"/>
  <c r="M1183" i="1"/>
  <c r="I1184" i="1"/>
  <c r="J1184" i="1" l="1"/>
  <c r="K1184" i="1"/>
  <c r="L1184" i="1"/>
  <c r="O1184" i="1" s="1"/>
  <c r="N1184" i="1"/>
  <c r="P1184" i="1" s="1"/>
  <c r="Q1183" i="1"/>
  <c r="R1183" i="1" s="1"/>
  <c r="M1184" i="1"/>
  <c r="I1185" i="1"/>
  <c r="J1185" i="1" l="1"/>
  <c r="K1185" i="1"/>
  <c r="L1185" i="1"/>
  <c r="O1185" i="1" s="1"/>
  <c r="N1185" i="1"/>
  <c r="P1185" i="1" s="1"/>
  <c r="Q1184" i="1"/>
  <c r="R1184" i="1" s="1"/>
  <c r="M1185" i="1"/>
  <c r="I1186" i="1"/>
  <c r="J1186" i="1" l="1"/>
  <c r="K1186" i="1"/>
  <c r="L1186" i="1"/>
  <c r="O1186" i="1" s="1"/>
  <c r="N1186" i="1"/>
  <c r="P1186" i="1" s="1"/>
  <c r="Q1185" i="1"/>
  <c r="R1185" i="1" s="1"/>
  <c r="M1186" i="1"/>
  <c r="I1187" i="1"/>
  <c r="J1187" i="1" l="1"/>
  <c r="K1187" i="1"/>
  <c r="L1187" i="1"/>
  <c r="O1187" i="1" s="1"/>
  <c r="N1187" i="1"/>
  <c r="P1187" i="1" s="1"/>
  <c r="Q1186" i="1"/>
  <c r="R1186" i="1" s="1"/>
  <c r="M1187" i="1"/>
  <c r="I1188" i="1"/>
  <c r="J1188" i="1" l="1"/>
  <c r="K1188" i="1"/>
  <c r="L1188" i="1"/>
  <c r="O1188" i="1" s="1"/>
  <c r="N1188" i="1"/>
  <c r="P1188" i="1" s="1"/>
  <c r="Q1187" i="1"/>
  <c r="R1187" i="1" s="1"/>
  <c r="M1188" i="1"/>
  <c r="I1189" i="1"/>
  <c r="J1189" i="1" l="1"/>
  <c r="K1189" i="1"/>
  <c r="L1189" i="1"/>
  <c r="O1189" i="1" s="1"/>
  <c r="N1189" i="1"/>
  <c r="P1189" i="1" s="1"/>
  <c r="Q1188" i="1"/>
  <c r="R1188" i="1" s="1"/>
  <c r="M1189" i="1"/>
  <c r="I1190" i="1"/>
  <c r="J1190" i="1" l="1"/>
  <c r="K1190" i="1"/>
  <c r="L1190" i="1"/>
  <c r="O1190" i="1" s="1"/>
  <c r="N1190" i="1"/>
  <c r="P1190" i="1" s="1"/>
  <c r="Q1189" i="1"/>
  <c r="R1189" i="1" s="1"/>
  <c r="M1190" i="1"/>
  <c r="I1191" i="1"/>
  <c r="J1191" i="1" l="1"/>
  <c r="K1191" i="1"/>
  <c r="L1191" i="1"/>
  <c r="O1191" i="1" s="1"/>
  <c r="N1191" i="1"/>
  <c r="P1191" i="1" s="1"/>
  <c r="Q1190" i="1"/>
  <c r="R1190" i="1" s="1"/>
  <c r="M1191" i="1"/>
  <c r="I1192" i="1"/>
  <c r="J1192" i="1" l="1"/>
  <c r="K1192" i="1"/>
  <c r="L1192" i="1"/>
  <c r="O1192" i="1" s="1"/>
  <c r="N1192" i="1"/>
  <c r="P1192" i="1" s="1"/>
  <c r="Q1191" i="1"/>
  <c r="R1191" i="1" s="1"/>
  <c r="M1192" i="1"/>
  <c r="I1193" i="1"/>
  <c r="J1193" i="1" l="1"/>
  <c r="K1193" i="1"/>
  <c r="L1193" i="1"/>
  <c r="O1193" i="1" s="1"/>
  <c r="N1193" i="1"/>
  <c r="P1193" i="1" s="1"/>
  <c r="Q1192" i="1"/>
  <c r="R1192" i="1" s="1"/>
  <c r="M1193" i="1"/>
  <c r="I1194" i="1"/>
  <c r="J1194" i="1" l="1"/>
  <c r="K1194" i="1"/>
  <c r="L1194" i="1"/>
  <c r="O1194" i="1" s="1"/>
  <c r="N1194" i="1"/>
  <c r="P1194" i="1" s="1"/>
  <c r="Q1193" i="1"/>
  <c r="R1193" i="1" s="1"/>
  <c r="M1194" i="1"/>
  <c r="I1195" i="1"/>
  <c r="J1195" i="1" l="1"/>
  <c r="K1195" i="1"/>
  <c r="L1195" i="1"/>
  <c r="O1195" i="1" s="1"/>
  <c r="N1195" i="1"/>
  <c r="P1195" i="1" s="1"/>
  <c r="Q1194" i="1"/>
  <c r="R1194" i="1" s="1"/>
  <c r="M1195" i="1"/>
  <c r="I1196" i="1"/>
  <c r="J1196" i="1" l="1"/>
  <c r="K1196" i="1"/>
  <c r="L1196" i="1"/>
  <c r="O1196" i="1" s="1"/>
  <c r="N1196" i="1"/>
  <c r="P1196" i="1" s="1"/>
  <c r="Q1195" i="1"/>
  <c r="R1195" i="1" s="1"/>
  <c r="M1196" i="1"/>
  <c r="I1197" i="1"/>
  <c r="J1197" i="1" l="1"/>
  <c r="K1197" i="1"/>
  <c r="L1197" i="1"/>
  <c r="O1197" i="1" s="1"/>
  <c r="N1197" i="1"/>
  <c r="P1197" i="1" s="1"/>
  <c r="Q1196" i="1"/>
  <c r="R1196" i="1" s="1"/>
  <c r="M1197" i="1"/>
  <c r="I1198" i="1"/>
  <c r="J1198" i="1" l="1"/>
  <c r="K1198" i="1"/>
  <c r="L1198" i="1"/>
  <c r="O1198" i="1" s="1"/>
  <c r="N1198" i="1"/>
  <c r="P1198" i="1" s="1"/>
  <c r="Q1197" i="1"/>
  <c r="R1197" i="1" s="1"/>
  <c r="M1198" i="1"/>
  <c r="I1199" i="1"/>
  <c r="J1199" i="1" l="1"/>
  <c r="K1199" i="1"/>
  <c r="L1199" i="1"/>
  <c r="O1199" i="1" s="1"/>
  <c r="N1199" i="1"/>
  <c r="P1199" i="1" s="1"/>
  <c r="Q1198" i="1"/>
  <c r="R1198" i="1" s="1"/>
  <c r="M1199" i="1"/>
  <c r="I1200" i="1"/>
  <c r="J1200" i="1" l="1"/>
  <c r="K1200" i="1"/>
  <c r="L1200" i="1"/>
  <c r="O1200" i="1" s="1"/>
  <c r="N1200" i="1"/>
  <c r="P1200" i="1" s="1"/>
  <c r="Q1199" i="1"/>
  <c r="R1199" i="1" s="1"/>
  <c r="M1200" i="1"/>
  <c r="I1201" i="1"/>
  <c r="J1201" i="1" l="1"/>
  <c r="K1201" i="1"/>
  <c r="L1201" i="1"/>
  <c r="O1201" i="1" s="1"/>
  <c r="N1201" i="1"/>
  <c r="P1201" i="1" s="1"/>
  <c r="Q1200" i="1"/>
  <c r="R1200" i="1" s="1"/>
  <c r="M1201" i="1"/>
  <c r="I1202" i="1"/>
  <c r="J1202" i="1" l="1"/>
  <c r="K1202" i="1"/>
  <c r="L1202" i="1"/>
  <c r="O1202" i="1" s="1"/>
  <c r="N1202" i="1"/>
  <c r="P1202" i="1" s="1"/>
  <c r="Q1201" i="1"/>
  <c r="R1201" i="1" s="1"/>
  <c r="M1202" i="1"/>
  <c r="I1203" i="1"/>
  <c r="J1203" i="1" l="1"/>
  <c r="K1203" i="1"/>
  <c r="L1203" i="1"/>
  <c r="O1203" i="1" s="1"/>
  <c r="N1203" i="1"/>
  <c r="P1203" i="1" s="1"/>
  <c r="Q1202" i="1"/>
  <c r="R1202" i="1" s="1"/>
  <c r="M1203" i="1"/>
  <c r="I1204" i="1"/>
  <c r="J1204" i="1" l="1"/>
  <c r="K1204" i="1"/>
  <c r="L1204" i="1"/>
  <c r="O1204" i="1" s="1"/>
  <c r="N1204" i="1"/>
  <c r="P1204" i="1" s="1"/>
  <c r="Q1203" i="1"/>
  <c r="R1203" i="1" s="1"/>
  <c r="M1204" i="1"/>
  <c r="I1205" i="1"/>
  <c r="J1205" i="1" l="1"/>
  <c r="K1205" i="1"/>
  <c r="L1205" i="1"/>
  <c r="O1205" i="1" s="1"/>
  <c r="N1205" i="1"/>
  <c r="P1205" i="1" s="1"/>
  <c r="Q1204" i="1"/>
  <c r="R1204" i="1" s="1"/>
  <c r="M1205" i="1"/>
  <c r="I1206" i="1"/>
  <c r="J1206" i="1" l="1"/>
  <c r="K1206" i="1"/>
  <c r="L1206" i="1"/>
  <c r="O1206" i="1" s="1"/>
  <c r="N1206" i="1"/>
  <c r="P1206" i="1" s="1"/>
  <c r="Q1205" i="1"/>
  <c r="R1205" i="1" s="1"/>
  <c r="M1206" i="1"/>
  <c r="I1207" i="1"/>
  <c r="J1207" i="1" l="1"/>
  <c r="K1207" i="1"/>
  <c r="L1207" i="1"/>
  <c r="O1207" i="1" s="1"/>
  <c r="N1207" i="1"/>
  <c r="P1207" i="1" s="1"/>
  <c r="Q1206" i="1"/>
  <c r="R1206" i="1" s="1"/>
  <c r="M1207" i="1"/>
  <c r="I1208" i="1"/>
  <c r="J1208" i="1" l="1"/>
  <c r="K1208" i="1"/>
  <c r="L1208" i="1"/>
  <c r="O1208" i="1" s="1"/>
  <c r="N1208" i="1"/>
  <c r="P1208" i="1" s="1"/>
  <c r="Q1207" i="1"/>
  <c r="R1207" i="1" s="1"/>
  <c r="M1208" i="1"/>
  <c r="I1209" i="1"/>
  <c r="J1209" i="1" l="1"/>
  <c r="K1209" i="1"/>
  <c r="L1209" i="1"/>
  <c r="O1209" i="1" s="1"/>
  <c r="N1209" i="1"/>
  <c r="P1209" i="1" s="1"/>
  <c r="Q1208" i="1"/>
  <c r="R1208" i="1" s="1"/>
  <c r="M1209" i="1"/>
  <c r="I1210" i="1"/>
  <c r="J1210" i="1" l="1"/>
  <c r="K1210" i="1"/>
  <c r="L1210" i="1"/>
  <c r="O1210" i="1" s="1"/>
  <c r="N1210" i="1"/>
  <c r="P1210" i="1" s="1"/>
  <c r="Q1209" i="1"/>
  <c r="R1209" i="1" s="1"/>
  <c r="M1210" i="1"/>
  <c r="I1211" i="1"/>
  <c r="J1211" i="1" l="1"/>
  <c r="K1211" i="1"/>
  <c r="L1211" i="1"/>
  <c r="O1211" i="1" s="1"/>
  <c r="N1211" i="1"/>
  <c r="P1211" i="1" s="1"/>
  <c r="Q1210" i="1"/>
  <c r="R1210" i="1" s="1"/>
  <c r="M1211" i="1"/>
  <c r="I1212" i="1"/>
  <c r="J1212" i="1" l="1"/>
  <c r="K1212" i="1"/>
  <c r="L1212" i="1"/>
  <c r="O1212" i="1" s="1"/>
  <c r="N1212" i="1"/>
  <c r="P1212" i="1" s="1"/>
  <c r="Q1211" i="1"/>
  <c r="R1211" i="1" s="1"/>
  <c r="M1212" i="1"/>
  <c r="I1213" i="1"/>
  <c r="J1213" i="1" l="1"/>
  <c r="K1213" i="1"/>
  <c r="L1213" i="1"/>
  <c r="O1213" i="1" s="1"/>
  <c r="N1213" i="1"/>
  <c r="P1213" i="1" s="1"/>
  <c r="Q1212" i="1"/>
  <c r="R1212" i="1" s="1"/>
  <c r="M1213" i="1"/>
  <c r="I1214" i="1"/>
  <c r="J1214" i="1" l="1"/>
  <c r="K1214" i="1"/>
  <c r="L1214" i="1"/>
  <c r="O1214" i="1" s="1"/>
  <c r="N1214" i="1"/>
  <c r="P1214" i="1" s="1"/>
  <c r="Q1213" i="1"/>
  <c r="R1213" i="1" s="1"/>
  <c r="M1214" i="1"/>
  <c r="I1215" i="1"/>
  <c r="J1215" i="1" l="1"/>
  <c r="K1215" i="1"/>
  <c r="L1215" i="1"/>
  <c r="O1215" i="1" s="1"/>
  <c r="Q1214" i="1"/>
  <c r="R1214" i="1" s="1"/>
  <c r="M1215" i="1"/>
  <c r="N1215" i="1" s="1"/>
  <c r="I1216" i="1"/>
  <c r="J1216" i="1" l="1"/>
  <c r="K1216" i="1"/>
  <c r="L1216" i="1"/>
  <c r="O1216" i="1" s="1"/>
  <c r="N1216" i="1"/>
  <c r="M1216" i="1"/>
  <c r="I1217" i="1"/>
  <c r="J1217" i="1" l="1"/>
  <c r="K1217" i="1"/>
  <c r="L1217" i="1"/>
  <c r="O1217" i="1" s="1"/>
  <c r="N1217" i="1"/>
  <c r="P1215" i="1"/>
  <c r="P1216" i="1" s="1"/>
  <c r="Q1216" i="1" s="1"/>
  <c r="R1216" i="1" s="1"/>
  <c r="M1217" i="1"/>
  <c r="I1218" i="1"/>
  <c r="J1218" i="1" l="1"/>
  <c r="K1218" i="1"/>
  <c r="L1218" i="1"/>
  <c r="O1218" i="1" s="1"/>
  <c r="N1218" i="1"/>
  <c r="P1217" i="1"/>
  <c r="Q1217" i="1" s="1"/>
  <c r="R1217" i="1" s="1"/>
  <c r="Q1215" i="1"/>
  <c r="R1215" i="1" s="1"/>
  <c r="M1218" i="1"/>
  <c r="I1219" i="1"/>
  <c r="P1218" i="1" l="1"/>
  <c r="J1219" i="1"/>
  <c r="K1219" i="1"/>
  <c r="L1219" i="1"/>
  <c r="O1219" i="1" s="1"/>
  <c r="N1219" i="1"/>
  <c r="P1219" i="1" s="1"/>
  <c r="Q1218" i="1"/>
  <c r="R1218" i="1" s="1"/>
  <c r="M1219" i="1"/>
  <c r="I1220" i="1"/>
  <c r="J1220" i="1" l="1"/>
  <c r="K1220" i="1"/>
  <c r="L1220" i="1"/>
  <c r="O1220" i="1" s="1"/>
  <c r="N1220" i="1"/>
  <c r="P1220" i="1" s="1"/>
  <c r="Q1219" i="1"/>
  <c r="R1219" i="1" s="1"/>
  <c r="M1220" i="1"/>
  <c r="I1221" i="1"/>
  <c r="J1221" i="1" l="1"/>
  <c r="K1221" i="1"/>
  <c r="L1221" i="1"/>
  <c r="O1221" i="1" s="1"/>
  <c r="N1221" i="1"/>
  <c r="P1221" i="1" s="1"/>
  <c r="Q1220" i="1"/>
  <c r="R1220" i="1" s="1"/>
  <c r="M1221" i="1"/>
  <c r="I1222" i="1"/>
  <c r="J1222" i="1" l="1"/>
  <c r="K1222" i="1"/>
  <c r="L1222" i="1"/>
  <c r="O1222" i="1" s="1"/>
  <c r="N1222" i="1"/>
  <c r="P1222" i="1" s="1"/>
  <c r="Q1221" i="1"/>
  <c r="R1221" i="1" s="1"/>
  <c r="M1222" i="1"/>
  <c r="I1223" i="1"/>
  <c r="J1223" i="1" l="1"/>
  <c r="K1223" i="1"/>
  <c r="L1223" i="1"/>
  <c r="O1223" i="1" s="1"/>
  <c r="N1223" i="1"/>
  <c r="P1223" i="1" s="1"/>
  <c r="Q1222" i="1"/>
  <c r="R1222" i="1" s="1"/>
  <c r="M1223" i="1"/>
  <c r="I1224" i="1"/>
  <c r="J1224" i="1" l="1"/>
  <c r="K1224" i="1"/>
  <c r="L1224" i="1"/>
  <c r="O1224" i="1" s="1"/>
  <c r="N1224" i="1"/>
  <c r="P1224" i="1" s="1"/>
  <c r="Q1223" i="1"/>
  <c r="R1223" i="1" s="1"/>
  <c r="M1224" i="1"/>
  <c r="I1225" i="1"/>
  <c r="J1225" i="1" l="1"/>
  <c r="K1225" i="1"/>
  <c r="L1225" i="1"/>
  <c r="O1225" i="1" s="1"/>
  <c r="N1225" i="1"/>
  <c r="P1225" i="1" s="1"/>
  <c r="Q1224" i="1"/>
  <c r="R1224" i="1" s="1"/>
  <c r="M1225" i="1"/>
  <c r="I1226" i="1"/>
  <c r="J1226" i="1" l="1"/>
  <c r="K1226" i="1"/>
  <c r="L1226" i="1"/>
  <c r="O1226" i="1" s="1"/>
  <c r="N1226" i="1"/>
  <c r="P1226" i="1" s="1"/>
  <c r="Q1225" i="1"/>
  <c r="R1225" i="1" s="1"/>
  <c r="M1226" i="1"/>
  <c r="I1227" i="1"/>
  <c r="J1227" i="1" l="1"/>
  <c r="K1227" i="1"/>
  <c r="L1227" i="1"/>
  <c r="O1227" i="1" s="1"/>
  <c r="Q1226" i="1"/>
  <c r="R1226" i="1" s="1"/>
  <c r="M1227" i="1"/>
  <c r="N1227" i="1" s="1"/>
  <c r="I1228" i="1"/>
  <c r="J1228" i="1" l="1"/>
  <c r="K1228" i="1"/>
  <c r="L1228" i="1"/>
  <c r="O1228" i="1" s="1"/>
  <c r="N1228" i="1"/>
  <c r="M1228" i="1"/>
  <c r="I1229" i="1"/>
  <c r="J1229" i="1" l="1"/>
  <c r="K1229" i="1"/>
  <c r="L1229" i="1"/>
  <c r="O1229" i="1" s="1"/>
  <c r="N1229" i="1"/>
  <c r="P1227" i="1"/>
  <c r="P1228" i="1" s="1"/>
  <c r="Q1228" i="1" s="1"/>
  <c r="R1228" i="1" s="1"/>
  <c r="M1229" i="1"/>
  <c r="I1230" i="1"/>
  <c r="J1230" i="1" l="1"/>
  <c r="K1230" i="1"/>
  <c r="L1230" i="1"/>
  <c r="O1230" i="1" s="1"/>
  <c r="N1230" i="1"/>
  <c r="P1229" i="1"/>
  <c r="Q1229" i="1" s="1"/>
  <c r="R1229" i="1" s="1"/>
  <c r="Q1227" i="1"/>
  <c r="R1227" i="1" s="1"/>
  <c r="M1230" i="1"/>
  <c r="I1231" i="1"/>
  <c r="P1230" i="1" l="1"/>
  <c r="Q1230" i="1" s="1"/>
  <c r="R1230" i="1" s="1"/>
  <c r="J1231" i="1"/>
  <c r="K1231" i="1"/>
  <c r="L1231" i="1"/>
  <c r="O1231" i="1" s="1"/>
  <c r="N1231" i="1"/>
  <c r="M1231" i="1"/>
  <c r="I1232" i="1"/>
  <c r="P1231" i="1" l="1"/>
  <c r="J1232" i="1"/>
  <c r="K1232" i="1"/>
  <c r="L1232" i="1"/>
  <c r="O1232" i="1" s="1"/>
  <c r="N1232" i="1"/>
  <c r="P1232" i="1" s="1"/>
  <c r="Q1231" i="1"/>
  <c r="R1231" i="1" s="1"/>
  <c r="M1232" i="1"/>
  <c r="I1233" i="1"/>
  <c r="J1233" i="1" l="1"/>
  <c r="K1233" i="1"/>
  <c r="L1233" i="1"/>
  <c r="O1233" i="1" s="1"/>
  <c r="N1233" i="1"/>
  <c r="P1233" i="1" s="1"/>
  <c r="Q1232" i="1"/>
  <c r="R1232" i="1" s="1"/>
  <c r="M1233" i="1"/>
  <c r="I1234" i="1"/>
  <c r="J1234" i="1" l="1"/>
  <c r="K1234" i="1"/>
  <c r="L1234" i="1"/>
  <c r="O1234" i="1" s="1"/>
  <c r="N1234" i="1"/>
  <c r="P1234" i="1" s="1"/>
  <c r="Q1233" i="1"/>
  <c r="R1233" i="1" s="1"/>
  <c r="M1234" i="1"/>
  <c r="I1235" i="1"/>
  <c r="J1235" i="1" l="1"/>
  <c r="K1235" i="1"/>
  <c r="L1235" i="1"/>
  <c r="O1235" i="1" s="1"/>
  <c r="N1235" i="1"/>
  <c r="P1235" i="1" s="1"/>
  <c r="Q1234" i="1"/>
  <c r="R1234" i="1" s="1"/>
  <c r="M1235" i="1"/>
  <c r="I1236" i="1"/>
  <c r="J1236" i="1" l="1"/>
  <c r="K1236" i="1"/>
  <c r="L1236" i="1"/>
  <c r="O1236" i="1" s="1"/>
  <c r="N1236" i="1"/>
  <c r="P1236" i="1" s="1"/>
  <c r="Q1235" i="1"/>
  <c r="R1235" i="1" s="1"/>
  <c r="M1236" i="1"/>
  <c r="I1237" i="1"/>
  <c r="J1237" i="1" l="1"/>
  <c r="K1237" i="1"/>
  <c r="L1237" i="1"/>
  <c r="O1237" i="1" s="1"/>
  <c r="N1237" i="1"/>
  <c r="P1237" i="1" s="1"/>
  <c r="Q1236" i="1"/>
  <c r="R1236" i="1" s="1"/>
  <c r="M1237" i="1"/>
  <c r="I1238" i="1"/>
  <c r="J1238" i="1" l="1"/>
  <c r="K1238" i="1"/>
  <c r="L1238" i="1"/>
  <c r="O1238" i="1" s="1"/>
  <c r="N1238" i="1"/>
  <c r="P1238" i="1" s="1"/>
  <c r="Q1237" i="1"/>
  <c r="R1237" i="1" s="1"/>
  <c r="M1238" i="1"/>
  <c r="I1239" i="1"/>
  <c r="J1239" i="1" l="1"/>
  <c r="K1239" i="1"/>
  <c r="L1239" i="1"/>
  <c r="O1239" i="1" s="1"/>
  <c r="N1239" i="1"/>
  <c r="P1239" i="1" s="1"/>
  <c r="Q1238" i="1"/>
  <c r="R1238" i="1" s="1"/>
  <c r="M1239" i="1"/>
  <c r="I1240" i="1"/>
  <c r="J1240" i="1" l="1"/>
  <c r="K1240" i="1"/>
  <c r="L1240" i="1"/>
  <c r="O1240" i="1" s="1"/>
  <c r="N1240" i="1"/>
  <c r="P1240" i="1" s="1"/>
  <c r="Q1239" i="1"/>
  <c r="R1239" i="1" s="1"/>
  <c r="M1240" i="1"/>
  <c r="I1241" i="1"/>
  <c r="J1241" i="1" l="1"/>
  <c r="K1241" i="1"/>
  <c r="L1241" i="1"/>
  <c r="O1241" i="1" s="1"/>
  <c r="N1241" i="1"/>
  <c r="P1241" i="1" s="1"/>
  <c r="Q1240" i="1"/>
  <c r="R1240" i="1" s="1"/>
  <c r="M1241" i="1"/>
  <c r="I1242" i="1"/>
  <c r="J1242" i="1" l="1"/>
  <c r="K1242" i="1"/>
  <c r="L1242" i="1"/>
  <c r="O1242" i="1" s="1"/>
  <c r="N1242" i="1"/>
  <c r="P1242" i="1" s="1"/>
  <c r="Q1241" i="1"/>
  <c r="R1241" i="1" s="1"/>
  <c r="M1242" i="1"/>
  <c r="I1243" i="1"/>
  <c r="J1243" i="1" l="1"/>
  <c r="K1243" i="1"/>
  <c r="L1243" i="1"/>
  <c r="O1243" i="1" s="1"/>
  <c r="N1243" i="1"/>
  <c r="P1243" i="1" s="1"/>
  <c r="Q1242" i="1"/>
  <c r="R1242" i="1" s="1"/>
  <c r="M1243" i="1"/>
  <c r="I1244" i="1"/>
  <c r="J1244" i="1" l="1"/>
  <c r="K1244" i="1"/>
  <c r="L1244" i="1"/>
  <c r="O1244" i="1" s="1"/>
  <c r="N1244" i="1"/>
  <c r="P1244" i="1" s="1"/>
  <c r="Q1243" i="1"/>
  <c r="R1243" i="1" s="1"/>
  <c r="M1244" i="1"/>
  <c r="I1245" i="1"/>
  <c r="J1245" i="1" l="1"/>
  <c r="K1245" i="1"/>
  <c r="L1245" i="1"/>
  <c r="O1245" i="1" s="1"/>
  <c r="N1245" i="1"/>
  <c r="P1245" i="1" s="1"/>
  <c r="Q1244" i="1"/>
  <c r="R1244" i="1" s="1"/>
  <c r="M1245" i="1"/>
  <c r="I1246" i="1"/>
  <c r="J1246" i="1" l="1"/>
  <c r="K1246" i="1"/>
  <c r="L1246" i="1"/>
  <c r="O1246" i="1" s="1"/>
  <c r="N1246" i="1"/>
  <c r="P1246" i="1" s="1"/>
  <c r="Q1245" i="1"/>
  <c r="R1245" i="1" s="1"/>
  <c r="M1246" i="1"/>
  <c r="I1247" i="1"/>
  <c r="J1247" i="1" l="1"/>
  <c r="K1247" i="1"/>
  <c r="L1247" i="1"/>
  <c r="O1247" i="1" s="1"/>
  <c r="Q1246" i="1"/>
  <c r="R1246" i="1" s="1"/>
  <c r="M1247" i="1"/>
  <c r="N1247" i="1" s="1"/>
  <c r="I1248" i="1"/>
  <c r="J1248" i="1" l="1"/>
  <c r="K1248" i="1"/>
  <c r="L1248" i="1"/>
  <c r="O1248" i="1" s="1"/>
  <c r="P1247" i="1"/>
  <c r="M1248" i="1"/>
  <c r="N1248" i="1" s="1"/>
  <c r="I1249" i="1"/>
  <c r="J1249" i="1" l="1"/>
  <c r="K1249" i="1"/>
  <c r="L1249" i="1"/>
  <c r="O1249" i="1" s="1"/>
  <c r="P1248" i="1"/>
  <c r="Q1248" i="1" s="1"/>
  <c r="R1248" i="1" s="1"/>
  <c r="Q1247" i="1"/>
  <c r="R1247" i="1" s="1"/>
  <c r="M1249" i="1"/>
  <c r="N1249" i="1" s="1"/>
  <c r="P1249" i="1" s="1"/>
  <c r="I1250" i="1"/>
  <c r="J1250" i="1" l="1"/>
  <c r="K1250" i="1"/>
  <c r="L1250" i="1"/>
  <c r="O1250" i="1" s="1"/>
  <c r="N1250" i="1"/>
  <c r="P1250" i="1" s="1"/>
  <c r="Q1249" i="1"/>
  <c r="R1249" i="1" s="1"/>
  <c r="M1250" i="1"/>
  <c r="I1251" i="1"/>
  <c r="J1251" i="1" l="1"/>
  <c r="K1251" i="1"/>
  <c r="L1251" i="1"/>
  <c r="O1251" i="1" s="1"/>
  <c r="N1251" i="1"/>
  <c r="P1251" i="1" s="1"/>
  <c r="Q1250" i="1"/>
  <c r="R1250" i="1" s="1"/>
  <c r="M1251" i="1"/>
  <c r="I1252" i="1"/>
  <c r="J1252" i="1" l="1"/>
  <c r="K1252" i="1"/>
  <c r="L1252" i="1"/>
  <c r="O1252" i="1" s="1"/>
  <c r="N1252" i="1"/>
  <c r="P1252" i="1" s="1"/>
  <c r="Q1251" i="1"/>
  <c r="R1251" i="1" s="1"/>
  <c r="M1252" i="1"/>
  <c r="I1253" i="1"/>
  <c r="J1253" i="1" l="1"/>
  <c r="K1253" i="1"/>
  <c r="L1253" i="1"/>
  <c r="O1253" i="1" s="1"/>
  <c r="N1253" i="1"/>
  <c r="P1253" i="1" s="1"/>
  <c r="Q1252" i="1"/>
  <c r="R1252" i="1" s="1"/>
  <c r="M1253" i="1"/>
  <c r="I1254" i="1"/>
  <c r="J1254" i="1" l="1"/>
  <c r="K1254" i="1"/>
  <c r="L1254" i="1"/>
  <c r="O1254" i="1" s="1"/>
  <c r="N1254" i="1"/>
  <c r="P1254" i="1" s="1"/>
  <c r="Q1253" i="1"/>
  <c r="R1253" i="1" s="1"/>
  <c r="M1254" i="1"/>
  <c r="I1255" i="1"/>
  <c r="J1255" i="1" l="1"/>
  <c r="K1255" i="1"/>
  <c r="L1255" i="1"/>
  <c r="O1255" i="1" s="1"/>
  <c r="N1255" i="1"/>
  <c r="P1255" i="1" s="1"/>
  <c r="Q1254" i="1"/>
  <c r="R1254" i="1" s="1"/>
  <c r="M1255" i="1"/>
  <c r="I1256" i="1"/>
  <c r="J1256" i="1" l="1"/>
  <c r="K1256" i="1"/>
  <c r="L1256" i="1"/>
  <c r="O1256" i="1" s="1"/>
  <c r="N1256" i="1"/>
  <c r="P1256" i="1" s="1"/>
  <c r="Q1255" i="1"/>
  <c r="R1255" i="1" s="1"/>
  <c r="M1256" i="1"/>
  <c r="I1257" i="1"/>
  <c r="J1257" i="1" l="1"/>
  <c r="K1257" i="1"/>
  <c r="L1257" i="1"/>
  <c r="O1257" i="1" s="1"/>
  <c r="N1257" i="1"/>
  <c r="P1257" i="1" s="1"/>
  <c r="Q1256" i="1"/>
  <c r="R1256" i="1" s="1"/>
  <c r="M1257" i="1"/>
  <c r="I1258" i="1"/>
  <c r="J1258" i="1" l="1"/>
  <c r="K1258" i="1"/>
  <c r="L1258" i="1"/>
  <c r="O1258" i="1" s="1"/>
  <c r="N1258" i="1"/>
  <c r="P1258" i="1" s="1"/>
  <c r="Q1257" i="1"/>
  <c r="R1257" i="1" s="1"/>
  <c r="M1258" i="1"/>
  <c r="I1259" i="1"/>
  <c r="J1259" i="1" l="1"/>
  <c r="K1259" i="1"/>
  <c r="L1259" i="1"/>
  <c r="O1259" i="1" s="1"/>
  <c r="N1259" i="1"/>
  <c r="P1259" i="1" s="1"/>
  <c r="Q1258" i="1"/>
  <c r="R1258" i="1" s="1"/>
  <c r="M1259" i="1"/>
  <c r="I1260" i="1"/>
  <c r="J1260" i="1" l="1"/>
  <c r="K1260" i="1"/>
  <c r="L1260" i="1"/>
  <c r="O1260" i="1" s="1"/>
  <c r="N1260" i="1"/>
  <c r="P1260" i="1" s="1"/>
  <c r="Q1259" i="1"/>
  <c r="R1259" i="1" s="1"/>
  <c r="M1260" i="1"/>
  <c r="I1261" i="1"/>
  <c r="J1261" i="1" l="1"/>
  <c r="K1261" i="1"/>
  <c r="L1261" i="1"/>
  <c r="O1261" i="1" s="1"/>
  <c r="N1261" i="1"/>
  <c r="P1261" i="1" s="1"/>
  <c r="Q1260" i="1"/>
  <c r="R1260" i="1" s="1"/>
  <c r="M1261" i="1"/>
  <c r="I1262" i="1"/>
  <c r="J1262" i="1" l="1"/>
  <c r="K1262" i="1"/>
  <c r="L1262" i="1"/>
  <c r="O1262" i="1" s="1"/>
  <c r="N1262" i="1"/>
  <c r="P1262" i="1" s="1"/>
  <c r="Q1261" i="1"/>
  <c r="R1261" i="1" s="1"/>
  <c r="M1262" i="1"/>
  <c r="I1263" i="1"/>
  <c r="J1263" i="1" l="1"/>
  <c r="K1263" i="1"/>
  <c r="L1263" i="1"/>
  <c r="O1263" i="1" s="1"/>
  <c r="N1263" i="1"/>
  <c r="P1263" i="1" s="1"/>
  <c r="Q1262" i="1"/>
  <c r="R1262" i="1" s="1"/>
  <c r="M1263" i="1"/>
  <c r="I1264" i="1"/>
  <c r="J1264" i="1" l="1"/>
  <c r="K1264" i="1"/>
  <c r="L1264" i="1"/>
  <c r="O1264" i="1" s="1"/>
  <c r="N1264" i="1"/>
  <c r="P1264" i="1" s="1"/>
  <c r="Q1263" i="1"/>
  <c r="R1263" i="1" s="1"/>
  <c r="M1264" i="1"/>
  <c r="I1265" i="1"/>
  <c r="J1265" i="1" l="1"/>
  <c r="K1265" i="1"/>
  <c r="L1265" i="1"/>
  <c r="O1265" i="1" s="1"/>
  <c r="N1265" i="1"/>
  <c r="P1265" i="1" s="1"/>
  <c r="Q1264" i="1"/>
  <c r="R1264" i="1" s="1"/>
  <c r="M1265" i="1"/>
  <c r="I1266" i="1"/>
  <c r="J1266" i="1" l="1"/>
  <c r="K1266" i="1"/>
  <c r="L1266" i="1"/>
  <c r="O1266" i="1" s="1"/>
  <c r="N1266" i="1"/>
  <c r="P1266" i="1" s="1"/>
  <c r="Q1265" i="1"/>
  <c r="R1265" i="1" s="1"/>
  <c r="M1266" i="1"/>
  <c r="I1267" i="1"/>
  <c r="J1267" i="1" l="1"/>
  <c r="K1267" i="1"/>
  <c r="L1267" i="1"/>
  <c r="O1267" i="1" s="1"/>
  <c r="N1267" i="1"/>
  <c r="P1267" i="1" s="1"/>
  <c r="Q1266" i="1"/>
  <c r="R1266" i="1" s="1"/>
  <c r="M1267" i="1"/>
  <c r="I1268" i="1"/>
  <c r="J1268" i="1" l="1"/>
  <c r="K1268" i="1"/>
  <c r="L1268" i="1"/>
  <c r="O1268" i="1" s="1"/>
  <c r="N1268" i="1"/>
  <c r="P1268" i="1" s="1"/>
  <c r="Q1267" i="1"/>
  <c r="R1267" i="1" s="1"/>
  <c r="M1268" i="1"/>
  <c r="I1269" i="1"/>
  <c r="J1269" i="1" l="1"/>
  <c r="K1269" i="1"/>
  <c r="L1269" i="1"/>
  <c r="O1269" i="1" s="1"/>
  <c r="N1269" i="1"/>
  <c r="P1269" i="1" s="1"/>
  <c r="Q1268" i="1"/>
  <c r="R1268" i="1" s="1"/>
  <c r="M1269" i="1"/>
  <c r="I1270" i="1"/>
  <c r="J1270" i="1" l="1"/>
  <c r="K1270" i="1"/>
  <c r="L1270" i="1"/>
  <c r="O1270" i="1" s="1"/>
  <c r="N1270" i="1"/>
  <c r="P1270" i="1" s="1"/>
  <c r="Q1269" i="1"/>
  <c r="R1269" i="1" s="1"/>
  <c r="M1270" i="1"/>
  <c r="I1271" i="1"/>
  <c r="J1271" i="1" l="1"/>
  <c r="K1271" i="1"/>
  <c r="L1271" i="1"/>
  <c r="O1271" i="1" s="1"/>
  <c r="N1271" i="1"/>
  <c r="P1271" i="1" s="1"/>
  <c r="Q1270" i="1"/>
  <c r="R1270" i="1" s="1"/>
  <c r="M1271" i="1"/>
  <c r="I1272" i="1"/>
  <c r="J1272" i="1" l="1"/>
  <c r="K1272" i="1"/>
  <c r="L1272" i="1"/>
  <c r="O1272" i="1" s="1"/>
  <c r="N1272" i="1"/>
  <c r="P1272" i="1" s="1"/>
  <c r="Q1271" i="1"/>
  <c r="R1271" i="1" s="1"/>
  <c r="M1272" i="1"/>
  <c r="I1273" i="1"/>
  <c r="J1273" i="1" l="1"/>
  <c r="K1273" i="1"/>
  <c r="L1273" i="1"/>
  <c r="O1273" i="1" s="1"/>
  <c r="N1273" i="1"/>
  <c r="P1273" i="1" s="1"/>
  <c r="Q1272" i="1"/>
  <c r="R1272" i="1" s="1"/>
  <c r="M1273" i="1"/>
  <c r="I1274" i="1"/>
  <c r="J1274" i="1" l="1"/>
  <c r="K1274" i="1"/>
  <c r="L1274" i="1"/>
  <c r="O1274" i="1" s="1"/>
  <c r="N1274" i="1"/>
  <c r="P1274" i="1" s="1"/>
  <c r="Q1273" i="1"/>
  <c r="R1273" i="1" s="1"/>
  <c r="M1274" i="1"/>
  <c r="I1275" i="1"/>
  <c r="J1275" i="1" l="1"/>
  <c r="K1275" i="1"/>
  <c r="L1275" i="1"/>
  <c r="O1275" i="1" s="1"/>
  <c r="N1275" i="1"/>
  <c r="P1275" i="1" s="1"/>
  <c r="Q1274" i="1"/>
  <c r="R1274" i="1" s="1"/>
  <c r="M1275" i="1"/>
  <c r="I1276" i="1"/>
  <c r="J1276" i="1" l="1"/>
  <c r="K1276" i="1"/>
  <c r="L1276" i="1"/>
  <c r="O1276" i="1" s="1"/>
  <c r="N1276" i="1"/>
  <c r="P1276" i="1" s="1"/>
  <c r="Q1275" i="1"/>
  <c r="R1275" i="1" s="1"/>
  <c r="M1276" i="1"/>
  <c r="I1277" i="1"/>
  <c r="J1277" i="1" l="1"/>
  <c r="K1277" i="1"/>
  <c r="L1277" i="1"/>
  <c r="O1277" i="1" s="1"/>
  <c r="N1277" i="1"/>
  <c r="P1277" i="1" s="1"/>
  <c r="Q1276" i="1"/>
  <c r="R1276" i="1" s="1"/>
  <c r="M1277" i="1"/>
  <c r="I1278" i="1"/>
  <c r="J1278" i="1" l="1"/>
  <c r="K1278" i="1"/>
  <c r="L1278" i="1"/>
  <c r="O1278" i="1" s="1"/>
  <c r="N1278" i="1"/>
  <c r="P1278" i="1" s="1"/>
  <c r="Q1277" i="1"/>
  <c r="R1277" i="1" s="1"/>
  <c r="M1278" i="1"/>
  <c r="I1279" i="1"/>
  <c r="J1279" i="1" l="1"/>
  <c r="K1279" i="1"/>
  <c r="L1279" i="1"/>
  <c r="O1279" i="1" s="1"/>
  <c r="N1279" i="1"/>
  <c r="P1279" i="1" s="1"/>
  <c r="Q1278" i="1"/>
  <c r="R1278" i="1" s="1"/>
  <c r="M1279" i="1"/>
  <c r="I1280" i="1"/>
  <c r="J1280" i="1" l="1"/>
  <c r="K1280" i="1"/>
  <c r="L1280" i="1"/>
  <c r="O1280" i="1" s="1"/>
  <c r="N1280" i="1"/>
  <c r="P1280" i="1" s="1"/>
  <c r="Q1279" i="1"/>
  <c r="R1279" i="1" s="1"/>
  <c r="M1280" i="1"/>
  <c r="I1281" i="1"/>
  <c r="J1281" i="1" l="1"/>
  <c r="K1281" i="1"/>
  <c r="L1281" i="1"/>
  <c r="O1281" i="1" s="1"/>
  <c r="N1281" i="1"/>
  <c r="P1281" i="1" s="1"/>
  <c r="Q1280" i="1"/>
  <c r="R1280" i="1" s="1"/>
  <c r="M1281" i="1"/>
  <c r="I1282" i="1"/>
  <c r="J1282" i="1" l="1"/>
  <c r="K1282" i="1"/>
  <c r="L1282" i="1"/>
  <c r="O1282" i="1" s="1"/>
  <c r="N1282" i="1"/>
  <c r="P1282" i="1" s="1"/>
  <c r="Q1281" i="1"/>
  <c r="R1281" i="1" s="1"/>
  <c r="M1282" i="1"/>
  <c r="I1283" i="1"/>
  <c r="J1283" i="1" l="1"/>
  <c r="K1283" i="1"/>
  <c r="L1283" i="1"/>
  <c r="O1283" i="1" s="1"/>
  <c r="N1283" i="1"/>
  <c r="P1283" i="1" s="1"/>
  <c r="Q1282" i="1"/>
  <c r="R1282" i="1" s="1"/>
  <c r="M1283" i="1"/>
  <c r="I1284" i="1"/>
  <c r="J1284" i="1" l="1"/>
  <c r="K1284" i="1"/>
  <c r="L1284" i="1"/>
  <c r="O1284" i="1" s="1"/>
  <c r="N1284" i="1"/>
  <c r="P1284" i="1" s="1"/>
  <c r="Q1283" i="1"/>
  <c r="R1283" i="1" s="1"/>
  <c r="M1284" i="1"/>
  <c r="I1285" i="1"/>
  <c r="J1285" i="1" l="1"/>
  <c r="K1285" i="1"/>
  <c r="L1285" i="1"/>
  <c r="O1285" i="1" s="1"/>
  <c r="N1285" i="1"/>
  <c r="P1285" i="1" s="1"/>
  <c r="Q1284" i="1"/>
  <c r="R1284" i="1" s="1"/>
  <c r="M1285" i="1"/>
  <c r="I1286" i="1"/>
  <c r="J1286" i="1" l="1"/>
  <c r="K1286" i="1"/>
  <c r="L1286" i="1"/>
  <c r="O1286" i="1" s="1"/>
  <c r="N1286" i="1"/>
  <c r="P1286" i="1" s="1"/>
  <c r="Q1285" i="1"/>
  <c r="R1285" i="1" s="1"/>
  <c r="M1286" i="1"/>
  <c r="I1287" i="1"/>
  <c r="J1287" i="1" l="1"/>
  <c r="K1287" i="1"/>
  <c r="L1287" i="1"/>
  <c r="O1287" i="1" s="1"/>
  <c r="N1287" i="1"/>
  <c r="P1287" i="1" s="1"/>
  <c r="Q1286" i="1"/>
  <c r="R1286" i="1" s="1"/>
  <c r="M1287" i="1"/>
  <c r="I1288" i="1"/>
  <c r="J1288" i="1" l="1"/>
  <c r="K1288" i="1"/>
  <c r="L1288" i="1"/>
  <c r="O1288" i="1" s="1"/>
  <c r="N1288" i="1"/>
  <c r="P1288" i="1" s="1"/>
  <c r="Q1287" i="1"/>
  <c r="R1287" i="1" s="1"/>
  <c r="M1288" i="1"/>
  <c r="I1289" i="1"/>
  <c r="J1289" i="1" l="1"/>
  <c r="K1289" i="1"/>
  <c r="L1289" i="1"/>
  <c r="O1289" i="1" s="1"/>
  <c r="N1289" i="1"/>
  <c r="P1289" i="1" s="1"/>
  <c r="Q1288" i="1"/>
  <c r="R1288" i="1" s="1"/>
  <c r="M1289" i="1"/>
  <c r="I1290" i="1"/>
  <c r="J1290" i="1" l="1"/>
  <c r="K1290" i="1"/>
  <c r="L1290" i="1"/>
  <c r="O1290" i="1" s="1"/>
  <c r="N1290" i="1"/>
  <c r="P1290" i="1" s="1"/>
  <c r="Q1289" i="1"/>
  <c r="R1289" i="1" s="1"/>
  <c r="M1290" i="1"/>
  <c r="I1291" i="1"/>
  <c r="J1291" i="1" l="1"/>
  <c r="K1291" i="1"/>
  <c r="L1291" i="1"/>
  <c r="O1291" i="1" s="1"/>
  <c r="N1291" i="1"/>
  <c r="P1291" i="1" s="1"/>
  <c r="Q1290" i="1"/>
  <c r="R1290" i="1" s="1"/>
  <c r="M1291" i="1"/>
  <c r="I1292" i="1"/>
  <c r="J1292" i="1" l="1"/>
  <c r="K1292" i="1"/>
  <c r="L1292" i="1"/>
  <c r="O1292" i="1" s="1"/>
  <c r="N1292" i="1"/>
  <c r="P1292" i="1" s="1"/>
  <c r="Q1291" i="1"/>
  <c r="R1291" i="1" s="1"/>
  <c r="M1292" i="1"/>
  <c r="I1293" i="1"/>
  <c r="J1293" i="1" l="1"/>
  <c r="K1293" i="1"/>
  <c r="L1293" i="1"/>
  <c r="O1293" i="1" s="1"/>
  <c r="N1293" i="1"/>
  <c r="P1293" i="1" s="1"/>
  <c r="Q1292" i="1"/>
  <c r="R1292" i="1" s="1"/>
  <c r="M1293" i="1"/>
  <c r="I1294" i="1"/>
  <c r="J1294" i="1" l="1"/>
  <c r="K1294" i="1"/>
  <c r="L1294" i="1"/>
  <c r="O1294" i="1" s="1"/>
  <c r="N1294" i="1"/>
  <c r="P1294" i="1" s="1"/>
  <c r="Q1293" i="1"/>
  <c r="R1293" i="1" s="1"/>
  <c r="M1294" i="1"/>
  <c r="I1295" i="1"/>
  <c r="J1295" i="1" l="1"/>
  <c r="K1295" i="1"/>
  <c r="L1295" i="1"/>
  <c r="O1295" i="1" s="1"/>
  <c r="N1295" i="1"/>
  <c r="P1295" i="1" s="1"/>
  <c r="Q1294" i="1"/>
  <c r="R1294" i="1" s="1"/>
  <c r="M1295" i="1"/>
  <c r="I1296" i="1"/>
  <c r="J1296" i="1" l="1"/>
  <c r="K1296" i="1"/>
  <c r="L1296" i="1"/>
  <c r="O1296" i="1" s="1"/>
  <c r="N1296" i="1"/>
  <c r="P1296" i="1" s="1"/>
  <c r="Q1295" i="1"/>
  <c r="R1295" i="1" s="1"/>
  <c r="M1296" i="1"/>
  <c r="I1297" i="1"/>
  <c r="J1297" i="1" l="1"/>
  <c r="K1297" i="1"/>
  <c r="L1297" i="1"/>
  <c r="O1297" i="1" s="1"/>
  <c r="N1297" i="1"/>
  <c r="P1297" i="1" s="1"/>
  <c r="Q1296" i="1"/>
  <c r="R1296" i="1" s="1"/>
  <c r="M1297" i="1"/>
  <c r="I1298" i="1"/>
  <c r="J1298" i="1" l="1"/>
  <c r="K1298" i="1"/>
  <c r="L1298" i="1"/>
  <c r="O1298" i="1" s="1"/>
  <c r="N1298" i="1"/>
  <c r="P1298" i="1" s="1"/>
  <c r="Q1297" i="1"/>
  <c r="R1297" i="1" s="1"/>
  <c r="M1298" i="1"/>
  <c r="I1299" i="1"/>
  <c r="J1299" i="1" l="1"/>
  <c r="K1299" i="1"/>
  <c r="L1299" i="1"/>
  <c r="O1299" i="1" s="1"/>
  <c r="N1299" i="1"/>
  <c r="P1299" i="1" s="1"/>
  <c r="Q1298" i="1"/>
  <c r="R1298" i="1" s="1"/>
  <c r="M1299" i="1"/>
  <c r="I1300" i="1"/>
  <c r="J1300" i="1" l="1"/>
  <c r="K1300" i="1"/>
  <c r="L1300" i="1"/>
  <c r="O1300" i="1" s="1"/>
  <c r="N1300" i="1"/>
  <c r="P1300" i="1" s="1"/>
  <c r="Q1299" i="1"/>
  <c r="R1299" i="1" s="1"/>
  <c r="M1300" i="1"/>
  <c r="I1301" i="1"/>
  <c r="J1301" i="1" l="1"/>
  <c r="K1301" i="1"/>
  <c r="L1301" i="1"/>
  <c r="O1301" i="1" s="1"/>
  <c r="N1301" i="1"/>
  <c r="P1301" i="1" s="1"/>
  <c r="Q1300" i="1"/>
  <c r="R1300" i="1" s="1"/>
  <c r="M1301" i="1"/>
  <c r="I1302" i="1"/>
  <c r="J1302" i="1" l="1"/>
  <c r="K1302" i="1"/>
  <c r="L1302" i="1"/>
  <c r="O1302" i="1" s="1"/>
  <c r="N1302" i="1"/>
  <c r="P1302" i="1" s="1"/>
  <c r="Q1301" i="1"/>
  <c r="R1301" i="1" s="1"/>
  <c r="M1302" i="1"/>
  <c r="I1303" i="1"/>
  <c r="J1303" i="1" l="1"/>
  <c r="K1303" i="1"/>
  <c r="L1303" i="1"/>
  <c r="O1303" i="1" s="1"/>
  <c r="N1303" i="1"/>
  <c r="P1303" i="1" s="1"/>
  <c r="Q1302" i="1"/>
  <c r="R1302" i="1" s="1"/>
  <c r="M1303" i="1"/>
  <c r="I1304" i="1"/>
  <c r="J1304" i="1" l="1"/>
  <c r="K1304" i="1"/>
  <c r="L1304" i="1"/>
  <c r="O1304" i="1" s="1"/>
  <c r="N1304" i="1"/>
  <c r="P1304" i="1" s="1"/>
  <c r="Q1303" i="1"/>
  <c r="R1303" i="1" s="1"/>
  <c r="M1304" i="1"/>
  <c r="I1305" i="1"/>
  <c r="J1305" i="1" l="1"/>
  <c r="K1305" i="1"/>
  <c r="L1305" i="1"/>
  <c r="O1305" i="1" s="1"/>
  <c r="N1305" i="1"/>
  <c r="P1305" i="1" s="1"/>
  <c r="Q1304" i="1"/>
  <c r="R1304" i="1" s="1"/>
  <c r="M1305" i="1"/>
  <c r="I1306" i="1"/>
  <c r="J1306" i="1" l="1"/>
  <c r="K1306" i="1"/>
  <c r="L1306" i="1"/>
  <c r="O1306" i="1" s="1"/>
  <c r="N1306" i="1"/>
  <c r="P1306" i="1" s="1"/>
  <c r="Q1305" i="1"/>
  <c r="R1305" i="1" s="1"/>
  <c r="M1306" i="1"/>
  <c r="I1307" i="1"/>
  <c r="J1307" i="1" l="1"/>
  <c r="K1307" i="1"/>
  <c r="L1307" i="1"/>
  <c r="O1307" i="1" s="1"/>
  <c r="N1307" i="1"/>
  <c r="P1307" i="1" s="1"/>
  <c r="Q1306" i="1"/>
  <c r="R1306" i="1" s="1"/>
  <c r="M1307" i="1"/>
  <c r="I1308" i="1"/>
  <c r="J1308" i="1" l="1"/>
  <c r="K1308" i="1"/>
  <c r="L1308" i="1"/>
  <c r="O1308" i="1" s="1"/>
  <c r="N1308" i="1"/>
  <c r="P1308" i="1" s="1"/>
  <c r="Q1307" i="1"/>
  <c r="R1307" i="1" s="1"/>
  <c r="M1308" i="1"/>
  <c r="I1309" i="1"/>
  <c r="J1309" i="1" l="1"/>
  <c r="K1309" i="1"/>
  <c r="L1309" i="1"/>
  <c r="O1309" i="1" s="1"/>
  <c r="N1309" i="1"/>
  <c r="P1309" i="1" s="1"/>
  <c r="Q1308" i="1"/>
  <c r="R1308" i="1" s="1"/>
  <c r="M1309" i="1"/>
  <c r="I1310" i="1"/>
  <c r="J1310" i="1" l="1"/>
  <c r="K1310" i="1"/>
  <c r="L1310" i="1"/>
  <c r="O1310" i="1" s="1"/>
  <c r="N1310" i="1"/>
  <c r="P1310" i="1" s="1"/>
  <c r="Q1309" i="1"/>
  <c r="R1309" i="1" s="1"/>
  <c r="M1310" i="1"/>
  <c r="I1311" i="1"/>
  <c r="J1311" i="1" l="1"/>
  <c r="K1311" i="1"/>
  <c r="L1311" i="1"/>
  <c r="O1311" i="1" s="1"/>
  <c r="N1311" i="1"/>
  <c r="P1311" i="1" s="1"/>
  <c r="Q1310" i="1"/>
  <c r="R1310" i="1" s="1"/>
  <c r="M1311" i="1"/>
  <c r="I1312" i="1"/>
  <c r="J1312" i="1" l="1"/>
  <c r="K1312" i="1"/>
  <c r="L1312" i="1"/>
  <c r="O1312" i="1" s="1"/>
  <c r="N1312" i="1"/>
  <c r="P1312" i="1" s="1"/>
  <c r="Q1311" i="1"/>
  <c r="R1311" i="1" s="1"/>
  <c r="M1312" i="1"/>
  <c r="I1313" i="1"/>
  <c r="J1313" i="1" l="1"/>
  <c r="K1313" i="1"/>
  <c r="L1313" i="1"/>
  <c r="O1313" i="1" s="1"/>
  <c r="N1313" i="1"/>
  <c r="P1313" i="1" s="1"/>
  <c r="Q1312" i="1"/>
  <c r="R1312" i="1" s="1"/>
  <c r="M1313" i="1"/>
  <c r="I1314" i="1"/>
  <c r="J1314" i="1" l="1"/>
  <c r="K1314" i="1"/>
  <c r="L1314" i="1"/>
  <c r="O1314" i="1" s="1"/>
  <c r="N1314" i="1"/>
  <c r="P1314" i="1" s="1"/>
  <c r="Q1313" i="1"/>
  <c r="R1313" i="1" s="1"/>
  <c r="M1314" i="1"/>
  <c r="I1315" i="1"/>
  <c r="J1315" i="1" l="1"/>
  <c r="K1315" i="1"/>
  <c r="L1315" i="1"/>
  <c r="O1315" i="1" s="1"/>
  <c r="N1315" i="1"/>
  <c r="P1315" i="1" s="1"/>
  <c r="Q1314" i="1"/>
  <c r="R1314" i="1" s="1"/>
  <c r="M1315" i="1"/>
  <c r="I1316" i="1"/>
  <c r="J1316" i="1" l="1"/>
  <c r="K1316" i="1"/>
  <c r="L1316" i="1"/>
  <c r="O1316" i="1" s="1"/>
  <c r="N1316" i="1"/>
  <c r="P1316" i="1" s="1"/>
  <c r="Q1315" i="1"/>
  <c r="R1315" i="1" s="1"/>
  <c r="M1316" i="1"/>
  <c r="I1317" i="1"/>
  <c r="J1317" i="1" l="1"/>
  <c r="K1317" i="1"/>
  <c r="L1317" i="1"/>
  <c r="O1317" i="1" s="1"/>
  <c r="N1317" i="1"/>
  <c r="P1317" i="1" s="1"/>
  <c r="Q1316" i="1"/>
  <c r="R1316" i="1" s="1"/>
  <c r="M1317" i="1"/>
  <c r="I1318" i="1"/>
  <c r="J1318" i="1" l="1"/>
  <c r="K1318" i="1"/>
  <c r="L1318" i="1"/>
  <c r="O1318" i="1" s="1"/>
  <c r="N1318" i="1"/>
  <c r="P1318" i="1" s="1"/>
  <c r="Q1317" i="1"/>
  <c r="R1317" i="1" s="1"/>
  <c r="M1318" i="1"/>
  <c r="I1319" i="1"/>
  <c r="J1319" i="1" l="1"/>
  <c r="K1319" i="1"/>
  <c r="L1319" i="1"/>
  <c r="O1319" i="1" s="1"/>
  <c r="N1319" i="1"/>
  <c r="P1319" i="1" s="1"/>
  <c r="Q1318" i="1"/>
  <c r="R1318" i="1" s="1"/>
  <c r="M1319" i="1"/>
  <c r="I1320" i="1"/>
  <c r="J1320" i="1" l="1"/>
  <c r="K1320" i="1"/>
  <c r="L1320" i="1"/>
  <c r="O1320" i="1" s="1"/>
  <c r="N1320" i="1"/>
  <c r="P1320" i="1" s="1"/>
  <c r="Q1319" i="1"/>
  <c r="R1319" i="1" s="1"/>
  <c r="M1320" i="1"/>
  <c r="I1321" i="1"/>
  <c r="J1321" i="1" l="1"/>
  <c r="K1321" i="1"/>
  <c r="L1321" i="1"/>
  <c r="O1321" i="1" s="1"/>
  <c r="N1321" i="1"/>
  <c r="P1321" i="1" s="1"/>
  <c r="Q1320" i="1"/>
  <c r="R1320" i="1" s="1"/>
  <c r="M1321" i="1"/>
  <c r="I1322" i="1"/>
  <c r="J1322" i="1" l="1"/>
  <c r="K1322" i="1"/>
  <c r="L1322" i="1"/>
  <c r="O1322" i="1" s="1"/>
  <c r="N1322" i="1"/>
  <c r="P1322" i="1" s="1"/>
  <c r="Q1321" i="1"/>
  <c r="R1321" i="1" s="1"/>
  <c r="M1322" i="1"/>
  <c r="I1323" i="1"/>
  <c r="J1323" i="1" l="1"/>
  <c r="K1323" i="1"/>
  <c r="L1323" i="1"/>
  <c r="O1323" i="1" s="1"/>
  <c r="N1323" i="1"/>
  <c r="P1323" i="1" s="1"/>
  <c r="Q1322" i="1"/>
  <c r="R1322" i="1" s="1"/>
  <c r="M1323" i="1"/>
  <c r="I1324" i="1"/>
  <c r="J1324" i="1" l="1"/>
  <c r="K1324" i="1"/>
  <c r="L1324" i="1"/>
  <c r="O1324" i="1" s="1"/>
  <c r="N1324" i="1"/>
  <c r="P1324" i="1" s="1"/>
  <c r="Q1323" i="1"/>
  <c r="R1323" i="1" s="1"/>
  <c r="M1324" i="1"/>
  <c r="I1325" i="1"/>
  <c r="J1325" i="1" l="1"/>
  <c r="K1325" i="1"/>
  <c r="L1325" i="1"/>
  <c r="O1325" i="1" s="1"/>
  <c r="N1325" i="1"/>
  <c r="P1325" i="1" s="1"/>
  <c r="Q1324" i="1"/>
  <c r="R1324" i="1" s="1"/>
  <c r="M1325" i="1"/>
  <c r="I1326" i="1"/>
  <c r="J1326" i="1" l="1"/>
  <c r="K1326" i="1"/>
  <c r="L1326" i="1"/>
  <c r="O1326" i="1" s="1"/>
  <c r="N1326" i="1"/>
  <c r="P1326" i="1" s="1"/>
  <c r="Q1325" i="1"/>
  <c r="R1325" i="1" s="1"/>
  <c r="M1326" i="1"/>
  <c r="I1327" i="1"/>
  <c r="J1327" i="1" l="1"/>
  <c r="K1327" i="1"/>
  <c r="L1327" i="1"/>
  <c r="O1327" i="1" s="1"/>
  <c r="N1327" i="1"/>
  <c r="P1327" i="1" s="1"/>
  <c r="Q1326" i="1"/>
  <c r="R1326" i="1" s="1"/>
  <c r="M1327" i="1"/>
  <c r="I1328" i="1"/>
  <c r="J1328" i="1" l="1"/>
  <c r="K1328" i="1"/>
  <c r="L1328" i="1"/>
  <c r="O1328" i="1" s="1"/>
  <c r="N1328" i="1"/>
  <c r="P1328" i="1" s="1"/>
  <c r="Q1327" i="1"/>
  <c r="R1327" i="1" s="1"/>
  <c r="M1328" i="1"/>
  <c r="I1329" i="1"/>
  <c r="J1329" i="1" l="1"/>
  <c r="K1329" i="1"/>
  <c r="L1329" i="1"/>
  <c r="O1329" i="1" s="1"/>
  <c r="N1329" i="1"/>
  <c r="P1329" i="1" s="1"/>
  <c r="Q1328" i="1"/>
  <c r="R1328" i="1" s="1"/>
  <c r="M1329" i="1"/>
  <c r="I1330" i="1"/>
  <c r="J1330" i="1" l="1"/>
  <c r="K1330" i="1"/>
  <c r="L1330" i="1"/>
  <c r="O1330" i="1" s="1"/>
  <c r="N1330" i="1"/>
  <c r="P1330" i="1" s="1"/>
  <c r="Q1329" i="1"/>
  <c r="R1329" i="1" s="1"/>
  <c r="M1330" i="1"/>
  <c r="I1331" i="1"/>
  <c r="J1331" i="1" l="1"/>
  <c r="K1331" i="1"/>
  <c r="L1331" i="1"/>
  <c r="O1331" i="1" s="1"/>
  <c r="N1331" i="1"/>
  <c r="P1331" i="1" s="1"/>
  <c r="Q1330" i="1"/>
  <c r="R1330" i="1" s="1"/>
  <c r="M1331" i="1"/>
  <c r="I1332" i="1"/>
  <c r="J1332" i="1" l="1"/>
  <c r="K1332" i="1"/>
  <c r="L1332" i="1"/>
  <c r="O1332" i="1" s="1"/>
  <c r="N1332" i="1"/>
  <c r="P1332" i="1" s="1"/>
  <c r="Q1331" i="1"/>
  <c r="R1331" i="1" s="1"/>
  <c r="M1332" i="1"/>
  <c r="I1333" i="1"/>
  <c r="J1333" i="1" l="1"/>
  <c r="K1333" i="1"/>
  <c r="L1333" i="1"/>
  <c r="O1333" i="1" s="1"/>
  <c r="N1333" i="1"/>
  <c r="P1333" i="1" s="1"/>
  <c r="Q1332" i="1"/>
  <c r="R1332" i="1" s="1"/>
  <c r="M1333" i="1"/>
  <c r="I1334" i="1"/>
  <c r="J1334" i="1" l="1"/>
  <c r="K1334" i="1"/>
  <c r="L1334" i="1"/>
  <c r="O1334" i="1" s="1"/>
  <c r="N1334" i="1"/>
  <c r="P1334" i="1" s="1"/>
  <c r="Q1333" i="1"/>
  <c r="R1333" i="1" s="1"/>
  <c r="M1334" i="1"/>
  <c r="I1335" i="1"/>
  <c r="J1335" i="1" l="1"/>
  <c r="K1335" i="1"/>
  <c r="L1335" i="1"/>
  <c r="O1335" i="1" s="1"/>
  <c r="Q1334" i="1"/>
  <c r="R1334" i="1" s="1"/>
  <c r="M1335" i="1"/>
  <c r="N1335" i="1" s="1"/>
  <c r="I1336" i="1"/>
  <c r="J1336" i="1" l="1"/>
  <c r="K1336" i="1"/>
  <c r="L1336" i="1"/>
  <c r="O1336" i="1" s="1"/>
  <c r="N1336" i="1"/>
  <c r="P1335" i="1"/>
  <c r="M1336" i="1"/>
  <c r="I1337" i="1"/>
  <c r="P1336" i="1" l="1"/>
  <c r="Q1336" i="1" s="1"/>
  <c r="R1336" i="1" s="1"/>
  <c r="J1337" i="1"/>
  <c r="K1337" i="1"/>
  <c r="L1337" i="1"/>
  <c r="O1337" i="1" s="1"/>
  <c r="N1337" i="1"/>
  <c r="Q1335" i="1"/>
  <c r="R1335" i="1" s="1"/>
  <c r="M1337" i="1"/>
  <c r="I1338" i="1"/>
  <c r="P1337" i="1" l="1"/>
  <c r="Q1337" i="1" s="1"/>
  <c r="R1337" i="1" s="1"/>
  <c r="J1338" i="1"/>
  <c r="K1338" i="1"/>
  <c r="L1338" i="1"/>
  <c r="O1338" i="1" s="1"/>
  <c r="N1338" i="1"/>
  <c r="M1338" i="1"/>
  <c r="I1339" i="1"/>
  <c r="P1338" i="1" l="1"/>
  <c r="J1339" i="1"/>
  <c r="K1339" i="1"/>
  <c r="L1339" i="1"/>
  <c r="O1339" i="1" s="1"/>
  <c r="N1339" i="1"/>
  <c r="P1339" i="1" s="1"/>
  <c r="Q1338" i="1"/>
  <c r="R1338" i="1" s="1"/>
  <c r="M1339" i="1"/>
  <c r="I1340" i="1"/>
  <c r="J1340" i="1" l="1"/>
  <c r="K1340" i="1"/>
  <c r="L1340" i="1"/>
  <c r="O1340" i="1" s="1"/>
  <c r="N1340" i="1"/>
  <c r="P1340" i="1" s="1"/>
  <c r="Q1339" i="1"/>
  <c r="R1339" i="1" s="1"/>
  <c r="M1340" i="1"/>
  <c r="I1341" i="1"/>
  <c r="J1341" i="1" l="1"/>
  <c r="K1341" i="1"/>
  <c r="L1341" i="1"/>
  <c r="O1341" i="1" s="1"/>
  <c r="Q1340" i="1"/>
  <c r="R1340" i="1" s="1"/>
  <c r="M1341" i="1"/>
  <c r="N1341" i="1" s="1"/>
  <c r="P1341" i="1" s="1"/>
  <c r="I1342" i="1"/>
  <c r="J1342" i="1" l="1"/>
  <c r="K1342" i="1"/>
  <c r="L1342" i="1"/>
  <c r="O1342" i="1" s="1"/>
  <c r="N1342" i="1"/>
  <c r="P1342" i="1" s="1"/>
  <c r="Q1341" i="1"/>
  <c r="R1341" i="1" s="1"/>
  <c r="M1342" i="1"/>
  <c r="I1343" i="1"/>
  <c r="J1343" i="1" l="1"/>
  <c r="K1343" i="1"/>
  <c r="L1343" i="1"/>
  <c r="O1343" i="1" s="1"/>
  <c r="N1343" i="1"/>
  <c r="P1343" i="1" s="1"/>
  <c r="Q1342" i="1"/>
  <c r="R1342" i="1" s="1"/>
  <c r="M1343" i="1"/>
  <c r="I1344" i="1"/>
  <c r="J1344" i="1" l="1"/>
  <c r="K1344" i="1"/>
  <c r="L1344" i="1"/>
  <c r="O1344" i="1" s="1"/>
  <c r="N1344" i="1"/>
  <c r="P1344" i="1" s="1"/>
  <c r="Q1343" i="1"/>
  <c r="R1343" i="1" s="1"/>
  <c r="M1344" i="1"/>
  <c r="I1345" i="1"/>
  <c r="J1345" i="1" l="1"/>
  <c r="K1345" i="1"/>
  <c r="L1345" i="1"/>
  <c r="O1345" i="1" s="1"/>
  <c r="N1345" i="1"/>
  <c r="P1345" i="1" s="1"/>
  <c r="Q1344" i="1"/>
  <c r="R1344" i="1" s="1"/>
  <c r="M1345" i="1"/>
  <c r="I1346" i="1"/>
  <c r="J1346" i="1" l="1"/>
  <c r="K1346" i="1"/>
  <c r="L1346" i="1"/>
  <c r="O1346" i="1" s="1"/>
  <c r="N1346" i="1"/>
  <c r="P1346" i="1" s="1"/>
  <c r="Q1345" i="1"/>
  <c r="R1345" i="1" s="1"/>
  <c r="M1346" i="1"/>
  <c r="I1347" i="1"/>
  <c r="J1347" i="1" l="1"/>
  <c r="K1347" i="1"/>
  <c r="L1347" i="1"/>
  <c r="O1347" i="1" s="1"/>
  <c r="N1347" i="1"/>
  <c r="P1347" i="1" s="1"/>
  <c r="Q1346" i="1"/>
  <c r="R1346" i="1" s="1"/>
  <c r="M1347" i="1"/>
  <c r="I1348" i="1"/>
  <c r="J1348" i="1" l="1"/>
  <c r="K1348" i="1"/>
  <c r="L1348" i="1"/>
  <c r="O1348" i="1" s="1"/>
  <c r="N1348" i="1"/>
  <c r="P1348" i="1" s="1"/>
  <c r="Q1347" i="1"/>
  <c r="R1347" i="1" s="1"/>
  <c r="M1348" i="1"/>
  <c r="I1349" i="1"/>
  <c r="J1349" i="1" l="1"/>
  <c r="K1349" i="1"/>
  <c r="L1349" i="1"/>
  <c r="O1349" i="1" s="1"/>
  <c r="Q1348" i="1"/>
  <c r="R1348" i="1" s="1"/>
  <c r="M1349" i="1"/>
  <c r="N1349" i="1" s="1"/>
  <c r="I1350" i="1"/>
  <c r="J1350" i="1" l="1"/>
  <c r="K1350" i="1"/>
  <c r="L1350" i="1"/>
  <c r="O1350" i="1" s="1"/>
  <c r="N1350" i="1"/>
  <c r="P1349" i="1"/>
  <c r="M1350" i="1"/>
  <c r="I1351" i="1"/>
  <c r="J1351" i="1" l="1"/>
  <c r="K1351" i="1"/>
  <c r="L1351" i="1"/>
  <c r="O1351" i="1" s="1"/>
  <c r="P1350" i="1"/>
  <c r="Q1350" i="1" s="1"/>
  <c r="R1350" i="1" s="1"/>
  <c r="N1351" i="1"/>
  <c r="Q1349" i="1"/>
  <c r="R1349" i="1" s="1"/>
  <c r="M1351" i="1"/>
  <c r="I1352" i="1"/>
  <c r="J1352" i="1" l="1"/>
  <c r="K1352" i="1"/>
  <c r="L1352" i="1"/>
  <c r="O1352" i="1" s="1"/>
  <c r="P1351" i="1"/>
  <c r="N1352" i="1"/>
  <c r="P1352" i="1" s="1"/>
  <c r="Q1351" i="1"/>
  <c r="R1351" i="1" s="1"/>
  <c r="M1352" i="1"/>
  <c r="I1353" i="1"/>
  <c r="J1353" i="1" l="1"/>
  <c r="K1353" i="1"/>
  <c r="L1353" i="1"/>
  <c r="O1353" i="1" s="1"/>
  <c r="N1353" i="1"/>
  <c r="P1353" i="1" s="1"/>
  <c r="Q1352" i="1"/>
  <c r="R1352" i="1" s="1"/>
  <c r="M1353" i="1"/>
  <c r="I1354" i="1"/>
  <c r="J1354" i="1" l="1"/>
  <c r="K1354" i="1"/>
  <c r="L1354" i="1"/>
  <c r="O1354" i="1" s="1"/>
  <c r="N1354" i="1"/>
  <c r="P1354" i="1" s="1"/>
  <c r="Q1353" i="1"/>
  <c r="R1353" i="1" s="1"/>
  <c r="M1354" i="1"/>
  <c r="I1355" i="1"/>
  <c r="J1355" i="1" l="1"/>
  <c r="K1355" i="1"/>
  <c r="L1355" i="1"/>
  <c r="O1355" i="1" s="1"/>
  <c r="N1355" i="1"/>
  <c r="P1355" i="1" s="1"/>
  <c r="Q1354" i="1"/>
  <c r="R1354" i="1" s="1"/>
  <c r="M1355" i="1"/>
  <c r="I1356" i="1"/>
  <c r="J1356" i="1" l="1"/>
  <c r="K1356" i="1"/>
  <c r="L1356" i="1"/>
  <c r="O1356" i="1" s="1"/>
  <c r="N1356" i="1"/>
  <c r="P1356" i="1" s="1"/>
  <c r="Q1355" i="1"/>
  <c r="R1355" i="1" s="1"/>
  <c r="M1356" i="1"/>
  <c r="I1357" i="1"/>
  <c r="J1357" i="1" l="1"/>
  <c r="K1357" i="1"/>
  <c r="L1357" i="1"/>
  <c r="O1357" i="1" s="1"/>
  <c r="N1357" i="1"/>
  <c r="P1357" i="1" s="1"/>
  <c r="Q1356" i="1"/>
  <c r="R1356" i="1" s="1"/>
  <c r="M1357" i="1"/>
  <c r="I1358" i="1"/>
  <c r="J1358" i="1" l="1"/>
  <c r="K1358" i="1"/>
  <c r="L1358" i="1"/>
  <c r="O1358" i="1" s="1"/>
  <c r="N1358" i="1"/>
  <c r="P1358" i="1" s="1"/>
  <c r="Q1357" i="1"/>
  <c r="R1357" i="1" s="1"/>
  <c r="M1358" i="1"/>
  <c r="I1359" i="1"/>
  <c r="J1359" i="1" l="1"/>
  <c r="K1359" i="1"/>
  <c r="L1359" i="1"/>
  <c r="O1359" i="1" s="1"/>
  <c r="N1359" i="1"/>
  <c r="P1359" i="1" s="1"/>
  <c r="Q1358" i="1"/>
  <c r="R1358" i="1" s="1"/>
  <c r="M1359" i="1"/>
  <c r="I1360" i="1"/>
  <c r="J1360" i="1" l="1"/>
  <c r="K1360" i="1"/>
  <c r="L1360" i="1"/>
  <c r="O1360" i="1" s="1"/>
  <c r="N1360" i="1"/>
  <c r="P1360" i="1" s="1"/>
  <c r="Q1359" i="1"/>
  <c r="R1359" i="1" s="1"/>
  <c r="M1360" i="1"/>
  <c r="I1361" i="1"/>
  <c r="J1361" i="1" l="1"/>
  <c r="K1361" i="1"/>
  <c r="L1361" i="1"/>
  <c r="O1361" i="1" s="1"/>
  <c r="N1361" i="1"/>
  <c r="P1361" i="1" s="1"/>
  <c r="Q1360" i="1"/>
  <c r="R1360" i="1" s="1"/>
  <c r="M1361" i="1"/>
  <c r="I1362" i="1"/>
  <c r="J1362" i="1" l="1"/>
  <c r="K1362" i="1"/>
  <c r="L1362" i="1"/>
  <c r="O1362" i="1" s="1"/>
  <c r="N1362" i="1"/>
  <c r="P1362" i="1" s="1"/>
  <c r="Q1361" i="1"/>
  <c r="R1361" i="1" s="1"/>
  <c r="M1362" i="1"/>
  <c r="I1363" i="1"/>
  <c r="J1363" i="1" l="1"/>
  <c r="K1363" i="1"/>
  <c r="L1363" i="1"/>
  <c r="O1363" i="1" s="1"/>
  <c r="N1363" i="1"/>
  <c r="P1363" i="1" s="1"/>
  <c r="Q1362" i="1"/>
  <c r="R1362" i="1" s="1"/>
  <c r="M1363" i="1"/>
  <c r="I1364" i="1"/>
  <c r="J1364" i="1" l="1"/>
  <c r="K1364" i="1"/>
  <c r="L1364" i="1"/>
  <c r="O1364" i="1" s="1"/>
  <c r="N1364" i="1"/>
  <c r="P1364" i="1" s="1"/>
  <c r="Q1363" i="1"/>
  <c r="R1363" i="1" s="1"/>
  <c r="M1364" i="1"/>
  <c r="I1365" i="1"/>
  <c r="J1365" i="1" l="1"/>
  <c r="K1365" i="1"/>
  <c r="L1365" i="1"/>
  <c r="O1365" i="1" s="1"/>
  <c r="N1365" i="1"/>
  <c r="P1365" i="1" s="1"/>
  <c r="Q1364" i="1"/>
  <c r="R1364" i="1" s="1"/>
  <c r="M1365" i="1"/>
  <c r="I1366" i="1"/>
  <c r="J1366" i="1" l="1"/>
  <c r="K1366" i="1"/>
  <c r="L1366" i="1"/>
  <c r="O1366" i="1" s="1"/>
  <c r="N1366" i="1"/>
  <c r="P1366" i="1" s="1"/>
  <c r="Q1365" i="1"/>
  <c r="R1365" i="1" s="1"/>
  <c r="M1366" i="1"/>
  <c r="I1367" i="1"/>
  <c r="J1367" i="1" l="1"/>
  <c r="K1367" i="1"/>
  <c r="L1367" i="1"/>
  <c r="O1367" i="1" s="1"/>
  <c r="N1367" i="1"/>
  <c r="P1367" i="1" s="1"/>
  <c r="Q1366" i="1"/>
  <c r="R1366" i="1" s="1"/>
  <c r="M1367" i="1"/>
  <c r="I1368" i="1"/>
  <c r="J1368" i="1" l="1"/>
  <c r="K1368" i="1"/>
  <c r="L1368" i="1"/>
  <c r="O1368" i="1" s="1"/>
  <c r="Q1367" i="1"/>
  <c r="R1367" i="1" s="1"/>
  <c r="M1368" i="1"/>
  <c r="N1368" i="1" s="1"/>
  <c r="I1369" i="1"/>
  <c r="J1369" i="1" l="1"/>
  <c r="K1369" i="1"/>
  <c r="L1369" i="1"/>
  <c r="O1369" i="1" s="1"/>
  <c r="P1368" i="1"/>
  <c r="M1369" i="1"/>
  <c r="N1369" i="1" s="1"/>
  <c r="I1370" i="1"/>
  <c r="J1370" i="1" l="1"/>
  <c r="K1370" i="1"/>
  <c r="L1370" i="1"/>
  <c r="O1370" i="1" s="1"/>
  <c r="P1369" i="1"/>
  <c r="Q1369" i="1" s="1"/>
  <c r="R1369" i="1" s="1"/>
  <c r="Q1368" i="1"/>
  <c r="R1368" i="1" s="1"/>
  <c r="M1370" i="1"/>
  <c r="N1370" i="1" s="1"/>
  <c r="I1371" i="1"/>
  <c r="P1370" i="1" l="1"/>
  <c r="J1371" i="1"/>
  <c r="K1371" i="1"/>
  <c r="L1371" i="1"/>
  <c r="O1371" i="1" s="1"/>
  <c r="N1371" i="1"/>
  <c r="P1371" i="1" s="1"/>
  <c r="Q1370" i="1"/>
  <c r="R1370" i="1" s="1"/>
  <c r="M1371" i="1"/>
  <c r="I1372" i="1"/>
  <c r="J1372" i="1" l="1"/>
  <c r="K1372" i="1"/>
  <c r="L1372" i="1"/>
  <c r="O1372" i="1" s="1"/>
  <c r="N1372" i="1"/>
  <c r="P1372" i="1" s="1"/>
  <c r="Q1371" i="1"/>
  <c r="R1371" i="1" s="1"/>
  <c r="M1372" i="1"/>
  <c r="I1373" i="1"/>
  <c r="J1373" i="1" l="1"/>
  <c r="K1373" i="1"/>
  <c r="L1373" i="1"/>
  <c r="O1373" i="1" s="1"/>
  <c r="N1373" i="1"/>
  <c r="P1373" i="1" s="1"/>
  <c r="Q1372" i="1"/>
  <c r="R1372" i="1" s="1"/>
  <c r="M1373" i="1"/>
  <c r="I1374" i="1"/>
  <c r="J1374" i="1" l="1"/>
  <c r="K1374" i="1"/>
  <c r="L1374" i="1"/>
  <c r="O1374" i="1" s="1"/>
  <c r="N1374" i="1"/>
  <c r="P1374" i="1" s="1"/>
  <c r="Q1373" i="1"/>
  <c r="R1373" i="1" s="1"/>
  <c r="M1374" i="1"/>
  <c r="I1375" i="1"/>
  <c r="J1375" i="1" l="1"/>
  <c r="K1375" i="1"/>
  <c r="L1375" i="1"/>
  <c r="O1375" i="1" s="1"/>
  <c r="N1375" i="1"/>
  <c r="P1375" i="1" s="1"/>
  <c r="Q1374" i="1"/>
  <c r="R1374" i="1" s="1"/>
  <c r="M1375" i="1"/>
  <c r="I1376" i="1"/>
  <c r="J1376" i="1" l="1"/>
  <c r="K1376" i="1"/>
  <c r="L1376" i="1"/>
  <c r="O1376" i="1" s="1"/>
  <c r="N1376" i="1"/>
  <c r="P1376" i="1" s="1"/>
  <c r="Q1375" i="1"/>
  <c r="R1375" i="1" s="1"/>
  <c r="M1376" i="1"/>
  <c r="I1377" i="1"/>
  <c r="J1377" i="1" l="1"/>
  <c r="K1377" i="1"/>
  <c r="L1377" i="1"/>
  <c r="O1377" i="1" s="1"/>
  <c r="N1377" i="1"/>
  <c r="P1377" i="1" s="1"/>
  <c r="Q1376" i="1"/>
  <c r="R1376" i="1" s="1"/>
  <c r="M1377" i="1"/>
  <c r="I1378" i="1"/>
  <c r="J1378" i="1" l="1"/>
  <c r="K1378" i="1"/>
  <c r="L1378" i="1"/>
  <c r="O1378" i="1" s="1"/>
  <c r="N1378" i="1"/>
  <c r="P1378" i="1" s="1"/>
  <c r="Q1377" i="1"/>
  <c r="R1377" i="1" s="1"/>
  <c r="M1378" i="1"/>
  <c r="I1379" i="1"/>
  <c r="J1379" i="1" l="1"/>
  <c r="K1379" i="1"/>
  <c r="L1379" i="1"/>
  <c r="O1379" i="1" s="1"/>
  <c r="N1379" i="1"/>
  <c r="P1379" i="1" s="1"/>
  <c r="Q1378" i="1"/>
  <c r="R1378" i="1" s="1"/>
  <c r="M1379" i="1"/>
  <c r="I1380" i="1"/>
  <c r="J1380" i="1" l="1"/>
  <c r="K1380" i="1"/>
  <c r="L1380" i="1"/>
  <c r="O1380" i="1" s="1"/>
  <c r="N1380" i="1"/>
  <c r="P1380" i="1" s="1"/>
  <c r="Q1379" i="1"/>
  <c r="R1379" i="1" s="1"/>
  <c r="M1380" i="1"/>
  <c r="I1381" i="1"/>
  <c r="J1381" i="1" l="1"/>
  <c r="K1381" i="1"/>
  <c r="L1381" i="1"/>
  <c r="O1381" i="1" s="1"/>
  <c r="N1381" i="1"/>
  <c r="P1381" i="1" s="1"/>
  <c r="Q1380" i="1"/>
  <c r="R1380" i="1" s="1"/>
  <c r="M1381" i="1"/>
  <c r="I1382" i="1"/>
  <c r="J1382" i="1" l="1"/>
  <c r="K1382" i="1"/>
  <c r="L1382" i="1"/>
  <c r="O1382" i="1" s="1"/>
  <c r="N1382" i="1"/>
  <c r="P1382" i="1" s="1"/>
  <c r="Q1381" i="1"/>
  <c r="R1381" i="1" s="1"/>
  <c r="M1382" i="1"/>
  <c r="I1383" i="1"/>
  <c r="J1383" i="1" l="1"/>
  <c r="K1383" i="1"/>
  <c r="L1383" i="1"/>
  <c r="O1383" i="1" s="1"/>
  <c r="N1383" i="1"/>
  <c r="P1383" i="1" s="1"/>
  <c r="Q1382" i="1"/>
  <c r="R1382" i="1" s="1"/>
  <c r="M1383" i="1"/>
  <c r="I1384" i="1"/>
  <c r="J1384" i="1" l="1"/>
  <c r="K1384" i="1"/>
  <c r="L1384" i="1"/>
  <c r="O1384" i="1" s="1"/>
  <c r="N1384" i="1"/>
  <c r="P1384" i="1" s="1"/>
  <c r="Q1383" i="1"/>
  <c r="R1383" i="1" s="1"/>
  <c r="M1384" i="1"/>
  <c r="I1385" i="1"/>
  <c r="J1385" i="1" l="1"/>
  <c r="K1385" i="1"/>
  <c r="L1385" i="1"/>
  <c r="O1385" i="1" s="1"/>
  <c r="N1385" i="1"/>
  <c r="P1385" i="1" s="1"/>
  <c r="Q1384" i="1"/>
  <c r="R1384" i="1" s="1"/>
  <c r="M1385" i="1"/>
  <c r="I1386" i="1"/>
  <c r="J1386" i="1" l="1"/>
  <c r="K1386" i="1"/>
  <c r="L1386" i="1"/>
  <c r="O1386" i="1" s="1"/>
  <c r="N1386" i="1"/>
  <c r="P1386" i="1" s="1"/>
  <c r="Q1385" i="1"/>
  <c r="R1385" i="1" s="1"/>
  <c r="M1386" i="1"/>
  <c r="I1387" i="1"/>
  <c r="J1387" i="1" l="1"/>
  <c r="K1387" i="1"/>
  <c r="L1387" i="1"/>
  <c r="O1387" i="1" s="1"/>
  <c r="N1387" i="1"/>
  <c r="P1387" i="1" s="1"/>
  <c r="Q1386" i="1"/>
  <c r="R1386" i="1" s="1"/>
  <c r="M1387" i="1"/>
  <c r="I1388" i="1"/>
  <c r="J1388" i="1" l="1"/>
  <c r="K1388" i="1"/>
  <c r="L1388" i="1"/>
  <c r="O1388" i="1" s="1"/>
  <c r="N1388" i="1"/>
  <c r="P1388" i="1" s="1"/>
  <c r="Q1387" i="1"/>
  <c r="R1387" i="1" s="1"/>
  <c r="M1388" i="1"/>
  <c r="I1389" i="1"/>
  <c r="J1389" i="1" l="1"/>
  <c r="K1389" i="1"/>
  <c r="L1389" i="1"/>
  <c r="O1389" i="1" s="1"/>
  <c r="N1389" i="1"/>
  <c r="P1389" i="1" s="1"/>
  <c r="Q1388" i="1"/>
  <c r="R1388" i="1" s="1"/>
  <c r="M1389" i="1"/>
  <c r="I1390" i="1"/>
  <c r="J1390" i="1" l="1"/>
  <c r="K1390" i="1"/>
  <c r="L1390" i="1"/>
  <c r="O1390" i="1" s="1"/>
  <c r="N1390" i="1"/>
  <c r="P1390" i="1" s="1"/>
  <c r="Q1389" i="1"/>
  <c r="R1389" i="1" s="1"/>
  <c r="M1390" i="1"/>
  <c r="I1391" i="1"/>
  <c r="J1391" i="1" l="1"/>
  <c r="K1391" i="1"/>
  <c r="L1391" i="1"/>
  <c r="O1391" i="1" s="1"/>
  <c r="N1391" i="1"/>
  <c r="P1391" i="1" s="1"/>
  <c r="Q1390" i="1"/>
  <c r="R1390" i="1" s="1"/>
  <c r="M1391" i="1"/>
  <c r="I1392" i="1"/>
  <c r="J1392" i="1" l="1"/>
  <c r="K1392" i="1"/>
  <c r="L1392" i="1"/>
  <c r="O1392" i="1" s="1"/>
  <c r="N1392" i="1"/>
  <c r="P1392" i="1" s="1"/>
  <c r="Q1391" i="1"/>
  <c r="R1391" i="1" s="1"/>
  <c r="M1392" i="1"/>
  <c r="I1393" i="1"/>
  <c r="J1393" i="1" l="1"/>
  <c r="K1393" i="1"/>
  <c r="L1393" i="1"/>
  <c r="O1393" i="1" s="1"/>
  <c r="N1393" i="1"/>
  <c r="P1393" i="1" s="1"/>
  <c r="Q1392" i="1"/>
  <c r="R1392" i="1" s="1"/>
  <c r="M1393" i="1"/>
  <c r="I1394" i="1"/>
  <c r="J1394" i="1" l="1"/>
  <c r="K1394" i="1"/>
  <c r="L1394" i="1"/>
  <c r="O1394" i="1" s="1"/>
  <c r="N1394" i="1"/>
  <c r="P1394" i="1" s="1"/>
  <c r="Q1393" i="1"/>
  <c r="R1393" i="1" s="1"/>
  <c r="M1394" i="1"/>
  <c r="I1395" i="1"/>
  <c r="J1395" i="1" l="1"/>
  <c r="K1395" i="1"/>
  <c r="L1395" i="1"/>
  <c r="O1395" i="1" s="1"/>
  <c r="N1395" i="1"/>
  <c r="P1395" i="1" s="1"/>
  <c r="Q1394" i="1"/>
  <c r="R1394" i="1" s="1"/>
  <c r="M1395" i="1"/>
  <c r="I1396" i="1"/>
  <c r="J1396" i="1" l="1"/>
  <c r="K1396" i="1"/>
  <c r="L1396" i="1"/>
  <c r="O1396" i="1" s="1"/>
  <c r="N1396" i="1"/>
  <c r="P1396" i="1" s="1"/>
  <c r="Q1395" i="1"/>
  <c r="R1395" i="1" s="1"/>
  <c r="M1396" i="1"/>
  <c r="I1397" i="1"/>
  <c r="J1397" i="1" l="1"/>
  <c r="K1397" i="1"/>
  <c r="L1397" i="1"/>
  <c r="O1397" i="1" s="1"/>
  <c r="N1397" i="1"/>
  <c r="P1397" i="1" s="1"/>
  <c r="Q1396" i="1"/>
  <c r="R1396" i="1" s="1"/>
  <c r="M1397" i="1"/>
  <c r="I1398" i="1"/>
  <c r="J1398" i="1" l="1"/>
  <c r="K1398" i="1"/>
  <c r="L1398" i="1"/>
  <c r="O1398" i="1" s="1"/>
  <c r="N1398" i="1"/>
  <c r="P1398" i="1" s="1"/>
  <c r="Q1397" i="1"/>
  <c r="R1397" i="1" s="1"/>
  <c r="M1398" i="1"/>
  <c r="I1399" i="1"/>
  <c r="J1399" i="1" l="1"/>
  <c r="K1399" i="1"/>
  <c r="L1399" i="1"/>
  <c r="O1399" i="1" s="1"/>
  <c r="N1399" i="1"/>
  <c r="P1399" i="1" s="1"/>
  <c r="Q1398" i="1"/>
  <c r="R1398" i="1" s="1"/>
  <c r="M1399" i="1"/>
  <c r="I1400" i="1"/>
  <c r="J1400" i="1" l="1"/>
  <c r="K1400" i="1"/>
  <c r="L1400" i="1"/>
  <c r="O1400" i="1" s="1"/>
  <c r="N1400" i="1"/>
  <c r="P1400" i="1" s="1"/>
  <c r="Q1399" i="1"/>
  <c r="R1399" i="1" s="1"/>
  <c r="M1400" i="1"/>
  <c r="I1401" i="1"/>
  <c r="J1401" i="1" l="1"/>
  <c r="K1401" i="1"/>
  <c r="L1401" i="1"/>
  <c r="O1401" i="1" s="1"/>
  <c r="N1401" i="1"/>
  <c r="P1401" i="1" s="1"/>
  <c r="Q1400" i="1"/>
  <c r="R1400" i="1" s="1"/>
  <c r="M1401" i="1"/>
  <c r="I1402" i="1"/>
  <c r="J1402" i="1" l="1"/>
  <c r="K1402" i="1"/>
  <c r="L1402" i="1"/>
  <c r="O1402" i="1" s="1"/>
  <c r="N1402" i="1"/>
  <c r="P1402" i="1" s="1"/>
  <c r="Q1401" i="1"/>
  <c r="R1401" i="1" s="1"/>
  <c r="M1402" i="1"/>
  <c r="I1403" i="1"/>
  <c r="J1403" i="1" l="1"/>
  <c r="K1403" i="1"/>
  <c r="L1403" i="1"/>
  <c r="O1403" i="1" s="1"/>
  <c r="N1403" i="1"/>
  <c r="P1403" i="1" s="1"/>
  <c r="Q1402" i="1"/>
  <c r="R1402" i="1" s="1"/>
  <c r="M1403" i="1"/>
  <c r="I1404" i="1"/>
  <c r="J1404" i="1" l="1"/>
  <c r="K1404" i="1"/>
  <c r="L1404" i="1"/>
  <c r="O1404" i="1" s="1"/>
  <c r="N1404" i="1"/>
  <c r="P1404" i="1" s="1"/>
  <c r="Q1403" i="1"/>
  <c r="R1403" i="1" s="1"/>
  <c r="M1404" i="1"/>
  <c r="I1405" i="1"/>
  <c r="J1405" i="1" l="1"/>
  <c r="K1405" i="1"/>
  <c r="L1405" i="1"/>
  <c r="O1405" i="1" s="1"/>
  <c r="N1405" i="1"/>
  <c r="P1405" i="1" s="1"/>
  <c r="Q1404" i="1"/>
  <c r="R1404" i="1" s="1"/>
  <c r="M1405" i="1"/>
  <c r="I1406" i="1"/>
  <c r="J1406" i="1" l="1"/>
  <c r="K1406" i="1"/>
  <c r="L1406" i="1"/>
  <c r="O1406" i="1" s="1"/>
  <c r="N1406" i="1"/>
  <c r="P1406" i="1" s="1"/>
  <c r="Q1405" i="1"/>
  <c r="R1405" i="1" s="1"/>
  <c r="M1406" i="1"/>
  <c r="I1407" i="1"/>
  <c r="J1407" i="1" l="1"/>
  <c r="K1407" i="1"/>
  <c r="L1407" i="1"/>
  <c r="O1407" i="1" s="1"/>
  <c r="N1407" i="1"/>
  <c r="P1407" i="1" s="1"/>
  <c r="Q1406" i="1"/>
  <c r="R1406" i="1" s="1"/>
  <c r="M1407" i="1"/>
  <c r="I1408" i="1"/>
  <c r="J1408" i="1" l="1"/>
  <c r="K1408" i="1"/>
  <c r="L1408" i="1"/>
  <c r="O1408" i="1" s="1"/>
  <c r="N1408" i="1"/>
  <c r="P1408" i="1" s="1"/>
  <c r="Q1407" i="1"/>
  <c r="R1407" i="1" s="1"/>
  <c r="M1408" i="1"/>
  <c r="I1409" i="1"/>
  <c r="J1409" i="1" l="1"/>
  <c r="K1409" i="1"/>
  <c r="L1409" i="1"/>
  <c r="O1409" i="1" s="1"/>
  <c r="N1409" i="1"/>
  <c r="P1409" i="1" s="1"/>
  <c r="Q1408" i="1"/>
  <c r="R1408" i="1" s="1"/>
  <c r="M1409" i="1"/>
  <c r="I1410" i="1"/>
  <c r="J1410" i="1" l="1"/>
  <c r="K1410" i="1"/>
  <c r="L1410" i="1"/>
  <c r="O1410" i="1" s="1"/>
  <c r="N1410" i="1"/>
  <c r="P1410" i="1" s="1"/>
  <c r="Q1409" i="1"/>
  <c r="R1409" i="1" s="1"/>
  <c r="M1410" i="1"/>
  <c r="I1411" i="1"/>
  <c r="J1411" i="1" l="1"/>
  <c r="K1411" i="1"/>
  <c r="L1411" i="1"/>
  <c r="O1411" i="1" s="1"/>
  <c r="N1411" i="1"/>
  <c r="P1411" i="1" s="1"/>
  <c r="Q1410" i="1"/>
  <c r="R1410" i="1" s="1"/>
  <c r="M1411" i="1"/>
  <c r="I1412" i="1"/>
  <c r="J1412" i="1" l="1"/>
  <c r="K1412" i="1"/>
  <c r="L1412" i="1"/>
  <c r="O1412" i="1" s="1"/>
  <c r="N1412" i="1"/>
  <c r="P1412" i="1" s="1"/>
  <c r="Q1411" i="1"/>
  <c r="R1411" i="1" s="1"/>
  <c r="M1412" i="1"/>
  <c r="I1413" i="1"/>
  <c r="J1413" i="1" l="1"/>
  <c r="K1413" i="1"/>
  <c r="L1413" i="1"/>
  <c r="O1413" i="1" s="1"/>
  <c r="N1413" i="1"/>
  <c r="P1413" i="1" s="1"/>
  <c r="Q1412" i="1"/>
  <c r="R1412" i="1" s="1"/>
  <c r="M1413" i="1"/>
  <c r="I1414" i="1"/>
  <c r="J1414" i="1" l="1"/>
  <c r="K1414" i="1"/>
  <c r="L1414" i="1"/>
  <c r="O1414" i="1" s="1"/>
  <c r="N1414" i="1"/>
  <c r="P1414" i="1" s="1"/>
  <c r="Q1413" i="1"/>
  <c r="R1413" i="1" s="1"/>
  <c r="M1414" i="1"/>
  <c r="I1415" i="1"/>
  <c r="J1415" i="1" l="1"/>
  <c r="K1415" i="1"/>
  <c r="L1415" i="1"/>
  <c r="O1415" i="1" s="1"/>
  <c r="N1415" i="1"/>
  <c r="P1415" i="1" s="1"/>
  <c r="Q1414" i="1"/>
  <c r="R1414" i="1" s="1"/>
  <c r="M1415" i="1"/>
  <c r="I1416" i="1"/>
  <c r="J1416" i="1" l="1"/>
  <c r="K1416" i="1"/>
  <c r="L1416" i="1"/>
  <c r="O1416" i="1" s="1"/>
  <c r="N1416" i="1"/>
  <c r="P1416" i="1" s="1"/>
  <c r="Q1415" i="1"/>
  <c r="R1415" i="1" s="1"/>
  <c r="M1416" i="1"/>
  <c r="I1417" i="1"/>
  <c r="J1417" i="1" l="1"/>
  <c r="K1417" i="1"/>
  <c r="L1417" i="1"/>
  <c r="O1417" i="1" s="1"/>
  <c r="N1417" i="1"/>
  <c r="P1417" i="1" s="1"/>
  <c r="Q1416" i="1"/>
  <c r="R1416" i="1" s="1"/>
  <c r="M1417" i="1"/>
  <c r="I1418" i="1"/>
  <c r="J1418" i="1" l="1"/>
  <c r="K1418" i="1"/>
  <c r="L1418" i="1"/>
  <c r="O1418" i="1" s="1"/>
  <c r="N1418" i="1"/>
  <c r="P1418" i="1" s="1"/>
  <c r="Q1417" i="1"/>
  <c r="R1417" i="1" s="1"/>
  <c r="M1418" i="1"/>
  <c r="I1419" i="1"/>
  <c r="J1419" i="1" l="1"/>
  <c r="K1419" i="1"/>
  <c r="L1419" i="1"/>
  <c r="O1419" i="1" s="1"/>
  <c r="N1419" i="1"/>
  <c r="P1419" i="1" s="1"/>
  <c r="Q1418" i="1"/>
  <c r="R1418" i="1" s="1"/>
  <c r="M1419" i="1"/>
  <c r="I1420" i="1"/>
  <c r="J1420" i="1" l="1"/>
  <c r="K1420" i="1"/>
  <c r="L1420" i="1"/>
  <c r="O1420" i="1" s="1"/>
  <c r="N1420" i="1"/>
  <c r="P1420" i="1" s="1"/>
  <c r="Q1419" i="1"/>
  <c r="R1419" i="1" s="1"/>
  <c r="M1420" i="1"/>
  <c r="I1421" i="1"/>
  <c r="J1421" i="1" l="1"/>
  <c r="K1421" i="1"/>
  <c r="L1421" i="1"/>
  <c r="O1421" i="1" s="1"/>
  <c r="N1421" i="1"/>
  <c r="P1421" i="1" s="1"/>
  <c r="Q1420" i="1"/>
  <c r="R1420" i="1" s="1"/>
  <c r="M1421" i="1"/>
  <c r="I1422" i="1"/>
  <c r="J1422" i="1" l="1"/>
  <c r="K1422" i="1"/>
  <c r="L1422" i="1"/>
  <c r="O1422" i="1" s="1"/>
  <c r="N1422" i="1"/>
  <c r="P1422" i="1" s="1"/>
  <c r="Q1421" i="1"/>
  <c r="R1421" i="1" s="1"/>
  <c r="M1422" i="1"/>
  <c r="I1423" i="1"/>
  <c r="J1423" i="1" l="1"/>
  <c r="K1423" i="1"/>
  <c r="L1423" i="1"/>
  <c r="O1423" i="1" s="1"/>
  <c r="N1423" i="1"/>
  <c r="P1423" i="1" s="1"/>
  <c r="Q1422" i="1"/>
  <c r="R1422" i="1" s="1"/>
  <c r="M1423" i="1"/>
  <c r="I1424" i="1"/>
  <c r="J1424" i="1" l="1"/>
  <c r="K1424" i="1"/>
  <c r="L1424" i="1"/>
  <c r="O1424" i="1" s="1"/>
  <c r="N1424" i="1"/>
  <c r="P1424" i="1" s="1"/>
  <c r="Q1423" i="1"/>
  <c r="R1423" i="1" s="1"/>
  <c r="M1424" i="1"/>
  <c r="I1425" i="1"/>
  <c r="J1425" i="1" l="1"/>
  <c r="K1425" i="1"/>
  <c r="L1425" i="1"/>
  <c r="O1425" i="1" s="1"/>
  <c r="N1425" i="1"/>
  <c r="P1425" i="1" s="1"/>
  <c r="Q1424" i="1"/>
  <c r="R1424" i="1" s="1"/>
  <c r="M1425" i="1"/>
  <c r="I1426" i="1"/>
  <c r="J1426" i="1" l="1"/>
  <c r="K1426" i="1"/>
  <c r="L1426" i="1"/>
  <c r="O1426" i="1" s="1"/>
  <c r="N1426" i="1"/>
  <c r="P1426" i="1" s="1"/>
  <c r="Q1425" i="1"/>
  <c r="R1425" i="1" s="1"/>
  <c r="M1426" i="1"/>
  <c r="I1427" i="1"/>
  <c r="J1427" i="1" l="1"/>
  <c r="K1427" i="1"/>
  <c r="L1427" i="1"/>
  <c r="O1427" i="1" s="1"/>
  <c r="N1427" i="1"/>
  <c r="P1427" i="1" s="1"/>
  <c r="Q1426" i="1"/>
  <c r="R1426" i="1" s="1"/>
  <c r="M1427" i="1"/>
  <c r="I1428" i="1"/>
  <c r="J1428" i="1" l="1"/>
  <c r="K1428" i="1"/>
  <c r="L1428" i="1"/>
  <c r="O1428" i="1" s="1"/>
  <c r="N1428" i="1"/>
  <c r="P1428" i="1" s="1"/>
  <c r="Q1427" i="1"/>
  <c r="R1427" i="1" s="1"/>
  <c r="M1428" i="1"/>
  <c r="I1429" i="1"/>
  <c r="J1429" i="1" l="1"/>
  <c r="K1429" i="1"/>
  <c r="L1429" i="1"/>
  <c r="O1429" i="1" s="1"/>
  <c r="N1429" i="1"/>
  <c r="P1429" i="1" s="1"/>
  <c r="Q1428" i="1"/>
  <c r="R1428" i="1" s="1"/>
  <c r="M1429" i="1"/>
  <c r="I1430" i="1"/>
  <c r="J1430" i="1" l="1"/>
  <c r="K1430" i="1"/>
  <c r="L1430" i="1"/>
  <c r="O1430" i="1" s="1"/>
  <c r="N1430" i="1"/>
  <c r="P1430" i="1" s="1"/>
  <c r="Q1429" i="1"/>
  <c r="R1429" i="1" s="1"/>
  <c r="M1430" i="1"/>
  <c r="I1431" i="1"/>
  <c r="J1431" i="1" l="1"/>
  <c r="K1431" i="1"/>
  <c r="L1431" i="1"/>
  <c r="O1431" i="1" s="1"/>
  <c r="N1431" i="1"/>
  <c r="P1431" i="1" s="1"/>
  <c r="Q1430" i="1"/>
  <c r="R1430" i="1" s="1"/>
  <c r="M1431" i="1"/>
  <c r="I1432" i="1"/>
  <c r="J1432" i="1" l="1"/>
  <c r="K1432" i="1"/>
  <c r="L1432" i="1"/>
  <c r="O1432" i="1" s="1"/>
  <c r="N1432" i="1"/>
  <c r="P1432" i="1" s="1"/>
  <c r="Q1431" i="1"/>
  <c r="R1431" i="1" s="1"/>
  <c r="M1432" i="1"/>
  <c r="I1433" i="1"/>
  <c r="J1433" i="1" l="1"/>
  <c r="K1433" i="1"/>
  <c r="L1433" i="1"/>
  <c r="O1433" i="1" s="1"/>
  <c r="N1433" i="1"/>
  <c r="P1433" i="1" s="1"/>
  <c r="Q1432" i="1"/>
  <c r="R1432" i="1" s="1"/>
  <c r="M1433" i="1"/>
  <c r="I1434" i="1"/>
  <c r="J1434" i="1" l="1"/>
  <c r="K1434" i="1"/>
  <c r="L1434" i="1"/>
  <c r="O1434" i="1" s="1"/>
  <c r="N1434" i="1"/>
  <c r="P1434" i="1" s="1"/>
  <c r="Q1433" i="1"/>
  <c r="R1433" i="1" s="1"/>
  <c r="M1434" i="1"/>
  <c r="I1435" i="1"/>
  <c r="J1435" i="1" l="1"/>
  <c r="K1435" i="1"/>
  <c r="L1435" i="1"/>
  <c r="O1435" i="1" s="1"/>
  <c r="N1435" i="1"/>
  <c r="P1435" i="1" s="1"/>
  <c r="Q1434" i="1"/>
  <c r="R1434" i="1" s="1"/>
  <c r="M1435" i="1"/>
  <c r="I1436" i="1"/>
  <c r="J1436" i="1" l="1"/>
  <c r="K1436" i="1"/>
  <c r="L1436" i="1"/>
  <c r="O1436" i="1" s="1"/>
  <c r="N1436" i="1"/>
  <c r="P1436" i="1" s="1"/>
  <c r="Q1435" i="1"/>
  <c r="R1435" i="1" s="1"/>
  <c r="M1436" i="1"/>
  <c r="I1437" i="1"/>
  <c r="J1437" i="1" l="1"/>
  <c r="K1437" i="1"/>
  <c r="L1437" i="1"/>
  <c r="O1437" i="1" s="1"/>
  <c r="N1437" i="1"/>
  <c r="P1437" i="1" s="1"/>
  <c r="Q1436" i="1"/>
  <c r="R1436" i="1" s="1"/>
  <c r="M1437" i="1"/>
  <c r="I1438" i="1"/>
  <c r="J1438" i="1" l="1"/>
  <c r="K1438" i="1"/>
  <c r="L1438" i="1"/>
  <c r="O1438" i="1" s="1"/>
  <c r="N1438" i="1"/>
  <c r="P1438" i="1" s="1"/>
  <c r="Q1437" i="1"/>
  <c r="R1437" i="1" s="1"/>
  <c r="M1438" i="1"/>
  <c r="I1439" i="1"/>
  <c r="J1439" i="1" l="1"/>
  <c r="K1439" i="1"/>
  <c r="L1439" i="1"/>
  <c r="O1439" i="1" s="1"/>
  <c r="N1439" i="1"/>
  <c r="P1439" i="1" s="1"/>
  <c r="Q1438" i="1"/>
  <c r="R1438" i="1" s="1"/>
  <c r="M1439" i="1"/>
  <c r="I1440" i="1"/>
  <c r="J1440" i="1" l="1"/>
  <c r="K1440" i="1"/>
  <c r="L1440" i="1"/>
  <c r="O1440" i="1" s="1"/>
  <c r="N1440" i="1"/>
  <c r="P1440" i="1" s="1"/>
  <c r="Q1439" i="1"/>
  <c r="R1439" i="1" s="1"/>
  <c r="M1440" i="1"/>
  <c r="I1441" i="1"/>
  <c r="J1441" i="1" l="1"/>
  <c r="K1441" i="1"/>
  <c r="L1441" i="1"/>
  <c r="O1441" i="1" s="1"/>
  <c r="N1441" i="1"/>
  <c r="P1441" i="1" s="1"/>
  <c r="Q1440" i="1"/>
  <c r="R1440" i="1" s="1"/>
  <c r="M1441" i="1"/>
  <c r="I1442" i="1"/>
  <c r="J1442" i="1" l="1"/>
  <c r="K1442" i="1"/>
  <c r="L1442" i="1"/>
  <c r="O1442" i="1" s="1"/>
  <c r="N1442" i="1"/>
  <c r="P1442" i="1" s="1"/>
  <c r="Q1441" i="1"/>
  <c r="R1441" i="1" s="1"/>
  <c r="M1442" i="1"/>
  <c r="I1443" i="1"/>
  <c r="J1443" i="1" l="1"/>
  <c r="K1443" i="1"/>
  <c r="L1443" i="1"/>
  <c r="O1443" i="1" s="1"/>
  <c r="N1443" i="1"/>
  <c r="P1443" i="1" s="1"/>
  <c r="Q1442" i="1"/>
  <c r="R1442" i="1" s="1"/>
  <c r="M1443" i="1"/>
  <c r="I1444" i="1"/>
  <c r="J1444" i="1" l="1"/>
  <c r="K1444" i="1"/>
  <c r="L1444" i="1"/>
  <c r="O1444" i="1" s="1"/>
  <c r="N1444" i="1"/>
  <c r="P1444" i="1" s="1"/>
  <c r="Q1443" i="1"/>
  <c r="R1443" i="1" s="1"/>
  <c r="M1444" i="1"/>
  <c r="I1445" i="1"/>
  <c r="J1445" i="1" l="1"/>
  <c r="K1445" i="1"/>
  <c r="L1445" i="1"/>
  <c r="O1445" i="1" s="1"/>
  <c r="N1445" i="1"/>
  <c r="P1445" i="1" s="1"/>
  <c r="Q1444" i="1"/>
  <c r="R1444" i="1" s="1"/>
  <c r="M1445" i="1"/>
  <c r="I1446" i="1"/>
  <c r="J1446" i="1" l="1"/>
  <c r="K1446" i="1"/>
  <c r="L1446" i="1"/>
  <c r="O1446" i="1" s="1"/>
  <c r="N1446" i="1"/>
  <c r="P1446" i="1" s="1"/>
  <c r="Q1445" i="1"/>
  <c r="R1445" i="1" s="1"/>
  <c r="M1446" i="1"/>
  <c r="I1447" i="1"/>
  <c r="J1447" i="1" l="1"/>
  <c r="K1447" i="1"/>
  <c r="L1447" i="1"/>
  <c r="O1447" i="1" s="1"/>
  <c r="N1447" i="1"/>
  <c r="P1447" i="1" s="1"/>
  <c r="Q1446" i="1"/>
  <c r="R1446" i="1" s="1"/>
  <c r="M1447" i="1"/>
  <c r="I1448" i="1"/>
  <c r="J1448" i="1" l="1"/>
  <c r="K1448" i="1"/>
  <c r="L1448" i="1"/>
  <c r="O1448" i="1" s="1"/>
  <c r="N1448" i="1"/>
  <c r="P1448" i="1" s="1"/>
  <c r="Q1447" i="1"/>
  <c r="R1447" i="1" s="1"/>
  <c r="M1448" i="1"/>
  <c r="I1449" i="1"/>
  <c r="J1449" i="1" l="1"/>
  <c r="K1449" i="1"/>
  <c r="L1449" i="1"/>
  <c r="O1449" i="1" s="1"/>
  <c r="N1449" i="1"/>
  <c r="P1449" i="1" s="1"/>
  <c r="Q1448" i="1"/>
  <c r="R1448" i="1" s="1"/>
  <c r="M1449" i="1"/>
  <c r="I1450" i="1"/>
  <c r="J1450" i="1" l="1"/>
  <c r="K1450" i="1"/>
  <c r="L1450" i="1"/>
  <c r="O1450" i="1" s="1"/>
  <c r="N1450" i="1"/>
  <c r="P1450" i="1" s="1"/>
  <c r="Q1449" i="1"/>
  <c r="R1449" i="1" s="1"/>
  <c r="M1450" i="1"/>
  <c r="I1451" i="1"/>
  <c r="J1451" i="1" l="1"/>
  <c r="K1451" i="1"/>
  <c r="L1451" i="1"/>
  <c r="O1451" i="1" s="1"/>
  <c r="N1451" i="1"/>
  <c r="P1451" i="1" s="1"/>
  <c r="Q1450" i="1"/>
  <c r="R1450" i="1" s="1"/>
  <c r="M1451" i="1"/>
  <c r="I1452" i="1"/>
  <c r="J1452" i="1" l="1"/>
  <c r="K1452" i="1"/>
  <c r="L1452" i="1"/>
  <c r="O1452" i="1" s="1"/>
  <c r="N1452" i="1"/>
  <c r="P1452" i="1" s="1"/>
  <c r="Q1451" i="1"/>
  <c r="R1451" i="1" s="1"/>
  <c r="M1452" i="1"/>
  <c r="I1453" i="1"/>
  <c r="J1453" i="1" l="1"/>
  <c r="K1453" i="1"/>
  <c r="L1453" i="1"/>
  <c r="O1453" i="1" s="1"/>
  <c r="N1453" i="1"/>
  <c r="P1453" i="1" s="1"/>
  <c r="Q1452" i="1"/>
  <c r="R1452" i="1" s="1"/>
  <c r="M1453" i="1"/>
  <c r="I1454" i="1"/>
  <c r="J1454" i="1" l="1"/>
  <c r="K1454" i="1"/>
  <c r="L1454" i="1"/>
  <c r="O1454" i="1" s="1"/>
  <c r="N1454" i="1"/>
  <c r="P1454" i="1" s="1"/>
  <c r="Q1453" i="1"/>
  <c r="R1453" i="1" s="1"/>
  <c r="M1454" i="1"/>
  <c r="I1455" i="1"/>
  <c r="J1455" i="1" l="1"/>
  <c r="K1455" i="1"/>
  <c r="L1455" i="1"/>
  <c r="O1455" i="1" s="1"/>
  <c r="N1455" i="1"/>
  <c r="P1455" i="1" s="1"/>
  <c r="Q1454" i="1"/>
  <c r="R1454" i="1" s="1"/>
  <c r="M1455" i="1"/>
  <c r="I1456" i="1"/>
  <c r="J1456" i="1" l="1"/>
  <c r="K1456" i="1"/>
  <c r="L1456" i="1"/>
  <c r="O1456" i="1" s="1"/>
  <c r="N1456" i="1"/>
  <c r="P1456" i="1" s="1"/>
  <c r="Q1455" i="1"/>
  <c r="R1455" i="1" s="1"/>
  <c r="M1456" i="1"/>
  <c r="I1457" i="1"/>
  <c r="J1457" i="1" l="1"/>
  <c r="K1457" i="1"/>
  <c r="L1457" i="1"/>
  <c r="O1457" i="1" s="1"/>
  <c r="N1457" i="1"/>
  <c r="P1457" i="1" s="1"/>
  <c r="Q1456" i="1"/>
  <c r="R1456" i="1" s="1"/>
  <c r="M1457" i="1"/>
  <c r="I1458" i="1"/>
  <c r="J1458" i="1" l="1"/>
  <c r="K1458" i="1"/>
  <c r="L1458" i="1"/>
  <c r="O1458" i="1" s="1"/>
  <c r="N1458" i="1"/>
  <c r="P1458" i="1" s="1"/>
  <c r="Q1457" i="1"/>
  <c r="R1457" i="1" s="1"/>
  <c r="M1458" i="1"/>
  <c r="I1459" i="1"/>
  <c r="J1459" i="1" l="1"/>
  <c r="K1459" i="1"/>
  <c r="L1459" i="1"/>
  <c r="O1459" i="1" s="1"/>
  <c r="N1459" i="1"/>
  <c r="P1459" i="1" s="1"/>
  <c r="Q1458" i="1"/>
  <c r="R1458" i="1" s="1"/>
  <c r="M1459" i="1"/>
  <c r="I1460" i="1"/>
  <c r="J1460" i="1" l="1"/>
  <c r="K1460" i="1"/>
  <c r="L1460" i="1"/>
  <c r="O1460" i="1" s="1"/>
  <c r="N1460" i="1"/>
  <c r="P1460" i="1" s="1"/>
  <c r="Q1459" i="1"/>
  <c r="R1459" i="1" s="1"/>
  <c r="M1460" i="1"/>
  <c r="I1461" i="1"/>
  <c r="J1461" i="1" l="1"/>
  <c r="K1461" i="1"/>
  <c r="L1461" i="1"/>
  <c r="O1461" i="1" s="1"/>
  <c r="N1461" i="1"/>
  <c r="P1461" i="1" s="1"/>
  <c r="Q1460" i="1"/>
  <c r="R1460" i="1" s="1"/>
  <c r="M1461" i="1"/>
  <c r="I1462" i="1"/>
  <c r="J1462" i="1" l="1"/>
  <c r="K1462" i="1"/>
  <c r="L1462" i="1"/>
  <c r="O1462" i="1" s="1"/>
  <c r="N1462" i="1"/>
  <c r="P1462" i="1" s="1"/>
  <c r="Q1461" i="1"/>
  <c r="R1461" i="1" s="1"/>
  <c r="M1462" i="1"/>
  <c r="I1463" i="1"/>
  <c r="J1463" i="1" l="1"/>
  <c r="K1463" i="1"/>
  <c r="L1463" i="1"/>
  <c r="O1463" i="1" s="1"/>
  <c r="N1463" i="1"/>
  <c r="P1463" i="1" s="1"/>
  <c r="Q1462" i="1"/>
  <c r="R1462" i="1" s="1"/>
  <c r="M1463" i="1"/>
  <c r="I1464" i="1"/>
  <c r="J1464" i="1" l="1"/>
  <c r="K1464" i="1"/>
  <c r="L1464" i="1"/>
  <c r="O1464" i="1" s="1"/>
  <c r="N1464" i="1"/>
  <c r="P1464" i="1" s="1"/>
  <c r="Q1463" i="1"/>
  <c r="R1463" i="1" s="1"/>
  <c r="M1464" i="1"/>
  <c r="I1465" i="1"/>
  <c r="J1465" i="1" l="1"/>
  <c r="K1465" i="1"/>
  <c r="L1465" i="1"/>
  <c r="O1465" i="1" s="1"/>
  <c r="N1465" i="1"/>
  <c r="P1465" i="1" s="1"/>
  <c r="Q1464" i="1"/>
  <c r="R1464" i="1" s="1"/>
  <c r="M1465" i="1"/>
  <c r="I1466" i="1"/>
  <c r="J1466" i="1" l="1"/>
  <c r="K1466" i="1"/>
  <c r="L1466" i="1"/>
  <c r="O1466" i="1" s="1"/>
  <c r="N1466" i="1"/>
  <c r="P1466" i="1" s="1"/>
  <c r="Q1465" i="1"/>
  <c r="R1465" i="1" s="1"/>
  <c r="M1466" i="1"/>
  <c r="I1467" i="1"/>
  <c r="J1467" i="1" l="1"/>
  <c r="K1467" i="1"/>
  <c r="L1467" i="1"/>
  <c r="O1467" i="1" s="1"/>
  <c r="N1467" i="1"/>
  <c r="P1467" i="1" s="1"/>
  <c r="Q1466" i="1"/>
  <c r="R1466" i="1" s="1"/>
  <c r="M1467" i="1"/>
  <c r="I1468" i="1"/>
  <c r="J1468" i="1" l="1"/>
  <c r="K1468" i="1"/>
  <c r="L1468" i="1"/>
  <c r="O1468" i="1" s="1"/>
  <c r="N1468" i="1"/>
  <c r="P1468" i="1" s="1"/>
  <c r="Q1467" i="1"/>
  <c r="R1467" i="1" s="1"/>
  <c r="M1468" i="1"/>
  <c r="I1469" i="1"/>
  <c r="J1469" i="1" l="1"/>
  <c r="K1469" i="1"/>
  <c r="L1469" i="1"/>
  <c r="O1469" i="1" s="1"/>
  <c r="N1469" i="1"/>
  <c r="P1469" i="1" s="1"/>
  <c r="Q1468" i="1"/>
  <c r="R1468" i="1" s="1"/>
  <c r="M1469" i="1"/>
  <c r="I1470" i="1"/>
  <c r="J1470" i="1" l="1"/>
  <c r="K1470" i="1"/>
  <c r="L1470" i="1"/>
  <c r="O1470" i="1" s="1"/>
  <c r="N1470" i="1"/>
  <c r="P1470" i="1" s="1"/>
  <c r="Q1469" i="1"/>
  <c r="R1469" i="1" s="1"/>
  <c r="M1470" i="1"/>
  <c r="I1471" i="1"/>
  <c r="J1471" i="1" l="1"/>
  <c r="K1471" i="1"/>
  <c r="L1471" i="1"/>
  <c r="O1471" i="1" s="1"/>
  <c r="N1471" i="1"/>
  <c r="P1471" i="1" s="1"/>
  <c r="Q1470" i="1"/>
  <c r="R1470" i="1" s="1"/>
  <c r="M1471" i="1"/>
  <c r="I1472" i="1"/>
  <c r="J1472" i="1" l="1"/>
  <c r="K1472" i="1"/>
  <c r="L1472" i="1"/>
  <c r="O1472" i="1" s="1"/>
  <c r="N1472" i="1"/>
  <c r="P1472" i="1" s="1"/>
  <c r="Q1471" i="1"/>
  <c r="R1471" i="1" s="1"/>
  <c r="M1472" i="1"/>
  <c r="I1473" i="1"/>
  <c r="J1473" i="1" l="1"/>
  <c r="K1473" i="1"/>
  <c r="L1473" i="1"/>
  <c r="O1473" i="1" s="1"/>
  <c r="N1473" i="1"/>
  <c r="P1473" i="1" s="1"/>
  <c r="Q1472" i="1"/>
  <c r="R1472" i="1" s="1"/>
  <c r="M1473" i="1"/>
  <c r="I1474" i="1"/>
  <c r="J1474" i="1" l="1"/>
  <c r="K1474" i="1"/>
  <c r="L1474" i="1"/>
  <c r="O1474" i="1" s="1"/>
  <c r="N1474" i="1"/>
  <c r="P1474" i="1" s="1"/>
  <c r="Q1473" i="1"/>
  <c r="R1473" i="1" s="1"/>
  <c r="M1474" i="1"/>
  <c r="I1475" i="1"/>
  <c r="J1475" i="1" l="1"/>
  <c r="K1475" i="1"/>
  <c r="L1475" i="1"/>
  <c r="O1475" i="1" s="1"/>
  <c r="N1475" i="1"/>
  <c r="P1475" i="1" s="1"/>
  <c r="Q1474" i="1"/>
  <c r="R1474" i="1" s="1"/>
  <c r="M1475" i="1"/>
  <c r="I1476" i="1"/>
  <c r="J1476" i="1" l="1"/>
  <c r="K1476" i="1"/>
  <c r="L1476" i="1"/>
  <c r="O1476" i="1" s="1"/>
  <c r="N1476" i="1"/>
  <c r="P1476" i="1" s="1"/>
  <c r="Q1475" i="1"/>
  <c r="R1475" i="1" s="1"/>
  <c r="M1476" i="1"/>
  <c r="I1477" i="1"/>
  <c r="J1477" i="1" l="1"/>
  <c r="K1477" i="1"/>
  <c r="L1477" i="1"/>
  <c r="O1477" i="1" s="1"/>
  <c r="N1477" i="1"/>
  <c r="P1477" i="1" s="1"/>
  <c r="Q1476" i="1"/>
  <c r="R1476" i="1" s="1"/>
  <c r="M1477" i="1"/>
  <c r="I1478" i="1"/>
  <c r="J1478" i="1" l="1"/>
  <c r="K1478" i="1"/>
  <c r="L1478" i="1"/>
  <c r="O1478" i="1" s="1"/>
  <c r="N1478" i="1"/>
  <c r="P1478" i="1" s="1"/>
  <c r="Q1477" i="1"/>
  <c r="R1477" i="1" s="1"/>
  <c r="M1478" i="1"/>
  <c r="I1479" i="1"/>
  <c r="J1479" i="1" l="1"/>
  <c r="K1479" i="1"/>
  <c r="L1479" i="1"/>
  <c r="O1479" i="1" s="1"/>
  <c r="N1479" i="1"/>
  <c r="P1479" i="1" s="1"/>
  <c r="Q1478" i="1"/>
  <c r="R1478" i="1" s="1"/>
  <c r="M1479" i="1"/>
  <c r="I1480" i="1"/>
  <c r="J1480" i="1" l="1"/>
  <c r="K1480" i="1"/>
  <c r="L1480" i="1"/>
  <c r="O1480" i="1" s="1"/>
  <c r="N1480" i="1"/>
  <c r="P1480" i="1" s="1"/>
  <c r="Q1479" i="1"/>
  <c r="R1479" i="1" s="1"/>
  <c r="M1480" i="1"/>
  <c r="I1481" i="1"/>
  <c r="J1481" i="1" l="1"/>
  <c r="K1481" i="1"/>
  <c r="L1481" i="1"/>
  <c r="O1481" i="1" s="1"/>
  <c r="N1481" i="1"/>
  <c r="P1481" i="1" s="1"/>
  <c r="Q1480" i="1"/>
  <c r="R1480" i="1" s="1"/>
  <c r="M1481" i="1"/>
  <c r="I1482" i="1"/>
  <c r="J1482" i="1" l="1"/>
  <c r="K1482" i="1"/>
  <c r="L1482" i="1"/>
  <c r="O1482" i="1" s="1"/>
  <c r="N1482" i="1"/>
  <c r="P1482" i="1" s="1"/>
  <c r="Q1481" i="1"/>
  <c r="R1481" i="1" s="1"/>
  <c r="M1482" i="1"/>
  <c r="I1483" i="1"/>
  <c r="J1483" i="1" l="1"/>
  <c r="K1483" i="1"/>
  <c r="L1483" i="1"/>
  <c r="O1483" i="1" s="1"/>
  <c r="N1483" i="1"/>
  <c r="P1483" i="1" s="1"/>
  <c r="Q1482" i="1"/>
  <c r="R1482" i="1" s="1"/>
  <c r="M1483" i="1"/>
  <c r="I1484" i="1"/>
  <c r="J1484" i="1" l="1"/>
  <c r="K1484" i="1"/>
  <c r="L1484" i="1"/>
  <c r="O1484" i="1" s="1"/>
  <c r="N1484" i="1"/>
  <c r="P1484" i="1" s="1"/>
  <c r="Q1483" i="1"/>
  <c r="R1483" i="1" s="1"/>
  <c r="M1484" i="1"/>
  <c r="I1485" i="1"/>
  <c r="J1485" i="1" l="1"/>
  <c r="K1485" i="1"/>
  <c r="L1485" i="1"/>
  <c r="O1485" i="1" s="1"/>
  <c r="N1485" i="1"/>
  <c r="P1485" i="1" s="1"/>
  <c r="Q1484" i="1"/>
  <c r="R1484" i="1" s="1"/>
  <c r="M1485" i="1"/>
  <c r="I1486" i="1"/>
  <c r="J1486" i="1" l="1"/>
  <c r="K1486" i="1"/>
  <c r="L1486" i="1"/>
  <c r="O1486" i="1" s="1"/>
  <c r="N1486" i="1"/>
  <c r="P1486" i="1" s="1"/>
  <c r="Q1485" i="1"/>
  <c r="R1485" i="1" s="1"/>
  <c r="M1486" i="1"/>
  <c r="I1487" i="1"/>
  <c r="J1487" i="1" l="1"/>
  <c r="K1487" i="1"/>
  <c r="L1487" i="1"/>
  <c r="O1487" i="1" s="1"/>
  <c r="N1487" i="1"/>
  <c r="P1487" i="1" s="1"/>
  <c r="Q1486" i="1"/>
  <c r="R1486" i="1" s="1"/>
  <c r="M1487" i="1"/>
  <c r="I1488" i="1"/>
  <c r="J1488" i="1" l="1"/>
  <c r="K1488" i="1"/>
  <c r="L1488" i="1"/>
  <c r="O1488" i="1" s="1"/>
  <c r="N1488" i="1"/>
  <c r="P1488" i="1" s="1"/>
  <c r="Q1487" i="1"/>
  <c r="R1487" i="1" s="1"/>
  <c r="M1488" i="1"/>
  <c r="I1489" i="1"/>
  <c r="J1489" i="1" l="1"/>
  <c r="K1489" i="1"/>
  <c r="L1489" i="1"/>
  <c r="O1489" i="1" s="1"/>
  <c r="N1489" i="1"/>
  <c r="P1489" i="1" s="1"/>
  <c r="Q1488" i="1"/>
  <c r="R1488" i="1" s="1"/>
  <c r="M1489" i="1"/>
  <c r="I1490" i="1"/>
  <c r="J1490" i="1" l="1"/>
  <c r="K1490" i="1"/>
  <c r="L1490" i="1"/>
  <c r="O1490" i="1" s="1"/>
  <c r="N1490" i="1"/>
  <c r="P1490" i="1" s="1"/>
  <c r="Q1489" i="1"/>
  <c r="R1489" i="1" s="1"/>
  <c r="M1490" i="1"/>
  <c r="I1491" i="1"/>
  <c r="J1491" i="1" l="1"/>
  <c r="K1491" i="1"/>
  <c r="L1491" i="1"/>
  <c r="O1491" i="1" s="1"/>
  <c r="N1491" i="1"/>
  <c r="P1491" i="1" s="1"/>
  <c r="Q1490" i="1"/>
  <c r="R1490" i="1" s="1"/>
  <c r="M1491" i="1"/>
  <c r="I1492" i="1"/>
  <c r="J1492" i="1" l="1"/>
  <c r="K1492" i="1"/>
  <c r="L1492" i="1"/>
  <c r="O1492" i="1" s="1"/>
  <c r="N1492" i="1"/>
  <c r="P1492" i="1" s="1"/>
  <c r="Q1491" i="1"/>
  <c r="R1491" i="1" s="1"/>
  <c r="M1492" i="1"/>
  <c r="I1493" i="1"/>
  <c r="J1493" i="1" l="1"/>
  <c r="K1493" i="1"/>
  <c r="L1493" i="1"/>
  <c r="O1493" i="1" s="1"/>
  <c r="N1493" i="1"/>
  <c r="P1493" i="1" s="1"/>
  <c r="Q1492" i="1"/>
  <c r="R1492" i="1" s="1"/>
  <c r="M1493" i="1"/>
  <c r="I1494" i="1"/>
  <c r="J1494" i="1" l="1"/>
  <c r="K1494" i="1"/>
  <c r="L1494" i="1"/>
  <c r="O1494" i="1" s="1"/>
  <c r="N1494" i="1"/>
  <c r="P1494" i="1" s="1"/>
  <c r="Q1493" i="1"/>
  <c r="R1493" i="1" s="1"/>
  <c r="M1494" i="1"/>
  <c r="I1495" i="1"/>
  <c r="J1495" i="1" l="1"/>
  <c r="K1495" i="1"/>
  <c r="L1495" i="1"/>
  <c r="O1495" i="1" s="1"/>
  <c r="N1495" i="1"/>
  <c r="P1495" i="1" s="1"/>
  <c r="Q1494" i="1"/>
  <c r="R1494" i="1" s="1"/>
  <c r="M1495" i="1"/>
  <c r="I1496" i="1"/>
  <c r="J1496" i="1" l="1"/>
  <c r="K1496" i="1"/>
  <c r="L1496" i="1"/>
  <c r="O1496" i="1" s="1"/>
  <c r="N1496" i="1"/>
  <c r="P1496" i="1" s="1"/>
  <c r="Q1495" i="1"/>
  <c r="R1495" i="1" s="1"/>
  <c r="M1496" i="1"/>
  <c r="I1497" i="1"/>
  <c r="J1497" i="1" l="1"/>
  <c r="K1497" i="1"/>
  <c r="L1497" i="1"/>
  <c r="O1497" i="1" s="1"/>
  <c r="N1497" i="1"/>
  <c r="P1497" i="1" s="1"/>
  <c r="Q1496" i="1"/>
  <c r="R1496" i="1" s="1"/>
  <c r="M1497" i="1"/>
  <c r="I1498" i="1"/>
  <c r="J1498" i="1" l="1"/>
  <c r="K1498" i="1"/>
  <c r="L1498" i="1"/>
  <c r="O1498" i="1" s="1"/>
  <c r="N1498" i="1"/>
  <c r="P1498" i="1" s="1"/>
  <c r="Q1497" i="1"/>
  <c r="R1497" i="1" s="1"/>
  <c r="M1498" i="1"/>
  <c r="I1499" i="1"/>
  <c r="J1499" i="1" l="1"/>
  <c r="K1499" i="1"/>
  <c r="L1499" i="1"/>
  <c r="O1499" i="1" s="1"/>
  <c r="N1499" i="1"/>
  <c r="P1499" i="1" s="1"/>
  <c r="Q1498" i="1"/>
  <c r="R1498" i="1" s="1"/>
  <c r="M1499" i="1"/>
  <c r="I1500" i="1"/>
  <c r="J1500" i="1" l="1"/>
  <c r="K1500" i="1"/>
  <c r="L1500" i="1"/>
  <c r="O1500" i="1" s="1"/>
  <c r="N1500" i="1"/>
  <c r="P1500" i="1" s="1"/>
  <c r="Q1499" i="1"/>
  <c r="R1499" i="1" s="1"/>
  <c r="M1500" i="1"/>
  <c r="I1501" i="1"/>
  <c r="J1501" i="1" l="1"/>
  <c r="K1501" i="1"/>
  <c r="L1501" i="1"/>
  <c r="O1501" i="1" s="1"/>
  <c r="N1501" i="1"/>
  <c r="P1501" i="1" s="1"/>
  <c r="Q1500" i="1"/>
  <c r="R1500" i="1" s="1"/>
  <c r="M1501" i="1"/>
  <c r="I1502" i="1"/>
  <c r="J1502" i="1" l="1"/>
  <c r="K1502" i="1"/>
  <c r="L1502" i="1"/>
  <c r="O1502" i="1" s="1"/>
  <c r="N1502" i="1"/>
  <c r="P1502" i="1" s="1"/>
  <c r="Q1501" i="1"/>
  <c r="R1501" i="1" s="1"/>
  <c r="M1502" i="1"/>
  <c r="I1503" i="1"/>
  <c r="J1503" i="1" l="1"/>
  <c r="K1503" i="1"/>
  <c r="L1503" i="1"/>
  <c r="O1503" i="1" s="1"/>
  <c r="N1503" i="1"/>
  <c r="P1503" i="1" s="1"/>
  <c r="Q1502" i="1"/>
  <c r="R1502" i="1" s="1"/>
  <c r="M1503" i="1"/>
  <c r="I1504" i="1"/>
  <c r="J1504" i="1" l="1"/>
  <c r="K1504" i="1"/>
  <c r="L1504" i="1"/>
  <c r="O1504" i="1" s="1"/>
  <c r="N1504" i="1"/>
  <c r="P1504" i="1" s="1"/>
  <c r="Q1503" i="1"/>
  <c r="R1503" i="1" s="1"/>
  <c r="M1504" i="1"/>
  <c r="I1505" i="1"/>
  <c r="J1505" i="1" l="1"/>
  <c r="K1505" i="1"/>
  <c r="L1505" i="1"/>
  <c r="O1505" i="1" s="1"/>
  <c r="N1505" i="1"/>
  <c r="P1505" i="1" s="1"/>
  <c r="Q1504" i="1"/>
  <c r="R1504" i="1" s="1"/>
  <c r="M1505" i="1"/>
  <c r="I1506" i="1"/>
  <c r="J1506" i="1" l="1"/>
  <c r="K1506" i="1"/>
  <c r="L1506" i="1"/>
  <c r="O1506" i="1" s="1"/>
  <c r="N1506" i="1"/>
  <c r="P1506" i="1" s="1"/>
  <c r="Q1505" i="1"/>
  <c r="R1505" i="1" s="1"/>
  <c r="M1506" i="1"/>
  <c r="I1507" i="1"/>
  <c r="J1507" i="1" l="1"/>
  <c r="K1507" i="1"/>
  <c r="L1507" i="1"/>
  <c r="O1507" i="1" s="1"/>
  <c r="N1507" i="1"/>
  <c r="P1507" i="1" s="1"/>
  <c r="Q1506" i="1"/>
  <c r="R1506" i="1" s="1"/>
  <c r="M1507" i="1"/>
  <c r="I1508" i="1"/>
  <c r="J1508" i="1" l="1"/>
  <c r="K1508" i="1"/>
  <c r="L1508" i="1"/>
  <c r="O1508" i="1" s="1"/>
  <c r="N1508" i="1"/>
  <c r="P1508" i="1" s="1"/>
  <c r="Q1507" i="1"/>
  <c r="R1507" i="1" s="1"/>
  <c r="M1508" i="1"/>
  <c r="I1509" i="1"/>
  <c r="J1509" i="1" l="1"/>
  <c r="K1509" i="1"/>
  <c r="L1509" i="1"/>
  <c r="O1509" i="1" s="1"/>
  <c r="N1509" i="1"/>
  <c r="P1509" i="1" s="1"/>
  <c r="Q1508" i="1"/>
  <c r="R1508" i="1" s="1"/>
  <c r="M1509" i="1"/>
  <c r="I1510" i="1"/>
  <c r="J1510" i="1" l="1"/>
  <c r="K1510" i="1"/>
  <c r="L1510" i="1"/>
  <c r="O1510" i="1" s="1"/>
  <c r="N1510" i="1"/>
  <c r="P1510" i="1" s="1"/>
  <c r="Q1509" i="1"/>
  <c r="R1509" i="1" s="1"/>
  <c r="M1510" i="1"/>
  <c r="I1511" i="1"/>
  <c r="J1511" i="1" l="1"/>
  <c r="K1511" i="1"/>
  <c r="L1511" i="1"/>
  <c r="O1511" i="1" s="1"/>
  <c r="N1511" i="1"/>
  <c r="P1511" i="1" s="1"/>
  <c r="Q1510" i="1"/>
  <c r="R1510" i="1" s="1"/>
  <c r="M1511" i="1"/>
  <c r="I1512" i="1"/>
  <c r="J1512" i="1" l="1"/>
  <c r="K1512" i="1"/>
  <c r="L1512" i="1"/>
  <c r="O1512" i="1" s="1"/>
  <c r="N1512" i="1"/>
  <c r="P1512" i="1" s="1"/>
  <c r="Q1511" i="1"/>
  <c r="R1511" i="1" s="1"/>
  <c r="M1512" i="1"/>
  <c r="I1513" i="1"/>
  <c r="J1513" i="1" l="1"/>
  <c r="K1513" i="1"/>
  <c r="L1513" i="1"/>
  <c r="O1513" i="1" s="1"/>
  <c r="N1513" i="1"/>
  <c r="P1513" i="1" s="1"/>
  <c r="Q1512" i="1"/>
  <c r="R1512" i="1" s="1"/>
  <c r="M1513" i="1"/>
  <c r="I1514" i="1"/>
  <c r="J1514" i="1" l="1"/>
  <c r="K1514" i="1"/>
  <c r="L1514" i="1"/>
  <c r="O1514" i="1" s="1"/>
  <c r="N1514" i="1"/>
  <c r="P1514" i="1" s="1"/>
  <c r="Q1513" i="1"/>
  <c r="R1513" i="1" s="1"/>
  <c r="M1514" i="1"/>
  <c r="I1515" i="1"/>
  <c r="J1515" i="1" l="1"/>
  <c r="K1515" i="1"/>
  <c r="L1515" i="1"/>
  <c r="O1515" i="1" s="1"/>
  <c r="N1515" i="1"/>
  <c r="P1515" i="1" s="1"/>
  <c r="Q1514" i="1"/>
  <c r="R1514" i="1" s="1"/>
  <c r="M1515" i="1"/>
  <c r="I1516" i="1"/>
  <c r="J1516" i="1" l="1"/>
  <c r="K1516" i="1"/>
  <c r="L1516" i="1"/>
  <c r="O1516" i="1" s="1"/>
  <c r="N1516" i="1"/>
  <c r="P1516" i="1" s="1"/>
  <c r="Q1515" i="1"/>
  <c r="R1515" i="1" s="1"/>
  <c r="M1516" i="1"/>
  <c r="I1517" i="1"/>
  <c r="J1517" i="1" l="1"/>
  <c r="K1517" i="1"/>
  <c r="L1517" i="1"/>
  <c r="O1517" i="1" s="1"/>
  <c r="N1517" i="1"/>
  <c r="P1517" i="1" s="1"/>
  <c r="Q1516" i="1"/>
  <c r="R1516" i="1" s="1"/>
  <c r="M1517" i="1"/>
  <c r="I1518" i="1"/>
  <c r="J1518" i="1" l="1"/>
  <c r="K1518" i="1"/>
  <c r="L1518" i="1"/>
  <c r="O1518" i="1" s="1"/>
  <c r="N1518" i="1"/>
  <c r="P1518" i="1" s="1"/>
  <c r="Q1517" i="1"/>
  <c r="R1517" i="1" s="1"/>
  <c r="M1518" i="1"/>
  <c r="I1519" i="1"/>
  <c r="J1519" i="1" l="1"/>
  <c r="K1519" i="1"/>
  <c r="L1519" i="1"/>
  <c r="O1519" i="1" s="1"/>
  <c r="N1519" i="1"/>
  <c r="P1519" i="1" s="1"/>
  <c r="Q1518" i="1"/>
  <c r="R1518" i="1" s="1"/>
  <c r="M1519" i="1"/>
  <c r="I1520" i="1"/>
  <c r="J1520" i="1" l="1"/>
  <c r="K1520" i="1"/>
  <c r="L1520" i="1"/>
  <c r="O1520" i="1" s="1"/>
  <c r="N1520" i="1"/>
  <c r="P1520" i="1" s="1"/>
  <c r="Q1519" i="1"/>
  <c r="R1519" i="1" s="1"/>
  <c r="M1520" i="1"/>
  <c r="I1521" i="1"/>
  <c r="J1521" i="1" l="1"/>
  <c r="K1521" i="1"/>
  <c r="L1521" i="1"/>
  <c r="O1521" i="1" s="1"/>
  <c r="N1521" i="1"/>
  <c r="P1521" i="1" s="1"/>
  <c r="Q1520" i="1"/>
  <c r="R1520" i="1" s="1"/>
  <c r="M1521" i="1"/>
  <c r="I1522" i="1"/>
  <c r="J1522" i="1" l="1"/>
  <c r="K1522" i="1"/>
  <c r="L1522" i="1"/>
  <c r="O1522" i="1" s="1"/>
  <c r="N1522" i="1"/>
  <c r="P1522" i="1" s="1"/>
  <c r="Q1521" i="1"/>
  <c r="R1521" i="1" s="1"/>
  <c r="M1522" i="1"/>
  <c r="I1523" i="1"/>
  <c r="J1523" i="1" l="1"/>
  <c r="K1523" i="1"/>
  <c r="L1523" i="1"/>
  <c r="O1523" i="1" s="1"/>
  <c r="N1523" i="1"/>
  <c r="P1523" i="1" s="1"/>
  <c r="Q1522" i="1"/>
  <c r="R1522" i="1" s="1"/>
  <c r="M1523" i="1"/>
  <c r="I1524" i="1"/>
  <c r="J1524" i="1" l="1"/>
  <c r="K1524" i="1"/>
  <c r="L1524" i="1"/>
  <c r="O1524" i="1" s="1"/>
  <c r="N1524" i="1"/>
  <c r="P1524" i="1" s="1"/>
  <c r="Q1523" i="1"/>
  <c r="R1523" i="1" s="1"/>
  <c r="M1524" i="1"/>
  <c r="I1525" i="1"/>
  <c r="J1525" i="1" l="1"/>
  <c r="K1525" i="1"/>
  <c r="L1525" i="1"/>
  <c r="O1525" i="1" s="1"/>
  <c r="N1525" i="1"/>
  <c r="P1525" i="1" s="1"/>
  <c r="Q1524" i="1"/>
  <c r="R1524" i="1" s="1"/>
  <c r="M1525" i="1"/>
  <c r="I1526" i="1"/>
  <c r="J1526" i="1" l="1"/>
  <c r="K1526" i="1"/>
  <c r="L1526" i="1"/>
  <c r="O1526" i="1" s="1"/>
  <c r="N1526" i="1"/>
  <c r="P1526" i="1" s="1"/>
  <c r="Q1525" i="1"/>
  <c r="R1525" i="1" s="1"/>
  <c r="M1526" i="1"/>
  <c r="I1527" i="1"/>
  <c r="J1527" i="1" l="1"/>
  <c r="K1527" i="1"/>
  <c r="L1527" i="1"/>
  <c r="O1527" i="1" s="1"/>
  <c r="N1527" i="1"/>
  <c r="P1527" i="1" s="1"/>
  <c r="Q1526" i="1"/>
  <c r="R1526" i="1" s="1"/>
  <c r="M1527" i="1"/>
  <c r="I1528" i="1"/>
  <c r="J1528" i="1" l="1"/>
  <c r="K1528" i="1"/>
  <c r="L1528" i="1"/>
  <c r="O1528" i="1" s="1"/>
  <c r="N1528" i="1"/>
  <c r="P1528" i="1" s="1"/>
  <c r="Q1527" i="1"/>
  <c r="R1527" i="1" s="1"/>
  <c r="M1528" i="1"/>
  <c r="I1529" i="1"/>
  <c r="J1529" i="1" l="1"/>
  <c r="K1529" i="1"/>
  <c r="L1529" i="1"/>
  <c r="O1529" i="1" s="1"/>
  <c r="N1529" i="1"/>
  <c r="P1529" i="1" s="1"/>
  <c r="Q1528" i="1"/>
  <c r="R1528" i="1" s="1"/>
  <c r="M1529" i="1"/>
  <c r="I1530" i="1"/>
  <c r="J1530" i="1" l="1"/>
  <c r="K1530" i="1"/>
  <c r="L1530" i="1"/>
  <c r="O1530" i="1" s="1"/>
  <c r="N1530" i="1"/>
  <c r="P1530" i="1" s="1"/>
  <c r="Q1529" i="1"/>
  <c r="R1529" i="1" s="1"/>
  <c r="M1530" i="1"/>
  <c r="I1531" i="1"/>
  <c r="J1531" i="1" l="1"/>
  <c r="K1531" i="1"/>
  <c r="L1531" i="1"/>
  <c r="O1531" i="1" s="1"/>
  <c r="N1531" i="1"/>
  <c r="P1531" i="1" s="1"/>
  <c r="Q1530" i="1"/>
  <c r="R1530" i="1" s="1"/>
  <c r="M1531" i="1"/>
  <c r="I1532" i="1"/>
  <c r="J1532" i="1" l="1"/>
  <c r="K1532" i="1"/>
  <c r="L1532" i="1"/>
  <c r="O1532" i="1" s="1"/>
  <c r="N1532" i="1"/>
  <c r="P1532" i="1" s="1"/>
  <c r="Q1531" i="1"/>
  <c r="R1531" i="1" s="1"/>
  <c r="M1532" i="1"/>
  <c r="I1533" i="1"/>
  <c r="J1533" i="1" l="1"/>
  <c r="K1533" i="1"/>
  <c r="L1533" i="1"/>
  <c r="O1533" i="1" s="1"/>
  <c r="N1533" i="1"/>
  <c r="P1533" i="1" s="1"/>
  <c r="Q1532" i="1"/>
  <c r="R1532" i="1" s="1"/>
  <c r="M1533" i="1"/>
  <c r="I1534" i="1"/>
  <c r="J1534" i="1" l="1"/>
  <c r="K1534" i="1"/>
  <c r="L1534" i="1"/>
  <c r="O1534" i="1" s="1"/>
  <c r="N1534" i="1"/>
  <c r="P1534" i="1" s="1"/>
  <c r="Q1533" i="1"/>
  <c r="R1533" i="1" s="1"/>
  <c r="M1534" i="1"/>
  <c r="I1535" i="1"/>
  <c r="J1535" i="1" l="1"/>
  <c r="K1535" i="1"/>
  <c r="L1535" i="1"/>
  <c r="O1535" i="1" s="1"/>
  <c r="N1535" i="1"/>
  <c r="P1535" i="1" s="1"/>
  <c r="Q1534" i="1"/>
  <c r="R1534" i="1" s="1"/>
  <c r="M1535" i="1"/>
  <c r="I1536" i="1"/>
  <c r="J1536" i="1" l="1"/>
  <c r="K1536" i="1"/>
  <c r="L1536" i="1"/>
  <c r="O1536" i="1" s="1"/>
  <c r="N1536" i="1"/>
  <c r="P1536" i="1" s="1"/>
  <c r="Q1535" i="1"/>
  <c r="R1535" i="1" s="1"/>
  <c r="M1536" i="1"/>
  <c r="I1537" i="1"/>
  <c r="J1537" i="1" l="1"/>
  <c r="K1537" i="1"/>
  <c r="L1537" i="1"/>
  <c r="O1537" i="1" s="1"/>
  <c r="N1537" i="1"/>
  <c r="P1537" i="1" s="1"/>
  <c r="Q1536" i="1"/>
  <c r="R1536" i="1" s="1"/>
  <c r="M1537" i="1"/>
  <c r="I1538" i="1"/>
  <c r="J1538" i="1" l="1"/>
  <c r="K1538" i="1"/>
  <c r="L1538" i="1"/>
  <c r="O1538" i="1" s="1"/>
  <c r="N1538" i="1"/>
  <c r="P1538" i="1" s="1"/>
  <c r="Q1537" i="1"/>
  <c r="R1537" i="1" s="1"/>
  <c r="M1538" i="1"/>
  <c r="I1539" i="1"/>
  <c r="J1539" i="1" l="1"/>
  <c r="K1539" i="1"/>
  <c r="L1539" i="1"/>
  <c r="O1539" i="1" s="1"/>
  <c r="N1539" i="1"/>
  <c r="P1539" i="1" s="1"/>
  <c r="Q1538" i="1"/>
  <c r="R1538" i="1" s="1"/>
  <c r="M1539" i="1"/>
  <c r="I1540" i="1"/>
  <c r="J1540" i="1" l="1"/>
  <c r="K1540" i="1"/>
  <c r="L1540" i="1"/>
  <c r="O1540" i="1" s="1"/>
  <c r="N1540" i="1"/>
  <c r="P1540" i="1" s="1"/>
  <c r="Q1539" i="1"/>
  <c r="R1539" i="1" s="1"/>
  <c r="M1540" i="1"/>
  <c r="I1541" i="1"/>
  <c r="J1541" i="1" l="1"/>
  <c r="K1541" i="1"/>
  <c r="L1541" i="1"/>
  <c r="O1541" i="1" s="1"/>
  <c r="N1541" i="1"/>
  <c r="P1541" i="1" s="1"/>
  <c r="Q1540" i="1"/>
  <c r="R1540" i="1" s="1"/>
  <c r="M1541" i="1"/>
  <c r="I1542" i="1"/>
  <c r="J1542" i="1" l="1"/>
  <c r="K1542" i="1"/>
  <c r="L1542" i="1"/>
  <c r="O1542" i="1" s="1"/>
  <c r="N1542" i="1"/>
  <c r="P1542" i="1" s="1"/>
  <c r="Q1541" i="1"/>
  <c r="R1541" i="1" s="1"/>
  <c r="M1542" i="1"/>
  <c r="I1543" i="1"/>
  <c r="J1543" i="1" l="1"/>
  <c r="K1543" i="1"/>
  <c r="L1543" i="1"/>
  <c r="O1543" i="1" s="1"/>
  <c r="N1543" i="1"/>
  <c r="P1543" i="1" s="1"/>
  <c r="Q1542" i="1"/>
  <c r="R1542" i="1" s="1"/>
  <c r="M1543" i="1"/>
  <c r="I1544" i="1"/>
  <c r="J1544" i="1" l="1"/>
  <c r="K1544" i="1"/>
  <c r="L1544" i="1"/>
  <c r="O1544" i="1" s="1"/>
  <c r="N1544" i="1"/>
  <c r="P1544" i="1" s="1"/>
  <c r="Q1543" i="1"/>
  <c r="R1543" i="1" s="1"/>
  <c r="M1544" i="1"/>
  <c r="I1545" i="1"/>
  <c r="J1545" i="1" l="1"/>
  <c r="K1545" i="1"/>
  <c r="L1545" i="1"/>
  <c r="O1545" i="1" s="1"/>
  <c r="N1545" i="1"/>
  <c r="P1545" i="1" s="1"/>
  <c r="Q1544" i="1"/>
  <c r="R1544" i="1" s="1"/>
  <c r="M1545" i="1"/>
  <c r="I1546" i="1"/>
  <c r="J1546" i="1" l="1"/>
  <c r="K1546" i="1"/>
  <c r="L1546" i="1"/>
  <c r="O1546" i="1" s="1"/>
  <c r="N1546" i="1"/>
  <c r="P1546" i="1" s="1"/>
  <c r="Q1545" i="1"/>
  <c r="R1545" i="1" s="1"/>
  <c r="M1546" i="1"/>
  <c r="I1547" i="1"/>
  <c r="J1547" i="1" l="1"/>
  <c r="K1547" i="1"/>
  <c r="L1547" i="1"/>
  <c r="O1547" i="1" s="1"/>
  <c r="N1547" i="1"/>
  <c r="P1547" i="1" s="1"/>
  <c r="Q1546" i="1"/>
  <c r="R1546" i="1" s="1"/>
  <c r="M1547" i="1"/>
  <c r="I1548" i="1"/>
  <c r="J1548" i="1" l="1"/>
  <c r="K1548" i="1"/>
  <c r="L1548" i="1"/>
  <c r="O1548" i="1" s="1"/>
  <c r="N1548" i="1"/>
  <c r="P1548" i="1" s="1"/>
  <c r="Q1547" i="1"/>
  <c r="R1547" i="1" s="1"/>
  <c r="M1548" i="1"/>
  <c r="I1549" i="1"/>
  <c r="J1549" i="1" l="1"/>
  <c r="K1549" i="1"/>
  <c r="L1549" i="1"/>
  <c r="O1549" i="1" s="1"/>
  <c r="N1549" i="1"/>
  <c r="P1549" i="1" s="1"/>
  <c r="Q1548" i="1"/>
  <c r="R1548" i="1" s="1"/>
  <c r="M1549" i="1"/>
  <c r="I1550" i="1"/>
  <c r="J1550" i="1" l="1"/>
  <c r="K1550" i="1"/>
  <c r="L1550" i="1"/>
  <c r="O1550" i="1" s="1"/>
  <c r="N1550" i="1"/>
  <c r="P1550" i="1" s="1"/>
  <c r="Q1549" i="1"/>
  <c r="R1549" i="1" s="1"/>
  <c r="M1550" i="1"/>
  <c r="I1551" i="1"/>
  <c r="J1551" i="1" l="1"/>
  <c r="K1551" i="1"/>
  <c r="L1551" i="1"/>
  <c r="O1551" i="1" s="1"/>
  <c r="N1551" i="1"/>
  <c r="P1551" i="1" s="1"/>
  <c r="Q1550" i="1"/>
  <c r="R1550" i="1" s="1"/>
  <c r="M1551" i="1"/>
  <c r="I1552" i="1"/>
  <c r="J1552" i="1" l="1"/>
  <c r="K1552" i="1"/>
  <c r="L1552" i="1"/>
  <c r="O1552" i="1" s="1"/>
  <c r="N1552" i="1"/>
  <c r="P1552" i="1" s="1"/>
  <c r="Q1551" i="1"/>
  <c r="R1551" i="1" s="1"/>
  <c r="M1552" i="1"/>
  <c r="I1553" i="1"/>
  <c r="J1553" i="1" l="1"/>
  <c r="K1553" i="1"/>
  <c r="L1553" i="1"/>
  <c r="O1553" i="1" s="1"/>
  <c r="N1553" i="1"/>
  <c r="P1553" i="1" s="1"/>
  <c r="Q1552" i="1"/>
  <c r="R1552" i="1" s="1"/>
  <c r="M1553" i="1"/>
  <c r="I1554" i="1"/>
  <c r="J1554" i="1" l="1"/>
  <c r="K1554" i="1"/>
  <c r="L1554" i="1"/>
  <c r="O1554" i="1" s="1"/>
  <c r="N1554" i="1"/>
  <c r="P1554" i="1" s="1"/>
  <c r="Q1553" i="1"/>
  <c r="R1553" i="1" s="1"/>
  <c r="M1554" i="1"/>
  <c r="I1555" i="1"/>
  <c r="J1555" i="1" l="1"/>
  <c r="K1555" i="1"/>
  <c r="L1555" i="1"/>
  <c r="O1555" i="1" s="1"/>
  <c r="N1555" i="1"/>
  <c r="P1555" i="1" s="1"/>
  <c r="Q1554" i="1"/>
  <c r="R1554" i="1" s="1"/>
  <c r="M1555" i="1"/>
  <c r="I1556" i="1"/>
  <c r="J1556" i="1" l="1"/>
  <c r="K1556" i="1"/>
  <c r="L1556" i="1"/>
  <c r="O1556" i="1" s="1"/>
  <c r="N1556" i="1"/>
  <c r="P1556" i="1" s="1"/>
  <c r="Q1555" i="1"/>
  <c r="R1555" i="1" s="1"/>
  <c r="M1556" i="1"/>
  <c r="I1557" i="1"/>
  <c r="J1557" i="1" l="1"/>
  <c r="K1557" i="1"/>
  <c r="L1557" i="1"/>
  <c r="O1557" i="1" s="1"/>
  <c r="N1557" i="1"/>
  <c r="P1557" i="1" s="1"/>
  <c r="Q1556" i="1"/>
  <c r="R1556" i="1" s="1"/>
  <c r="M1557" i="1"/>
  <c r="I1558" i="1"/>
  <c r="J1558" i="1" l="1"/>
  <c r="K1558" i="1"/>
  <c r="L1558" i="1"/>
  <c r="O1558" i="1" s="1"/>
  <c r="N1558" i="1"/>
  <c r="P1558" i="1" s="1"/>
  <c r="Q1557" i="1"/>
  <c r="R1557" i="1" s="1"/>
  <c r="M1558" i="1"/>
  <c r="I1559" i="1"/>
  <c r="J1559" i="1" l="1"/>
  <c r="K1559" i="1"/>
  <c r="L1559" i="1"/>
  <c r="O1559" i="1" s="1"/>
  <c r="N1559" i="1"/>
  <c r="P1559" i="1" s="1"/>
  <c r="Q1558" i="1"/>
  <c r="R1558" i="1" s="1"/>
  <c r="M1559" i="1"/>
  <c r="I1560" i="1"/>
  <c r="J1560" i="1" l="1"/>
  <c r="K1560" i="1"/>
  <c r="L1560" i="1"/>
  <c r="O1560" i="1" s="1"/>
  <c r="N1560" i="1"/>
  <c r="P1560" i="1" s="1"/>
  <c r="Q1559" i="1"/>
  <c r="R1559" i="1" s="1"/>
  <c r="M1560" i="1"/>
  <c r="I1561" i="1"/>
  <c r="J1561" i="1" l="1"/>
  <c r="K1561" i="1"/>
  <c r="L1561" i="1"/>
  <c r="O1561" i="1" s="1"/>
  <c r="Q1560" i="1"/>
  <c r="R1560" i="1" s="1"/>
  <c r="M1561" i="1"/>
  <c r="N1561" i="1" s="1"/>
  <c r="I1562" i="1"/>
  <c r="J1562" i="1" l="1"/>
  <c r="K1562" i="1"/>
  <c r="L1562" i="1"/>
  <c r="O1562" i="1" s="1"/>
  <c r="N1562" i="1"/>
  <c r="P1561" i="1"/>
  <c r="M1562" i="1"/>
  <c r="I1563" i="1"/>
  <c r="J1563" i="1" l="1"/>
  <c r="K1563" i="1"/>
  <c r="L1563" i="1"/>
  <c r="O1563" i="1" s="1"/>
  <c r="P1562" i="1"/>
  <c r="Q1562" i="1" s="1"/>
  <c r="R1562" i="1" s="1"/>
  <c r="N1563" i="1"/>
  <c r="Q1561" i="1"/>
  <c r="R1561" i="1" s="1"/>
  <c r="M1563" i="1"/>
  <c r="I1564" i="1"/>
  <c r="P1563" i="1" l="1"/>
  <c r="J1564" i="1"/>
  <c r="K1564" i="1"/>
  <c r="L1564" i="1"/>
  <c r="O1564" i="1" s="1"/>
  <c r="N1564" i="1"/>
  <c r="P1564" i="1" s="1"/>
  <c r="Q1563" i="1"/>
  <c r="R1563" i="1" s="1"/>
  <c r="M1564" i="1"/>
  <c r="I1565" i="1"/>
  <c r="J1565" i="1" l="1"/>
  <c r="K1565" i="1"/>
  <c r="L1565" i="1"/>
  <c r="O1565" i="1" s="1"/>
  <c r="Q1564" i="1"/>
  <c r="R1564" i="1" s="1"/>
  <c r="M1565" i="1"/>
  <c r="N1565" i="1" s="1"/>
  <c r="I1566" i="1"/>
  <c r="J1566" i="1" l="1"/>
  <c r="K1566" i="1"/>
  <c r="L1566" i="1"/>
  <c r="O1566" i="1" s="1"/>
  <c r="N1566" i="1"/>
  <c r="P1565" i="1"/>
  <c r="M1566" i="1"/>
  <c r="I1567" i="1"/>
  <c r="P1566" i="1" l="1"/>
  <c r="Q1566" i="1" s="1"/>
  <c r="R1566" i="1" s="1"/>
  <c r="J1567" i="1"/>
  <c r="K1567" i="1"/>
  <c r="L1567" i="1"/>
  <c r="O1567" i="1" s="1"/>
  <c r="N1567" i="1"/>
  <c r="Q1565" i="1"/>
  <c r="R1565" i="1" s="1"/>
  <c r="M1567" i="1"/>
  <c r="I1568" i="1"/>
  <c r="P1567" i="1" l="1"/>
  <c r="J1568" i="1"/>
  <c r="K1568" i="1"/>
  <c r="L1568" i="1"/>
  <c r="O1568" i="1" s="1"/>
  <c r="N1568" i="1"/>
  <c r="P1568" i="1" s="1"/>
  <c r="Q1567" i="1"/>
  <c r="R1567" i="1" s="1"/>
  <c r="M1568" i="1"/>
  <c r="I1569" i="1"/>
  <c r="J1569" i="1" l="1"/>
  <c r="K1569" i="1"/>
  <c r="L1569" i="1"/>
  <c r="O1569" i="1" s="1"/>
  <c r="N1569" i="1"/>
  <c r="P1569" i="1" s="1"/>
  <c r="Q1568" i="1"/>
  <c r="R1568" i="1" s="1"/>
  <c r="M1569" i="1"/>
  <c r="I1570" i="1"/>
  <c r="J1570" i="1" l="1"/>
  <c r="K1570" i="1"/>
  <c r="L1570" i="1"/>
  <c r="O1570" i="1" s="1"/>
  <c r="N1570" i="1"/>
  <c r="P1570" i="1" s="1"/>
  <c r="Q1569" i="1"/>
  <c r="R1569" i="1" s="1"/>
  <c r="M1570" i="1"/>
  <c r="I1571" i="1"/>
  <c r="J1571" i="1" l="1"/>
  <c r="K1571" i="1"/>
  <c r="L1571" i="1"/>
  <c r="O1571" i="1" s="1"/>
  <c r="N1571" i="1"/>
  <c r="P1571" i="1" s="1"/>
  <c r="Q1570" i="1"/>
  <c r="R1570" i="1" s="1"/>
  <c r="M1571" i="1"/>
  <c r="I1572" i="1"/>
  <c r="J1572" i="1" l="1"/>
  <c r="K1572" i="1"/>
  <c r="L1572" i="1"/>
  <c r="O1572" i="1" s="1"/>
  <c r="N1572" i="1"/>
  <c r="P1572" i="1" s="1"/>
  <c r="Q1571" i="1"/>
  <c r="R1571" i="1" s="1"/>
  <c r="M1572" i="1"/>
  <c r="I1573" i="1"/>
  <c r="J1573" i="1" l="1"/>
  <c r="K1573" i="1"/>
  <c r="L1573" i="1"/>
  <c r="O1573" i="1" s="1"/>
  <c r="N1573" i="1"/>
  <c r="P1573" i="1" s="1"/>
  <c r="Q1572" i="1"/>
  <c r="R1572" i="1" s="1"/>
  <c r="M1573" i="1"/>
  <c r="I1574" i="1"/>
  <c r="J1574" i="1" l="1"/>
  <c r="K1574" i="1"/>
  <c r="L1574" i="1"/>
  <c r="O1574" i="1" s="1"/>
  <c r="N1574" i="1"/>
  <c r="P1574" i="1" s="1"/>
  <c r="Q1573" i="1"/>
  <c r="R1573" i="1" s="1"/>
  <c r="M1574" i="1"/>
  <c r="I1575" i="1"/>
  <c r="J1575" i="1" l="1"/>
  <c r="K1575" i="1"/>
  <c r="L1575" i="1"/>
  <c r="O1575" i="1" s="1"/>
  <c r="N1575" i="1"/>
  <c r="P1575" i="1" s="1"/>
  <c r="Q1574" i="1"/>
  <c r="R1574" i="1" s="1"/>
  <c r="M1575" i="1"/>
  <c r="I1576" i="1"/>
  <c r="J1576" i="1" l="1"/>
  <c r="K1576" i="1"/>
  <c r="L1576" i="1"/>
  <c r="O1576" i="1" s="1"/>
  <c r="N1576" i="1"/>
  <c r="P1576" i="1" s="1"/>
  <c r="Q1575" i="1"/>
  <c r="R1575" i="1" s="1"/>
  <c r="M1576" i="1"/>
  <c r="I1577" i="1"/>
  <c r="J1577" i="1" l="1"/>
  <c r="K1577" i="1"/>
  <c r="L1577" i="1"/>
  <c r="O1577" i="1" s="1"/>
  <c r="N1577" i="1"/>
  <c r="P1577" i="1" s="1"/>
  <c r="Q1576" i="1"/>
  <c r="R1576" i="1" s="1"/>
  <c r="M1577" i="1"/>
  <c r="I1578" i="1"/>
  <c r="J1578" i="1" l="1"/>
  <c r="K1578" i="1"/>
  <c r="L1578" i="1"/>
  <c r="O1578" i="1" s="1"/>
  <c r="N1578" i="1"/>
  <c r="P1578" i="1" s="1"/>
  <c r="Q1577" i="1"/>
  <c r="R1577" i="1" s="1"/>
  <c r="M1578" i="1"/>
  <c r="I1579" i="1"/>
  <c r="J1579" i="1" l="1"/>
  <c r="K1579" i="1"/>
  <c r="L1579" i="1"/>
  <c r="O1579" i="1" s="1"/>
  <c r="N1579" i="1"/>
  <c r="P1579" i="1" s="1"/>
  <c r="Q1578" i="1"/>
  <c r="R1578" i="1" s="1"/>
  <c r="M1579" i="1"/>
  <c r="I1580" i="1"/>
  <c r="J1580" i="1" l="1"/>
  <c r="K1580" i="1"/>
  <c r="L1580" i="1"/>
  <c r="O1580" i="1" s="1"/>
  <c r="N1580" i="1"/>
  <c r="P1580" i="1" s="1"/>
  <c r="Q1579" i="1"/>
  <c r="R1579" i="1" s="1"/>
  <c r="M1580" i="1"/>
  <c r="I1581" i="1"/>
  <c r="J1581" i="1" l="1"/>
  <c r="K1581" i="1"/>
  <c r="L1581" i="1"/>
  <c r="O1581" i="1" s="1"/>
  <c r="N1581" i="1"/>
  <c r="P1581" i="1" s="1"/>
  <c r="Q1580" i="1"/>
  <c r="R1580" i="1" s="1"/>
  <c r="M1581" i="1"/>
  <c r="I1582" i="1"/>
  <c r="J1582" i="1" l="1"/>
  <c r="K1582" i="1"/>
  <c r="L1582" i="1"/>
  <c r="O1582" i="1" s="1"/>
  <c r="N1582" i="1"/>
  <c r="P1582" i="1" s="1"/>
  <c r="Q1581" i="1"/>
  <c r="R1581" i="1" s="1"/>
  <c r="M1582" i="1"/>
  <c r="I1583" i="1"/>
  <c r="J1583" i="1" l="1"/>
  <c r="K1583" i="1"/>
  <c r="L1583" i="1"/>
  <c r="O1583" i="1" s="1"/>
  <c r="N1583" i="1"/>
  <c r="P1583" i="1" s="1"/>
  <c r="Q1582" i="1"/>
  <c r="R1582" i="1" s="1"/>
  <c r="M1583" i="1"/>
  <c r="I1584" i="1"/>
  <c r="J1584" i="1" l="1"/>
  <c r="K1584" i="1"/>
  <c r="L1584" i="1"/>
  <c r="O1584" i="1" s="1"/>
  <c r="N1584" i="1"/>
  <c r="P1584" i="1" s="1"/>
  <c r="Q1583" i="1"/>
  <c r="R1583" i="1" s="1"/>
  <c r="M1584" i="1"/>
  <c r="I1585" i="1"/>
  <c r="J1585" i="1" l="1"/>
  <c r="K1585" i="1"/>
  <c r="L1585" i="1"/>
  <c r="O1585" i="1" s="1"/>
  <c r="N1585" i="1"/>
  <c r="P1585" i="1" s="1"/>
  <c r="Q1584" i="1"/>
  <c r="R1584" i="1" s="1"/>
  <c r="M1585" i="1"/>
  <c r="I1586" i="1"/>
  <c r="J1586" i="1" l="1"/>
  <c r="K1586" i="1"/>
  <c r="L1586" i="1"/>
  <c r="O1586" i="1" s="1"/>
  <c r="N1586" i="1"/>
  <c r="P1586" i="1" s="1"/>
  <c r="Q1585" i="1"/>
  <c r="R1585" i="1" s="1"/>
  <c r="M1586" i="1"/>
  <c r="I1587" i="1"/>
  <c r="J1587" i="1" l="1"/>
  <c r="K1587" i="1"/>
  <c r="L1587" i="1"/>
  <c r="O1587" i="1" s="1"/>
  <c r="N1587" i="1"/>
  <c r="P1587" i="1" s="1"/>
  <c r="Q1586" i="1"/>
  <c r="R1586" i="1" s="1"/>
  <c r="M1587" i="1"/>
  <c r="I1588" i="1"/>
  <c r="J1588" i="1" l="1"/>
  <c r="K1588" i="1"/>
  <c r="L1588" i="1"/>
  <c r="O1588" i="1" s="1"/>
  <c r="N1588" i="1"/>
  <c r="P1588" i="1" s="1"/>
  <c r="Q1587" i="1"/>
  <c r="R1587" i="1" s="1"/>
  <c r="M1588" i="1"/>
  <c r="I1589" i="1"/>
  <c r="J1589" i="1" l="1"/>
  <c r="K1589" i="1"/>
  <c r="L1589" i="1"/>
  <c r="O1589" i="1" s="1"/>
  <c r="N1589" i="1"/>
  <c r="P1589" i="1" s="1"/>
  <c r="Q1588" i="1"/>
  <c r="R1588" i="1" s="1"/>
  <c r="M1589" i="1"/>
  <c r="I1590" i="1"/>
  <c r="J1590" i="1" l="1"/>
  <c r="K1590" i="1"/>
  <c r="L1590" i="1"/>
  <c r="O1590" i="1" s="1"/>
  <c r="N1590" i="1"/>
  <c r="P1590" i="1" s="1"/>
  <c r="Q1589" i="1"/>
  <c r="R1589" i="1" s="1"/>
  <c r="M1590" i="1"/>
  <c r="I1591" i="1"/>
  <c r="J1591" i="1" l="1"/>
  <c r="K1591" i="1"/>
  <c r="L1591" i="1"/>
  <c r="O1591" i="1" s="1"/>
  <c r="N1591" i="1"/>
  <c r="P1591" i="1" s="1"/>
  <c r="Q1590" i="1"/>
  <c r="R1590" i="1" s="1"/>
  <c r="M1591" i="1"/>
  <c r="I1592" i="1"/>
  <c r="J1592" i="1" l="1"/>
  <c r="K1592" i="1"/>
  <c r="L1592" i="1"/>
  <c r="O1592" i="1" s="1"/>
  <c r="N1592" i="1"/>
  <c r="P1592" i="1" s="1"/>
  <c r="Q1591" i="1"/>
  <c r="R1591" i="1" s="1"/>
  <c r="M1592" i="1"/>
  <c r="I1593" i="1"/>
  <c r="J1593" i="1" l="1"/>
  <c r="K1593" i="1"/>
  <c r="L1593" i="1"/>
  <c r="O1593" i="1" s="1"/>
  <c r="N1593" i="1"/>
  <c r="P1593" i="1" s="1"/>
  <c r="Q1592" i="1"/>
  <c r="R1592" i="1" s="1"/>
  <c r="M1593" i="1"/>
  <c r="I1594" i="1"/>
  <c r="J1594" i="1" l="1"/>
  <c r="K1594" i="1"/>
  <c r="L1594" i="1"/>
  <c r="O1594" i="1" s="1"/>
  <c r="N1594" i="1"/>
  <c r="P1594" i="1" s="1"/>
  <c r="Q1593" i="1"/>
  <c r="R1593" i="1" s="1"/>
  <c r="M1594" i="1"/>
  <c r="I1595" i="1"/>
  <c r="J1595" i="1" l="1"/>
  <c r="K1595" i="1"/>
  <c r="L1595" i="1"/>
  <c r="O1595" i="1" s="1"/>
  <c r="N1595" i="1"/>
  <c r="P1595" i="1" s="1"/>
  <c r="Q1594" i="1"/>
  <c r="R1594" i="1" s="1"/>
  <c r="M1595" i="1"/>
  <c r="I1596" i="1"/>
  <c r="J1596" i="1" l="1"/>
  <c r="K1596" i="1"/>
  <c r="L1596" i="1"/>
  <c r="O1596" i="1" s="1"/>
  <c r="N1596" i="1"/>
  <c r="P1596" i="1" s="1"/>
  <c r="Q1595" i="1"/>
  <c r="R1595" i="1" s="1"/>
  <c r="M1596" i="1"/>
  <c r="I1597" i="1"/>
  <c r="J1597" i="1" l="1"/>
  <c r="K1597" i="1"/>
  <c r="L1597" i="1"/>
  <c r="O1597" i="1" s="1"/>
  <c r="N1597" i="1"/>
  <c r="P1597" i="1" s="1"/>
  <c r="Q1596" i="1"/>
  <c r="R1596" i="1" s="1"/>
  <c r="M1597" i="1"/>
  <c r="I1598" i="1"/>
  <c r="J1598" i="1" l="1"/>
  <c r="K1598" i="1"/>
  <c r="L1598" i="1"/>
  <c r="O1598" i="1" s="1"/>
  <c r="N1598" i="1"/>
  <c r="P1598" i="1" s="1"/>
  <c r="Q1597" i="1"/>
  <c r="R1597" i="1" s="1"/>
  <c r="M1598" i="1"/>
  <c r="I1599" i="1"/>
  <c r="J1599" i="1" l="1"/>
  <c r="K1599" i="1"/>
  <c r="L1599" i="1"/>
  <c r="O1599" i="1" s="1"/>
  <c r="N1599" i="1"/>
  <c r="P1599" i="1" s="1"/>
  <c r="Q1598" i="1"/>
  <c r="R1598" i="1" s="1"/>
  <c r="M1599" i="1"/>
  <c r="I1600" i="1"/>
  <c r="J1600" i="1" l="1"/>
  <c r="K1600" i="1"/>
  <c r="L1600" i="1"/>
  <c r="O1600" i="1" s="1"/>
  <c r="N1600" i="1"/>
  <c r="P1600" i="1" s="1"/>
  <c r="Q1599" i="1"/>
  <c r="R1599" i="1" s="1"/>
  <c r="M1600" i="1"/>
  <c r="I1601" i="1"/>
  <c r="J1601" i="1" l="1"/>
  <c r="K1601" i="1"/>
  <c r="L1601" i="1"/>
  <c r="O1601" i="1" s="1"/>
  <c r="N1601" i="1"/>
  <c r="P1601" i="1" s="1"/>
  <c r="Q1600" i="1"/>
  <c r="R1600" i="1" s="1"/>
  <c r="M1601" i="1"/>
  <c r="I1602" i="1"/>
  <c r="J1602" i="1" l="1"/>
  <c r="K1602" i="1"/>
  <c r="L1602" i="1"/>
  <c r="O1602" i="1" s="1"/>
  <c r="N1602" i="1"/>
  <c r="P1602" i="1" s="1"/>
  <c r="Q1601" i="1"/>
  <c r="R1601" i="1" s="1"/>
  <c r="M1602" i="1"/>
  <c r="I1603" i="1"/>
  <c r="J1603" i="1" l="1"/>
  <c r="K1603" i="1"/>
  <c r="L1603" i="1"/>
  <c r="O1603" i="1" s="1"/>
  <c r="N1603" i="1"/>
  <c r="P1603" i="1" s="1"/>
  <c r="Q1602" i="1"/>
  <c r="R1602" i="1" s="1"/>
  <c r="M1603" i="1"/>
  <c r="I1604" i="1"/>
  <c r="J1604" i="1" l="1"/>
  <c r="K1604" i="1"/>
  <c r="L1604" i="1"/>
  <c r="O1604" i="1" s="1"/>
  <c r="N1604" i="1"/>
  <c r="P1604" i="1" s="1"/>
  <c r="Q1603" i="1"/>
  <c r="R1603" i="1" s="1"/>
  <c r="M1604" i="1"/>
  <c r="I1605" i="1"/>
  <c r="J1605" i="1" l="1"/>
  <c r="K1605" i="1"/>
  <c r="L1605" i="1"/>
  <c r="O1605" i="1" s="1"/>
  <c r="N1605" i="1"/>
  <c r="P1605" i="1" s="1"/>
  <c r="Q1604" i="1"/>
  <c r="R1604" i="1" s="1"/>
  <c r="M1605" i="1"/>
  <c r="I1606" i="1"/>
  <c r="J1606" i="1" l="1"/>
  <c r="K1606" i="1"/>
  <c r="L1606" i="1"/>
  <c r="O1606" i="1" s="1"/>
  <c r="N1606" i="1"/>
  <c r="P1606" i="1" s="1"/>
  <c r="Q1605" i="1"/>
  <c r="R1605" i="1" s="1"/>
  <c r="M1606" i="1"/>
  <c r="I1607" i="1"/>
  <c r="J1607" i="1" l="1"/>
  <c r="K1607" i="1"/>
  <c r="L1607" i="1"/>
  <c r="O1607" i="1" s="1"/>
  <c r="N1607" i="1"/>
  <c r="P1607" i="1" s="1"/>
  <c r="Q1606" i="1"/>
  <c r="R1606" i="1" s="1"/>
  <c r="M1607" i="1"/>
  <c r="I1608" i="1"/>
  <c r="J1608" i="1" l="1"/>
  <c r="K1608" i="1"/>
  <c r="L1608" i="1"/>
  <c r="O1608" i="1" s="1"/>
  <c r="N1608" i="1"/>
  <c r="P1608" i="1" s="1"/>
  <c r="Q1607" i="1"/>
  <c r="R1607" i="1" s="1"/>
  <c r="M1608" i="1"/>
  <c r="I1609" i="1"/>
  <c r="J1609" i="1" l="1"/>
  <c r="K1609" i="1"/>
  <c r="L1609" i="1"/>
  <c r="O1609" i="1" s="1"/>
  <c r="N1609" i="1"/>
  <c r="P1609" i="1" s="1"/>
  <c r="Q1608" i="1"/>
  <c r="R1608" i="1" s="1"/>
  <c r="M1609" i="1"/>
  <c r="I1610" i="1"/>
  <c r="J1610" i="1" l="1"/>
  <c r="K1610" i="1"/>
  <c r="L1610" i="1"/>
  <c r="O1610" i="1" s="1"/>
  <c r="N1610" i="1"/>
  <c r="P1610" i="1" s="1"/>
  <c r="Q1609" i="1"/>
  <c r="R1609" i="1" s="1"/>
  <c r="M1610" i="1"/>
  <c r="I1611" i="1"/>
  <c r="J1611" i="1" l="1"/>
  <c r="K1611" i="1"/>
  <c r="L1611" i="1"/>
  <c r="O1611" i="1" s="1"/>
  <c r="N1611" i="1"/>
  <c r="P1611" i="1" s="1"/>
  <c r="Q1610" i="1"/>
  <c r="R1610" i="1" s="1"/>
  <c r="M1611" i="1"/>
  <c r="I1612" i="1"/>
  <c r="J1612" i="1" l="1"/>
  <c r="K1612" i="1"/>
  <c r="L1612" i="1"/>
  <c r="O1612" i="1" s="1"/>
  <c r="N1612" i="1"/>
  <c r="P1612" i="1" s="1"/>
  <c r="Q1611" i="1"/>
  <c r="R1611" i="1" s="1"/>
  <c r="M1612" i="1"/>
  <c r="I1613" i="1"/>
  <c r="J1613" i="1" l="1"/>
  <c r="K1613" i="1"/>
  <c r="L1613" i="1"/>
  <c r="O1613" i="1" s="1"/>
  <c r="N1613" i="1"/>
  <c r="P1613" i="1" s="1"/>
  <c r="Q1612" i="1"/>
  <c r="R1612" i="1" s="1"/>
  <c r="M1613" i="1"/>
  <c r="I1614" i="1"/>
  <c r="J1614" i="1" l="1"/>
  <c r="K1614" i="1"/>
  <c r="L1614" i="1"/>
  <c r="O1614" i="1" s="1"/>
  <c r="N1614" i="1"/>
  <c r="P1614" i="1" s="1"/>
  <c r="Q1613" i="1"/>
  <c r="R1613" i="1" s="1"/>
  <c r="M1614" i="1"/>
  <c r="I1615" i="1"/>
  <c r="J1615" i="1" l="1"/>
  <c r="K1615" i="1"/>
  <c r="L1615" i="1"/>
  <c r="O1615" i="1" s="1"/>
  <c r="N1615" i="1"/>
  <c r="P1615" i="1" s="1"/>
  <c r="Q1614" i="1"/>
  <c r="R1614" i="1" s="1"/>
  <c r="M1615" i="1"/>
  <c r="I1616" i="1"/>
  <c r="J1616" i="1" l="1"/>
  <c r="K1616" i="1"/>
  <c r="L1616" i="1"/>
  <c r="O1616" i="1" s="1"/>
  <c r="N1616" i="1"/>
  <c r="P1616" i="1" s="1"/>
  <c r="Q1615" i="1"/>
  <c r="R1615" i="1" s="1"/>
  <c r="M1616" i="1"/>
  <c r="I1617" i="1"/>
  <c r="J1617" i="1" l="1"/>
  <c r="K1617" i="1"/>
  <c r="L1617" i="1"/>
  <c r="O1617" i="1" s="1"/>
  <c r="N1617" i="1"/>
  <c r="P1617" i="1" s="1"/>
  <c r="Q1616" i="1"/>
  <c r="R1616" i="1" s="1"/>
  <c r="M1617" i="1"/>
  <c r="I1618" i="1"/>
  <c r="J1618" i="1" l="1"/>
  <c r="K1618" i="1"/>
  <c r="L1618" i="1"/>
  <c r="O1618" i="1" s="1"/>
  <c r="N1618" i="1"/>
  <c r="P1618" i="1" s="1"/>
  <c r="Q1617" i="1"/>
  <c r="R1617" i="1" s="1"/>
  <c r="M1618" i="1"/>
  <c r="I1619" i="1"/>
  <c r="J1619" i="1" l="1"/>
  <c r="K1619" i="1"/>
  <c r="L1619" i="1"/>
  <c r="O1619" i="1" s="1"/>
  <c r="N1619" i="1"/>
  <c r="P1619" i="1" s="1"/>
  <c r="Q1618" i="1"/>
  <c r="R1618" i="1" s="1"/>
  <c r="M1619" i="1"/>
  <c r="I1620" i="1"/>
  <c r="J1620" i="1" l="1"/>
  <c r="K1620" i="1"/>
  <c r="L1620" i="1"/>
  <c r="O1620" i="1" s="1"/>
  <c r="N1620" i="1"/>
  <c r="P1620" i="1" s="1"/>
  <c r="Q1619" i="1"/>
  <c r="R1619" i="1" s="1"/>
  <c r="M1620" i="1"/>
  <c r="I1621" i="1"/>
  <c r="J1621" i="1" l="1"/>
  <c r="K1621" i="1"/>
  <c r="L1621" i="1"/>
  <c r="O1621" i="1" s="1"/>
  <c r="N1621" i="1"/>
  <c r="P1621" i="1" s="1"/>
  <c r="Q1620" i="1"/>
  <c r="R1620" i="1" s="1"/>
  <c r="M1621" i="1"/>
  <c r="I1622" i="1"/>
  <c r="J1622" i="1" l="1"/>
  <c r="K1622" i="1"/>
  <c r="L1622" i="1"/>
  <c r="O1622" i="1" s="1"/>
  <c r="N1622" i="1"/>
  <c r="P1622" i="1" s="1"/>
  <c r="Q1621" i="1"/>
  <c r="R1621" i="1" s="1"/>
  <c r="M1622" i="1"/>
  <c r="I1623" i="1"/>
  <c r="J1623" i="1" l="1"/>
  <c r="K1623" i="1"/>
  <c r="L1623" i="1"/>
  <c r="O1623" i="1" s="1"/>
  <c r="N1623" i="1"/>
  <c r="P1623" i="1" s="1"/>
  <c r="Q1622" i="1"/>
  <c r="R1622" i="1" s="1"/>
  <c r="M1623" i="1"/>
  <c r="I1624" i="1"/>
  <c r="J1624" i="1" l="1"/>
  <c r="K1624" i="1"/>
  <c r="L1624" i="1"/>
  <c r="O1624" i="1" s="1"/>
  <c r="N1624" i="1"/>
  <c r="P1624" i="1" s="1"/>
  <c r="Q1623" i="1"/>
  <c r="R1623" i="1" s="1"/>
  <c r="M1624" i="1"/>
  <c r="I1625" i="1"/>
  <c r="J1625" i="1" l="1"/>
  <c r="K1625" i="1"/>
  <c r="L1625" i="1"/>
  <c r="O1625" i="1" s="1"/>
  <c r="N1625" i="1"/>
  <c r="P1625" i="1" s="1"/>
  <c r="Q1624" i="1"/>
  <c r="R1624" i="1" s="1"/>
  <c r="M1625" i="1"/>
  <c r="I1626" i="1"/>
  <c r="J1626" i="1" l="1"/>
  <c r="K1626" i="1"/>
  <c r="L1626" i="1"/>
  <c r="O1626" i="1" s="1"/>
  <c r="N1626" i="1"/>
  <c r="P1626" i="1" s="1"/>
  <c r="Q1625" i="1"/>
  <c r="R1625" i="1" s="1"/>
  <c r="M1626" i="1"/>
  <c r="I1627" i="1"/>
  <c r="J1627" i="1" l="1"/>
  <c r="K1627" i="1"/>
  <c r="L1627" i="1"/>
  <c r="O1627" i="1" s="1"/>
  <c r="Q1626" i="1"/>
  <c r="R1626" i="1" s="1"/>
  <c r="M1627" i="1"/>
  <c r="N1627" i="1" s="1"/>
  <c r="I1628" i="1"/>
  <c r="J1628" i="1" l="1"/>
  <c r="K1628" i="1"/>
  <c r="L1628" i="1"/>
  <c r="O1628" i="1" s="1"/>
  <c r="N1628" i="1"/>
  <c r="P1627" i="1"/>
  <c r="M1628" i="1"/>
  <c r="I1629" i="1"/>
  <c r="J1629" i="1" l="1"/>
  <c r="K1629" i="1"/>
  <c r="L1629" i="1"/>
  <c r="O1629" i="1" s="1"/>
  <c r="P1628" i="1"/>
  <c r="N1629" i="1"/>
  <c r="Q1627" i="1"/>
  <c r="R1627" i="1" s="1"/>
  <c r="Q1628" i="1"/>
  <c r="R1628" i="1" s="1"/>
  <c r="M1629" i="1"/>
  <c r="I1630" i="1"/>
  <c r="P1629" i="1" l="1"/>
  <c r="J1630" i="1"/>
  <c r="K1630" i="1"/>
  <c r="L1630" i="1"/>
  <c r="O1630" i="1" s="1"/>
  <c r="N1630" i="1"/>
  <c r="P1630" i="1" s="1"/>
  <c r="Q1629" i="1"/>
  <c r="R1629" i="1" s="1"/>
  <c r="M1630" i="1"/>
  <c r="I1631" i="1"/>
  <c r="J1631" i="1" l="1"/>
  <c r="K1631" i="1"/>
  <c r="L1631" i="1"/>
  <c r="O1631" i="1" s="1"/>
  <c r="N1631" i="1"/>
  <c r="P1631" i="1" s="1"/>
  <c r="Q1630" i="1"/>
  <c r="R1630" i="1" s="1"/>
  <c r="M1631" i="1"/>
  <c r="I1632" i="1"/>
  <c r="J1632" i="1" l="1"/>
  <c r="K1632" i="1"/>
  <c r="L1632" i="1"/>
  <c r="O1632" i="1" s="1"/>
  <c r="N1632" i="1"/>
  <c r="P1632" i="1" s="1"/>
  <c r="Q1631" i="1"/>
  <c r="R1631" i="1" s="1"/>
  <c r="M1632" i="1"/>
  <c r="I1633" i="1"/>
  <c r="J1633" i="1" l="1"/>
  <c r="K1633" i="1"/>
  <c r="L1633" i="1"/>
  <c r="O1633" i="1" s="1"/>
  <c r="N1633" i="1"/>
  <c r="P1633" i="1" s="1"/>
  <c r="Q1632" i="1"/>
  <c r="R1632" i="1" s="1"/>
  <c r="M1633" i="1"/>
  <c r="I1634" i="1"/>
  <c r="J1634" i="1" l="1"/>
  <c r="K1634" i="1"/>
  <c r="L1634" i="1"/>
  <c r="O1634" i="1" s="1"/>
  <c r="N1634" i="1"/>
  <c r="P1634" i="1" s="1"/>
  <c r="Q1633" i="1"/>
  <c r="R1633" i="1" s="1"/>
  <c r="M1634" i="1"/>
  <c r="I1635" i="1"/>
  <c r="J1635" i="1" l="1"/>
  <c r="K1635" i="1"/>
  <c r="L1635" i="1"/>
  <c r="O1635" i="1" s="1"/>
  <c r="Q1634" i="1"/>
  <c r="R1634" i="1" s="1"/>
  <c r="M1635" i="1"/>
  <c r="N1635" i="1" s="1"/>
  <c r="I1636" i="1"/>
  <c r="J1636" i="1" l="1"/>
  <c r="K1636" i="1"/>
  <c r="L1636" i="1"/>
  <c r="O1636" i="1" s="1"/>
  <c r="N1636" i="1"/>
  <c r="P1635" i="1"/>
  <c r="M1636" i="1"/>
  <c r="I1637" i="1"/>
  <c r="J1637" i="1" l="1"/>
  <c r="K1637" i="1"/>
  <c r="L1637" i="1"/>
  <c r="O1637" i="1" s="1"/>
  <c r="P1636" i="1"/>
  <c r="N1637" i="1"/>
  <c r="Q1635" i="1"/>
  <c r="R1635" i="1" s="1"/>
  <c r="Q1636" i="1"/>
  <c r="R1636" i="1" s="1"/>
  <c r="M1637" i="1"/>
  <c r="I1638" i="1"/>
  <c r="P1637" i="1" l="1"/>
  <c r="J1638" i="1"/>
  <c r="K1638" i="1"/>
  <c r="L1638" i="1"/>
  <c r="O1638" i="1" s="1"/>
  <c r="N1638" i="1"/>
  <c r="P1638" i="1" s="1"/>
  <c r="Q1637" i="1"/>
  <c r="R1637" i="1" s="1"/>
  <c r="M1638" i="1"/>
  <c r="I1639" i="1"/>
  <c r="J1639" i="1" l="1"/>
  <c r="K1639" i="1"/>
  <c r="L1639" i="1"/>
  <c r="O1639" i="1" s="1"/>
  <c r="N1639" i="1"/>
  <c r="P1639" i="1" s="1"/>
  <c r="Q1638" i="1"/>
  <c r="R1638" i="1" s="1"/>
  <c r="M1639" i="1"/>
  <c r="I1640" i="1"/>
  <c r="J1640" i="1" l="1"/>
  <c r="K1640" i="1"/>
  <c r="L1640" i="1"/>
  <c r="O1640" i="1" s="1"/>
  <c r="N1640" i="1"/>
  <c r="P1640" i="1" s="1"/>
  <c r="Q1639" i="1"/>
  <c r="R1639" i="1" s="1"/>
  <c r="M1640" i="1"/>
  <c r="I1641" i="1"/>
  <c r="J1641" i="1" l="1"/>
  <c r="K1641" i="1"/>
  <c r="L1641" i="1"/>
  <c r="O1641" i="1" s="1"/>
  <c r="N1641" i="1"/>
  <c r="P1641" i="1" s="1"/>
  <c r="Q1640" i="1"/>
  <c r="R1640" i="1" s="1"/>
  <c r="M1641" i="1"/>
  <c r="I1642" i="1"/>
  <c r="J1642" i="1" l="1"/>
  <c r="K1642" i="1"/>
  <c r="L1642" i="1"/>
  <c r="O1642" i="1" s="1"/>
  <c r="N1642" i="1"/>
  <c r="P1642" i="1" s="1"/>
  <c r="Q1641" i="1"/>
  <c r="R1641" i="1" s="1"/>
  <c r="M1642" i="1"/>
  <c r="I1643" i="1"/>
  <c r="J1643" i="1" l="1"/>
  <c r="K1643" i="1"/>
  <c r="L1643" i="1"/>
  <c r="O1643" i="1" s="1"/>
  <c r="N1643" i="1"/>
  <c r="P1643" i="1" s="1"/>
  <c r="Q1642" i="1"/>
  <c r="R1642" i="1" s="1"/>
  <c r="M1643" i="1"/>
  <c r="I1644" i="1"/>
  <c r="J1644" i="1" l="1"/>
  <c r="K1644" i="1"/>
  <c r="L1644" i="1"/>
  <c r="O1644" i="1" s="1"/>
  <c r="Q1643" i="1"/>
  <c r="R1643" i="1" s="1"/>
  <c r="M1644" i="1"/>
  <c r="N1644" i="1" s="1"/>
  <c r="I1645" i="1"/>
  <c r="J1645" i="1" l="1"/>
  <c r="K1645" i="1"/>
  <c r="L1645" i="1"/>
  <c r="O1645" i="1" s="1"/>
  <c r="N1645" i="1"/>
  <c r="P1644" i="1"/>
  <c r="M1645" i="1"/>
  <c r="I1646" i="1"/>
  <c r="J1646" i="1" l="1"/>
  <c r="K1646" i="1"/>
  <c r="L1646" i="1"/>
  <c r="O1646" i="1" s="1"/>
  <c r="P1645" i="1"/>
  <c r="Q1645" i="1" s="1"/>
  <c r="R1645" i="1" s="1"/>
  <c r="Q1644" i="1"/>
  <c r="R1644" i="1" s="1"/>
  <c r="M1646" i="1"/>
  <c r="N1646" i="1" s="1"/>
  <c r="P1646" i="1" s="1"/>
  <c r="I1647" i="1"/>
  <c r="J1647" i="1" l="1"/>
  <c r="K1647" i="1"/>
  <c r="L1647" i="1"/>
  <c r="O1647" i="1" s="1"/>
  <c r="N1647" i="1"/>
  <c r="P1647" i="1" s="1"/>
  <c r="Q1646" i="1"/>
  <c r="R1646" i="1" s="1"/>
  <c r="M1647" i="1"/>
  <c r="I1648" i="1"/>
  <c r="J1648" i="1" l="1"/>
  <c r="K1648" i="1"/>
  <c r="L1648" i="1"/>
  <c r="O1648" i="1" s="1"/>
  <c r="N1648" i="1"/>
  <c r="P1648" i="1" s="1"/>
  <c r="Q1647" i="1"/>
  <c r="R1647" i="1" s="1"/>
  <c r="M1648" i="1"/>
  <c r="I1649" i="1"/>
  <c r="J1649" i="1" l="1"/>
  <c r="K1649" i="1"/>
  <c r="L1649" i="1"/>
  <c r="O1649" i="1" s="1"/>
  <c r="Q1648" i="1"/>
  <c r="R1648" i="1" s="1"/>
  <c r="M1649" i="1"/>
  <c r="N1649" i="1" s="1"/>
  <c r="P1649" i="1" s="1"/>
  <c r="I1650" i="1"/>
  <c r="J1650" i="1" l="1"/>
  <c r="K1650" i="1"/>
  <c r="L1650" i="1"/>
  <c r="O1650" i="1" s="1"/>
  <c r="N1650" i="1"/>
  <c r="P1650" i="1" s="1"/>
  <c r="Q1649" i="1"/>
  <c r="R1649" i="1" s="1"/>
  <c r="M1650" i="1"/>
  <c r="I1651" i="1"/>
  <c r="J1651" i="1" l="1"/>
  <c r="K1651" i="1"/>
  <c r="L1651" i="1"/>
  <c r="O1651" i="1" s="1"/>
  <c r="N1651" i="1"/>
  <c r="P1651" i="1" s="1"/>
  <c r="Q1650" i="1"/>
  <c r="R1650" i="1" s="1"/>
  <c r="M1651" i="1"/>
  <c r="I1652" i="1"/>
  <c r="J1652" i="1" l="1"/>
  <c r="K1652" i="1"/>
  <c r="L1652" i="1"/>
  <c r="O1652" i="1" s="1"/>
  <c r="N1652" i="1"/>
  <c r="P1652" i="1" s="1"/>
  <c r="Q1651" i="1"/>
  <c r="R1651" i="1" s="1"/>
  <c r="M1652" i="1"/>
  <c r="I1653" i="1"/>
  <c r="J1653" i="1" l="1"/>
  <c r="K1653" i="1"/>
  <c r="L1653" i="1"/>
  <c r="O1653" i="1" s="1"/>
  <c r="N1653" i="1"/>
  <c r="P1653" i="1" s="1"/>
  <c r="Q1652" i="1"/>
  <c r="R1652" i="1" s="1"/>
  <c r="M1653" i="1"/>
  <c r="I1654" i="1"/>
  <c r="J1654" i="1" l="1"/>
  <c r="K1654" i="1"/>
  <c r="L1654" i="1"/>
  <c r="O1654" i="1" s="1"/>
  <c r="N1654" i="1"/>
  <c r="P1654" i="1" s="1"/>
  <c r="Q1653" i="1"/>
  <c r="R1653" i="1" s="1"/>
  <c r="M1654" i="1"/>
  <c r="I1655" i="1"/>
  <c r="J1655" i="1" l="1"/>
  <c r="K1655" i="1"/>
  <c r="L1655" i="1"/>
  <c r="O1655" i="1" s="1"/>
  <c r="N1655" i="1"/>
  <c r="P1655" i="1" s="1"/>
  <c r="Q1654" i="1"/>
  <c r="R1654" i="1" s="1"/>
  <c r="M1655" i="1"/>
  <c r="I1656" i="1"/>
  <c r="J1656" i="1" l="1"/>
  <c r="K1656" i="1"/>
  <c r="L1656" i="1"/>
  <c r="O1656" i="1" s="1"/>
  <c r="N1656" i="1"/>
  <c r="P1656" i="1" s="1"/>
  <c r="Q1655" i="1"/>
  <c r="R1655" i="1" s="1"/>
  <c r="M1656" i="1"/>
  <c r="I1657" i="1"/>
  <c r="J1657" i="1" l="1"/>
  <c r="K1657" i="1"/>
  <c r="L1657" i="1"/>
  <c r="O1657" i="1" s="1"/>
  <c r="N1657" i="1"/>
  <c r="P1657" i="1" s="1"/>
  <c r="Q1656" i="1"/>
  <c r="R1656" i="1" s="1"/>
  <c r="M1657" i="1"/>
  <c r="I1658" i="1"/>
  <c r="J1658" i="1" l="1"/>
  <c r="K1658" i="1"/>
  <c r="L1658" i="1"/>
  <c r="O1658" i="1" s="1"/>
  <c r="N1658" i="1"/>
  <c r="P1658" i="1" s="1"/>
  <c r="Q1657" i="1"/>
  <c r="R1657" i="1" s="1"/>
  <c r="M1658" i="1"/>
  <c r="I1659" i="1"/>
  <c r="J1659" i="1" l="1"/>
  <c r="K1659" i="1"/>
  <c r="L1659" i="1"/>
  <c r="O1659" i="1" s="1"/>
  <c r="N1659" i="1"/>
  <c r="P1659" i="1" s="1"/>
  <c r="Q1658" i="1"/>
  <c r="R1658" i="1" s="1"/>
  <c r="M1659" i="1"/>
  <c r="I1660" i="1"/>
  <c r="J1660" i="1" l="1"/>
  <c r="K1660" i="1"/>
  <c r="L1660" i="1"/>
  <c r="O1660" i="1" s="1"/>
  <c r="N1660" i="1"/>
  <c r="P1660" i="1" s="1"/>
  <c r="Q1659" i="1"/>
  <c r="R1659" i="1" s="1"/>
  <c r="M1660" i="1"/>
  <c r="I1661" i="1"/>
  <c r="J1661" i="1" l="1"/>
  <c r="K1661" i="1"/>
  <c r="L1661" i="1"/>
  <c r="O1661" i="1" s="1"/>
  <c r="N1661" i="1"/>
  <c r="P1661" i="1" s="1"/>
  <c r="Q1660" i="1"/>
  <c r="R1660" i="1" s="1"/>
  <c r="M1661" i="1"/>
  <c r="I1662" i="1"/>
  <c r="J1662" i="1" l="1"/>
  <c r="K1662" i="1"/>
  <c r="L1662" i="1"/>
  <c r="O1662" i="1" s="1"/>
  <c r="N1662" i="1"/>
  <c r="P1662" i="1" s="1"/>
  <c r="Q1661" i="1"/>
  <c r="R1661" i="1" s="1"/>
  <c r="M1662" i="1"/>
  <c r="I1663" i="1"/>
  <c r="J1663" i="1" l="1"/>
  <c r="K1663" i="1"/>
  <c r="L1663" i="1"/>
  <c r="O1663" i="1" s="1"/>
  <c r="N1663" i="1"/>
  <c r="P1663" i="1" s="1"/>
  <c r="Q1662" i="1"/>
  <c r="R1662" i="1" s="1"/>
  <c r="M1663" i="1"/>
  <c r="I1664" i="1"/>
  <c r="J1664" i="1" l="1"/>
  <c r="K1664" i="1"/>
  <c r="L1664" i="1"/>
  <c r="O1664" i="1" s="1"/>
  <c r="N1664" i="1"/>
  <c r="P1664" i="1" s="1"/>
  <c r="Q1663" i="1"/>
  <c r="R1663" i="1" s="1"/>
  <c r="M1664" i="1"/>
  <c r="I1665" i="1"/>
  <c r="J1665" i="1" l="1"/>
  <c r="K1665" i="1"/>
  <c r="L1665" i="1"/>
  <c r="O1665" i="1" s="1"/>
  <c r="N1665" i="1"/>
  <c r="P1665" i="1" s="1"/>
  <c r="Q1664" i="1"/>
  <c r="R1664" i="1" s="1"/>
  <c r="M1665" i="1"/>
  <c r="I1666" i="1"/>
  <c r="J1666" i="1" l="1"/>
  <c r="K1666" i="1"/>
  <c r="L1666" i="1"/>
  <c r="O1666" i="1" s="1"/>
  <c r="N1666" i="1"/>
  <c r="P1666" i="1" s="1"/>
  <c r="Q1665" i="1"/>
  <c r="R1665" i="1" s="1"/>
  <c r="M1666" i="1"/>
  <c r="I1667" i="1"/>
  <c r="J1667" i="1" l="1"/>
  <c r="K1667" i="1"/>
  <c r="L1667" i="1"/>
  <c r="O1667" i="1" s="1"/>
  <c r="N1667" i="1"/>
  <c r="P1667" i="1" s="1"/>
  <c r="Q1666" i="1"/>
  <c r="R1666" i="1" s="1"/>
  <c r="M1667" i="1"/>
  <c r="I1668" i="1"/>
  <c r="J1668" i="1" l="1"/>
  <c r="K1668" i="1"/>
  <c r="L1668" i="1"/>
  <c r="O1668" i="1" s="1"/>
  <c r="N1668" i="1"/>
  <c r="P1668" i="1" s="1"/>
  <c r="Q1667" i="1"/>
  <c r="R1667" i="1" s="1"/>
  <c r="M1668" i="1"/>
  <c r="I1669" i="1"/>
  <c r="J1669" i="1" l="1"/>
  <c r="K1669" i="1"/>
  <c r="L1669" i="1"/>
  <c r="O1669" i="1" s="1"/>
  <c r="N1669" i="1"/>
  <c r="P1669" i="1" s="1"/>
  <c r="Q1668" i="1"/>
  <c r="R1668" i="1" s="1"/>
  <c r="M1669" i="1"/>
  <c r="I1670" i="1"/>
  <c r="J1670" i="1" l="1"/>
  <c r="K1670" i="1"/>
  <c r="L1670" i="1"/>
  <c r="O1670" i="1" s="1"/>
  <c r="N1670" i="1"/>
  <c r="P1670" i="1" s="1"/>
  <c r="Q1669" i="1"/>
  <c r="R1669" i="1" s="1"/>
  <c r="M1670" i="1"/>
  <c r="I1671" i="1"/>
  <c r="J1671" i="1" l="1"/>
  <c r="K1671" i="1"/>
  <c r="L1671" i="1"/>
  <c r="O1671" i="1" s="1"/>
  <c r="N1671" i="1"/>
  <c r="P1671" i="1" s="1"/>
  <c r="Q1670" i="1"/>
  <c r="R1670" i="1" s="1"/>
  <c r="M1671" i="1"/>
  <c r="I1672" i="1"/>
  <c r="J1672" i="1" l="1"/>
  <c r="K1672" i="1"/>
  <c r="L1672" i="1"/>
  <c r="O1672" i="1" s="1"/>
  <c r="N1672" i="1"/>
  <c r="P1672" i="1" s="1"/>
  <c r="Q1671" i="1"/>
  <c r="R1671" i="1" s="1"/>
  <c r="M1672" i="1"/>
  <c r="I1673" i="1"/>
  <c r="J1673" i="1" l="1"/>
  <c r="K1673" i="1"/>
  <c r="L1673" i="1"/>
  <c r="O1673" i="1" s="1"/>
  <c r="N1673" i="1"/>
  <c r="P1673" i="1" s="1"/>
  <c r="Q1672" i="1"/>
  <c r="R1672" i="1" s="1"/>
  <c r="M1673" i="1"/>
  <c r="I1674" i="1"/>
  <c r="J1674" i="1" l="1"/>
  <c r="K1674" i="1"/>
  <c r="L1674" i="1"/>
  <c r="O1674" i="1" s="1"/>
  <c r="N1674" i="1"/>
  <c r="P1674" i="1" s="1"/>
  <c r="Q1673" i="1"/>
  <c r="R1673" i="1" s="1"/>
  <c r="M1674" i="1"/>
  <c r="I1675" i="1"/>
  <c r="J1675" i="1" l="1"/>
  <c r="K1675" i="1"/>
  <c r="L1675" i="1"/>
  <c r="O1675" i="1" s="1"/>
  <c r="N1675" i="1"/>
  <c r="P1675" i="1" s="1"/>
  <c r="Q1674" i="1"/>
  <c r="R1674" i="1" s="1"/>
  <c r="M1675" i="1"/>
  <c r="I1676" i="1"/>
  <c r="J1676" i="1" l="1"/>
  <c r="K1676" i="1"/>
  <c r="L1676" i="1"/>
  <c r="O1676" i="1" s="1"/>
  <c r="N1676" i="1"/>
  <c r="P1676" i="1" s="1"/>
  <c r="Q1675" i="1"/>
  <c r="R1675" i="1" s="1"/>
  <c r="M1676" i="1"/>
  <c r="I1677" i="1"/>
  <c r="J1677" i="1" l="1"/>
  <c r="K1677" i="1"/>
  <c r="L1677" i="1"/>
  <c r="O1677" i="1" s="1"/>
  <c r="N1677" i="1"/>
  <c r="P1677" i="1" s="1"/>
  <c r="Q1676" i="1"/>
  <c r="R1676" i="1" s="1"/>
  <c r="M1677" i="1"/>
  <c r="I1678" i="1"/>
  <c r="J1678" i="1" l="1"/>
  <c r="K1678" i="1"/>
  <c r="L1678" i="1"/>
  <c r="O1678" i="1" s="1"/>
  <c r="N1678" i="1"/>
  <c r="P1678" i="1" s="1"/>
  <c r="Q1677" i="1"/>
  <c r="R1677" i="1" s="1"/>
  <c r="M1678" i="1"/>
  <c r="I1679" i="1"/>
  <c r="J1679" i="1" l="1"/>
  <c r="K1679" i="1"/>
  <c r="L1679" i="1"/>
  <c r="O1679" i="1" s="1"/>
  <c r="N1679" i="1"/>
  <c r="P1679" i="1" s="1"/>
  <c r="Q1678" i="1"/>
  <c r="R1678" i="1" s="1"/>
  <c r="M1679" i="1"/>
  <c r="I1680" i="1"/>
  <c r="J1680" i="1" l="1"/>
  <c r="K1680" i="1"/>
  <c r="L1680" i="1"/>
  <c r="O1680" i="1" s="1"/>
  <c r="N1680" i="1"/>
  <c r="P1680" i="1" s="1"/>
  <c r="Q1679" i="1"/>
  <c r="R1679" i="1" s="1"/>
  <c r="M1680" i="1"/>
  <c r="I1681" i="1"/>
  <c r="J1681" i="1" l="1"/>
  <c r="K1681" i="1"/>
  <c r="L1681" i="1"/>
  <c r="O1681" i="1" s="1"/>
  <c r="N1681" i="1"/>
  <c r="P1681" i="1" s="1"/>
  <c r="Q1680" i="1"/>
  <c r="R1680" i="1" s="1"/>
  <c r="M1681" i="1"/>
  <c r="I1682" i="1"/>
  <c r="J1682" i="1" l="1"/>
  <c r="K1682" i="1"/>
  <c r="L1682" i="1"/>
  <c r="O1682" i="1" s="1"/>
  <c r="N1682" i="1"/>
  <c r="P1682" i="1" s="1"/>
  <c r="Q1681" i="1"/>
  <c r="R1681" i="1" s="1"/>
  <c r="M1682" i="1"/>
  <c r="I1683" i="1"/>
  <c r="J1683" i="1" l="1"/>
  <c r="K1683" i="1"/>
  <c r="L1683" i="1"/>
  <c r="O1683" i="1" s="1"/>
  <c r="N1683" i="1"/>
  <c r="P1683" i="1" s="1"/>
  <c r="Q1682" i="1"/>
  <c r="R1682" i="1" s="1"/>
  <c r="M1683" i="1"/>
  <c r="I1684" i="1"/>
  <c r="J1684" i="1" l="1"/>
  <c r="K1684" i="1"/>
  <c r="L1684" i="1"/>
  <c r="O1684" i="1" s="1"/>
  <c r="N1684" i="1"/>
  <c r="P1684" i="1" s="1"/>
  <c r="Q1683" i="1"/>
  <c r="R1683" i="1" s="1"/>
  <c r="M1684" i="1"/>
  <c r="I1685" i="1"/>
  <c r="J1685" i="1" l="1"/>
  <c r="K1685" i="1"/>
  <c r="L1685" i="1"/>
  <c r="O1685" i="1" s="1"/>
  <c r="N1685" i="1"/>
  <c r="P1685" i="1" s="1"/>
  <c r="Q1684" i="1"/>
  <c r="R1684" i="1" s="1"/>
  <c r="M1685" i="1"/>
  <c r="I1686" i="1"/>
  <c r="J1686" i="1" l="1"/>
  <c r="K1686" i="1"/>
  <c r="L1686" i="1"/>
  <c r="O1686" i="1" s="1"/>
  <c r="N1686" i="1"/>
  <c r="P1686" i="1" s="1"/>
  <c r="Q1685" i="1"/>
  <c r="R1685" i="1" s="1"/>
  <c r="M1686" i="1"/>
  <c r="I1687" i="1"/>
  <c r="J1687" i="1" l="1"/>
  <c r="K1687" i="1"/>
  <c r="L1687" i="1"/>
  <c r="O1687" i="1" s="1"/>
  <c r="N1687" i="1"/>
  <c r="P1687" i="1" s="1"/>
  <c r="Q1686" i="1"/>
  <c r="R1686" i="1" s="1"/>
  <c r="M1687" i="1"/>
  <c r="I1688" i="1"/>
  <c r="J1688" i="1" l="1"/>
  <c r="K1688" i="1"/>
  <c r="L1688" i="1"/>
  <c r="O1688" i="1" s="1"/>
  <c r="N1688" i="1"/>
  <c r="P1688" i="1" s="1"/>
  <c r="Q1687" i="1"/>
  <c r="R1687" i="1" s="1"/>
  <c r="M1688" i="1"/>
  <c r="I1689" i="1"/>
  <c r="J1689" i="1" l="1"/>
  <c r="K1689" i="1"/>
  <c r="L1689" i="1"/>
  <c r="O1689" i="1" s="1"/>
  <c r="N1689" i="1"/>
  <c r="P1689" i="1" s="1"/>
  <c r="Q1688" i="1"/>
  <c r="R1688" i="1" s="1"/>
  <c r="M1689" i="1"/>
  <c r="I1690" i="1"/>
  <c r="J1690" i="1" l="1"/>
  <c r="K1690" i="1"/>
  <c r="L1690" i="1"/>
  <c r="O1690" i="1" s="1"/>
  <c r="N1690" i="1"/>
  <c r="P1690" i="1" s="1"/>
  <c r="Q1689" i="1"/>
  <c r="R1689" i="1" s="1"/>
  <c r="M1690" i="1"/>
  <c r="I1691" i="1"/>
  <c r="J1691" i="1" l="1"/>
  <c r="K1691" i="1"/>
  <c r="L1691" i="1"/>
  <c r="O1691" i="1" s="1"/>
  <c r="N1691" i="1"/>
  <c r="P1691" i="1" s="1"/>
  <c r="Q1690" i="1"/>
  <c r="R1690" i="1" s="1"/>
  <c r="M1691" i="1"/>
  <c r="I1692" i="1"/>
  <c r="J1692" i="1" l="1"/>
  <c r="K1692" i="1"/>
  <c r="L1692" i="1"/>
  <c r="O1692" i="1" s="1"/>
  <c r="N1692" i="1"/>
  <c r="P1692" i="1" s="1"/>
  <c r="Q1691" i="1"/>
  <c r="R1691" i="1" s="1"/>
  <c r="M1692" i="1"/>
  <c r="I1693" i="1"/>
  <c r="J1693" i="1" l="1"/>
  <c r="K1693" i="1"/>
  <c r="L1693" i="1"/>
  <c r="O1693" i="1" s="1"/>
  <c r="N1693" i="1"/>
  <c r="P1693" i="1" s="1"/>
  <c r="Q1692" i="1"/>
  <c r="R1692" i="1" s="1"/>
  <c r="M1693" i="1"/>
  <c r="I1694" i="1"/>
  <c r="J1694" i="1" l="1"/>
  <c r="K1694" i="1"/>
  <c r="L1694" i="1"/>
  <c r="O1694" i="1" s="1"/>
  <c r="N1694" i="1"/>
  <c r="P1694" i="1" s="1"/>
  <c r="Q1693" i="1"/>
  <c r="R1693" i="1" s="1"/>
  <c r="M1694" i="1"/>
  <c r="I1695" i="1"/>
  <c r="J1695" i="1" l="1"/>
  <c r="K1695" i="1"/>
  <c r="L1695" i="1"/>
  <c r="O1695" i="1" s="1"/>
  <c r="N1695" i="1"/>
  <c r="P1695" i="1" s="1"/>
  <c r="Q1694" i="1"/>
  <c r="R1694" i="1" s="1"/>
  <c r="M1695" i="1"/>
  <c r="I1696" i="1"/>
  <c r="J1696" i="1" l="1"/>
  <c r="K1696" i="1"/>
  <c r="L1696" i="1"/>
  <c r="O1696" i="1" s="1"/>
  <c r="N1696" i="1"/>
  <c r="P1696" i="1" s="1"/>
  <c r="Q1695" i="1"/>
  <c r="R1695" i="1" s="1"/>
  <c r="M1696" i="1"/>
  <c r="I1697" i="1"/>
  <c r="J1697" i="1" l="1"/>
  <c r="K1697" i="1"/>
  <c r="L1697" i="1"/>
  <c r="O1697" i="1" s="1"/>
  <c r="N1697" i="1"/>
  <c r="P1697" i="1" s="1"/>
  <c r="Q1696" i="1"/>
  <c r="R1696" i="1" s="1"/>
  <c r="M1697" i="1"/>
  <c r="I1698" i="1"/>
  <c r="J1698" i="1" l="1"/>
  <c r="K1698" i="1"/>
  <c r="L1698" i="1"/>
  <c r="O1698" i="1" s="1"/>
  <c r="N1698" i="1"/>
  <c r="P1698" i="1" s="1"/>
  <c r="Q1697" i="1"/>
  <c r="R1697" i="1" s="1"/>
  <c r="M1698" i="1"/>
  <c r="I1699" i="1"/>
  <c r="J1699" i="1" l="1"/>
  <c r="K1699" i="1"/>
  <c r="L1699" i="1"/>
  <c r="O1699" i="1" s="1"/>
  <c r="N1699" i="1"/>
  <c r="P1699" i="1" s="1"/>
  <c r="Q1698" i="1"/>
  <c r="R1698" i="1" s="1"/>
  <c r="M1699" i="1"/>
  <c r="I1700" i="1"/>
  <c r="J1700" i="1" l="1"/>
  <c r="K1700" i="1"/>
  <c r="L1700" i="1"/>
  <c r="O1700" i="1" s="1"/>
  <c r="N1700" i="1"/>
  <c r="P1700" i="1" s="1"/>
  <c r="Q1699" i="1"/>
  <c r="R1699" i="1" s="1"/>
  <c r="M1700" i="1"/>
  <c r="I1701" i="1"/>
  <c r="J1701" i="1" l="1"/>
  <c r="K1701" i="1"/>
  <c r="L1701" i="1"/>
  <c r="O1701" i="1" s="1"/>
  <c r="N1701" i="1"/>
  <c r="P1701" i="1" s="1"/>
  <c r="Q1700" i="1"/>
  <c r="R1700" i="1" s="1"/>
  <c r="M1701" i="1"/>
  <c r="I1702" i="1"/>
  <c r="J1702" i="1" l="1"/>
  <c r="K1702" i="1"/>
  <c r="L1702" i="1"/>
  <c r="O1702" i="1" s="1"/>
  <c r="N1702" i="1"/>
  <c r="P1702" i="1" s="1"/>
  <c r="Q1701" i="1"/>
  <c r="R1701" i="1" s="1"/>
  <c r="M1702" i="1"/>
  <c r="I1703" i="1"/>
  <c r="J1703" i="1" l="1"/>
  <c r="K1703" i="1"/>
  <c r="L1703" i="1"/>
  <c r="O1703" i="1" s="1"/>
  <c r="N1703" i="1"/>
  <c r="P1703" i="1" s="1"/>
  <c r="Q1702" i="1"/>
  <c r="R1702" i="1" s="1"/>
  <c r="M1703" i="1"/>
  <c r="I1704" i="1"/>
  <c r="J1704" i="1" l="1"/>
  <c r="K1704" i="1"/>
  <c r="L1704" i="1"/>
  <c r="O1704" i="1" s="1"/>
  <c r="N1704" i="1"/>
  <c r="P1704" i="1" s="1"/>
  <c r="Q1703" i="1"/>
  <c r="R1703" i="1" s="1"/>
  <c r="M1704" i="1"/>
  <c r="I1705" i="1"/>
  <c r="J1705" i="1" l="1"/>
  <c r="K1705" i="1"/>
  <c r="L1705" i="1"/>
  <c r="O1705" i="1" s="1"/>
  <c r="N1705" i="1"/>
  <c r="P1705" i="1" s="1"/>
  <c r="Q1704" i="1"/>
  <c r="R1704" i="1" s="1"/>
  <c r="M1705" i="1"/>
  <c r="I1706" i="1"/>
  <c r="J1706" i="1" l="1"/>
  <c r="K1706" i="1"/>
  <c r="L1706" i="1"/>
  <c r="O1706" i="1" s="1"/>
  <c r="N1706" i="1"/>
  <c r="P1706" i="1" s="1"/>
  <c r="Q1705" i="1"/>
  <c r="R1705" i="1" s="1"/>
  <c r="M1706" i="1"/>
  <c r="I1707" i="1"/>
  <c r="J1707" i="1" l="1"/>
  <c r="K1707" i="1"/>
  <c r="L1707" i="1"/>
  <c r="O1707" i="1" s="1"/>
  <c r="N1707" i="1"/>
  <c r="P1707" i="1" s="1"/>
  <c r="Q1706" i="1"/>
  <c r="R1706" i="1" s="1"/>
  <c r="M1707" i="1"/>
  <c r="I1708" i="1"/>
  <c r="J1708" i="1" l="1"/>
  <c r="K1708" i="1"/>
  <c r="L1708" i="1"/>
  <c r="O1708" i="1" s="1"/>
  <c r="N1708" i="1"/>
  <c r="P1708" i="1" s="1"/>
  <c r="Q1707" i="1"/>
  <c r="R1707" i="1" s="1"/>
  <c r="M1708" i="1"/>
  <c r="I1709" i="1"/>
  <c r="J1709" i="1" l="1"/>
  <c r="K1709" i="1"/>
  <c r="L1709" i="1"/>
  <c r="O1709" i="1" s="1"/>
  <c r="N1709" i="1"/>
  <c r="P1709" i="1" s="1"/>
  <c r="Q1708" i="1"/>
  <c r="R1708" i="1" s="1"/>
  <c r="M1709" i="1"/>
  <c r="I1710" i="1"/>
  <c r="J1710" i="1" l="1"/>
  <c r="K1710" i="1"/>
  <c r="L1710" i="1"/>
  <c r="O1710" i="1" s="1"/>
  <c r="N1710" i="1"/>
  <c r="P1710" i="1" s="1"/>
  <c r="Q1709" i="1"/>
  <c r="R1709" i="1" s="1"/>
  <c r="M1710" i="1"/>
  <c r="I1711" i="1"/>
  <c r="J1711" i="1" l="1"/>
  <c r="K1711" i="1"/>
  <c r="L1711" i="1"/>
  <c r="O1711" i="1" s="1"/>
  <c r="N1711" i="1"/>
  <c r="P1711" i="1" s="1"/>
  <c r="Q1710" i="1"/>
  <c r="R1710" i="1" s="1"/>
  <c r="M1711" i="1"/>
  <c r="I1712" i="1"/>
  <c r="J1712" i="1" l="1"/>
  <c r="K1712" i="1"/>
  <c r="L1712" i="1"/>
  <c r="O1712" i="1" s="1"/>
  <c r="N1712" i="1"/>
  <c r="P1712" i="1" s="1"/>
  <c r="Q1711" i="1"/>
  <c r="R1711" i="1" s="1"/>
  <c r="M1712" i="1"/>
  <c r="I1713" i="1"/>
  <c r="J1713" i="1" l="1"/>
  <c r="K1713" i="1"/>
  <c r="L1713" i="1"/>
  <c r="O1713" i="1" s="1"/>
  <c r="N1713" i="1"/>
  <c r="P1713" i="1" s="1"/>
  <c r="Q1712" i="1"/>
  <c r="R1712" i="1" s="1"/>
  <c r="M1713" i="1"/>
  <c r="I1714" i="1"/>
  <c r="J1714" i="1" l="1"/>
  <c r="K1714" i="1"/>
  <c r="L1714" i="1"/>
  <c r="O1714" i="1" s="1"/>
  <c r="N1714" i="1"/>
  <c r="P1714" i="1" s="1"/>
  <c r="Q1713" i="1"/>
  <c r="R1713" i="1" s="1"/>
  <c r="M1714" i="1"/>
  <c r="I1715" i="1"/>
  <c r="J1715" i="1" l="1"/>
  <c r="K1715" i="1"/>
  <c r="L1715" i="1"/>
  <c r="O1715" i="1" s="1"/>
  <c r="N1715" i="1"/>
  <c r="P1715" i="1" s="1"/>
  <c r="Q1714" i="1"/>
  <c r="R1714" i="1" s="1"/>
  <c r="M1715" i="1"/>
  <c r="I1716" i="1"/>
  <c r="J1716" i="1" l="1"/>
  <c r="K1716" i="1"/>
  <c r="L1716" i="1"/>
  <c r="O1716" i="1" s="1"/>
  <c r="N1716" i="1"/>
  <c r="P1716" i="1" s="1"/>
  <c r="Q1715" i="1"/>
  <c r="R1715" i="1" s="1"/>
  <c r="M1716" i="1"/>
  <c r="I1717" i="1"/>
  <c r="J1717" i="1" l="1"/>
  <c r="K1717" i="1"/>
  <c r="L1717" i="1"/>
  <c r="O1717" i="1" s="1"/>
  <c r="N1717" i="1"/>
  <c r="P1717" i="1" s="1"/>
  <c r="Q1716" i="1"/>
  <c r="R1716" i="1" s="1"/>
  <c r="M1717" i="1"/>
  <c r="I1718" i="1"/>
  <c r="J1718" i="1" l="1"/>
  <c r="K1718" i="1"/>
  <c r="L1718" i="1"/>
  <c r="O1718" i="1" s="1"/>
  <c r="N1718" i="1"/>
  <c r="P1718" i="1" s="1"/>
  <c r="Q1717" i="1"/>
  <c r="R1717" i="1" s="1"/>
  <c r="M1718" i="1"/>
  <c r="I1719" i="1"/>
  <c r="J1719" i="1" l="1"/>
  <c r="K1719" i="1"/>
  <c r="L1719" i="1"/>
  <c r="O1719" i="1" s="1"/>
  <c r="N1719" i="1"/>
  <c r="P1719" i="1" s="1"/>
  <c r="Q1718" i="1"/>
  <c r="R1718" i="1" s="1"/>
  <c r="M1719" i="1"/>
  <c r="I1720" i="1"/>
  <c r="J1720" i="1" l="1"/>
  <c r="K1720" i="1"/>
  <c r="L1720" i="1"/>
  <c r="O1720" i="1" s="1"/>
  <c r="N1720" i="1"/>
  <c r="P1720" i="1" s="1"/>
  <c r="Q1719" i="1"/>
  <c r="R1719" i="1" s="1"/>
  <c r="M1720" i="1"/>
  <c r="I1721" i="1"/>
  <c r="J1721" i="1" l="1"/>
  <c r="K1721" i="1"/>
  <c r="L1721" i="1"/>
  <c r="O1721" i="1" s="1"/>
  <c r="N1721" i="1"/>
  <c r="P1721" i="1" s="1"/>
  <c r="Q1720" i="1"/>
  <c r="R1720" i="1" s="1"/>
  <c r="M1721" i="1"/>
  <c r="I1722" i="1"/>
  <c r="J1722" i="1" l="1"/>
  <c r="K1722" i="1"/>
  <c r="L1722" i="1"/>
  <c r="O1722" i="1" s="1"/>
  <c r="N1722" i="1"/>
  <c r="P1722" i="1" s="1"/>
  <c r="Q1721" i="1"/>
  <c r="R1721" i="1" s="1"/>
  <c r="M1722" i="1"/>
  <c r="I1723" i="1"/>
  <c r="J1723" i="1" l="1"/>
  <c r="K1723" i="1"/>
  <c r="L1723" i="1"/>
  <c r="O1723" i="1" s="1"/>
  <c r="N1723" i="1"/>
  <c r="P1723" i="1" s="1"/>
  <c r="Q1722" i="1"/>
  <c r="R1722" i="1" s="1"/>
  <c r="M1723" i="1"/>
  <c r="I1724" i="1"/>
  <c r="J1724" i="1" l="1"/>
  <c r="K1724" i="1"/>
  <c r="L1724" i="1"/>
  <c r="O1724" i="1" s="1"/>
  <c r="N1724" i="1"/>
  <c r="P1724" i="1" s="1"/>
  <c r="Q1723" i="1"/>
  <c r="R1723" i="1" s="1"/>
  <c r="M1724" i="1"/>
  <c r="I1725" i="1"/>
  <c r="J1725" i="1" l="1"/>
  <c r="K1725" i="1"/>
  <c r="L1725" i="1"/>
  <c r="O1725" i="1" s="1"/>
  <c r="N1725" i="1"/>
  <c r="P1725" i="1" s="1"/>
  <c r="Q1724" i="1"/>
  <c r="R1724" i="1" s="1"/>
  <c r="M1725" i="1"/>
  <c r="I1726" i="1"/>
  <c r="J1726" i="1" l="1"/>
  <c r="K1726" i="1"/>
  <c r="L1726" i="1"/>
  <c r="O1726" i="1" s="1"/>
  <c r="N1726" i="1"/>
  <c r="P1726" i="1" s="1"/>
  <c r="Q1725" i="1"/>
  <c r="R1725" i="1" s="1"/>
  <c r="M1726" i="1"/>
  <c r="I1727" i="1"/>
  <c r="J1727" i="1" l="1"/>
  <c r="K1727" i="1"/>
  <c r="L1727" i="1"/>
  <c r="O1727" i="1" s="1"/>
  <c r="N1727" i="1"/>
  <c r="P1727" i="1" s="1"/>
  <c r="Q1726" i="1"/>
  <c r="R1726" i="1" s="1"/>
  <c r="M1727" i="1"/>
  <c r="I1728" i="1"/>
  <c r="J1728" i="1" l="1"/>
  <c r="K1728" i="1"/>
  <c r="L1728" i="1"/>
  <c r="O1728" i="1" s="1"/>
  <c r="N1728" i="1"/>
  <c r="P1728" i="1" s="1"/>
  <c r="Q1727" i="1"/>
  <c r="R1727" i="1" s="1"/>
  <c r="M1728" i="1"/>
  <c r="I1729" i="1"/>
  <c r="J1729" i="1" l="1"/>
  <c r="K1729" i="1"/>
  <c r="L1729" i="1"/>
  <c r="O1729" i="1" s="1"/>
  <c r="N1729" i="1"/>
  <c r="P1729" i="1" s="1"/>
  <c r="Q1728" i="1"/>
  <c r="R1728" i="1" s="1"/>
  <c r="M1729" i="1"/>
  <c r="I1730" i="1"/>
  <c r="J1730" i="1" l="1"/>
  <c r="K1730" i="1"/>
  <c r="L1730" i="1"/>
  <c r="O1730" i="1" s="1"/>
  <c r="N1730" i="1"/>
  <c r="P1730" i="1" s="1"/>
  <c r="Q1729" i="1"/>
  <c r="R1729" i="1" s="1"/>
  <c r="M1730" i="1"/>
  <c r="I1731" i="1"/>
  <c r="J1731" i="1" l="1"/>
  <c r="K1731" i="1"/>
  <c r="L1731" i="1"/>
  <c r="O1731" i="1" s="1"/>
  <c r="N1731" i="1"/>
  <c r="P1731" i="1" s="1"/>
  <c r="Q1730" i="1"/>
  <c r="R1730" i="1" s="1"/>
  <c r="M1731" i="1"/>
  <c r="I1732" i="1"/>
  <c r="J1732" i="1" l="1"/>
  <c r="K1732" i="1"/>
  <c r="L1732" i="1"/>
  <c r="O1732" i="1" s="1"/>
  <c r="N1732" i="1"/>
  <c r="P1732" i="1" s="1"/>
  <c r="Q1731" i="1"/>
  <c r="R1731" i="1" s="1"/>
  <c r="M1732" i="1"/>
  <c r="I1733" i="1"/>
  <c r="J1733" i="1" l="1"/>
  <c r="K1733" i="1"/>
  <c r="L1733" i="1"/>
  <c r="O1733" i="1" s="1"/>
  <c r="N1733" i="1"/>
  <c r="P1733" i="1" s="1"/>
  <c r="Q1732" i="1"/>
  <c r="R1732" i="1" s="1"/>
  <c r="M1733" i="1"/>
  <c r="I1734" i="1"/>
  <c r="J1734" i="1" l="1"/>
  <c r="K1734" i="1"/>
  <c r="L1734" i="1"/>
  <c r="O1734" i="1" s="1"/>
  <c r="N1734" i="1"/>
  <c r="P1734" i="1" s="1"/>
  <c r="Q1733" i="1"/>
  <c r="R1733" i="1" s="1"/>
  <c r="M1734" i="1"/>
  <c r="I1735" i="1"/>
  <c r="J1735" i="1" l="1"/>
  <c r="K1735" i="1"/>
  <c r="L1735" i="1"/>
  <c r="O1735" i="1" s="1"/>
  <c r="N1735" i="1"/>
  <c r="P1735" i="1" s="1"/>
  <c r="Q1734" i="1"/>
  <c r="R1734" i="1" s="1"/>
  <c r="M1735" i="1"/>
  <c r="I1736" i="1"/>
  <c r="J1736" i="1" l="1"/>
  <c r="K1736" i="1"/>
  <c r="L1736" i="1"/>
  <c r="O1736" i="1" s="1"/>
  <c r="N1736" i="1"/>
  <c r="P1736" i="1" s="1"/>
  <c r="Q1735" i="1"/>
  <c r="R1735" i="1" s="1"/>
  <c r="M1736" i="1"/>
  <c r="I1737" i="1"/>
  <c r="J1737" i="1" l="1"/>
  <c r="K1737" i="1"/>
  <c r="L1737" i="1"/>
  <c r="O1737" i="1" s="1"/>
  <c r="N1737" i="1"/>
  <c r="P1737" i="1" s="1"/>
  <c r="Q1736" i="1"/>
  <c r="R1736" i="1" s="1"/>
  <c r="M1737" i="1"/>
  <c r="I1738" i="1"/>
  <c r="J1738" i="1" l="1"/>
  <c r="K1738" i="1"/>
  <c r="L1738" i="1"/>
  <c r="O1738" i="1" s="1"/>
  <c r="N1738" i="1"/>
  <c r="P1738" i="1" s="1"/>
  <c r="Q1737" i="1"/>
  <c r="R1737" i="1" s="1"/>
  <c r="M1738" i="1"/>
  <c r="I1739" i="1"/>
  <c r="J1739" i="1" l="1"/>
  <c r="K1739" i="1"/>
  <c r="L1739" i="1"/>
  <c r="O1739" i="1" s="1"/>
  <c r="N1739" i="1"/>
  <c r="P1739" i="1" s="1"/>
  <c r="Q1738" i="1"/>
  <c r="R1738" i="1" s="1"/>
  <c r="M1739" i="1"/>
  <c r="I1740" i="1"/>
  <c r="J1740" i="1" l="1"/>
  <c r="K1740" i="1"/>
  <c r="L1740" i="1"/>
  <c r="O1740" i="1" s="1"/>
  <c r="N1740" i="1"/>
  <c r="P1740" i="1" s="1"/>
  <c r="Q1739" i="1"/>
  <c r="R1739" i="1" s="1"/>
  <c r="M1740" i="1"/>
  <c r="I1741" i="1"/>
  <c r="J1741" i="1" l="1"/>
  <c r="K1741" i="1"/>
  <c r="L1741" i="1"/>
  <c r="O1741" i="1" s="1"/>
  <c r="N1741" i="1"/>
  <c r="P1741" i="1" s="1"/>
  <c r="Q1740" i="1"/>
  <c r="R1740" i="1" s="1"/>
  <c r="M1741" i="1"/>
  <c r="I1742" i="1"/>
  <c r="J1742" i="1" l="1"/>
  <c r="K1742" i="1"/>
  <c r="L1742" i="1"/>
  <c r="O1742" i="1" s="1"/>
  <c r="N1742" i="1"/>
  <c r="P1742" i="1" s="1"/>
  <c r="Q1741" i="1"/>
  <c r="R1741" i="1" s="1"/>
  <c r="M1742" i="1"/>
  <c r="I1743" i="1"/>
  <c r="J1743" i="1" l="1"/>
  <c r="K1743" i="1"/>
  <c r="L1743" i="1"/>
  <c r="O1743" i="1" s="1"/>
  <c r="N1743" i="1"/>
  <c r="P1743" i="1" s="1"/>
  <c r="Q1742" i="1"/>
  <c r="R1742" i="1" s="1"/>
  <c r="M1743" i="1"/>
  <c r="I1744" i="1"/>
  <c r="J1744" i="1" l="1"/>
  <c r="K1744" i="1"/>
  <c r="L1744" i="1"/>
  <c r="O1744" i="1" s="1"/>
  <c r="N1744" i="1"/>
  <c r="P1744" i="1" s="1"/>
  <c r="Q1743" i="1"/>
  <c r="R1743" i="1" s="1"/>
  <c r="M1744" i="1"/>
  <c r="I1745" i="1"/>
  <c r="J1745" i="1" l="1"/>
  <c r="K1745" i="1"/>
  <c r="L1745" i="1"/>
  <c r="O1745" i="1" s="1"/>
  <c r="N1745" i="1"/>
  <c r="P1745" i="1" s="1"/>
  <c r="Q1744" i="1"/>
  <c r="R1744" i="1" s="1"/>
  <c r="M1745" i="1"/>
  <c r="I1746" i="1"/>
  <c r="J1746" i="1" l="1"/>
  <c r="K1746" i="1"/>
  <c r="L1746" i="1"/>
  <c r="O1746" i="1" s="1"/>
  <c r="N1746" i="1"/>
  <c r="P1746" i="1" s="1"/>
  <c r="Q1745" i="1"/>
  <c r="R1745" i="1" s="1"/>
  <c r="M1746" i="1"/>
  <c r="I1747" i="1"/>
  <c r="J1747" i="1" l="1"/>
  <c r="K1747" i="1"/>
  <c r="L1747" i="1"/>
  <c r="O1747" i="1" s="1"/>
  <c r="N1747" i="1"/>
  <c r="P1747" i="1" s="1"/>
  <c r="Q1746" i="1"/>
  <c r="R1746" i="1" s="1"/>
  <c r="M1747" i="1"/>
  <c r="I1748" i="1"/>
  <c r="J1748" i="1" l="1"/>
  <c r="K1748" i="1"/>
  <c r="L1748" i="1"/>
  <c r="O1748" i="1" s="1"/>
  <c r="N1748" i="1"/>
  <c r="P1748" i="1" s="1"/>
  <c r="Q1747" i="1"/>
  <c r="R1747" i="1" s="1"/>
  <c r="M1748" i="1"/>
  <c r="I1749" i="1"/>
  <c r="J1749" i="1" l="1"/>
  <c r="K1749" i="1"/>
  <c r="L1749" i="1"/>
  <c r="O1749" i="1" s="1"/>
  <c r="N1749" i="1"/>
  <c r="P1749" i="1" s="1"/>
  <c r="Q1748" i="1"/>
  <c r="R1748" i="1" s="1"/>
  <c r="M1749" i="1"/>
  <c r="I1750" i="1"/>
  <c r="J1750" i="1" l="1"/>
  <c r="K1750" i="1"/>
  <c r="L1750" i="1"/>
  <c r="O1750" i="1" s="1"/>
  <c r="N1750" i="1"/>
  <c r="P1750" i="1" s="1"/>
  <c r="Q1749" i="1"/>
  <c r="R1749" i="1" s="1"/>
  <c r="M1750" i="1"/>
  <c r="I1751" i="1"/>
  <c r="J1751" i="1" l="1"/>
  <c r="K1751" i="1"/>
  <c r="L1751" i="1"/>
  <c r="O1751" i="1" s="1"/>
  <c r="N1751" i="1"/>
  <c r="P1751" i="1" s="1"/>
  <c r="Q1750" i="1"/>
  <c r="R1750" i="1" s="1"/>
  <c r="M1751" i="1"/>
  <c r="I1752" i="1"/>
  <c r="J1752" i="1" l="1"/>
  <c r="K1752" i="1"/>
  <c r="L1752" i="1"/>
  <c r="O1752" i="1" s="1"/>
  <c r="N1752" i="1"/>
  <c r="P1752" i="1" s="1"/>
  <c r="Q1751" i="1"/>
  <c r="R1751" i="1" s="1"/>
  <c r="M1752" i="1"/>
  <c r="I1753" i="1"/>
  <c r="J1753" i="1" l="1"/>
  <c r="K1753" i="1"/>
  <c r="L1753" i="1"/>
  <c r="O1753" i="1" s="1"/>
  <c r="N1753" i="1"/>
  <c r="P1753" i="1" s="1"/>
  <c r="Q1752" i="1"/>
  <c r="R1752" i="1" s="1"/>
  <c r="M1753" i="1"/>
  <c r="I1754" i="1"/>
  <c r="J1754" i="1" l="1"/>
  <c r="K1754" i="1"/>
  <c r="L1754" i="1"/>
  <c r="O1754" i="1" s="1"/>
  <c r="N1754" i="1"/>
  <c r="P1754" i="1" s="1"/>
  <c r="Q1753" i="1"/>
  <c r="R1753" i="1" s="1"/>
  <c r="M1754" i="1"/>
  <c r="I1755" i="1"/>
  <c r="J1755" i="1" l="1"/>
  <c r="K1755" i="1"/>
  <c r="L1755" i="1"/>
  <c r="O1755" i="1" s="1"/>
  <c r="N1755" i="1"/>
  <c r="P1755" i="1" s="1"/>
  <c r="Q1754" i="1"/>
  <c r="R1754" i="1" s="1"/>
  <c r="M1755" i="1"/>
  <c r="I1756" i="1"/>
  <c r="J1756" i="1" l="1"/>
  <c r="K1756" i="1"/>
  <c r="L1756" i="1"/>
  <c r="O1756" i="1" s="1"/>
  <c r="N1756" i="1"/>
  <c r="P1756" i="1" s="1"/>
  <c r="Q1755" i="1"/>
  <c r="R1755" i="1" s="1"/>
  <c r="M1756" i="1"/>
  <c r="I1757" i="1"/>
  <c r="J1757" i="1" l="1"/>
  <c r="K1757" i="1"/>
  <c r="L1757" i="1"/>
  <c r="O1757" i="1" s="1"/>
  <c r="N1757" i="1"/>
  <c r="P1757" i="1" s="1"/>
  <c r="Q1756" i="1"/>
  <c r="R1756" i="1" s="1"/>
  <c r="M1757" i="1"/>
  <c r="I1758" i="1"/>
  <c r="J1758" i="1" l="1"/>
  <c r="K1758" i="1"/>
  <c r="L1758" i="1"/>
  <c r="O1758" i="1" s="1"/>
  <c r="N1758" i="1"/>
  <c r="P1758" i="1" s="1"/>
  <c r="Q1757" i="1"/>
  <c r="R1757" i="1" s="1"/>
  <c r="M1758" i="1"/>
  <c r="I1759" i="1"/>
  <c r="J1759" i="1" l="1"/>
  <c r="K1759" i="1"/>
  <c r="L1759" i="1"/>
  <c r="O1759" i="1" s="1"/>
  <c r="N1759" i="1"/>
  <c r="P1759" i="1" s="1"/>
  <c r="Q1758" i="1"/>
  <c r="R1758" i="1" s="1"/>
  <c r="M1759" i="1"/>
  <c r="I1760" i="1"/>
  <c r="J1760" i="1" l="1"/>
  <c r="K1760" i="1"/>
  <c r="L1760" i="1"/>
  <c r="O1760" i="1" s="1"/>
  <c r="N1760" i="1"/>
  <c r="P1760" i="1" s="1"/>
  <c r="Q1759" i="1"/>
  <c r="R1759" i="1" s="1"/>
  <c r="M1760" i="1"/>
  <c r="I1761" i="1"/>
  <c r="J1761" i="1" l="1"/>
  <c r="K1761" i="1"/>
  <c r="L1761" i="1"/>
  <c r="O1761" i="1" s="1"/>
  <c r="N1761" i="1"/>
  <c r="P1761" i="1" s="1"/>
  <c r="Q1760" i="1"/>
  <c r="R1760" i="1" s="1"/>
  <c r="M1761" i="1"/>
  <c r="I1762" i="1"/>
  <c r="J1762" i="1" l="1"/>
  <c r="K1762" i="1"/>
  <c r="L1762" i="1"/>
  <c r="O1762" i="1" s="1"/>
  <c r="N1762" i="1"/>
  <c r="P1762" i="1" s="1"/>
  <c r="Q1761" i="1"/>
  <c r="R1761" i="1" s="1"/>
  <c r="M1762" i="1"/>
  <c r="I1763" i="1"/>
  <c r="J1763" i="1" l="1"/>
  <c r="K1763" i="1"/>
  <c r="L1763" i="1"/>
  <c r="O1763" i="1" s="1"/>
  <c r="N1763" i="1"/>
  <c r="P1763" i="1" s="1"/>
  <c r="Q1762" i="1"/>
  <c r="R1762" i="1" s="1"/>
  <c r="M1763" i="1"/>
  <c r="I1764" i="1"/>
  <c r="J1764" i="1" l="1"/>
  <c r="K1764" i="1"/>
  <c r="L1764" i="1"/>
  <c r="O1764" i="1" s="1"/>
  <c r="N1764" i="1"/>
  <c r="P1764" i="1" s="1"/>
  <c r="Q1763" i="1"/>
  <c r="R1763" i="1" s="1"/>
  <c r="M1764" i="1"/>
  <c r="I1765" i="1"/>
  <c r="J1765" i="1" l="1"/>
  <c r="K1765" i="1"/>
  <c r="L1765" i="1"/>
  <c r="O1765" i="1" s="1"/>
  <c r="N1765" i="1"/>
  <c r="P1765" i="1" s="1"/>
  <c r="Q1764" i="1"/>
  <c r="R1764" i="1" s="1"/>
  <c r="M1765" i="1"/>
  <c r="I1766" i="1"/>
  <c r="J1766" i="1" l="1"/>
  <c r="K1766" i="1"/>
  <c r="L1766" i="1"/>
  <c r="O1766" i="1" s="1"/>
  <c r="N1766" i="1"/>
  <c r="P1766" i="1" s="1"/>
  <c r="Q1765" i="1"/>
  <c r="R1765" i="1" s="1"/>
  <c r="M1766" i="1"/>
  <c r="I1767" i="1"/>
  <c r="J1767" i="1" l="1"/>
  <c r="K1767" i="1"/>
  <c r="L1767" i="1"/>
  <c r="O1767" i="1" s="1"/>
  <c r="N1767" i="1"/>
  <c r="P1767" i="1" s="1"/>
  <c r="Q1766" i="1"/>
  <c r="R1766" i="1" s="1"/>
  <c r="M1767" i="1"/>
  <c r="I1768" i="1"/>
  <c r="J1768" i="1" l="1"/>
  <c r="K1768" i="1"/>
  <c r="L1768" i="1"/>
  <c r="O1768" i="1" s="1"/>
  <c r="N1768" i="1"/>
  <c r="P1768" i="1" s="1"/>
  <c r="Q1767" i="1"/>
  <c r="R1767" i="1" s="1"/>
  <c r="M1768" i="1"/>
  <c r="I1769" i="1"/>
  <c r="J1769" i="1" l="1"/>
  <c r="K1769" i="1"/>
  <c r="L1769" i="1"/>
  <c r="O1769" i="1" s="1"/>
  <c r="N1769" i="1"/>
  <c r="P1769" i="1" s="1"/>
  <c r="Q1768" i="1"/>
  <c r="R1768" i="1" s="1"/>
  <c r="M1769" i="1"/>
  <c r="I1770" i="1"/>
  <c r="J1770" i="1" l="1"/>
  <c r="K1770" i="1"/>
  <c r="L1770" i="1"/>
  <c r="O1770" i="1" s="1"/>
  <c r="N1770" i="1"/>
  <c r="P1770" i="1" s="1"/>
  <c r="Q1769" i="1"/>
  <c r="R1769" i="1" s="1"/>
  <c r="M1770" i="1"/>
  <c r="I1771" i="1"/>
  <c r="J1771" i="1" l="1"/>
  <c r="K1771" i="1"/>
  <c r="L1771" i="1"/>
  <c r="O1771" i="1" s="1"/>
  <c r="N1771" i="1"/>
  <c r="P1771" i="1" s="1"/>
  <c r="Q1770" i="1"/>
  <c r="R1770" i="1" s="1"/>
  <c r="M1771" i="1"/>
  <c r="I1772" i="1"/>
  <c r="J1772" i="1" l="1"/>
  <c r="K1772" i="1"/>
  <c r="L1772" i="1"/>
  <c r="O1772" i="1" s="1"/>
  <c r="N1772" i="1"/>
  <c r="P1772" i="1" s="1"/>
  <c r="Q1771" i="1"/>
  <c r="R1771" i="1" s="1"/>
  <c r="M1772" i="1"/>
  <c r="I1773" i="1"/>
  <c r="J1773" i="1" l="1"/>
  <c r="K1773" i="1"/>
  <c r="L1773" i="1"/>
  <c r="O1773" i="1" s="1"/>
  <c r="N1773" i="1"/>
  <c r="P1773" i="1" s="1"/>
  <c r="Q1772" i="1"/>
  <c r="R1772" i="1" s="1"/>
  <c r="M1773" i="1"/>
  <c r="I1774" i="1"/>
  <c r="J1774" i="1" l="1"/>
  <c r="K1774" i="1"/>
  <c r="L1774" i="1"/>
  <c r="O1774" i="1" s="1"/>
  <c r="N1774" i="1"/>
  <c r="P1774" i="1" s="1"/>
  <c r="Q1773" i="1"/>
  <c r="R1773" i="1" s="1"/>
  <c r="M1774" i="1"/>
  <c r="I1775" i="1"/>
  <c r="J1775" i="1" l="1"/>
  <c r="K1775" i="1"/>
  <c r="L1775" i="1"/>
  <c r="O1775" i="1" s="1"/>
  <c r="N1775" i="1"/>
  <c r="P1775" i="1" s="1"/>
  <c r="Q1774" i="1"/>
  <c r="R1774" i="1" s="1"/>
  <c r="M1775" i="1"/>
  <c r="I1776" i="1"/>
  <c r="J1776" i="1" l="1"/>
  <c r="K1776" i="1"/>
  <c r="L1776" i="1"/>
  <c r="O1776" i="1" s="1"/>
  <c r="N1776" i="1"/>
  <c r="P1776" i="1" s="1"/>
  <c r="Q1775" i="1"/>
  <c r="R1775" i="1" s="1"/>
  <c r="M1776" i="1"/>
  <c r="I1777" i="1"/>
  <c r="J1777" i="1" l="1"/>
  <c r="K1777" i="1"/>
  <c r="L1777" i="1"/>
  <c r="O1777" i="1" s="1"/>
  <c r="N1777" i="1"/>
  <c r="P1777" i="1" s="1"/>
  <c r="Q1776" i="1"/>
  <c r="R1776" i="1" s="1"/>
  <c r="M1777" i="1"/>
  <c r="I1778" i="1"/>
  <c r="J1778" i="1" l="1"/>
  <c r="K1778" i="1"/>
  <c r="L1778" i="1"/>
  <c r="O1778" i="1" s="1"/>
  <c r="N1778" i="1"/>
  <c r="P1778" i="1" s="1"/>
  <c r="Q1777" i="1"/>
  <c r="R1777" i="1" s="1"/>
  <c r="M1778" i="1"/>
  <c r="I1779" i="1"/>
  <c r="J1779" i="1" l="1"/>
  <c r="K1779" i="1"/>
  <c r="L1779" i="1"/>
  <c r="O1779" i="1" s="1"/>
  <c r="N1779" i="1"/>
  <c r="P1779" i="1" s="1"/>
  <c r="Q1778" i="1"/>
  <c r="R1778" i="1" s="1"/>
  <c r="M1779" i="1"/>
  <c r="I1780" i="1"/>
  <c r="J1780" i="1" l="1"/>
  <c r="K1780" i="1"/>
  <c r="L1780" i="1"/>
  <c r="O1780" i="1" s="1"/>
  <c r="N1780" i="1"/>
  <c r="P1780" i="1" s="1"/>
  <c r="Q1779" i="1"/>
  <c r="R1779" i="1" s="1"/>
  <c r="M1780" i="1"/>
  <c r="I1781" i="1"/>
  <c r="J1781" i="1" l="1"/>
  <c r="K1781" i="1"/>
  <c r="L1781" i="1"/>
  <c r="O1781" i="1" s="1"/>
  <c r="N1781" i="1"/>
  <c r="P1781" i="1" s="1"/>
  <c r="Q1780" i="1"/>
  <c r="R1780" i="1" s="1"/>
  <c r="M1781" i="1"/>
  <c r="I1782" i="1"/>
  <c r="J1782" i="1" l="1"/>
  <c r="K1782" i="1"/>
  <c r="L1782" i="1"/>
  <c r="O1782" i="1" s="1"/>
  <c r="N1782" i="1"/>
  <c r="P1782" i="1" s="1"/>
  <c r="Q1781" i="1"/>
  <c r="R1781" i="1" s="1"/>
  <c r="M1782" i="1"/>
  <c r="I1783" i="1"/>
  <c r="J1783" i="1" l="1"/>
  <c r="K1783" i="1"/>
  <c r="L1783" i="1"/>
  <c r="O1783" i="1" s="1"/>
  <c r="N1783" i="1"/>
  <c r="P1783" i="1" s="1"/>
  <c r="Q1782" i="1"/>
  <c r="R1782" i="1" s="1"/>
  <c r="M1783" i="1"/>
  <c r="I1784" i="1"/>
  <c r="J1784" i="1" l="1"/>
  <c r="K1784" i="1"/>
  <c r="L1784" i="1"/>
  <c r="O1784" i="1" s="1"/>
  <c r="N1784" i="1"/>
  <c r="P1784" i="1" s="1"/>
  <c r="Q1783" i="1"/>
  <c r="R1783" i="1" s="1"/>
  <c r="M1784" i="1"/>
  <c r="I1785" i="1"/>
  <c r="J1785" i="1" l="1"/>
  <c r="K1785" i="1"/>
  <c r="L1785" i="1"/>
  <c r="O1785" i="1" s="1"/>
  <c r="N1785" i="1"/>
  <c r="P1785" i="1" s="1"/>
  <c r="Q1784" i="1"/>
  <c r="R1784" i="1" s="1"/>
  <c r="M1785" i="1"/>
  <c r="I1786" i="1"/>
  <c r="J1786" i="1" l="1"/>
  <c r="K1786" i="1"/>
  <c r="L1786" i="1"/>
  <c r="O1786" i="1" s="1"/>
  <c r="N1786" i="1"/>
  <c r="P1786" i="1" s="1"/>
  <c r="Q1785" i="1"/>
  <c r="R1785" i="1" s="1"/>
  <c r="M1786" i="1"/>
  <c r="I1787" i="1"/>
  <c r="J1787" i="1" l="1"/>
  <c r="K1787" i="1"/>
  <c r="L1787" i="1"/>
  <c r="O1787" i="1" s="1"/>
  <c r="N1787" i="1"/>
  <c r="P1787" i="1" s="1"/>
  <c r="Q1786" i="1"/>
  <c r="R1786" i="1" s="1"/>
  <c r="M1787" i="1"/>
  <c r="I1788" i="1"/>
  <c r="J1788" i="1" l="1"/>
  <c r="K1788" i="1"/>
  <c r="L1788" i="1"/>
  <c r="O1788" i="1" s="1"/>
  <c r="N1788" i="1"/>
  <c r="P1788" i="1" s="1"/>
  <c r="Q1787" i="1"/>
  <c r="R1787" i="1" s="1"/>
  <c r="M1788" i="1"/>
  <c r="I1789" i="1"/>
  <c r="J1789" i="1" l="1"/>
  <c r="K1789" i="1"/>
  <c r="L1789" i="1"/>
  <c r="O1789" i="1" s="1"/>
  <c r="N1789" i="1"/>
  <c r="P1789" i="1" s="1"/>
  <c r="Q1788" i="1"/>
  <c r="R1788" i="1" s="1"/>
  <c r="M1789" i="1"/>
  <c r="I1790" i="1"/>
  <c r="J1790" i="1" l="1"/>
  <c r="K1790" i="1"/>
  <c r="L1790" i="1"/>
  <c r="O1790" i="1" s="1"/>
  <c r="N1790" i="1"/>
  <c r="P1790" i="1" s="1"/>
  <c r="Q1789" i="1"/>
  <c r="R1789" i="1" s="1"/>
  <c r="M1790" i="1"/>
  <c r="I1791" i="1"/>
  <c r="J1791" i="1" l="1"/>
  <c r="K1791" i="1"/>
  <c r="L1791" i="1"/>
  <c r="O1791" i="1" s="1"/>
  <c r="N1791" i="1"/>
  <c r="P1791" i="1" s="1"/>
  <c r="Q1790" i="1"/>
  <c r="R1790" i="1" s="1"/>
  <c r="M1791" i="1"/>
  <c r="I1792" i="1"/>
  <c r="J1792" i="1" l="1"/>
  <c r="K1792" i="1"/>
  <c r="L1792" i="1"/>
  <c r="O1792" i="1" s="1"/>
  <c r="N1792" i="1"/>
  <c r="P1792" i="1" s="1"/>
  <c r="Q1791" i="1"/>
  <c r="R1791" i="1" s="1"/>
  <c r="M1792" i="1"/>
  <c r="I1793" i="1"/>
  <c r="J1793" i="1" l="1"/>
  <c r="K1793" i="1"/>
  <c r="L1793" i="1"/>
  <c r="O1793" i="1" s="1"/>
  <c r="N1793" i="1"/>
  <c r="P1793" i="1" s="1"/>
  <c r="Q1792" i="1"/>
  <c r="R1792" i="1" s="1"/>
  <c r="M1793" i="1"/>
  <c r="I1794" i="1"/>
  <c r="J1794" i="1" l="1"/>
  <c r="K1794" i="1"/>
  <c r="L1794" i="1"/>
  <c r="O1794" i="1" s="1"/>
  <c r="N1794" i="1"/>
  <c r="P1794" i="1" s="1"/>
  <c r="Q1793" i="1"/>
  <c r="R1793" i="1" s="1"/>
  <c r="M1794" i="1"/>
  <c r="I1795" i="1"/>
  <c r="J1795" i="1" l="1"/>
  <c r="K1795" i="1"/>
  <c r="L1795" i="1"/>
  <c r="O1795" i="1" s="1"/>
  <c r="N1795" i="1"/>
  <c r="P1795" i="1" s="1"/>
  <c r="Q1794" i="1"/>
  <c r="R1794" i="1" s="1"/>
  <c r="M1795" i="1"/>
  <c r="I1796" i="1"/>
  <c r="J1796" i="1" l="1"/>
  <c r="K1796" i="1"/>
  <c r="L1796" i="1"/>
  <c r="O1796" i="1" s="1"/>
  <c r="N1796" i="1"/>
  <c r="P1796" i="1" s="1"/>
  <c r="Q1795" i="1"/>
  <c r="R1795" i="1" s="1"/>
  <c r="M1796" i="1"/>
  <c r="I1797" i="1"/>
  <c r="J1797" i="1" l="1"/>
  <c r="K1797" i="1"/>
  <c r="L1797" i="1"/>
  <c r="O1797" i="1" s="1"/>
  <c r="N1797" i="1"/>
  <c r="P1797" i="1" s="1"/>
  <c r="Q1796" i="1"/>
  <c r="R1796" i="1" s="1"/>
  <c r="M1797" i="1"/>
  <c r="I1798" i="1"/>
  <c r="J1798" i="1" l="1"/>
  <c r="K1798" i="1"/>
  <c r="L1798" i="1"/>
  <c r="O1798" i="1" s="1"/>
  <c r="N1798" i="1"/>
  <c r="P1798" i="1" s="1"/>
  <c r="Q1797" i="1"/>
  <c r="R1797" i="1" s="1"/>
  <c r="M1798" i="1"/>
  <c r="I1799" i="1"/>
  <c r="J1799" i="1" l="1"/>
  <c r="K1799" i="1"/>
  <c r="L1799" i="1"/>
  <c r="O1799" i="1" s="1"/>
  <c r="N1799" i="1"/>
  <c r="P1799" i="1" s="1"/>
  <c r="Q1798" i="1"/>
  <c r="R1798" i="1" s="1"/>
  <c r="M1799" i="1"/>
  <c r="I1800" i="1"/>
  <c r="J1800" i="1" l="1"/>
  <c r="K1800" i="1"/>
  <c r="L1800" i="1"/>
  <c r="O1800" i="1" s="1"/>
  <c r="N1800" i="1"/>
  <c r="P1800" i="1" s="1"/>
  <c r="Q1799" i="1"/>
  <c r="R1799" i="1" s="1"/>
  <c r="M1800" i="1"/>
  <c r="I1801" i="1"/>
  <c r="J1801" i="1" l="1"/>
  <c r="K1801" i="1"/>
  <c r="L1801" i="1"/>
  <c r="O1801" i="1" s="1"/>
  <c r="N1801" i="1"/>
  <c r="P1801" i="1" s="1"/>
  <c r="Q1800" i="1"/>
  <c r="R1800" i="1" s="1"/>
  <c r="M1801" i="1"/>
  <c r="I1802" i="1"/>
  <c r="J1802" i="1" l="1"/>
  <c r="K1802" i="1"/>
  <c r="L1802" i="1"/>
  <c r="O1802" i="1" s="1"/>
  <c r="N1802" i="1"/>
  <c r="P1802" i="1" s="1"/>
  <c r="Q1801" i="1"/>
  <c r="R1801" i="1" s="1"/>
  <c r="M1802" i="1"/>
  <c r="I1803" i="1"/>
  <c r="J1803" i="1" l="1"/>
  <c r="K1803" i="1"/>
  <c r="L1803" i="1"/>
  <c r="O1803" i="1" s="1"/>
  <c r="N1803" i="1"/>
  <c r="P1803" i="1" s="1"/>
  <c r="Q1802" i="1"/>
  <c r="R1802" i="1" s="1"/>
  <c r="M1803" i="1"/>
  <c r="I1804" i="1"/>
  <c r="J1804" i="1" l="1"/>
  <c r="K1804" i="1"/>
  <c r="L1804" i="1"/>
  <c r="O1804" i="1" s="1"/>
  <c r="N1804" i="1"/>
  <c r="P1804" i="1" s="1"/>
  <c r="Q1803" i="1"/>
  <c r="R1803" i="1" s="1"/>
  <c r="M1804" i="1"/>
  <c r="I1805" i="1"/>
  <c r="J1805" i="1" l="1"/>
  <c r="K1805" i="1"/>
  <c r="L1805" i="1"/>
  <c r="O1805" i="1" s="1"/>
  <c r="N1805" i="1"/>
  <c r="P1805" i="1" s="1"/>
  <c r="Q1804" i="1"/>
  <c r="R1804" i="1" s="1"/>
  <c r="M1805" i="1"/>
  <c r="I1806" i="1"/>
  <c r="J1806" i="1" l="1"/>
  <c r="K1806" i="1"/>
  <c r="L1806" i="1"/>
  <c r="O1806" i="1" s="1"/>
  <c r="N1806" i="1"/>
  <c r="P1806" i="1" s="1"/>
  <c r="Q1805" i="1"/>
  <c r="R1805" i="1" s="1"/>
  <c r="M1806" i="1"/>
  <c r="I1807" i="1"/>
  <c r="J1807" i="1" l="1"/>
  <c r="K1807" i="1"/>
  <c r="L1807" i="1"/>
  <c r="O1807" i="1" s="1"/>
  <c r="N1807" i="1"/>
  <c r="P1807" i="1" s="1"/>
  <c r="Q1806" i="1"/>
  <c r="R1806" i="1" s="1"/>
  <c r="M1807" i="1"/>
  <c r="I1808" i="1"/>
  <c r="J1808" i="1" l="1"/>
  <c r="K1808" i="1"/>
  <c r="L1808" i="1"/>
  <c r="O1808" i="1" s="1"/>
  <c r="N1808" i="1"/>
  <c r="P1808" i="1" s="1"/>
  <c r="Q1807" i="1"/>
  <c r="R1807" i="1" s="1"/>
  <c r="M1808" i="1"/>
  <c r="I1809" i="1"/>
  <c r="J1809" i="1" l="1"/>
  <c r="K1809" i="1"/>
  <c r="L1809" i="1"/>
  <c r="O1809" i="1" s="1"/>
  <c r="N1809" i="1"/>
  <c r="P1809" i="1" s="1"/>
  <c r="Q1808" i="1"/>
  <c r="R1808" i="1" s="1"/>
  <c r="M1809" i="1"/>
  <c r="I1810" i="1"/>
  <c r="J1810" i="1" l="1"/>
  <c r="K1810" i="1"/>
  <c r="L1810" i="1"/>
  <c r="O1810" i="1" s="1"/>
  <c r="N1810" i="1"/>
  <c r="P1810" i="1" s="1"/>
  <c r="Q1809" i="1"/>
  <c r="R1809" i="1" s="1"/>
  <c r="M1810" i="1"/>
  <c r="I1811" i="1"/>
  <c r="J1811" i="1" l="1"/>
  <c r="K1811" i="1"/>
  <c r="L1811" i="1"/>
  <c r="O1811" i="1" s="1"/>
  <c r="N1811" i="1"/>
  <c r="P1811" i="1" s="1"/>
  <c r="Q1810" i="1"/>
  <c r="R1810" i="1" s="1"/>
  <c r="M1811" i="1"/>
  <c r="I1812" i="1"/>
  <c r="J1812" i="1" l="1"/>
  <c r="K1812" i="1"/>
  <c r="L1812" i="1"/>
  <c r="O1812" i="1" s="1"/>
  <c r="N1812" i="1"/>
  <c r="P1812" i="1" s="1"/>
  <c r="Q1811" i="1"/>
  <c r="R1811" i="1" s="1"/>
  <c r="M1812" i="1"/>
  <c r="I1813" i="1"/>
  <c r="J1813" i="1" l="1"/>
  <c r="K1813" i="1"/>
  <c r="L1813" i="1"/>
  <c r="O1813" i="1" s="1"/>
  <c r="N1813" i="1"/>
  <c r="P1813" i="1" s="1"/>
  <c r="Q1812" i="1"/>
  <c r="R1812" i="1" s="1"/>
  <c r="M1813" i="1"/>
  <c r="I1814" i="1"/>
  <c r="J1814" i="1" l="1"/>
  <c r="K1814" i="1"/>
  <c r="L1814" i="1"/>
  <c r="O1814" i="1" s="1"/>
  <c r="N1814" i="1"/>
  <c r="P1814" i="1" s="1"/>
  <c r="Q1813" i="1"/>
  <c r="R1813" i="1" s="1"/>
  <c r="M1814" i="1"/>
  <c r="I1815" i="1"/>
  <c r="J1815" i="1" l="1"/>
  <c r="K1815" i="1"/>
  <c r="L1815" i="1"/>
  <c r="O1815" i="1" s="1"/>
  <c r="N1815" i="1"/>
  <c r="P1815" i="1" s="1"/>
  <c r="Q1814" i="1"/>
  <c r="R1814" i="1" s="1"/>
  <c r="M1815" i="1"/>
  <c r="I1816" i="1"/>
  <c r="J1816" i="1" l="1"/>
  <c r="K1816" i="1"/>
  <c r="L1816" i="1"/>
  <c r="O1816" i="1" s="1"/>
  <c r="N1816" i="1"/>
  <c r="P1816" i="1" s="1"/>
  <c r="Q1815" i="1"/>
  <c r="R1815" i="1" s="1"/>
  <c r="M1816" i="1"/>
  <c r="I1817" i="1"/>
  <c r="J1817" i="1" l="1"/>
  <c r="K1817" i="1"/>
  <c r="L1817" i="1"/>
  <c r="O1817" i="1" s="1"/>
  <c r="N1817" i="1"/>
  <c r="P1817" i="1" s="1"/>
  <c r="Q1816" i="1"/>
  <c r="R1816" i="1" s="1"/>
  <c r="M1817" i="1"/>
  <c r="I1818" i="1"/>
  <c r="J1818" i="1" l="1"/>
  <c r="K1818" i="1"/>
  <c r="L1818" i="1"/>
  <c r="O1818" i="1" s="1"/>
  <c r="N1818" i="1"/>
  <c r="P1818" i="1" s="1"/>
  <c r="Q1817" i="1"/>
  <c r="R1817" i="1" s="1"/>
  <c r="M1818" i="1"/>
  <c r="I1819" i="1"/>
  <c r="J1819" i="1" l="1"/>
  <c r="K1819" i="1"/>
  <c r="L1819" i="1"/>
  <c r="O1819" i="1" s="1"/>
  <c r="N1819" i="1"/>
  <c r="P1819" i="1" s="1"/>
  <c r="Q1818" i="1"/>
  <c r="R1818" i="1" s="1"/>
  <c r="M1819" i="1"/>
  <c r="I1820" i="1"/>
  <c r="J1820" i="1" l="1"/>
  <c r="K1820" i="1"/>
  <c r="L1820" i="1"/>
  <c r="O1820" i="1" s="1"/>
  <c r="N1820" i="1"/>
  <c r="P1820" i="1" s="1"/>
  <c r="Q1819" i="1"/>
  <c r="R1819" i="1" s="1"/>
  <c r="M1820" i="1"/>
  <c r="I1821" i="1"/>
  <c r="J1821" i="1" l="1"/>
  <c r="K1821" i="1"/>
  <c r="L1821" i="1"/>
  <c r="O1821" i="1" s="1"/>
  <c r="N1821" i="1"/>
  <c r="P1821" i="1" s="1"/>
  <c r="Q1820" i="1"/>
  <c r="R1820" i="1" s="1"/>
  <c r="M1821" i="1"/>
  <c r="I1822" i="1"/>
  <c r="J1822" i="1" l="1"/>
  <c r="K1822" i="1"/>
  <c r="L1822" i="1"/>
  <c r="O1822" i="1" s="1"/>
  <c r="N1822" i="1"/>
  <c r="P1822" i="1" s="1"/>
  <c r="Q1821" i="1"/>
  <c r="R1821" i="1" s="1"/>
  <c r="M1822" i="1"/>
  <c r="I1823" i="1"/>
  <c r="J1823" i="1" l="1"/>
  <c r="K1823" i="1"/>
  <c r="L1823" i="1"/>
  <c r="O1823" i="1" s="1"/>
  <c r="N1823" i="1"/>
  <c r="P1823" i="1" s="1"/>
  <c r="Q1822" i="1"/>
  <c r="R1822" i="1" s="1"/>
  <c r="M1823" i="1"/>
  <c r="I1824" i="1"/>
  <c r="J1824" i="1" l="1"/>
  <c r="K1824" i="1"/>
  <c r="L1824" i="1"/>
  <c r="O1824" i="1" s="1"/>
  <c r="N1824" i="1"/>
  <c r="P1824" i="1" s="1"/>
  <c r="Q1823" i="1"/>
  <c r="R1823" i="1" s="1"/>
  <c r="M1824" i="1"/>
  <c r="I1825" i="1"/>
  <c r="J1825" i="1" l="1"/>
  <c r="K1825" i="1"/>
  <c r="L1825" i="1"/>
  <c r="O1825" i="1" s="1"/>
  <c r="Q1824" i="1"/>
  <c r="R1824" i="1" s="1"/>
  <c r="M1825" i="1"/>
  <c r="N1825" i="1" s="1"/>
  <c r="I1826" i="1"/>
  <c r="J1826" i="1" l="1"/>
  <c r="K1826" i="1"/>
  <c r="L1826" i="1"/>
  <c r="O1826" i="1" s="1"/>
  <c r="N1826" i="1"/>
  <c r="P1825" i="1"/>
  <c r="M1826" i="1"/>
  <c r="I1827" i="1"/>
  <c r="J1827" i="1" l="1"/>
  <c r="K1827" i="1"/>
  <c r="L1827" i="1"/>
  <c r="O1827" i="1" s="1"/>
  <c r="P1826" i="1"/>
  <c r="Q1826" i="1" s="1"/>
  <c r="R1826" i="1" s="1"/>
  <c r="N1827" i="1"/>
  <c r="Q1825" i="1"/>
  <c r="R1825" i="1" s="1"/>
  <c r="M1827" i="1"/>
  <c r="I1828" i="1"/>
  <c r="P1827" i="1" l="1"/>
  <c r="J1828" i="1"/>
  <c r="K1828" i="1"/>
  <c r="L1828" i="1"/>
  <c r="O1828" i="1" s="1"/>
  <c r="Q1827" i="1"/>
  <c r="R1827" i="1" s="1"/>
  <c r="M1828" i="1"/>
  <c r="N1828" i="1" s="1"/>
  <c r="P1828" i="1" s="1"/>
  <c r="I1829" i="1"/>
  <c r="J1829" i="1" l="1"/>
  <c r="K1829" i="1"/>
  <c r="L1829" i="1"/>
  <c r="O1829" i="1" s="1"/>
  <c r="N1829" i="1"/>
  <c r="P1829" i="1" s="1"/>
  <c r="Q1828" i="1"/>
  <c r="R1828" i="1" s="1"/>
  <c r="M1829" i="1"/>
  <c r="I1830" i="1"/>
  <c r="J1830" i="1" l="1"/>
  <c r="K1830" i="1"/>
  <c r="L1830" i="1"/>
  <c r="O1830" i="1" s="1"/>
  <c r="N1830" i="1"/>
  <c r="P1830" i="1" s="1"/>
  <c r="Q1829" i="1"/>
  <c r="R1829" i="1" s="1"/>
  <c r="M1830" i="1"/>
  <c r="I1831" i="1"/>
  <c r="J1831" i="1" l="1"/>
  <c r="K1831" i="1"/>
  <c r="L1831" i="1"/>
  <c r="O1831" i="1" s="1"/>
  <c r="N1831" i="1"/>
  <c r="P1831" i="1" s="1"/>
  <c r="Q1830" i="1"/>
  <c r="R1830" i="1" s="1"/>
  <c r="M1831" i="1"/>
  <c r="I1832" i="1"/>
  <c r="J1832" i="1" l="1"/>
  <c r="K1832" i="1"/>
  <c r="L1832" i="1"/>
  <c r="O1832" i="1" s="1"/>
  <c r="Q1831" i="1"/>
  <c r="R1831" i="1" s="1"/>
  <c r="M1832" i="1"/>
  <c r="N1832" i="1" s="1"/>
  <c r="P1832" i="1" s="1"/>
  <c r="I1833" i="1"/>
  <c r="J1833" i="1" l="1"/>
  <c r="K1833" i="1"/>
  <c r="L1833" i="1"/>
  <c r="O1833" i="1" s="1"/>
  <c r="N1833" i="1"/>
  <c r="P1833" i="1" s="1"/>
  <c r="Q1832" i="1"/>
  <c r="R1832" i="1" s="1"/>
  <c r="M1833" i="1"/>
  <c r="I1834" i="1"/>
  <c r="J1834" i="1" l="1"/>
  <c r="K1834" i="1"/>
  <c r="L1834" i="1"/>
  <c r="O1834" i="1" s="1"/>
  <c r="N1834" i="1"/>
  <c r="P1834" i="1" s="1"/>
  <c r="Q1833" i="1"/>
  <c r="R1833" i="1" s="1"/>
  <c r="M1834" i="1"/>
  <c r="I1835" i="1"/>
  <c r="J1835" i="1" l="1"/>
  <c r="K1835" i="1"/>
  <c r="L1835" i="1"/>
  <c r="O1835" i="1" s="1"/>
  <c r="N1835" i="1"/>
  <c r="P1835" i="1" s="1"/>
  <c r="Q1834" i="1"/>
  <c r="R1834" i="1" s="1"/>
  <c r="M1835" i="1"/>
  <c r="I1836" i="1"/>
  <c r="J1836" i="1" l="1"/>
  <c r="K1836" i="1"/>
  <c r="L1836" i="1"/>
  <c r="O1836" i="1" s="1"/>
  <c r="N1836" i="1"/>
  <c r="P1836" i="1" s="1"/>
  <c r="Q1835" i="1"/>
  <c r="R1835" i="1" s="1"/>
  <c r="M1836" i="1"/>
  <c r="I1837" i="1"/>
  <c r="J1837" i="1" l="1"/>
  <c r="K1837" i="1"/>
  <c r="L1837" i="1"/>
  <c r="O1837" i="1" s="1"/>
  <c r="N1837" i="1"/>
  <c r="P1837" i="1" s="1"/>
  <c r="Q1836" i="1"/>
  <c r="R1836" i="1" s="1"/>
  <c r="M1837" i="1"/>
  <c r="I1838" i="1"/>
  <c r="J1838" i="1" l="1"/>
  <c r="K1838" i="1"/>
  <c r="L1838" i="1"/>
  <c r="O1838" i="1" s="1"/>
  <c r="N1838" i="1"/>
  <c r="P1838" i="1" s="1"/>
  <c r="Q1837" i="1"/>
  <c r="R1837" i="1" s="1"/>
  <c r="M1838" i="1"/>
  <c r="I1839" i="1"/>
  <c r="J1839" i="1" l="1"/>
  <c r="K1839" i="1"/>
  <c r="L1839" i="1"/>
  <c r="O1839" i="1" s="1"/>
  <c r="N1839" i="1"/>
  <c r="P1839" i="1" s="1"/>
  <c r="Q1838" i="1"/>
  <c r="R1838" i="1" s="1"/>
  <c r="M1839" i="1"/>
  <c r="I1840" i="1"/>
  <c r="J1840" i="1" l="1"/>
  <c r="K1840" i="1"/>
  <c r="L1840" i="1"/>
  <c r="O1840" i="1" s="1"/>
  <c r="N1840" i="1"/>
  <c r="P1840" i="1" s="1"/>
  <c r="Q1839" i="1"/>
  <c r="R1839" i="1" s="1"/>
  <c r="M1840" i="1"/>
  <c r="I1841" i="1"/>
  <c r="J1841" i="1" l="1"/>
  <c r="K1841" i="1"/>
  <c r="L1841" i="1"/>
  <c r="O1841" i="1" s="1"/>
  <c r="N1841" i="1"/>
  <c r="P1841" i="1" s="1"/>
  <c r="Q1840" i="1"/>
  <c r="R1840" i="1" s="1"/>
  <c r="M1841" i="1"/>
  <c r="I1842" i="1"/>
  <c r="J1842" i="1" l="1"/>
  <c r="K1842" i="1"/>
  <c r="L1842" i="1"/>
  <c r="O1842" i="1" s="1"/>
  <c r="N1842" i="1"/>
  <c r="P1842" i="1" s="1"/>
  <c r="Q1841" i="1"/>
  <c r="R1841" i="1" s="1"/>
  <c r="M1842" i="1"/>
  <c r="I1843" i="1"/>
  <c r="J1843" i="1" l="1"/>
  <c r="K1843" i="1"/>
  <c r="L1843" i="1"/>
  <c r="O1843" i="1" s="1"/>
  <c r="N1843" i="1"/>
  <c r="P1843" i="1" s="1"/>
  <c r="Q1842" i="1"/>
  <c r="R1842" i="1" s="1"/>
  <c r="M1843" i="1"/>
  <c r="I1844" i="1"/>
  <c r="J1844" i="1" l="1"/>
  <c r="K1844" i="1"/>
  <c r="L1844" i="1"/>
  <c r="O1844" i="1" s="1"/>
  <c r="N1844" i="1"/>
  <c r="P1844" i="1" s="1"/>
  <c r="Q1843" i="1"/>
  <c r="R1843" i="1" s="1"/>
  <c r="M1844" i="1"/>
  <c r="I1845" i="1"/>
  <c r="J1845" i="1" l="1"/>
  <c r="K1845" i="1"/>
  <c r="L1845" i="1"/>
  <c r="O1845" i="1" s="1"/>
  <c r="N1845" i="1"/>
  <c r="P1845" i="1" s="1"/>
  <c r="Q1844" i="1"/>
  <c r="R1844" i="1" s="1"/>
  <c r="M1845" i="1"/>
  <c r="I1846" i="1"/>
  <c r="J1846" i="1" l="1"/>
  <c r="K1846" i="1"/>
  <c r="L1846" i="1"/>
  <c r="O1846" i="1" s="1"/>
  <c r="N1846" i="1"/>
  <c r="P1846" i="1" s="1"/>
  <c r="Q1845" i="1"/>
  <c r="R1845" i="1" s="1"/>
  <c r="M1846" i="1"/>
  <c r="I1847" i="1"/>
  <c r="J1847" i="1" l="1"/>
  <c r="K1847" i="1"/>
  <c r="L1847" i="1"/>
  <c r="O1847" i="1" s="1"/>
  <c r="N1847" i="1"/>
  <c r="P1847" i="1" s="1"/>
  <c r="Q1846" i="1"/>
  <c r="R1846" i="1" s="1"/>
  <c r="M1847" i="1"/>
  <c r="I1848" i="1"/>
  <c r="J1848" i="1" l="1"/>
  <c r="K1848" i="1"/>
  <c r="L1848" i="1"/>
  <c r="O1848" i="1" s="1"/>
  <c r="N1848" i="1"/>
  <c r="P1848" i="1" s="1"/>
  <c r="Q1847" i="1"/>
  <c r="R1847" i="1" s="1"/>
  <c r="M1848" i="1"/>
  <c r="I1849" i="1"/>
  <c r="J1849" i="1" l="1"/>
  <c r="K1849" i="1"/>
  <c r="L1849" i="1"/>
  <c r="O1849" i="1" s="1"/>
  <c r="N1849" i="1"/>
  <c r="P1849" i="1" s="1"/>
  <c r="Q1848" i="1"/>
  <c r="R1848" i="1" s="1"/>
  <c r="M1849" i="1"/>
  <c r="I1850" i="1"/>
  <c r="J1850" i="1" l="1"/>
  <c r="K1850" i="1"/>
  <c r="L1850" i="1"/>
  <c r="O1850" i="1" s="1"/>
  <c r="N1850" i="1"/>
  <c r="P1850" i="1" s="1"/>
  <c r="Q1849" i="1"/>
  <c r="R1849" i="1" s="1"/>
  <c r="M1850" i="1"/>
  <c r="I1851" i="1"/>
  <c r="J1851" i="1" l="1"/>
  <c r="K1851" i="1"/>
  <c r="L1851" i="1"/>
  <c r="O1851" i="1" s="1"/>
  <c r="N1851" i="1"/>
  <c r="P1851" i="1" s="1"/>
  <c r="Q1850" i="1"/>
  <c r="R1850" i="1" s="1"/>
  <c r="M1851" i="1"/>
  <c r="I1852" i="1"/>
  <c r="J1852" i="1" l="1"/>
  <c r="K1852" i="1"/>
  <c r="L1852" i="1"/>
  <c r="O1852" i="1" s="1"/>
  <c r="Q1851" i="1"/>
  <c r="R1851" i="1" s="1"/>
  <c r="M1852" i="1"/>
  <c r="N1852" i="1" s="1"/>
  <c r="I1853" i="1"/>
  <c r="J1853" i="1" l="1"/>
  <c r="K1853" i="1"/>
  <c r="L1853" i="1"/>
  <c r="O1853" i="1" s="1"/>
  <c r="N1853" i="1"/>
  <c r="M1853" i="1"/>
  <c r="I1854" i="1"/>
  <c r="J1854" i="1" l="1"/>
  <c r="K1854" i="1"/>
  <c r="L1854" i="1"/>
  <c r="O1854" i="1" s="1"/>
  <c r="N1854" i="1"/>
  <c r="P1852" i="1"/>
  <c r="P1853" i="1" s="1"/>
  <c r="Q1853" i="1" s="1"/>
  <c r="R1853" i="1" s="1"/>
  <c r="M1854" i="1"/>
  <c r="I1855" i="1"/>
  <c r="J1855" i="1" l="1"/>
  <c r="K1855" i="1"/>
  <c r="L1855" i="1"/>
  <c r="O1855" i="1" s="1"/>
  <c r="P1854" i="1"/>
  <c r="Q1854" i="1" s="1"/>
  <c r="R1854" i="1" s="1"/>
  <c r="Q1852" i="1"/>
  <c r="R1852" i="1" s="1"/>
  <c r="M1855" i="1"/>
  <c r="N1855" i="1" s="1"/>
  <c r="I1856" i="1"/>
  <c r="J1856" i="1" l="1"/>
  <c r="K1856" i="1"/>
  <c r="L1856" i="1"/>
  <c r="O1856" i="1" s="1"/>
  <c r="P1855" i="1"/>
  <c r="Q1855" i="1" s="1"/>
  <c r="R1855" i="1" s="1"/>
  <c r="N1856" i="1"/>
  <c r="P1856" i="1" s="1"/>
  <c r="M1856" i="1"/>
  <c r="I1857" i="1"/>
  <c r="J1857" i="1" l="1"/>
  <c r="K1857" i="1"/>
  <c r="L1857" i="1"/>
  <c r="O1857" i="1" s="1"/>
  <c r="Q1856" i="1"/>
  <c r="R1856" i="1" s="1"/>
  <c r="M1857" i="1"/>
  <c r="N1857" i="1" s="1"/>
  <c r="P1857" i="1" s="1"/>
  <c r="I1858" i="1"/>
  <c r="J1858" i="1" l="1"/>
  <c r="K1858" i="1"/>
  <c r="L1858" i="1"/>
  <c r="O1858" i="1" s="1"/>
  <c r="N1858" i="1"/>
  <c r="P1858" i="1" s="1"/>
  <c r="Q1857" i="1"/>
  <c r="R1857" i="1" s="1"/>
  <c r="M1858" i="1"/>
  <c r="I1859" i="1"/>
  <c r="J1859" i="1" l="1"/>
  <c r="K1859" i="1"/>
  <c r="L1859" i="1"/>
  <c r="O1859" i="1" s="1"/>
  <c r="N1859" i="1"/>
  <c r="P1859" i="1" s="1"/>
  <c r="Q1858" i="1"/>
  <c r="R1858" i="1" s="1"/>
  <c r="M1859" i="1"/>
  <c r="I1860" i="1"/>
  <c r="J1860" i="1" l="1"/>
  <c r="K1860" i="1"/>
  <c r="L1860" i="1"/>
  <c r="O1860" i="1" s="1"/>
  <c r="N1860" i="1"/>
  <c r="P1860" i="1" s="1"/>
  <c r="Q1859" i="1"/>
  <c r="R1859" i="1" s="1"/>
  <c r="M1860" i="1"/>
  <c r="I1861" i="1"/>
  <c r="J1861" i="1" l="1"/>
  <c r="K1861" i="1"/>
  <c r="L1861" i="1"/>
  <c r="O1861" i="1" s="1"/>
  <c r="N1861" i="1"/>
  <c r="P1861" i="1" s="1"/>
  <c r="Q1860" i="1"/>
  <c r="R1860" i="1" s="1"/>
  <c r="M1861" i="1"/>
  <c r="I1862" i="1"/>
  <c r="J1862" i="1" l="1"/>
  <c r="K1862" i="1"/>
  <c r="L1862" i="1"/>
  <c r="O1862" i="1" s="1"/>
  <c r="N1862" i="1"/>
  <c r="P1862" i="1" s="1"/>
  <c r="Q1861" i="1"/>
  <c r="R1861" i="1" s="1"/>
  <c r="M1862" i="1"/>
  <c r="I1863" i="1"/>
  <c r="J1863" i="1" l="1"/>
  <c r="K1863" i="1"/>
  <c r="L1863" i="1"/>
  <c r="O1863" i="1" s="1"/>
  <c r="N1863" i="1"/>
  <c r="P1863" i="1" s="1"/>
  <c r="Q1862" i="1"/>
  <c r="R1862" i="1" s="1"/>
  <c r="M1863" i="1"/>
  <c r="I1864" i="1"/>
  <c r="J1864" i="1" l="1"/>
  <c r="K1864" i="1"/>
  <c r="L1864" i="1"/>
  <c r="O1864" i="1" s="1"/>
  <c r="N1864" i="1"/>
  <c r="P1864" i="1" s="1"/>
  <c r="Q1863" i="1"/>
  <c r="R1863" i="1" s="1"/>
  <c r="M1864" i="1"/>
  <c r="I1865" i="1"/>
  <c r="J1865" i="1" l="1"/>
  <c r="K1865" i="1"/>
  <c r="L1865" i="1"/>
  <c r="O1865" i="1" s="1"/>
  <c r="N1865" i="1"/>
  <c r="P1865" i="1" s="1"/>
  <c r="Q1864" i="1"/>
  <c r="R1864" i="1" s="1"/>
  <c r="M1865" i="1"/>
  <c r="I1866" i="1"/>
  <c r="J1866" i="1" l="1"/>
  <c r="K1866" i="1"/>
  <c r="L1866" i="1"/>
  <c r="O1866" i="1" s="1"/>
  <c r="N1866" i="1"/>
  <c r="P1866" i="1" s="1"/>
  <c r="Q1865" i="1"/>
  <c r="R1865" i="1" s="1"/>
  <c r="M1866" i="1"/>
  <c r="I1867" i="1"/>
  <c r="J1867" i="1" l="1"/>
  <c r="K1867" i="1"/>
  <c r="L1867" i="1"/>
  <c r="O1867" i="1" s="1"/>
  <c r="N1867" i="1"/>
  <c r="P1867" i="1" s="1"/>
  <c r="Q1866" i="1"/>
  <c r="R1866" i="1" s="1"/>
  <c r="M1867" i="1"/>
  <c r="I1868" i="1"/>
  <c r="J1868" i="1" l="1"/>
  <c r="K1868" i="1"/>
  <c r="L1868" i="1"/>
  <c r="O1868" i="1" s="1"/>
  <c r="N1868" i="1"/>
  <c r="P1868" i="1" s="1"/>
  <c r="Q1867" i="1"/>
  <c r="R1867" i="1" s="1"/>
  <c r="M1868" i="1"/>
  <c r="I1869" i="1"/>
  <c r="J1869" i="1" l="1"/>
  <c r="K1869" i="1"/>
  <c r="L1869" i="1"/>
  <c r="O1869" i="1" s="1"/>
  <c r="N1869" i="1"/>
  <c r="P1869" i="1" s="1"/>
  <c r="Q1868" i="1"/>
  <c r="R1868" i="1" s="1"/>
  <c r="M1869" i="1"/>
  <c r="I1870" i="1"/>
  <c r="J1870" i="1" l="1"/>
  <c r="K1870" i="1"/>
  <c r="L1870" i="1"/>
  <c r="O1870" i="1" s="1"/>
  <c r="N1870" i="1"/>
  <c r="P1870" i="1" s="1"/>
  <c r="Q1869" i="1"/>
  <c r="R1869" i="1" s="1"/>
  <c r="M1870" i="1"/>
  <c r="I1871" i="1"/>
  <c r="J1871" i="1" l="1"/>
  <c r="K1871" i="1"/>
  <c r="L1871" i="1"/>
  <c r="O1871" i="1" s="1"/>
  <c r="N1871" i="1"/>
  <c r="P1871" i="1" s="1"/>
  <c r="Q1870" i="1"/>
  <c r="R1870" i="1" s="1"/>
  <c r="M1871" i="1"/>
  <c r="I1872" i="1"/>
  <c r="J1872" i="1" l="1"/>
  <c r="K1872" i="1"/>
  <c r="L1872" i="1"/>
  <c r="O1872" i="1" s="1"/>
  <c r="N1872" i="1"/>
  <c r="P1872" i="1" s="1"/>
  <c r="Q1871" i="1"/>
  <c r="R1871" i="1" s="1"/>
  <c r="M1872" i="1"/>
  <c r="I1873" i="1"/>
  <c r="J1873" i="1" l="1"/>
  <c r="K1873" i="1"/>
  <c r="L1873" i="1"/>
  <c r="O1873" i="1" s="1"/>
  <c r="N1873" i="1"/>
  <c r="P1873" i="1" s="1"/>
  <c r="Q1872" i="1"/>
  <c r="R1872" i="1" s="1"/>
  <c r="M1873" i="1"/>
  <c r="I1874" i="1"/>
  <c r="J1874" i="1" l="1"/>
  <c r="K1874" i="1"/>
  <c r="L1874" i="1"/>
  <c r="O1874" i="1" s="1"/>
  <c r="N1874" i="1"/>
  <c r="P1874" i="1" s="1"/>
  <c r="Q1873" i="1"/>
  <c r="R1873" i="1" s="1"/>
  <c r="M1874" i="1"/>
  <c r="I1875" i="1"/>
  <c r="J1875" i="1" l="1"/>
  <c r="K1875" i="1"/>
  <c r="L1875" i="1"/>
  <c r="O1875" i="1" s="1"/>
  <c r="N1875" i="1"/>
  <c r="P1875" i="1" s="1"/>
  <c r="Q1874" i="1"/>
  <c r="R1874" i="1" s="1"/>
  <c r="M1875" i="1"/>
  <c r="I1876" i="1"/>
  <c r="J1876" i="1" l="1"/>
  <c r="K1876" i="1"/>
  <c r="L1876" i="1"/>
  <c r="O1876" i="1" s="1"/>
  <c r="N1876" i="1"/>
  <c r="P1876" i="1" s="1"/>
  <c r="Q1875" i="1"/>
  <c r="R1875" i="1" s="1"/>
  <c r="M1876" i="1"/>
  <c r="I1877" i="1"/>
  <c r="J1877" i="1" l="1"/>
  <c r="K1877" i="1"/>
  <c r="L1877" i="1"/>
  <c r="O1877" i="1" s="1"/>
  <c r="N1877" i="1"/>
  <c r="P1877" i="1" s="1"/>
  <c r="Q1876" i="1"/>
  <c r="R1876" i="1" s="1"/>
  <c r="M1877" i="1"/>
  <c r="I1878" i="1"/>
  <c r="J1878" i="1" l="1"/>
  <c r="K1878" i="1"/>
  <c r="L1878" i="1"/>
  <c r="O1878" i="1" s="1"/>
  <c r="N1878" i="1"/>
  <c r="P1878" i="1" s="1"/>
  <c r="Q1877" i="1"/>
  <c r="R1877" i="1" s="1"/>
  <c r="M1878" i="1"/>
  <c r="I1879" i="1"/>
  <c r="J1879" i="1" l="1"/>
  <c r="K1879" i="1"/>
  <c r="L1879" i="1"/>
  <c r="O1879" i="1" s="1"/>
  <c r="N1879" i="1"/>
  <c r="P1879" i="1" s="1"/>
  <c r="Q1878" i="1"/>
  <c r="R1878" i="1" s="1"/>
  <c r="M1879" i="1"/>
  <c r="I1880" i="1"/>
  <c r="J1880" i="1" l="1"/>
  <c r="K1880" i="1"/>
  <c r="L1880" i="1"/>
  <c r="O1880" i="1" s="1"/>
  <c r="N1880" i="1"/>
  <c r="P1880" i="1" s="1"/>
  <c r="Q1879" i="1"/>
  <c r="R1879" i="1" s="1"/>
  <c r="M1880" i="1"/>
  <c r="I1881" i="1"/>
  <c r="J1881" i="1" l="1"/>
  <c r="K1881" i="1"/>
  <c r="L1881" i="1"/>
  <c r="O1881" i="1" s="1"/>
  <c r="N1881" i="1"/>
  <c r="P1881" i="1" s="1"/>
  <c r="Q1880" i="1"/>
  <c r="R1880" i="1" s="1"/>
  <c r="M1881" i="1"/>
  <c r="I1882" i="1"/>
  <c r="J1882" i="1" l="1"/>
  <c r="K1882" i="1"/>
  <c r="L1882" i="1"/>
  <c r="O1882" i="1" s="1"/>
  <c r="N1882" i="1"/>
  <c r="P1882" i="1" s="1"/>
  <c r="Q1881" i="1"/>
  <c r="R1881" i="1" s="1"/>
  <c r="M1882" i="1"/>
  <c r="I1883" i="1"/>
  <c r="J1883" i="1" l="1"/>
  <c r="K1883" i="1"/>
  <c r="L1883" i="1"/>
  <c r="O1883" i="1" s="1"/>
  <c r="N1883" i="1"/>
  <c r="P1883" i="1" s="1"/>
  <c r="Q1882" i="1"/>
  <c r="R1882" i="1" s="1"/>
  <c r="M1883" i="1"/>
  <c r="I1884" i="1"/>
  <c r="J1884" i="1" l="1"/>
  <c r="K1884" i="1"/>
  <c r="L1884" i="1"/>
  <c r="O1884" i="1" s="1"/>
  <c r="N1884" i="1"/>
  <c r="P1884" i="1" s="1"/>
  <c r="Q1883" i="1"/>
  <c r="R1883" i="1" s="1"/>
  <c r="M1884" i="1"/>
  <c r="I1885" i="1"/>
  <c r="J1885" i="1" l="1"/>
  <c r="K1885" i="1"/>
  <c r="L1885" i="1"/>
  <c r="O1885" i="1" s="1"/>
  <c r="N1885" i="1"/>
  <c r="P1885" i="1" s="1"/>
  <c r="Q1884" i="1"/>
  <c r="R1884" i="1" s="1"/>
  <c r="M1885" i="1"/>
  <c r="I1886" i="1"/>
  <c r="J1886" i="1" l="1"/>
  <c r="K1886" i="1"/>
  <c r="L1886" i="1"/>
  <c r="O1886" i="1" s="1"/>
  <c r="N1886" i="1"/>
  <c r="P1886" i="1" s="1"/>
  <c r="Q1885" i="1"/>
  <c r="R1885" i="1" s="1"/>
  <c r="M1886" i="1"/>
  <c r="I1887" i="1"/>
  <c r="J1887" i="1" l="1"/>
  <c r="K1887" i="1"/>
  <c r="L1887" i="1"/>
  <c r="O1887" i="1" s="1"/>
  <c r="N1887" i="1"/>
  <c r="P1887" i="1" s="1"/>
  <c r="Q1886" i="1"/>
  <c r="R1886" i="1" s="1"/>
  <c r="M1887" i="1"/>
  <c r="I1888" i="1"/>
  <c r="J1888" i="1" l="1"/>
  <c r="K1888" i="1"/>
  <c r="L1888" i="1"/>
  <c r="O1888" i="1" s="1"/>
  <c r="N1888" i="1"/>
  <c r="P1888" i="1" s="1"/>
  <c r="Q1887" i="1"/>
  <c r="R1887" i="1" s="1"/>
  <c r="M1888" i="1"/>
  <c r="I1889" i="1"/>
  <c r="J1889" i="1" l="1"/>
  <c r="K1889" i="1"/>
  <c r="L1889" i="1"/>
  <c r="O1889" i="1" s="1"/>
  <c r="N1889" i="1"/>
  <c r="P1889" i="1" s="1"/>
  <c r="Q1888" i="1"/>
  <c r="R1888" i="1" s="1"/>
  <c r="M1889" i="1"/>
  <c r="I1890" i="1"/>
  <c r="J1890" i="1" l="1"/>
  <c r="K1890" i="1"/>
  <c r="L1890" i="1"/>
  <c r="O1890" i="1" s="1"/>
  <c r="N1890" i="1"/>
  <c r="P1890" i="1" s="1"/>
  <c r="Q1889" i="1"/>
  <c r="R1889" i="1" s="1"/>
  <c r="M1890" i="1"/>
  <c r="I1891" i="1"/>
  <c r="J1891" i="1" l="1"/>
  <c r="K1891" i="1"/>
  <c r="L1891" i="1"/>
  <c r="O1891" i="1" s="1"/>
  <c r="N1891" i="1"/>
  <c r="P1891" i="1" s="1"/>
  <c r="Q1890" i="1"/>
  <c r="R1890" i="1" s="1"/>
  <c r="M1891" i="1"/>
  <c r="I1892" i="1"/>
  <c r="J1892" i="1" l="1"/>
  <c r="K1892" i="1"/>
  <c r="L1892" i="1"/>
  <c r="O1892" i="1" s="1"/>
  <c r="N1892" i="1"/>
  <c r="P1892" i="1" s="1"/>
  <c r="Q1891" i="1"/>
  <c r="R1891" i="1" s="1"/>
  <c r="M1892" i="1"/>
  <c r="I1893" i="1"/>
  <c r="J1893" i="1" l="1"/>
  <c r="K1893" i="1"/>
  <c r="L1893" i="1"/>
  <c r="O1893" i="1" s="1"/>
  <c r="N1893" i="1"/>
  <c r="P1893" i="1" s="1"/>
  <c r="Q1892" i="1"/>
  <c r="R1892" i="1" s="1"/>
  <c r="M1893" i="1"/>
  <c r="I1894" i="1"/>
  <c r="J1894" i="1" l="1"/>
  <c r="K1894" i="1"/>
  <c r="L1894" i="1"/>
  <c r="O1894" i="1" s="1"/>
  <c r="N1894" i="1"/>
  <c r="P1894" i="1" s="1"/>
  <c r="Q1893" i="1"/>
  <c r="R1893" i="1" s="1"/>
  <c r="M1894" i="1"/>
  <c r="I1895" i="1"/>
  <c r="J1895" i="1" l="1"/>
  <c r="K1895" i="1"/>
  <c r="L1895" i="1"/>
  <c r="O1895" i="1" s="1"/>
  <c r="N1895" i="1"/>
  <c r="P1895" i="1" s="1"/>
  <c r="Q1894" i="1"/>
  <c r="R1894" i="1" s="1"/>
  <c r="M1895" i="1"/>
  <c r="I1896" i="1"/>
  <c r="J1896" i="1" l="1"/>
  <c r="K1896" i="1"/>
  <c r="L1896" i="1"/>
  <c r="O1896" i="1" s="1"/>
  <c r="N1896" i="1"/>
  <c r="P1896" i="1" s="1"/>
  <c r="Q1895" i="1"/>
  <c r="R1895" i="1" s="1"/>
  <c r="M1896" i="1"/>
  <c r="I1897" i="1"/>
  <c r="J1897" i="1" l="1"/>
  <c r="K1897" i="1"/>
  <c r="L1897" i="1"/>
  <c r="O1897" i="1" s="1"/>
  <c r="N1897" i="1"/>
  <c r="P1897" i="1" s="1"/>
  <c r="Q1896" i="1"/>
  <c r="R1896" i="1" s="1"/>
  <c r="M1897" i="1"/>
  <c r="I1898" i="1"/>
  <c r="J1898" i="1" l="1"/>
  <c r="K1898" i="1"/>
  <c r="L1898" i="1"/>
  <c r="O1898" i="1" s="1"/>
  <c r="N1898" i="1"/>
  <c r="P1898" i="1" s="1"/>
  <c r="Q1897" i="1"/>
  <c r="R1897" i="1" s="1"/>
  <c r="M1898" i="1"/>
  <c r="I1899" i="1"/>
  <c r="J1899" i="1" l="1"/>
  <c r="K1899" i="1"/>
  <c r="L1899" i="1"/>
  <c r="O1899" i="1" s="1"/>
  <c r="N1899" i="1"/>
  <c r="P1899" i="1" s="1"/>
  <c r="Q1898" i="1"/>
  <c r="R1898" i="1" s="1"/>
  <c r="M1899" i="1"/>
  <c r="I1900" i="1"/>
  <c r="J1900" i="1" l="1"/>
  <c r="K1900" i="1"/>
  <c r="L1900" i="1"/>
  <c r="O1900" i="1" s="1"/>
  <c r="N1900" i="1"/>
  <c r="P1900" i="1" s="1"/>
  <c r="Q1899" i="1"/>
  <c r="R1899" i="1" s="1"/>
  <c r="M1900" i="1"/>
  <c r="I1901" i="1"/>
  <c r="J1901" i="1" l="1"/>
  <c r="K1901" i="1"/>
  <c r="L1901" i="1"/>
  <c r="O1901" i="1" s="1"/>
  <c r="N1901" i="1"/>
  <c r="P1901" i="1" s="1"/>
  <c r="Q1900" i="1"/>
  <c r="R1900" i="1" s="1"/>
  <c r="M1901" i="1"/>
  <c r="I1902" i="1"/>
  <c r="J1902" i="1" l="1"/>
  <c r="K1902" i="1"/>
  <c r="L1902" i="1"/>
  <c r="O1902" i="1" s="1"/>
  <c r="N1902" i="1"/>
  <c r="P1902" i="1" s="1"/>
  <c r="Q1901" i="1"/>
  <c r="R1901" i="1" s="1"/>
  <c r="M1902" i="1"/>
  <c r="I1903" i="1"/>
  <c r="J1903" i="1" l="1"/>
  <c r="K1903" i="1"/>
  <c r="L1903" i="1"/>
  <c r="O1903" i="1" s="1"/>
  <c r="N1903" i="1"/>
  <c r="P1903" i="1" s="1"/>
  <c r="Q1902" i="1"/>
  <c r="R1902" i="1" s="1"/>
  <c r="M1903" i="1"/>
  <c r="I1904" i="1"/>
  <c r="J1904" i="1" l="1"/>
  <c r="K1904" i="1"/>
  <c r="L1904" i="1"/>
  <c r="O1904" i="1" s="1"/>
  <c r="N1904" i="1"/>
  <c r="P1904" i="1" s="1"/>
  <c r="Q1903" i="1"/>
  <c r="R1903" i="1" s="1"/>
  <c r="M1904" i="1"/>
  <c r="I1905" i="1"/>
  <c r="J1905" i="1" l="1"/>
  <c r="K1905" i="1"/>
  <c r="L1905" i="1"/>
  <c r="O1905" i="1" s="1"/>
  <c r="N1905" i="1"/>
  <c r="P1905" i="1" s="1"/>
  <c r="Q1904" i="1"/>
  <c r="R1904" i="1" s="1"/>
  <c r="M1905" i="1"/>
  <c r="I1906" i="1"/>
  <c r="J1906" i="1" l="1"/>
  <c r="K1906" i="1"/>
  <c r="L1906" i="1"/>
  <c r="O1906" i="1" s="1"/>
  <c r="N1906" i="1"/>
  <c r="P1906" i="1" s="1"/>
  <c r="Q1905" i="1"/>
  <c r="R1905" i="1" s="1"/>
  <c r="M1906" i="1"/>
  <c r="I1907" i="1"/>
  <c r="J1907" i="1" l="1"/>
  <c r="K1907" i="1"/>
  <c r="L1907" i="1"/>
  <c r="O1907" i="1" s="1"/>
  <c r="N1907" i="1"/>
  <c r="P1907" i="1" s="1"/>
  <c r="Q1906" i="1"/>
  <c r="R1906" i="1" s="1"/>
  <c r="M1907" i="1"/>
  <c r="I1908" i="1"/>
  <c r="J1908" i="1" l="1"/>
  <c r="K1908" i="1"/>
  <c r="L1908" i="1"/>
  <c r="O1908" i="1" s="1"/>
  <c r="N1908" i="1"/>
  <c r="P1908" i="1" s="1"/>
  <c r="Q1907" i="1"/>
  <c r="R1907" i="1" s="1"/>
  <c r="M1908" i="1"/>
  <c r="I1909" i="1"/>
  <c r="J1909" i="1" l="1"/>
  <c r="K1909" i="1"/>
  <c r="L1909" i="1"/>
  <c r="O1909" i="1" s="1"/>
  <c r="N1909" i="1"/>
  <c r="P1909" i="1" s="1"/>
  <c r="Q1908" i="1"/>
  <c r="R1908" i="1" s="1"/>
  <c r="M1909" i="1"/>
  <c r="I1910" i="1"/>
  <c r="J1910" i="1" l="1"/>
  <c r="K1910" i="1"/>
  <c r="L1910" i="1"/>
  <c r="O1910" i="1" s="1"/>
  <c r="N1910" i="1"/>
  <c r="P1910" i="1" s="1"/>
  <c r="Q1909" i="1"/>
  <c r="R1909" i="1" s="1"/>
  <c r="M1910" i="1"/>
  <c r="I1911" i="1"/>
  <c r="J1911" i="1" l="1"/>
  <c r="K1911" i="1"/>
  <c r="L1911" i="1"/>
  <c r="O1911" i="1" s="1"/>
  <c r="N1911" i="1"/>
  <c r="P1911" i="1" s="1"/>
  <c r="Q1910" i="1"/>
  <c r="R1910" i="1" s="1"/>
  <c r="M1911" i="1"/>
  <c r="I1912" i="1"/>
  <c r="J1912" i="1" l="1"/>
  <c r="K1912" i="1"/>
  <c r="L1912" i="1"/>
  <c r="O1912" i="1" s="1"/>
  <c r="N1912" i="1"/>
  <c r="P1912" i="1" s="1"/>
  <c r="Q1911" i="1"/>
  <c r="R1911" i="1" s="1"/>
  <c r="M1912" i="1"/>
  <c r="I1913" i="1"/>
  <c r="J1913" i="1" l="1"/>
  <c r="K1913" i="1"/>
  <c r="L1913" i="1"/>
  <c r="O1913" i="1" s="1"/>
  <c r="N1913" i="1"/>
  <c r="P1913" i="1" s="1"/>
  <c r="Q1912" i="1"/>
  <c r="R1912" i="1" s="1"/>
  <c r="M1913" i="1"/>
  <c r="I1914" i="1"/>
  <c r="J1914" i="1" l="1"/>
  <c r="K1914" i="1"/>
  <c r="L1914" i="1"/>
  <c r="O1914" i="1" s="1"/>
  <c r="N1914" i="1"/>
  <c r="P1914" i="1" s="1"/>
  <c r="Q1913" i="1"/>
  <c r="R1913" i="1" s="1"/>
  <c r="M1914" i="1"/>
  <c r="I1915" i="1"/>
  <c r="J1915" i="1" l="1"/>
  <c r="K1915" i="1"/>
  <c r="L1915" i="1"/>
  <c r="O1915" i="1" s="1"/>
  <c r="N1915" i="1"/>
  <c r="P1915" i="1" s="1"/>
  <c r="Q1914" i="1"/>
  <c r="R1914" i="1" s="1"/>
  <c r="M1915" i="1"/>
  <c r="I1916" i="1"/>
  <c r="J1916" i="1" l="1"/>
  <c r="K1916" i="1"/>
  <c r="L1916" i="1"/>
  <c r="O1916" i="1" s="1"/>
  <c r="N1916" i="1"/>
  <c r="P1916" i="1" s="1"/>
  <c r="Q1915" i="1"/>
  <c r="R1915" i="1" s="1"/>
  <c r="M1916" i="1"/>
  <c r="I1917" i="1"/>
  <c r="J1917" i="1" l="1"/>
  <c r="K1917" i="1"/>
  <c r="L1917" i="1"/>
  <c r="O1917" i="1" s="1"/>
  <c r="N1917" i="1"/>
  <c r="P1917" i="1" s="1"/>
  <c r="Q1916" i="1"/>
  <c r="R1916" i="1" s="1"/>
  <c r="M1917" i="1"/>
  <c r="I1918" i="1"/>
  <c r="J1918" i="1" l="1"/>
  <c r="K1918" i="1"/>
  <c r="L1918" i="1"/>
  <c r="O1918" i="1" s="1"/>
  <c r="N1918" i="1"/>
  <c r="P1918" i="1" s="1"/>
  <c r="Q1917" i="1"/>
  <c r="R1917" i="1" s="1"/>
  <c r="M1918" i="1"/>
  <c r="I1919" i="1"/>
  <c r="J1919" i="1" l="1"/>
  <c r="K1919" i="1"/>
  <c r="L1919" i="1"/>
  <c r="O1919" i="1" s="1"/>
  <c r="N1919" i="1"/>
  <c r="P1919" i="1" s="1"/>
  <c r="Q1918" i="1"/>
  <c r="R1918" i="1" s="1"/>
  <c r="M1919" i="1"/>
  <c r="I1920" i="1"/>
  <c r="J1920" i="1" l="1"/>
  <c r="K1920" i="1"/>
  <c r="L1920" i="1"/>
  <c r="O1920" i="1" s="1"/>
  <c r="N1920" i="1"/>
  <c r="P1920" i="1" s="1"/>
  <c r="Q1919" i="1"/>
  <c r="R1919" i="1" s="1"/>
  <c r="M1920" i="1"/>
  <c r="I1921" i="1"/>
  <c r="J1921" i="1" l="1"/>
  <c r="K1921" i="1"/>
  <c r="L1921" i="1"/>
  <c r="O1921" i="1" s="1"/>
  <c r="N1921" i="1"/>
  <c r="P1921" i="1" s="1"/>
  <c r="Q1920" i="1"/>
  <c r="R1920" i="1" s="1"/>
  <c r="M1921" i="1"/>
  <c r="I1922" i="1"/>
  <c r="J1922" i="1" l="1"/>
  <c r="K1922" i="1"/>
  <c r="L1922" i="1"/>
  <c r="O1922" i="1" s="1"/>
  <c r="N1922" i="1"/>
  <c r="P1922" i="1" s="1"/>
  <c r="Q1921" i="1"/>
  <c r="R1921" i="1" s="1"/>
  <c r="M1922" i="1"/>
  <c r="I1923" i="1"/>
  <c r="J1923" i="1" l="1"/>
  <c r="K1923" i="1"/>
  <c r="L1923" i="1"/>
  <c r="O1923" i="1" s="1"/>
  <c r="N1923" i="1"/>
  <c r="P1923" i="1" s="1"/>
  <c r="Q1922" i="1"/>
  <c r="R1922" i="1" s="1"/>
  <c r="M1923" i="1"/>
  <c r="I1924" i="1"/>
  <c r="J1924" i="1" l="1"/>
  <c r="K1924" i="1"/>
  <c r="L1924" i="1"/>
  <c r="O1924" i="1" s="1"/>
  <c r="N1924" i="1"/>
  <c r="P1924" i="1" s="1"/>
  <c r="Q1923" i="1"/>
  <c r="R1923" i="1" s="1"/>
  <c r="M1924" i="1"/>
  <c r="I1925" i="1"/>
  <c r="J1925" i="1" l="1"/>
  <c r="K1925" i="1"/>
  <c r="L1925" i="1"/>
  <c r="O1925" i="1" s="1"/>
  <c r="N1925" i="1"/>
  <c r="P1925" i="1" s="1"/>
  <c r="Q1924" i="1"/>
  <c r="R1924" i="1" s="1"/>
  <c r="M1925" i="1"/>
  <c r="I1926" i="1"/>
  <c r="J1926" i="1" l="1"/>
  <c r="K1926" i="1"/>
  <c r="L1926" i="1"/>
  <c r="O1926" i="1" s="1"/>
  <c r="N1926" i="1"/>
  <c r="P1926" i="1" s="1"/>
  <c r="Q1925" i="1"/>
  <c r="R1925" i="1" s="1"/>
  <c r="M1926" i="1"/>
  <c r="I1927" i="1"/>
  <c r="J1927" i="1" l="1"/>
  <c r="K1927" i="1"/>
  <c r="L1927" i="1"/>
  <c r="O1927" i="1" s="1"/>
  <c r="N1927" i="1"/>
  <c r="P1927" i="1" s="1"/>
  <c r="Q1926" i="1"/>
  <c r="R1926" i="1" s="1"/>
  <c r="M1927" i="1"/>
  <c r="I1928" i="1"/>
  <c r="J1928" i="1" l="1"/>
  <c r="K1928" i="1"/>
  <c r="L1928" i="1"/>
  <c r="O1928" i="1" s="1"/>
  <c r="N1928" i="1"/>
  <c r="P1928" i="1" s="1"/>
  <c r="Q1927" i="1"/>
  <c r="R1927" i="1" s="1"/>
  <c r="M1928" i="1"/>
  <c r="I1929" i="1"/>
  <c r="J1929" i="1" l="1"/>
  <c r="K1929" i="1"/>
  <c r="L1929" i="1"/>
  <c r="O1929" i="1" s="1"/>
  <c r="N1929" i="1"/>
  <c r="P1929" i="1" s="1"/>
  <c r="Q1928" i="1"/>
  <c r="R1928" i="1" s="1"/>
  <c r="M1929" i="1"/>
  <c r="I1930" i="1"/>
  <c r="J1930" i="1" l="1"/>
  <c r="K1930" i="1"/>
  <c r="L1930" i="1"/>
  <c r="O1930" i="1" s="1"/>
  <c r="N1930" i="1"/>
  <c r="P1930" i="1" s="1"/>
  <c r="Q1929" i="1"/>
  <c r="R1929" i="1" s="1"/>
  <c r="M1930" i="1"/>
  <c r="I1931" i="1"/>
  <c r="J1931" i="1" l="1"/>
  <c r="K1931" i="1"/>
  <c r="L1931" i="1"/>
  <c r="O1931" i="1" s="1"/>
  <c r="N1931" i="1"/>
  <c r="P1931" i="1" s="1"/>
  <c r="Q1930" i="1"/>
  <c r="R1930" i="1" s="1"/>
  <c r="M1931" i="1"/>
  <c r="I1932" i="1"/>
  <c r="J1932" i="1" l="1"/>
  <c r="K1932" i="1"/>
  <c r="L1932" i="1"/>
  <c r="O1932" i="1" s="1"/>
  <c r="N1932" i="1"/>
  <c r="P1932" i="1" s="1"/>
  <c r="Q1931" i="1"/>
  <c r="R1931" i="1" s="1"/>
  <c r="M1932" i="1"/>
  <c r="I1933" i="1"/>
  <c r="J1933" i="1" l="1"/>
  <c r="K1933" i="1"/>
  <c r="L1933" i="1"/>
  <c r="O1933" i="1" s="1"/>
  <c r="N1933" i="1"/>
  <c r="P1933" i="1" s="1"/>
  <c r="Q1932" i="1"/>
  <c r="R1932" i="1" s="1"/>
  <c r="M1933" i="1"/>
  <c r="I1934" i="1"/>
  <c r="J1934" i="1" l="1"/>
  <c r="K1934" i="1"/>
  <c r="L1934" i="1"/>
  <c r="O1934" i="1" s="1"/>
  <c r="N1934" i="1"/>
  <c r="P1934" i="1" s="1"/>
  <c r="Q1933" i="1"/>
  <c r="R1933" i="1" s="1"/>
  <c r="M1934" i="1"/>
  <c r="I1935" i="1"/>
  <c r="J1935" i="1" l="1"/>
  <c r="K1935" i="1"/>
  <c r="L1935" i="1"/>
  <c r="O1935" i="1" s="1"/>
  <c r="N1935" i="1"/>
  <c r="P1935" i="1" s="1"/>
  <c r="Q1934" i="1"/>
  <c r="R1934" i="1" s="1"/>
  <c r="M1935" i="1"/>
  <c r="I1936" i="1"/>
  <c r="J1936" i="1" l="1"/>
  <c r="K1936" i="1"/>
  <c r="L1936" i="1"/>
  <c r="O1936" i="1" s="1"/>
  <c r="N1936" i="1"/>
  <c r="P1936" i="1" s="1"/>
  <c r="Q1935" i="1"/>
  <c r="R1935" i="1" s="1"/>
  <c r="M1936" i="1"/>
  <c r="I1937" i="1"/>
  <c r="J1937" i="1" l="1"/>
  <c r="K1937" i="1"/>
  <c r="L1937" i="1"/>
  <c r="O1937" i="1" s="1"/>
  <c r="N1937" i="1"/>
  <c r="P1937" i="1" s="1"/>
  <c r="Q1936" i="1"/>
  <c r="R1936" i="1" s="1"/>
  <c r="M1937" i="1"/>
  <c r="I1938" i="1"/>
  <c r="J1938" i="1" l="1"/>
  <c r="K1938" i="1"/>
  <c r="L1938" i="1"/>
  <c r="O1938" i="1" s="1"/>
  <c r="N1938" i="1"/>
  <c r="P1938" i="1" s="1"/>
  <c r="Q1937" i="1"/>
  <c r="R1937" i="1" s="1"/>
  <c r="M1938" i="1"/>
  <c r="I1939" i="1"/>
  <c r="J1939" i="1" l="1"/>
  <c r="K1939" i="1"/>
  <c r="L1939" i="1"/>
  <c r="O1939" i="1" s="1"/>
  <c r="N1939" i="1"/>
  <c r="P1939" i="1" s="1"/>
  <c r="Q1938" i="1"/>
  <c r="R1938" i="1" s="1"/>
  <c r="M1939" i="1"/>
  <c r="I1940" i="1"/>
  <c r="J1940" i="1" l="1"/>
  <c r="K1940" i="1"/>
  <c r="L1940" i="1"/>
  <c r="O1940" i="1" s="1"/>
  <c r="N1940" i="1"/>
  <c r="P1940" i="1" s="1"/>
  <c r="Q1939" i="1"/>
  <c r="R1939" i="1" s="1"/>
  <c r="M1940" i="1"/>
  <c r="I1941" i="1"/>
  <c r="J1941" i="1" l="1"/>
  <c r="K1941" i="1"/>
  <c r="L1941" i="1"/>
  <c r="O1941" i="1" s="1"/>
  <c r="N1941" i="1"/>
  <c r="P1941" i="1" s="1"/>
  <c r="Q1940" i="1"/>
  <c r="R1940" i="1" s="1"/>
  <c r="M1941" i="1"/>
  <c r="I1942" i="1"/>
  <c r="J1942" i="1" l="1"/>
  <c r="K1942" i="1"/>
  <c r="L1942" i="1"/>
  <c r="O1942" i="1" s="1"/>
  <c r="N1942" i="1"/>
  <c r="P1942" i="1" s="1"/>
  <c r="Q1941" i="1"/>
  <c r="R1941" i="1" s="1"/>
  <c r="M1942" i="1"/>
  <c r="I1943" i="1"/>
  <c r="J1943" i="1" l="1"/>
  <c r="K1943" i="1"/>
  <c r="L1943" i="1"/>
  <c r="O1943" i="1" s="1"/>
  <c r="N1943" i="1"/>
  <c r="P1943" i="1" s="1"/>
  <c r="Q1942" i="1"/>
  <c r="R1942" i="1" s="1"/>
  <c r="M1943" i="1"/>
  <c r="I1944" i="1"/>
  <c r="J1944" i="1" l="1"/>
  <c r="K1944" i="1"/>
  <c r="L1944" i="1"/>
  <c r="O1944" i="1" s="1"/>
  <c r="N1944" i="1"/>
  <c r="P1944" i="1" s="1"/>
  <c r="Q1943" i="1"/>
  <c r="R1943" i="1" s="1"/>
  <c r="M1944" i="1"/>
  <c r="I1945" i="1"/>
  <c r="J1945" i="1" l="1"/>
  <c r="K1945" i="1"/>
  <c r="L1945" i="1"/>
  <c r="O1945" i="1" s="1"/>
  <c r="N1945" i="1"/>
  <c r="P1945" i="1" s="1"/>
  <c r="Q1944" i="1"/>
  <c r="R1944" i="1" s="1"/>
  <c r="M1945" i="1"/>
  <c r="I1946" i="1"/>
  <c r="J1946" i="1" l="1"/>
  <c r="K1946" i="1"/>
  <c r="L1946" i="1"/>
  <c r="O1946" i="1" s="1"/>
  <c r="N1946" i="1"/>
  <c r="P1946" i="1" s="1"/>
  <c r="Q1945" i="1"/>
  <c r="R1945" i="1" s="1"/>
  <c r="M1946" i="1"/>
  <c r="I1947" i="1"/>
  <c r="J1947" i="1" l="1"/>
  <c r="K1947" i="1"/>
  <c r="L1947" i="1"/>
  <c r="O1947" i="1" s="1"/>
  <c r="N1947" i="1"/>
  <c r="P1947" i="1" s="1"/>
  <c r="Q1946" i="1"/>
  <c r="R1946" i="1" s="1"/>
  <c r="M1947" i="1"/>
  <c r="I1948" i="1"/>
  <c r="J1948" i="1" l="1"/>
  <c r="K1948" i="1"/>
  <c r="L1948" i="1"/>
  <c r="O1948" i="1" s="1"/>
  <c r="N1948" i="1"/>
  <c r="P1948" i="1" s="1"/>
  <c r="Q1947" i="1"/>
  <c r="R1947" i="1" s="1"/>
  <c r="M1948" i="1"/>
  <c r="I1949" i="1"/>
  <c r="J1949" i="1" l="1"/>
  <c r="K1949" i="1"/>
  <c r="L1949" i="1"/>
  <c r="O1949" i="1" s="1"/>
  <c r="N1949" i="1"/>
  <c r="P1949" i="1" s="1"/>
  <c r="Q1948" i="1"/>
  <c r="R1948" i="1" s="1"/>
  <c r="M1949" i="1"/>
  <c r="I1950" i="1"/>
  <c r="J1950" i="1" l="1"/>
  <c r="K1950" i="1"/>
  <c r="L1950" i="1"/>
  <c r="O1950" i="1" s="1"/>
  <c r="N1950" i="1"/>
  <c r="P1950" i="1" s="1"/>
  <c r="Q1949" i="1"/>
  <c r="R1949" i="1" s="1"/>
  <c r="M1950" i="1"/>
  <c r="I1951" i="1"/>
  <c r="J1951" i="1" l="1"/>
  <c r="K1951" i="1"/>
  <c r="L1951" i="1"/>
  <c r="O1951" i="1" s="1"/>
  <c r="N1951" i="1"/>
  <c r="P1951" i="1" s="1"/>
  <c r="Q1950" i="1"/>
  <c r="R1950" i="1" s="1"/>
  <c r="M1951" i="1"/>
  <c r="I1952" i="1"/>
  <c r="J1952" i="1" l="1"/>
  <c r="K1952" i="1"/>
  <c r="L1952" i="1"/>
  <c r="O1952" i="1" s="1"/>
  <c r="N1952" i="1"/>
  <c r="P1952" i="1" s="1"/>
  <c r="Q1951" i="1"/>
  <c r="R1951" i="1" s="1"/>
  <c r="M1952" i="1"/>
  <c r="I1953" i="1"/>
  <c r="J1953" i="1" l="1"/>
  <c r="K1953" i="1"/>
  <c r="L1953" i="1"/>
  <c r="O1953" i="1" s="1"/>
  <c r="N1953" i="1"/>
  <c r="P1953" i="1" s="1"/>
  <c r="Q1952" i="1"/>
  <c r="R1952" i="1" s="1"/>
  <c r="M1953" i="1"/>
  <c r="I1954" i="1"/>
  <c r="J1954" i="1" l="1"/>
  <c r="K1954" i="1"/>
  <c r="L1954" i="1"/>
  <c r="O1954" i="1" s="1"/>
  <c r="N1954" i="1"/>
  <c r="P1954" i="1" s="1"/>
  <c r="Q1953" i="1"/>
  <c r="R1953" i="1" s="1"/>
  <c r="M1954" i="1"/>
  <c r="I1955" i="1"/>
  <c r="J1955" i="1" l="1"/>
  <c r="K1955" i="1"/>
  <c r="L1955" i="1"/>
  <c r="O1955" i="1" s="1"/>
  <c r="N1955" i="1"/>
  <c r="P1955" i="1" s="1"/>
  <c r="Q1954" i="1"/>
  <c r="R1954" i="1" s="1"/>
  <c r="M1955" i="1"/>
  <c r="I1956" i="1"/>
  <c r="J1956" i="1" l="1"/>
  <c r="K1956" i="1"/>
  <c r="L1956" i="1"/>
  <c r="O1956" i="1" s="1"/>
  <c r="Q1955" i="1"/>
  <c r="R1955" i="1" s="1"/>
  <c r="M1956" i="1"/>
  <c r="N1956" i="1" s="1"/>
  <c r="I1957" i="1"/>
  <c r="J1957" i="1" l="1"/>
  <c r="K1957" i="1"/>
  <c r="L1957" i="1"/>
  <c r="O1957" i="1" s="1"/>
  <c r="N1957" i="1"/>
  <c r="M1957" i="1"/>
  <c r="I1958" i="1"/>
  <c r="J1958" i="1" l="1"/>
  <c r="K1958" i="1"/>
  <c r="L1958" i="1"/>
  <c r="O1958" i="1" s="1"/>
  <c r="N1958" i="1"/>
  <c r="P1956" i="1"/>
  <c r="P1957" i="1" s="1"/>
  <c r="Q1957" i="1" s="1"/>
  <c r="R1957" i="1" s="1"/>
  <c r="M1958" i="1"/>
  <c r="I1959" i="1"/>
  <c r="J1959" i="1" l="1"/>
  <c r="K1959" i="1"/>
  <c r="L1959" i="1"/>
  <c r="O1959" i="1" s="1"/>
  <c r="N1959" i="1"/>
  <c r="P1958" i="1"/>
  <c r="Q1958" i="1" s="1"/>
  <c r="R1958" i="1" s="1"/>
  <c r="Q1956" i="1"/>
  <c r="R1956" i="1" s="1"/>
  <c r="M1959" i="1"/>
  <c r="I1960" i="1"/>
  <c r="J1960" i="1" l="1"/>
  <c r="K1960" i="1"/>
  <c r="L1960" i="1"/>
  <c r="O1960" i="1" s="1"/>
  <c r="P1959" i="1"/>
  <c r="N1960" i="1"/>
  <c r="P1960" i="1" s="1"/>
  <c r="Q1959" i="1"/>
  <c r="R1959" i="1" s="1"/>
  <c r="M1960" i="1"/>
  <c r="I1961" i="1"/>
  <c r="J1961" i="1" l="1"/>
  <c r="K1961" i="1"/>
  <c r="L1961" i="1"/>
  <c r="O1961" i="1" s="1"/>
  <c r="Q1960" i="1"/>
  <c r="R1960" i="1" s="1"/>
  <c r="M1961" i="1"/>
  <c r="N1961" i="1" s="1"/>
  <c r="P1961" i="1" s="1"/>
  <c r="I1962" i="1"/>
  <c r="J1962" i="1" l="1"/>
  <c r="K1962" i="1"/>
  <c r="L1962" i="1"/>
  <c r="O1962" i="1" s="1"/>
  <c r="N1962" i="1"/>
  <c r="P1962" i="1" s="1"/>
  <c r="Q1961" i="1"/>
  <c r="R1961" i="1" s="1"/>
  <c r="M1962" i="1"/>
  <c r="I1963" i="1"/>
  <c r="J1963" i="1" l="1"/>
  <c r="K1963" i="1"/>
  <c r="L1963" i="1"/>
  <c r="O1963" i="1" s="1"/>
  <c r="N1963" i="1"/>
  <c r="P1963" i="1" s="1"/>
  <c r="Q1962" i="1"/>
  <c r="R1962" i="1" s="1"/>
  <c r="M1963" i="1"/>
  <c r="I1964" i="1"/>
  <c r="J1964" i="1" l="1"/>
  <c r="K1964" i="1"/>
  <c r="L1964" i="1"/>
  <c r="O1964" i="1" s="1"/>
  <c r="N1964" i="1"/>
  <c r="P1964" i="1" s="1"/>
  <c r="Q1963" i="1"/>
  <c r="R1963" i="1" s="1"/>
  <c r="M1964" i="1"/>
  <c r="I1965" i="1"/>
  <c r="J1965" i="1" l="1"/>
  <c r="K1965" i="1"/>
  <c r="L1965" i="1"/>
  <c r="O1965" i="1" s="1"/>
  <c r="Q1964" i="1"/>
  <c r="R1964" i="1" s="1"/>
  <c r="M1965" i="1"/>
  <c r="N1965" i="1" s="1"/>
  <c r="P1965" i="1" s="1"/>
  <c r="I1966" i="1"/>
  <c r="J1966" i="1" l="1"/>
  <c r="K1966" i="1"/>
  <c r="L1966" i="1"/>
  <c r="O1966" i="1" s="1"/>
  <c r="N1966" i="1"/>
  <c r="P1966" i="1" s="1"/>
  <c r="Q1965" i="1"/>
  <c r="R1965" i="1" s="1"/>
  <c r="M1966" i="1"/>
  <c r="I1967" i="1"/>
  <c r="J1967" i="1" l="1"/>
  <c r="K1967" i="1"/>
  <c r="L1967" i="1"/>
  <c r="O1967" i="1" s="1"/>
  <c r="N1967" i="1"/>
  <c r="P1967" i="1" s="1"/>
  <c r="Q1966" i="1"/>
  <c r="R1966" i="1" s="1"/>
  <c r="M1967" i="1"/>
  <c r="I1968" i="1"/>
  <c r="J1968" i="1" l="1"/>
  <c r="K1968" i="1"/>
  <c r="L1968" i="1"/>
  <c r="O1968" i="1" s="1"/>
  <c r="N1968" i="1"/>
  <c r="P1968" i="1" s="1"/>
  <c r="Q1967" i="1"/>
  <c r="R1967" i="1" s="1"/>
  <c r="M1968" i="1"/>
  <c r="I1969" i="1"/>
  <c r="J1969" i="1" l="1"/>
  <c r="K1969" i="1"/>
  <c r="L1969" i="1"/>
  <c r="O1969" i="1" s="1"/>
  <c r="N1969" i="1"/>
  <c r="P1969" i="1" s="1"/>
  <c r="Q1968" i="1"/>
  <c r="R1968" i="1" s="1"/>
  <c r="M1969" i="1"/>
  <c r="I1970" i="1"/>
  <c r="J1970" i="1" l="1"/>
  <c r="K1970" i="1"/>
  <c r="L1970" i="1"/>
  <c r="O1970" i="1" s="1"/>
  <c r="N1970" i="1"/>
  <c r="P1970" i="1" s="1"/>
  <c r="Q1969" i="1"/>
  <c r="R1969" i="1" s="1"/>
  <c r="M1970" i="1"/>
  <c r="I1971" i="1"/>
  <c r="J1971" i="1" l="1"/>
  <c r="K1971" i="1"/>
  <c r="L1971" i="1"/>
  <c r="O1971" i="1" s="1"/>
  <c r="N1971" i="1"/>
  <c r="P1971" i="1" s="1"/>
  <c r="Q1970" i="1"/>
  <c r="R1970" i="1" s="1"/>
  <c r="M1971" i="1"/>
  <c r="I1972" i="1"/>
  <c r="J1972" i="1" l="1"/>
  <c r="K1972" i="1"/>
  <c r="L1972" i="1"/>
  <c r="O1972" i="1" s="1"/>
  <c r="N1972" i="1"/>
  <c r="P1972" i="1" s="1"/>
  <c r="Q1971" i="1"/>
  <c r="R1971" i="1" s="1"/>
  <c r="M1972" i="1"/>
  <c r="I1973" i="1"/>
  <c r="J1973" i="1" l="1"/>
  <c r="K1973" i="1"/>
  <c r="L1973" i="1"/>
  <c r="O1973" i="1" s="1"/>
  <c r="N1973" i="1"/>
  <c r="P1973" i="1" s="1"/>
  <c r="Q1972" i="1"/>
  <c r="R1972" i="1" s="1"/>
  <c r="M1973" i="1"/>
  <c r="I1974" i="1"/>
  <c r="J1974" i="1" l="1"/>
  <c r="K1974" i="1"/>
  <c r="L1974" i="1"/>
  <c r="O1974" i="1" s="1"/>
  <c r="N1974" i="1"/>
  <c r="P1974" i="1" s="1"/>
  <c r="Q1973" i="1"/>
  <c r="R1973" i="1" s="1"/>
  <c r="M1974" i="1"/>
  <c r="I1975" i="1"/>
  <c r="J1975" i="1" l="1"/>
  <c r="K1975" i="1"/>
  <c r="L1975" i="1"/>
  <c r="O1975" i="1" s="1"/>
  <c r="N1975" i="1"/>
  <c r="P1975" i="1" s="1"/>
  <c r="Q1974" i="1"/>
  <c r="R1974" i="1" s="1"/>
  <c r="M1975" i="1"/>
  <c r="I1976" i="1"/>
  <c r="J1976" i="1" l="1"/>
  <c r="K1976" i="1"/>
  <c r="L1976" i="1"/>
  <c r="O1976" i="1" s="1"/>
  <c r="N1976" i="1"/>
  <c r="P1976" i="1" s="1"/>
  <c r="Q1975" i="1"/>
  <c r="R1975" i="1" s="1"/>
  <c r="M1976" i="1"/>
  <c r="I1977" i="1"/>
  <c r="J1977" i="1" l="1"/>
  <c r="K1977" i="1"/>
  <c r="L1977" i="1"/>
  <c r="O1977" i="1" s="1"/>
  <c r="N1977" i="1"/>
  <c r="P1977" i="1" s="1"/>
  <c r="Q1976" i="1"/>
  <c r="R1976" i="1" s="1"/>
  <c r="M1977" i="1"/>
  <c r="I1978" i="1"/>
  <c r="J1978" i="1" l="1"/>
  <c r="K1978" i="1"/>
  <c r="L1978" i="1"/>
  <c r="O1978" i="1" s="1"/>
  <c r="N1978" i="1"/>
  <c r="P1978" i="1" s="1"/>
  <c r="Q1977" i="1"/>
  <c r="R1977" i="1" s="1"/>
  <c r="M1978" i="1"/>
  <c r="I1979" i="1"/>
  <c r="J1979" i="1" l="1"/>
  <c r="K1979" i="1"/>
  <c r="L1979" i="1"/>
  <c r="O1979" i="1" s="1"/>
  <c r="N1979" i="1"/>
  <c r="P1979" i="1" s="1"/>
  <c r="Q1978" i="1"/>
  <c r="R1978" i="1" s="1"/>
  <c r="M1979" i="1"/>
  <c r="I1980" i="1"/>
  <c r="J1980" i="1" l="1"/>
  <c r="K1980" i="1"/>
  <c r="L1980" i="1"/>
  <c r="O1980" i="1" s="1"/>
  <c r="N1980" i="1"/>
  <c r="P1980" i="1" s="1"/>
  <c r="Q1979" i="1"/>
  <c r="R1979" i="1" s="1"/>
  <c r="M1980" i="1"/>
  <c r="I1981" i="1"/>
  <c r="J1981" i="1" l="1"/>
  <c r="K1981" i="1"/>
  <c r="L1981" i="1"/>
  <c r="O1981" i="1" s="1"/>
  <c r="N1981" i="1"/>
  <c r="P1981" i="1" s="1"/>
  <c r="Q1980" i="1"/>
  <c r="R1980" i="1" s="1"/>
  <c r="M1981" i="1"/>
  <c r="I1982" i="1"/>
  <c r="J1982" i="1" l="1"/>
  <c r="K1982" i="1"/>
  <c r="L1982" i="1"/>
  <c r="O1982" i="1" s="1"/>
  <c r="N1982" i="1"/>
  <c r="P1982" i="1" s="1"/>
  <c r="Q1981" i="1"/>
  <c r="R1981" i="1" s="1"/>
  <c r="M1982" i="1"/>
  <c r="I1983" i="1"/>
  <c r="J1983" i="1" l="1"/>
  <c r="K1983" i="1"/>
  <c r="L1983" i="1"/>
  <c r="O1983" i="1" s="1"/>
  <c r="N1983" i="1"/>
  <c r="P1983" i="1" s="1"/>
  <c r="Q1982" i="1"/>
  <c r="R1982" i="1" s="1"/>
  <c r="M1983" i="1"/>
  <c r="I1984" i="1"/>
  <c r="J1984" i="1" l="1"/>
  <c r="K1984" i="1"/>
  <c r="L1984" i="1"/>
  <c r="O1984" i="1" s="1"/>
  <c r="N1984" i="1"/>
  <c r="P1984" i="1" s="1"/>
  <c r="Q1983" i="1"/>
  <c r="R1983" i="1" s="1"/>
  <c r="M1984" i="1"/>
  <c r="I1985" i="1"/>
  <c r="J1985" i="1" l="1"/>
  <c r="K1985" i="1"/>
  <c r="L1985" i="1"/>
  <c r="O1985" i="1" s="1"/>
  <c r="N1985" i="1"/>
  <c r="P1985" i="1" s="1"/>
  <c r="Q1984" i="1"/>
  <c r="R1984" i="1" s="1"/>
  <c r="M1985" i="1"/>
  <c r="I1986" i="1"/>
  <c r="J1986" i="1" l="1"/>
  <c r="K1986" i="1"/>
  <c r="L1986" i="1"/>
  <c r="O1986" i="1" s="1"/>
  <c r="N1986" i="1"/>
  <c r="P1986" i="1" s="1"/>
  <c r="Q1985" i="1"/>
  <c r="R1985" i="1" s="1"/>
  <c r="M1986" i="1"/>
  <c r="I1987" i="1"/>
  <c r="J1987" i="1" l="1"/>
  <c r="K1987" i="1"/>
  <c r="L1987" i="1"/>
  <c r="O1987" i="1" s="1"/>
  <c r="N1987" i="1"/>
  <c r="P1987" i="1" s="1"/>
  <c r="Q1986" i="1"/>
  <c r="R1986" i="1" s="1"/>
  <c r="M1987" i="1"/>
  <c r="I1988" i="1"/>
  <c r="J1988" i="1" l="1"/>
  <c r="K1988" i="1"/>
  <c r="L1988" i="1"/>
  <c r="O1988" i="1" s="1"/>
  <c r="N1988" i="1"/>
  <c r="P1988" i="1" s="1"/>
  <c r="Q1987" i="1"/>
  <c r="R1987" i="1" s="1"/>
  <c r="M1988" i="1"/>
  <c r="I1989" i="1"/>
  <c r="J1989" i="1" l="1"/>
  <c r="K1989" i="1"/>
  <c r="L1989" i="1"/>
  <c r="O1989" i="1" s="1"/>
  <c r="N1989" i="1"/>
  <c r="P1989" i="1" s="1"/>
  <c r="Q1988" i="1"/>
  <c r="R1988" i="1" s="1"/>
  <c r="M1989" i="1"/>
  <c r="I1990" i="1"/>
  <c r="J1990" i="1" l="1"/>
  <c r="K1990" i="1"/>
  <c r="L1990" i="1"/>
  <c r="O1990" i="1" s="1"/>
  <c r="N1990" i="1"/>
  <c r="P1990" i="1" s="1"/>
  <c r="Q1989" i="1"/>
  <c r="R1989" i="1" s="1"/>
  <c r="M1990" i="1"/>
  <c r="I1991" i="1"/>
  <c r="J1991" i="1" l="1"/>
  <c r="K1991" i="1"/>
  <c r="L1991" i="1"/>
  <c r="O1991" i="1" s="1"/>
  <c r="N1991" i="1"/>
  <c r="P1991" i="1" s="1"/>
  <c r="Q1990" i="1"/>
  <c r="R1990" i="1" s="1"/>
  <c r="M1991" i="1"/>
  <c r="I1992" i="1"/>
  <c r="J1992" i="1" l="1"/>
  <c r="K1992" i="1"/>
  <c r="L1992" i="1"/>
  <c r="O1992" i="1" s="1"/>
  <c r="N1992" i="1"/>
  <c r="P1992" i="1" s="1"/>
  <c r="Q1991" i="1"/>
  <c r="R1991" i="1" s="1"/>
  <c r="M1992" i="1"/>
  <c r="I1993" i="1"/>
  <c r="J1993" i="1" l="1"/>
  <c r="K1993" i="1"/>
  <c r="L1993" i="1"/>
  <c r="O1993" i="1" s="1"/>
  <c r="N1993" i="1"/>
  <c r="P1993" i="1" s="1"/>
  <c r="Q1992" i="1"/>
  <c r="R1992" i="1" s="1"/>
  <c r="M1993" i="1"/>
  <c r="I1994" i="1"/>
  <c r="J1994" i="1" l="1"/>
  <c r="K1994" i="1"/>
  <c r="L1994" i="1"/>
  <c r="O1994" i="1" s="1"/>
  <c r="N1994" i="1"/>
  <c r="P1994" i="1" s="1"/>
  <c r="Q1993" i="1"/>
  <c r="R1993" i="1" s="1"/>
  <c r="M1994" i="1"/>
  <c r="I1995" i="1"/>
  <c r="J1995" i="1" l="1"/>
  <c r="K1995" i="1"/>
  <c r="L1995" i="1"/>
  <c r="O1995" i="1" s="1"/>
  <c r="N1995" i="1"/>
  <c r="P1995" i="1" s="1"/>
  <c r="Q1994" i="1"/>
  <c r="R1994" i="1" s="1"/>
  <c r="M1995" i="1"/>
  <c r="I1996" i="1"/>
  <c r="J1996" i="1" l="1"/>
  <c r="K1996" i="1"/>
  <c r="L1996" i="1"/>
  <c r="O1996" i="1" s="1"/>
  <c r="N1996" i="1"/>
  <c r="P1996" i="1" s="1"/>
  <c r="Q1995" i="1"/>
  <c r="R1995" i="1" s="1"/>
  <c r="M1996" i="1"/>
  <c r="I1997" i="1"/>
  <c r="J1997" i="1" l="1"/>
  <c r="K1997" i="1"/>
  <c r="L1997" i="1"/>
  <c r="O1997" i="1" s="1"/>
  <c r="N1997" i="1"/>
  <c r="P1997" i="1" s="1"/>
  <c r="Q1996" i="1"/>
  <c r="R1996" i="1" s="1"/>
  <c r="M1997" i="1"/>
  <c r="I1998" i="1"/>
  <c r="J1998" i="1" l="1"/>
  <c r="K1998" i="1"/>
  <c r="L1998" i="1"/>
  <c r="O1998" i="1" s="1"/>
  <c r="N1998" i="1"/>
  <c r="P1998" i="1" s="1"/>
  <c r="Q1997" i="1"/>
  <c r="R1997" i="1" s="1"/>
  <c r="M1998" i="1"/>
  <c r="I1999" i="1"/>
  <c r="J1999" i="1" l="1"/>
  <c r="K1999" i="1"/>
  <c r="L1999" i="1"/>
  <c r="O1999" i="1" s="1"/>
  <c r="N1999" i="1"/>
  <c r="P1999" i="1" s="1"/>
  <c r="Q1998" i="1"/>
  <c r="R1998" i="1" s="1"/>
  <c r="M1999" i="1"/>
  <c r="I2000" i="1"/>
  <c r="J2000" i="1" l="1"/>
  <c r="K2000" i="1"/>
  <c r="L2000" i="1"/>
  <c r="O2000" i="1" s="1"/>
  <c r="N2000" i="1"/>
  <c r="P2000" i="1" s="1"/>
  <c r="Q1999" i="1"/>
  <c r="R1999" i="1" s="1"/>
  <c r="M2000" i="1"/>
  <c r="I2001" i="1"/>
  <c r="J2001" i="1" l="1"/>
  <c r="K2001" i="1"/>
  <c r="L2001" i="1"/>
  <c r="O2001" i="1" s="1"/>
  <c r="N2001" i="1"/>
  <c r="P2001" i="1" s="1"/>
  <c r="Q2000" i="1"/>
  <c r="R2000" i="1" s="1"/>
  <c r="M2001" i="1"/>
  <c r="I2002" i="1"/>
  <c r="J2002" i="1" l="1"/>
  <c r="K2002" i="1"/>
  <c r="L2002" i="1"/>
  <c r="O2002" i="1" s="1"/>
  <c r="N2002" i="1"/>
  <c r="P2002" i="1" s="1"/>
  <c r="Q2001" i="1"/>
  <c r="R2001" i="1" s="1"/>
  <c r="M2002" i="1"/>
  <c r="I2003" i="1"/>
  <c r="J2003" i="1" l="1"/>
  <c r="K2003" i="1"/>
  <c r="L2003" i="1"/>
  <c r="O2003" i="1" s="1"/>
  <c r="N2003" i="1"/>
  <c r="P2003" i="1" s="1"/>
  <c r="Q2002" i="1"/>
  <c r="R2002" i="1" s="1"/>
  <c r="M2003" i="1"/>
  <c r="I2004" i="1"/>
  <c r="J2004" i="1" l="1"/>
  <c r="K2004" i="1"/>
  <c r="L2004" i="1"/>
  <c r="O2004" i="1" s="1"/>
  <c r="N2004" i="1"/>
  <c r="P2004" i="1" s="1"/>
  <c r="Q2003" i="1"/>
  <c r="R2003" i="1" s="1"/>
  <c r="M2004" i="1"/>
  <c r="I2005" i="1"/>
  <c r="J2005" i="1" l="1"/>
  <c r="K2005" i="1"/>
  <c r="L2005" i="1"/>
  <c r="O2005" i="1" s="1"/>
  <c r="N2005" i="1"/>
  <c r="P2005" i="1" s="1"/>
  <c r="Q2004" i="1"/>
  <c r="R2004" i="1" s="1"/>
  <c r="M2005" i="1"/>
  <c r="I2006" i="1"/>
  <c r="J2006" i="1" l="1"/>
  <c r="K2006" i="1"/>
  <c r="L2006" i="1"/>
  <c r="O2006" i="1" s="1"/>
  <c r="N2006" i="1"/>
  <c r="P2006" i="1" s="1"/>
  <c r="Q2005" i="1"/>
  <c r="R2005" i="1" s="1"/>
  <c r="M2006" i="1"/>
  <c r="I2007" i="1"/>
  <c r="J2007" i="1" l="1"/>
  <c r="K2007" i="1"/>
  <c r="L2007" i="1"/>
  <c r="O2007" i="1" s="1"/>
  <c r="N2007" i="1"/>
  <c r="P2007" i="1" s="1"/>
  <c r="Q2006" i="1"/>
  <c r="R2006" i="1" s="1"/>
  <c r="M2007" i="1"/>
  <c r="I2008" i="1"/>
  <c r="J2008" i="1" l="1"/>
  <c r="K2008" i="1"/>
  <c r="L2008" i="1"/>
  <c r="O2008" i="1" s="1"/>
  <c r="N2008" i="1"/>
  <c r="P2008" i="1" s="1"/>
  <c r="Q2007" i="1"/>
  <c r="R2007" i="1" s="1"/>
  <c r="M2008" i="1"/>
  <c r="I2009" i="1"/>
  <c r="J2009" i="1" l="1"/>
  <c r="K2009" i="1"/>
  <c r="L2009" i="1"/>
  <c r="O2009" i="1" s="1"/>
  <c r="N2009" i="1"/>
  <c r="P2009" i="1" s="1"/>
  <c r="Q2008" i="1"/>
  <c r="R2008" i="1" s="1"/>
  <c r="M2009" i="1"/>
  <c r="I2010" i="1"/>
  <c r="J2010" i="1" l="1"/>
  <c r="K2010" i="1"/>
  <c r="L2010" i="1"/>
  <c r="O2010" i="1" s="1"/>
  <c r="N2010" i="1"/>
  <c r="P2010" i="1" s="1"/>
  <c r="Q2009" i="1"/>
  <c r="R2009" i="1" s="1"/>
  <c r="M2010" i="1"/>
  <c r="I2011" i="1"/>
  <c r="J2011" i="1" l="1"/>
  <c r="K2011" i="1"/>
  <c r="L2011" i="1"/>
  <c r="O2011" i="1" s="1"/>
  <c r="N2011" i="1"/>
  <c r="P2011" i="1" s="1"/>
  <c r="Q2010" i="1"/>
  <c r="R2010" i="1" s="1"/>
  <c r="M2011" i="1"/>
  <c r="I2012" i="1"/>
  <c r="J2012" i="1" l="1"/>
  <c r="K2012" i="1"/>
  <c r="L2012" i="1"/>
  <c r="O2012" i="1" s="1"/>
  <c r="N2012" i="1"/>
  <c r="P2012" i="1" s="1"/>
  <c r="Q2011" i="1"/>
  <c r="R2011" i="1" s="1"/>
  <c r="M2012" i="1"/>
  <c r="I2013" i="1"/>
  <c r="J2013" i="1" l="1"/>
  <c r="K2013" i="1"/>
  <c r="L2013" i="1"/>
  <c r="O2013" i="1" s="1"/>
  <c r="N2013" i="1"/>
  <c r="P2013" i="1" s="1"/>
  <c r="Q2012" i="1"/>
  <c r="R2012" i="1" s="1"/>
  <c r="M2013" i="1"/>
  <c r="I2014" i="1"/>
  <c r="J2014" i="1" l="1"/>
  <c r="K2014" i="1"/>
  <c r="L2014" i="1"/>
  <c r="O2014" i="1" s="1"/>
  <c r="N2014" i="1"/>
  <c r="P2014" i="1" s="1"/>
  <c r="Q2013" i="1"/>
  <c r="R2013" i="1" s="1"/>
  <c r="M2014" i="1"/>
  <c r="I2015" i="1"/>
  <c r="J2015" i="1" l="1"/>
  <c r="K2015" i="1"/>
  <c r="L2015" i="1"/>
  <c r="O2015" i="1" s="1"/>
  <c r="N2015" i="1"/>
  <c r="P2015" i="1" s="1"/>
  <c r="Q2014" i="1"/>
  <c r="R2014" i="1" s="1"/>
  <c r="M2015" i="1"/>
  <c r="I2016" i="1"/>
  <c r="J2016" i="1" l="1"/>
  <c r="K2016" i="1"/>
  <c r="L2016" i="1"/>
  <c r="O2016" i="1" s="1"/>
  <c r="N2016" i="1"/>
  <c r="P2016" i="1" s="1"/>
  <c r="Q2015" i="1"/>
  <c r="R2015" i="1" s="1"/>
  <c r="M2016" i="1"/>
  <c r="I2017" i="1"/>
  <c r="J2017" i="1" l="1"/>
  <c r="K2017" i="1"/>
  <c r="L2017" i="1"/>
  <c r="O2017" i="1" s="1"/>
  <c r="N2017" i="1"/>
  <c r="P2017" i="1" s="1"/>
  <c r="Q2016" i="1"/>
  <c r="R2016" i="1" s="1"/>
  <c r="M2017" i="1"/>
  <c r="I2018" i="1"/>
  <c r="J2018" i="1" l="1"/>
  <c r="K2018" i="1"/>
  <c r="L2018" i="1"/>
  <c r="O2018" i="1" s="1"/>
  <c r="N2018" i="1"/>
  <c r="P2018" i="1" s="1"/>
  <c r="Q2017" i="1"/>
  <c r="R2017" i="1" s="1"/>
  <c r="M2018" i="1"/>
  <c r="I2019" i="1"/>
  <c r="J2019" i="1" l="1"/>
  <c r="K2019" i="1"/>
  <c r="L2019" i="1"/>
  <c r="O2019" i="1" s="1"/>
  <c r="N2019" i="1"/>
  <c r="P2019" i="1" s="1"/>
  <c r="Q2018" i="1"/>
  <c r="R2018" i="1" s="1"/>
  <c r="M2019" i="1"/>
  <c r="I2020" i="1"/>
  <c r="J2020" i="1" l="1"/>
  <c r="K2020" i="1"/>
  <c r="L2020" i="1"/>
  <c r="O2020" i="1" s="1"/>
  <c r="N2020" i="1"/>
  <c r="P2020" i="1" s="1"/>
  <c r="Q2019" i="1"/>
  <c r="R2019" i="1" s="1"/>
  <c r="M2020" i="1"/>
  <c r="I2021" i="1"/>
  <c r="J2021" i="1" l="1"/>
  <c r="K2021" i="1"/>
  <c r="L2021" i="1"/>
  <c r="O2021" i="1" s="1"/>
  <c r="N2021" i="1"/>
  <c r="P2021" i="1" s="1"/>
  <c r="Q2020" i="1"/>
  <c r="R2020" i="1" s="1"/>
  <c r="M2021" i="1"/>
  <c r="I2022" i="1"/>
  <c r="J2022" i="1" l="1"/>
  <c r="K2022" i="1"/>
  <c r="L2022" i="1"/>
  <c r="O2022" i="1" s="1"/>
  <c r="N2022" i="1"/>
  <c r="P2022" i="1" s="1"/>
  <c r="Q2021" i="1"/>
  <c r="R2021" i="1" s="1"/>
  <c r="M2022" i="1"/>
  <c r="I2023" i="1"/>
  <c r="J2023" i="1" l="1"/>
  <c r="K2023" i="1"/>
  <c r="L2023" i="1"/>
  <c r="O2023" i="1" s="1"/>
  <c r="N2023" i="1"/>
  <c r="P2023" i="1" s="1"/>
  <c r="Q2022" i="1"/>
  <c r="R2022" i="1" s="1"/>
  <c r="M2023" i="1"/>
  <c r="I2024" i="1"/>
  <c r="J2024" i="1" l="1"/>
  <c r="K2024" i="1"/>
  <c r="L2024" i="1"/>
  <c r="O2024" i="1" s="1"/>
  <c r="N2024" i="1"/>
  <c r="P2024" i="1" s="1"/>
  <c r="Q2023" i="1"/>
  <c r="R2023" i="1" s="1"/>
  <c r="M2024" i="1"/>
  <c r="I2025" i="1"/>
  <c r="J2025" i="1" l="1"/>
  <c r="K2025" i="1"/>
  <c r="L2025" i="1"/>
  <c r="O2025" i="1" s="1"/>
  <c r="N2025" i="1"/>
  <c r="P2025" i="1" s="1"/>
  <c r="Q2024" i="1"/>
  <c r="R2024" i="1" s="1"/>
  <c r="M2025" i="1"/>
  <c r="I2026" i="1"/>
  <c r="J2026" i="1" l="1"/>
  <c r="K2026" i="1"/>
  <c r="L2026" i="1"/>
  <c r="O2026" i="1" s="1"/>
  <c r="N2026" i="1"/>
  <c r="P2026" i="1" s="1"/>
  <c r="Q2025" i="1"/>
  <c r="R2025" i="1" s="1"/>
  <c r="M2026" i="1"/>
  <c r="I2027" i="1"/>
  <c r="J2027" i="1" l="1"/>
  <c r="K2027" i="1"/>
  <c r="L2027" i="1"/>
  <c r="O2027" i="1" s="1"/>
  <c r="N2027" i="1"/>
  <c r="P2027" i="1" s="1"/>
  <c r="Q2026" i="1"/>
  <c r="R2026" i="1" s="1"/>
  <c r="M2027" i="1"/>
  <c r="I2028" i="1"/>
  <c r="J2028" i="1" l="1"/>
  <c r="K2028" i="1"/>
  <c r="L2028" i="1"/>
  <c r="O2028" i="1" s="1"/>
  <c r="N2028" i="1"/>
  <c r="P2028" i="1" s="1"/>
  <c r="Q2027" i="1"/>
  <c r="R2027" i="1" s="1"/>
  <c r="M2028" i="1"/>
  <c r="I2029" i="1"/>
  <c r="J2029" i="1" l="1"/>
  <c r="K2029" i="1"/>
  <c r="L2029" i="1"/>
  <c r="O2029" i="1" s="1"/>
  <c r="N2029" i="1"/>
  <c r="P2029" i="1" s="1"/>
  <c r="Q2028" i="1"/>
  <c r="R2028" i="1" s="1"/>
  <c r="M2029" i="1"/>
  <c r="I2030" i="1"/>
  <c r="J2030" i="1" l="1"/>
  <c r="K2030" i="1"/>
  <c r="L2030" i="1"/>
  <c r="O2030" i="1" s="1"/>
  <c r="N2030" i="1"/>
  <c r="P2030" i="1" s="1"/>
  <c r="Q2029" i="1"/>
  <c r="R2029" i="1" s="1"/>
  <c r="M2030" i="1"/>
  <c r="I2031" i="1"/>
  <c r="J2031" i="1" l="1"/>
  <c r="K2031" i="1"/>
  <c r="L2031" i="1"/>
  <c r="O2031" i="1" s="1"/>
  <c r="N2031" i="1"/>
  <c r="P2031" i="1" s="1"/>
  <c r="Q2030" i="1"/>
  <c r="R2030" i="1" s="1"/>
  <c r="M2031" i="1"/>
  <c r="I2032" i="1"/>
  <c r="J2032" i="1" l="1"/>
  <c r="K2032" i="1"/>
  <c r="L2032" i="1"/>
  <c r="O2032" i="1" s="1"/>
  <c r="N2032" i="1"/>
  <c r="P2032" i="1" s="1"/>
  <c r="Q2031" i="1"/>
  <c r="R2031" i="1" s="1"/>
  <c r="M2032" i="1"/>
  <c r="I2033" i="1"/>
  <c r="J2033" i="1" l="1"/>
  <c r="K2033" i="1"/>
  <c r="L2033" i="1"/>
  <c r="O2033" i="1" s="1"/>
  <c r="N2033" i="1"/>
  <c r="P2033" i="1" s="1"/>
  <c r="Q2032" i="1"/>
  <c r="R2032" i="1" s="1"/>
  <c r="M2033" i="1"/>
  <c r="I2034" i="1"/>
  <c r="J2034" i="1" l="1"/>
  <c r="K2034" i="1"/>
  <c r="L2034" i="1"/>
  <c r="O2034" i="1" s="1"/>
  <c r="N2034" i="1"/>
  <c r="P2034" i="1" s="1"/>
  <c r="Q2033" i="1"/>
  <c r="R2033" i="1" s="1"/>
  <c r="M2034" i="1"/>
  <c r="I2035" i="1"/>
  <c r="J2035" i="1" l="1"/>
  <c r="K2035" i="1"/>
  <c r="L2035" i="1"/>
  <c r="O2035" i="1" s="1"/>
  <c r="N2035" i="1"/>
  <c r="P2035" i="1" s="1"/>
  <c r="Q2034" i="1"/>
  <c r="R2034" i="1" s="1"/>
  <c r="M2035" i="1"/>
  <c r="I2036" i="1"/>
  <c r="J2036" i="1" l="1"/>
  <c r="K2036" i="1"/>
  <c r="L2036" i="1"/>
  <c r="O2036" i="1" s="1"/>
  <c r="N2036" i="1"/>
  <c r="P2036" i="1" s="1"/>
  <c r="Q2035" i="1"/>
  <c r="R2035" i="1" s="1"/>
  <c r="M2036" i="1"/>
  <c r="I2037" i="1"/>
  <c r="J2037" i="1" l="1"/>
  <c r="K2037" i="1"/>
  <c r="L2037" i="1"/>
  <c r="O2037" i="1" s="1"/>
  <c r="N2037" i="1"/>
  <c r="P2037" i="1" s="1"/>
  <c r="Q2036" i="1"/>
  <c r="R2036" i="1" s="1"/>
  <c r="M2037" i="1"/>
  <c r="I2038" i="1"/>
  <c r="J2038" i="1" l="1"/>
  <c r="K2038" i="1"/>
  <c r="L2038" i="1"/>
  <c r="O2038" i="1" s="1"/>
  <c r="N2038" i="1"/>
  <c r="P2038" i="1" s="1"/>
  <c r="Q2037" i="1"/>
  <c r="R2037" i="1" s="1"/>
  <c r="M2038" i="1"/>
  <c r="I2039" i="1"/>
  <c r="J2039" i="1" l="1"/>
  <c r="K2039" i="1"/>
  <c r="L2039" i="1"/>
  <c r="O2039" i="1" s="1"/>
  <c r="Q2038" i="1"/>
  <c r="R2038" i="1" s="1"/>
  <c r="M2039" i="1"/>
  <c r="N2039" i="1" s="1"/>
  <c r="I2040" i="1"/>
  <c r="J2040" i="1" l="1"/>
  <c r="K2040" i="1"/>
  <c r="L2040" i="1"/>
  <c r="O2040" i="1" s="1"/>
  <c r="N2040" i="1"/>
  <c r="M2040" i="1"/>
  <c r="I2041" i="1"/>
  <c r="J2041" i="1" l="1"/>
  <c r="K2041" i="1"/>
  <c r="L2041" i="1"/>
  <c r="O2041" i="1" s="1"/>
  <c r="N2041" i="1"/>
  <c r="P2039" i="1"/>
  <c r="P2040" i="1" s="1"/>
  <c r="Q2040" i="1" s="1"/>
  <c r="R2040" i="1" s="1"/>
  <c r="M2041" i="1"/>
  <c r="I2042" i="1"/>
  <c r="J2042" i="1" l="1"/>
  <c r="K2042" i="1"/>
  <c r="L2042" i="1"/>
  <c r="O2042" i="1" s="1"/>
  <c r="N2042" i="1"/>
  <c r="P2041" i="1"/>
  <c r="Q2041" i="1" s="1"/>
  <c r="R2041" i="1" s="1"/>
  <c r="Q2039" i="1"/>
  <c r="R2039" i="1" s="1"/>
  <c r="M2042" i="1"/>
  <c r="I2043" i="1"/>
  <c r="J2043" i="1" l="1"/>
  <c r="K2043" i="1"/>
  <c r="L2043" i="1"/>
  <c r="O2043" i="1" s="1"/>
  <c r="P2042" i="1"/>
  <c r="Q2042" i="1" s="1"/>
  <c r="R2042" i="1" s="1"/>
  <c r="N2043" i="1"/>
  <c r="P2043" i="1" s="1"/>
  <c r="M2043" i="1"/>
  <c r="I2044" i="1"/>
  <c r="J2044" i="1" l="1"/>
  <c r="K2044" i="1"/>
  <c r="L2044" i="1"/>
  <c r="O2044" i="1" s="1"/>
  <c r="Q2043" i="1"/>
  <c r="R2043" i="1" s="1"/>
  <c r="M2044" i="1"/>
  <c r="N2044" i="1" s="1"/>
  <c r="P2044" i="1" s="1"/>
  <c r="I2045" i="1"/>
  <c r="J2045" i="1" l="1"/>
  <c r="K2045" i="1"/>
  <c r="L2045" i="1"/>
  <c r="O2045" i="1" s="1"/>
  <c r="N2045" i="1"/>
  <c r="P2045" i="1" s="1"/>
  <c r="Q2044" i="1"/>
  <c r="R2044" i="1" s="1"/>
  <c r="M2045" i="1"/>
  <c r="I2046" i="1"/>
  <c r="J2046" i="1" l="1"/>
  <c r="K2046" i="1"/>
  <c r="L2046" i="1"/>
  <c r="O2046" i="1" s="1"/>
  <c r="Q2045" i="1"/>
  <c r="R2045" i="1" s="1"/>
  <c r="M2046" i="1"/>
  <c r="N2046" i="1" s="1"/>
  <c r="P2046" i="1" s="1"/>
  <c r="I2047" i="1"/>
  <c r="J2047" i="1" l="1"/>
  <c r="K2047" i="1"/>
  <c r="L2047" i="1"/>
  <c r="O2047" i="1" s="1"/>
  <c r="N2047" i="1"/>
  <c r="P2047" i="1" s="1"/>
  <c r="Q2046" i="1"/>
  <c r="R2046" i="1" s="1"/>
  <c r="M2047" i="1"/>
  <c r="I2048" i="1"/>
  <c r="J2048" i="1" l="1"/>
  <c r="K2048" i="1"/>
  <c r="L2048" i="1"/>
  <c r="O2048" i="1" s="1"/>
  <c r="N2048" i="1"/>
  <c r="P2048" i="1" s="1"/>
  <c r="Q2047" i="1"/>
  <c r="R2047" i="1" s="1"/>
  <c r="M2048" i="1"/>
  <c r="I2049" i="1"/>
  <c r="J2049" i="1" l="1"/>
  <c r="K2049" i="1"/>
  <c r="L2049" i="1"/>
  <c r="O2049" i="1" s="1"/>
  <c r="N2049" i="1"/>
  <c r="P2049" i="1" s="1"/>
  <c r="Q2048" i="1"/>
  <c r="R2048" i="1" s="1"/>
  <c r="M2049" i="1"/>
  <c r="I2050" i="1"/>
  <c r="J2050" i="1" l="1"/>
  <c r="K2050" i="1"/>
  <c r="L2050" i="1"/>
  <c r="O2050" i="1" s="1"/>
  <c r="N2050" i="1"/>
  <c r="P2050" i="1" s="1"/>
  <c r="Q2049" i="1"/>
  <c r="R2049" i="1" s="1"/>
  <c r="M2050" i="1"/>
  <c r="I2051" i="1"/>
  <c r="J2051" i="1" l="1"/>
  <c r="K2051" i="1"/>
  <c r="L2051" i="1"/>
  <c r="O2051" i="1" s="1"/>
  <c r="N2051" i="1"/>
  <c r="P2051" i="1" s="1"/>
  <c r="Q2050" i="1"/>
  <c r="R2050" i="1" s="1"/>
  <c r="M2051" i="1"/>
  <c r="I2052" i="1"/>
  <c r="J2052" i="1" l="1"/>
  <c r="K2052" i="1"/>
  <c r="L2052" i="1"/>
  <c r="O2052" i="1" s="1"/>
  <c r="N2052" i="1"/>
  <c r="P2052" i="1" s="1"/>
  <c r="Q2051" i="1"/>
  <c r="R2051" i="1" s="1"/>
  <c r="M2052" i="1"/>
  <c r="I2053" i="1"/>
  <c r="J2053" i="1" l="1"/>
  <c r="K2053" i="1"/>
  <c r="L2053" i="1"/>
  <c r="O2053" i="1" s="1"/>
  <c r="N2053" i="1"/>
  <c r="P2053" i="1" s="1"/>
  <c r="Q2052" i="1"/>
  <c r="R2052" i="1" s="1"/>
  <c r="M2053" i="1"/>
  <c r="I2054" i="1"/>
  <c r="J2054" i="1" l="1"/>
  <c r="K2054" i="1"/>
  <c r="L2054" i="1"/>
  <c r="O2054" i="1" s="1"/>
  <c r="N2054" i="1"/>
  <c r="P2054" i="1" s="1"/>
  <c r="Q2053" i="1"/>
  <c r="R2053" i="1" s="1"/>
  <c r="M2054" i="1"/>
  <c r="I2055" i="1"/>
  <c r="J2055" i="1" l="1"/>
  <c r="K2055" i="1"/>
  <c r="L2055" i="1"/>
  <c r="O2055" i="1" s="1"/>
  <c r="N2055" i="1"/>
  <c r="P2055" i="1" s="1"/>
  <c r="Q2054" i="1"/>
  <c r="R2054" i="1" s="1"/>
  <c r="M2055" i="1"/>
  <c r="I2056" i="1"/>
  <c r="J2056" i="1" l="1"/>
  <c r="K2056" i="1"/>
  <c r="L2056" i="1"/>
  <c r="O2056" i="1" s="1"/>
  <c r="N2056" i="1"/>
  <c r="P2056" i="1" s="1"/>
  <c r="Q2055" i="1"/>
  <c r="R2055" i="1" s="1"/>
  <c r="M2056" i="1"/>
  <c r="I2057" i="1"/>
  <c r="J2057" i="1" l="1"/>
  <c r="K2057" i="1"/>
  <c r="L2057" i="1"/>
  <c r="O2057" i="1" s="1"/>
  <c r="N2057" i="1"/>
  <c r="P2057" i="1" s="1"/>
  <c r="Q2056" i="1"/>
  <c r="R2056" i="1" s="1"/>
  <c r="M2057" i="1"/>
  <c r="I2058" i="1"/>
  <c r="J2058" i="1" l="1"/>
  <c r="K2058" i="1"/>
  <c r="L2058" i="1"/>
  <c r="O2058" i="1" s="1"/>
  <c r="N2058" i="1"/>
  <c r="P2058" i="1" s="1"/>
  <c r="Q2057" i="1"/>
  <c r="R2057" i="1" s="1"/>
  <c r="M2058" i="1"/>
  <c r="I2059" i="1"/>
  <c r="J2059" i="1" l="1"/>
  <c r="K2059" i="1"/>
  <c r="L2059" i="1"/>
  <c r="O2059" i="1" s="1"/>
  <c r="N2059" i="1"/>
  <c r="P2059" i="1" s="1"/>
  <c r="Q2058" i="1"/>
  <c r="R2058" i="1" s="1"/>
  <c r="M2059" i="1"/>
  <c r="I2060" i="1"/>
  <c r="J2060" i="1" l="1"/>
  <c r="K2060" i="1"/>
  <c r="L2060" i="1"/>
  <c r="O2060" i="1" s="1"/>
  <c r="N2060" i="1"/>
  <c r="P2060" i="1" s="1"/>
  <c r="Q2059" i="1"/>
  <c r="R2059" i="1" s="1"/>
  <c r="M2060" i="1"/>
  <c r="I2061" i="1"/>
  <c r="J2061" i="1" l="1"/>
  <c r="K2061" i="1"/>
  <c r="L2061" i="1"/>
  <c r="O2061" i="1" s="1"/>
  <c r="N2061" i="1"/>
  <c r="P2061" i="1" s="1"/>
  <c r="Q2060" i="1"/>
  <c r="R2060" i="1" s="1"/>
  <c r="M2061" i="1"/>
  <c r="I2062" i="1"/>
  <c r="J2062" i="1" l="1"/>
  <c r="K2062" i="1"/>
  <c r="L2062" i="1"/>
  <c r="O2062" i="1" s="1"/>
  <c r="N2062" i="1"/>
  <c r="P2062" i="1" s="1"/>
  <c r="Q2061" i="1"/>
  <c r="R2061" i="1" s="1"/>
  <c r="M2062" i="1"/>
  <c r="I2063" i="1"/>
  <c r="J2063" i="1" l="1"/>
  <c r="K2063" i="1"/>
  <c r="L2063" i="1"/>
  <c r="O2063" i="1" s="1"/>
  <c r="N2063" i="1"/>
  <c r="P2063" i="1" s="1"/>
  <c r="Q2062" i="1"/>
  <c r="R2062" i="1" s="1"/>
  <c r="M2063" i="1"/>
  <c r="I2064" i="1"/>
  <c r="J2064" i="1" l="1"/>
  <c r="K2064" i="1"/>
  <c r="L2064" i="1"/>
  <c r="O2064" i="1" s="1"/>
  <c r="N2064" i="1"/>
  <c r="P2064" i="1" s="1"/>
  <c r="Q2063" i="1"/>
  <c r="R2063" i="1" s="1"/>
  <c r="M2064" i="1"/>
  <c r="I2065" i="1"/>
  <c r="J2065" i="1" l="1"/>
  <c r="K2065" i="1"/>
  <c r="L2065" i="1"/>
  <c r="O2065" i="1" s="1"/>
  <c r="N2065" i="1"/>
  <c r="P2065" i="1" s="1"/>
  <c r="Q2064" i="1"/>
  <c r="R2064" i="1" s="1"/>
  <c r="M2065" i="1"/>
  <c r="I2066" i="1"/>
  <c r="J2066" i="1" l="1"/>
  <c r="K2066" i="1"/>
  <c r="L2066" i="1"/>
  <c r="O2066" i="1" s="1"/>
  <c r="N2066" i="1"/>
  <c r="P2066" i="1" s="1"/>
  <c r="Q2065" i="1"/>
  <c r="R2065" i="1" s="1"/>
  <c r="M2066" i="1"/>
  <c r="I2067" i="1"/>
  <c r="J2067" i="1" l="1"/>
  <c r="K2067" i="1"/>
  <c r="L2067" i="1"/>
  <c r="O2067" i="1" s="1"/>
  <c r="N2067" i="1"/>
  <c r="P2067" i="1" s="1"/>
  <c r="Q2066" i="1"/>
  <c r="R2066" i="1" s="1"/>
  <c r="M2067" i="1"/>
  <c r="I2068" i="1"/>
  <c r="J2068" i="1" l="1"/>
  <c r="K2068" i="1"/>
  <c r="L2068" i="1"/>
  <c r="O2068" i="1" s="1"/>
  <c r="N2068" i="1"/>
  <c r="P2068" i="1" s="1"/>
  <c r="Q2067" i="1"/>
  <c r="R2067" i="1" s="1"/>
  <c r="M2068" i="1"/>
  <c r="I2069" i="1"/>
  <c r="J2069" i="1" l="1"/>
  <c r="K2069" i="1"/>
  <c r="L2069" i="1"/>
  <c r="O2069" i="1" s="1"/>
  <c r="N2069" i="1"/>
  <c r="P2069" i="1" s="1"/>
  <c r="Q2068" i="1"/>
  <c r="R2068" i="1" s="1"/>
  <c r="M2069" i="1"/>
  <c r="I2070" i="1"/>
  <c r="J2070" i="1" l="1"/>
  <c r="K2070" i="1"/>
  <c r="L2070" i="1"/>
  <c r="O2070" i="1" s="1"/>
  <c r="N2070" i="1"/>
  <c r="P2070" i="1" s="1"/>
  <c r="Q2069" i="1"/>
  <c r="R2069" i="1" s="1"/>
  <c r="M2070" i="1"/>
  <c r="I2071" i="1"/>
  <c r="J2071" i="1" l="1"/>
  <c r="K2071" i="1"/>
  <c r="L2071" i="1"/>
  <c r="O2071" i="1" s="1"/>
  <c r="N2071" i="1"/>
  <c r="P2071" i="1" s="1"/>
  <c r="Q2070" i="1"/>
  <c r="R2070" i="1" s="1"/>
  <c r="M2071" i="1"/>
  <c r="I2072" i="1"/>
  <c r="J2072" i="1" l="1"/>
  <c r="K2072" i="1"/>
  <c r="L2072" i="1"/>
  <c r="O2072" i="1" s="1"/>
  <c r="N2072" i="1"/>
  <c r="P2072" i="1" s="1"/>
  <c r="Q2071" i="1"/>
  <c r="R2071" i="1" s="1"/>
  <c r="M2072" i="1"/>
  <c r="I2073" i="1"/>
  <c r="J2073" i="1" l="1"/>
  <c r="K2073" i="1"/>
  <c r="L2073" i="1"/>
  <c r="O2073" i="1" s="1"/>
  <c r="N2073" i="1"/>
  <c r="P2073" i="1" s="1"/>
  <c r="Q2072" i="1"/>
  <c r="R2072" i="1" s="1"/>
  <c r="M2073" i="1"/>
  <c r="I2074" i="1"/>
  <c r="J2074" i="1" l="1"/>
  <c r="K2074" i="1"/>
  <c r="L2074" i="1"/>
  <c r="O2074" i="1" s="1"/>
  <c r="N2074" i="1"/>
  <c r="P2074" i="1" s="1"/>
  <c r="Q2073" i="1"/>
  <c r="R2073" i="1" s="1"/>
  <c r="M2074" i="1"/>
  <c r="I2075" i="1"/>
  <c r="J2075" i="1" l="1"/>
  <c r="K2075" i="1"/>
  <c r="L2075" i="1"/>
  <c r="O2075" i="1" s="1"/>
  <c r="N2075" i="1"/>
  <c r="P2075" i="1" s="1"/>
  <c r="Q2074" i="1"/>
  <c r="R2074" i="1" s="1"/>
  <c r="M2075" i="1"/>
  <c r="I2076" i="1"/>
  <c r="J2076" i="1" l="1"/>
  <c r="K2076" i="1"/>
  <c r="L2076" i="1"/>
  <c r="O2076" i="1" s="1"/>
  <c r="N2076" i="1"/>
  <c r="P2076" i="1" s="1"/>
  <c r="Q2075" i="1"/>
  <c r="R2075" i="1" s="1"/>
  <c r="M2076" i="1"/>
  <c r="I2077" i="1"/>
  <c r="J2077" i="1" l="1"/>
  <c r="K2077" i="1"/>
  <c r="L2077" i="1"/>
  <c r="O2077" i="1" s="1"/>
  <c r="N2077" i="1"/>
  <c r="P2077" i="1" s="1"/>
  <c r="Q2076" i="1"/>
  <c r="R2076" i="1" s="1"/>
  <c r="M2077" i="1"/>
  <c r="I2078" i="1"/>
  <c r="J2078" i="1" l="1"/>
  <c r="K2078" i="1"/>
  <c r="L2078" i="1"/>
  <c r="O2078" i="1" s="1"/>
  <c r="N2078" i="1"/>
  <c r="P2078" i="1" s="1"/>
  <c r="Q2077" i="1"/>
  <c r="R2077" i="1" s="1"/>
  <c r="M2078" i="1"/>
  <c r="I2079" i="1"/>
  <c r="J2079" i="1" l="1"/>
  <c r="K2079" i="1"/>
  <c r="L2079" i="1"/>
  <c r="O2079" i="1" s="1"/>
  <c r="N2079" i="1"/>
  <c r="P2079" i="1" s="1"/>
  <c r="Q2078" i="1"/>
  <c r="R2078" i="1" s="1"/>
  <c r="M2079" i="1"/>
  <c r="I2080" i="1"/>
  <c r="J2080" i="1" l="1"/>
  <c r="K2080" i="1"/>
  <c r="L2080" i="1"/>
  <c r="O2080" i="1" s="1"/>
  <c r="N2080" i="1"/>
  <c r="P2080" i="1" s="1"/>
  <c r="Q2079" i="1"/>
  <c r="R2079" i="1" s="1"/>
  <c r="M2080" i="1"/>
  <c r="I2081" i="1"/>
  <c r="J2081" i="1" l="1"/>
  <c r="K2081" i="1"/>
  <c r="L2081" i="1"/>
  <c r="O2081" i="1" s="1"/>
  <c r="N2081" i="1"/>
  <c r="P2081" i="1" s="1"/>
  <c r="Q2080" i="1"/>
  <c r="R2080" i="1" s="1"/>
  <c r="M2081" i="1"/>
  <c r="I2082" i="1"/>
  <c r="J2082" i="1" l="1"/>
  <c r="K2082" i="1"/>
  <c r="L2082" i="1"/>
  <c r="O2082" i="1" s="1"/>
  <c r="N2082" i="1"/>
  <c r="P2082" i="1" s="1"/>
  <c r="Q2081" i="1"/>
  <c r="R2081" i="1" s="1"/>
  <c r="M2082" i="1"/>
  <c r="I2083" i="1"/>
  <c r="J2083" i="1" l="1"/>
  <c r="K2083" i="1"/>
  <c r="L2083" i="1"/>
  <c r="O2083" i="1" s="1"/>
  <c r="N2083" i="1"/>
  <c r="P2083" i="1" s="1"/>
  <c r="Q2082" i="1"/>
  <c r="R2082" i="1" s="1"/>
  <c r="M2083" i="1"/>
  <c r="I2084" i="1"/>
  <c r="J2084" i="1" l="1"/>
  <c r="K2084" i="1"/>
  <c r="L2084" i="1"/>
  <c r="O2084" i="1" s="1"/>
  <c r="N2084" i="1"/>
  <c r="P2084" i="1" s="1"/>
  <c r="Q2083" i="1"/>
  <c r="R2083" i="1" s="1"/>
  <c r="M2084" i="1"/>
  <c r="I2085" i="1"/>
  <c r="J2085" i="1" l="1"/>
  <c r="K2085" i="1"/>
  <c r="L2085" i="1"/>
  <c r="O2085" i="1" s="1"/>
  <c r="N2085" i="1"/>
  <c r="P2085" i="1" s="1"/>
  <c r="Q2084" i="1"/>
  <c r="R2084" i="1" s="1"/>
  <c r="M2085" i="1"/>
  <c r="I2086" i="1"/>
  <c r="J2086" i="1" l="1"/>
  <c r="K2086" i="1"/>
  <c r="L2086" i="1"/>
  <c r="O2086" i="1" s="1"/>
  <c r="N2086" i="1"/>
  <c r="P2086" i="1" s="1"/>
  <c r="Q2085" i="1"/>
  <c r="R2085" i="1" s="1"/>
  <c r="M2086" i="1"/>
  <c r="I2087" i="1"/>
  <c r="J2087" i="1" l="1"/>
  <c r="K2087" i="1"/>
  <c r="L2087" i="1"/>
  <c r="O2087" i="1" s="1"/>
  <c r="N2087" i="1"/>
  <c r="P2087" i="1" s="1"/>
  <c r="Q2086" i="1"/>
  <c r="R2086" i="1" s="1"/>
  <c r="M2087" i="1"/>
  <c r="I2088" i="1"/>
  <c r="J2088" i="1" l="1"/>
  <c r="K2088" i="1"/>
  <c r="L2088" i="1"/>
  <c r="O2088" i="1" s="1"/>
  <c r="N2088" i="1"/>
  <c r="P2088" i="1" s="1"/>
  <c r="Q2087" i="1"/>
  <c r="R2087" i="1" s="1"/>
  <c r="M2088" i="1"/>
  <c r="I2089" i="1"/>
  <c r="J2089" i="1" l="1"/>
  <c r="K2089" i="1"/>
  <c r="L2089" i="1"/>
  <c r="O2089" i="1" s="1"/>
  <c r="N2089" i="1"/>
  <c r="P2089" i="1" s="1"/>
  <c r="Q2088" i="1"/>
  <c r="R2088" i="1" s="1"/>
  <c r="M2089" i="1"/>
  <c r="I2090" i="1"/>
  <c r="J2090" i="1" l="1"/>
  <c r="K2090" i="1"/>
  <c r="L2090" i="1"/>
  <c r="O2090" i="1" s="1"/>
  <c r="N2090" i="1"/>
  <c r="P2090" i="1" s="1"/>
  <c r="Q2089" i="1"/>
  <c r="R2089" i="1" s="1"/>
  <c r="M2090" i="1"/>
  <c r="I2091" i="1"/>
  <c r="J2091" i="1" l="1"/>
  <c r="K2091" i="1"/>
  <c r="L2091" i="1"/>
  <c r="O2091" i="1" s="1"/>
  <c r="N2091" i="1"/>
  <c r="P2091" i="1" s="1"/>
  <c r="Q2090" i="1"/>
  <c r="R2090" i="1" s="1"/>
  <c r="M2091" i="1"/>
  <c r="I2092" i="1"/>
  <c r="J2092" i="1" l="1"/>
  <c r="K2092" i="1"/>
  <c r="L2092" i="1"/>
  <c r="O2092" i="1" s="1"/>
  <c r="N2092" i="1"/>
  <c r="P2092" i="1" s="1"/>
  <c r="Q2091" i="1"/>
  <c r="R2091" i="1" s="1"/>
  <c r="M2092" i="1"/>
  <c r="I2093" i="1"/>
  <c r="J2093" i="1" l="1"/>
  <c r="K2093" i="1"/>
  <c r="L2093" i="1"/>
  <c r="O2093" i="1" s="1"/>
  <c r="N2093" i="1"/>
  <c r="P2093" i="1" s="1"/>
  <c r="Q2092" i="1"/>
  <c r="R2092" i="1" s="1"/>
  <c r="M2093" i="1"/>
  <c r="I2094" i="1"/>
  <c r="J2094" i="1" l="1"/>
  <c r="K2094" i="1"/>
  <c r="L2094" i="1"/>
  <c r="O2094" i="1" s="1"/>
  <c r="N2094" i="1"/>
  <c r="P2094" i="1" s="1"/>
  <c r="Q2093" i="1"/>
  <c r="R2093" i="1" s="1"/>
  <c r="M2094" i="1"/>
  <c r="I2095" i="1"/>
  <c r="J2095" i="1" l="1"/>
  <c r="K2095" i="1"/>
  <c r="L2095" i="1"/>
  <c r="O2095" i="1" s="1"/>
  <c r="N2095" i="1"/>
  <c r="P2095" i="1" s="1"/>
  <c r="Q2094" i="1"/>
  <c r="R2094" i="1" s="1"/>
  <c r="M2095" i="1"/>
  <c r="I2096" i="1"/>
  <c r="J2096" i="1" l="1"/>
  <c r="K2096" i="1"/>
  <c r="L2096" i="1"/>
  <c r="O2096" i="1" s="1"/>
  <c r="N2096" i="1"/>
  <c r="P2096" i="1" s="1"/>
  <c r="Q2095" i="1"/>
  <c r="R2095" i="1" s="1"/>
  <c r="M2096" i="1"/>
  <c r="I2097" i="1"/>
  <c r="J2097" i="1" l="1"/>
  <c r="K2097" i="1"/>
  <c r="L2097" i="1"/>
  <c r="O2097" i="1" s="1"/>
  <c r="N2097" i="1"/>
  <c r="P2097" i="1" s="1"/>
  <c r="Q2096" i="1"/>
  <c r="R2096" i="1" s="1"/>
  <c r="M2097" i="1"/>
  <c r="I2098" i="1"/>
  <c r="J2098" i="1" l="1"/>
  <c r="K2098" i="1"/>
  <c r="L2098" i="1"/>
  <c r="O2098" i="1" s="1"/>
  <c r="N2098" i="1"/>
  <c r="P2098" i="1" s="1"/>
  <c r="Q2097" i="1"/>
  <c r="R2097" i="1" s="1"/>
  <c r="M2098" i="1"/>
  <c r="I2099" i="1"/>
  <c r="J2099" i="1" l="1"/>
  <c r="K2099" i="1"/>
  <c r="L2099" i="1"/>
  <c r="O2099" i="1" s="1"/>
  <c r="N2099" i="1"/>
  <c r="P2099" i="1" s="1"/>
  <c r="Q2098" i="1"/>
  <c r="R2098" i="1" s="1"/>
  <c r="M2099" i="1"/>
  <c r="I2100" i="1"/>
  <c r="J2100" i="1" l="1"/>
  <c r="K2100" i="1"/>
  <c r="L2100" i="1"/>
  <c r="O2100" i="1" s="1"/>
  <c r="N2100" i="1"/>
  <c r="P2100" i="1" s="1"/>
  <c r="Q2099" i="1"/>
  <c r="R2099" i="1" s="1"/>
  <c r="M2100" i="1"/>
  <c r="I2101" i="1"/>
  <c r="J2101" i="1" l="1"/>
  <c r="K2101" i="1"/>
  <c r="L2101" i="1"/>
  <c r="O2101" i="1" s="1"/>
  <c r="N2101" i="1"/>
  <c r="P2101" i="1" s="1"/>
  <c r="Q2100" i="1"/>
  <c r="R2100" i="1" s="1"/>
  <c r="M2101" i="1"/>
  <c r="I2102" i="1"/>
  <c r="J2102" i="1" l="1"/>
  <c r="K2102" i="1"/>
  <c r="L2102" i="1"/>
  <c r="O2102" i="1" s="1"/>
  <c r="N2102" i="1"/>
  <c r="P2102" i="1" s="1"/>
  <c r="Q2101" i="1"/>
  <c r="R2101" i="1" s="1"/>
  <c r="M2102" i="1"/>
  <c r="I2103" i="1"/>
  <c r="J2103" i="1" l="1"/>
  <c r="K2103" i="1"/>
  <c r="L2103" i="1"/>
  <c r="O2103" i="1" s="1"/>
  <c r="N2103" i="1"/>
  <c r="P2103" i="1" s="1"/>
  <c r="Q2102" i="1"/>
  <c r="R2102" i="1" s="1"/>
  <c r="M2103" i="1"/>
  <c r="I2104" i="1"/>
  <c r="J2104" i="1" l="1"/>
  <c r="K2104" i="1"/>
  <c r="L2104" i="1"/>
  <c r="O2104" i="1" s="1"/>
  <c r="N2104" i="1"/>
  <c r="P2104" i="1" s="1"/>
  <c r="Q2103" i="1"/>
  <c r="R2103" i="1" s="1"/>
  <c r="M2104" i="1"/>
  <c r="I2105" i="1"/>
  <c r="J2105" i="1" l="1"/>
  <c r="K2105" i="1"/>
  <c r="L2105" i="1"/>
  <c r="O2105" i="1" s="1"/>
  <c r="N2105" i="1"/>
  <c r="P2105" i="1" s="1"/>
  <c r="Q2104" i="1"/>
  <c r="R2104" i="1" s="1"/>
  <c r="M2105" i="1"/>
  <c r="I2106" i="1"/>
  <c r="J2106" i="1" l="1"/>
  <c r="K2106" i="1"/>
  <c r="L2106" i="1"/>
  <c r="O2106" i="1" s="1"/>
  <c r="N2106" i="1"/>
  <c r="P2106" i="1" s="1"/>
  <c r="Q2105" i="1"/>
  <c r="R2105" i="1" s="1"/>
  <c r="M2106" i="1"/>
  <c r="I2107" i="1"/>
  <c r="J2107" i="1" l="1"/>
  <c r="K2107" i="1"/>
  <c r="L2107" i="1"/>
  <c r="O2107" i="1" s="1"/>
  <c r="N2107" i="1"/>
  <c r="P2107" i="1" s="1"/>
  <c r="Q2106" i="1"/>
  <c r="R2106" i="1" s="1"/>
  <c r="M2107" i="1"/>
  <c r="I2108" i="1"/>
  <c r="J2108" i="1" l="1"/>
  <c r="K2108" i="1"/>
  <c r="L2108" i="1"/>
  <c r="O2108" i="1" s="1"/>
  <c r="N2108" i="1"/>
  <c r="P2108" i="1" s="1"/>
  <c r="Q2107" i="1"/>
  <c r="R2107" i="1" s="1"/>
  <c r="M2108" i="1"/>
  <c r="I2109" i="1"/>
  <c r="J2109" i="1" l="1"/>
  <c r="K2109" i="1"/>
  <c r="L2109" i="1"/>
  <c r="O2109" i="1" s="1"/>
  <c r="N2109" i="1"/>
  <c r="P2109" i="1" s="1"/>
  <c r="Q2108" i="1"/>
  <c r="R2108" i="1" s="1"/>
  <c r="M2109" i="1"/>
  <c r="I2110" i="1"/>
  <c r="J2110" i="1" l="1"/>
  <c r="K2110" i="1"/>
  <c r="L2110" i="1"/>
  <c r="O2110" i="1" s="1"/>
  <c r="N2110" i="1"/>
  <c r="P2110" i="1" s="1"/>
  <c r="Q2109" i="1"/>
  <c r="R2109" i="1" s="1"/>
  <c r="M2110" i="1"/>
  <c r="I2111" i="1"/>
  <c r="J2111" i="1" l="1"/>
  <c r="K2111" i="1"/>
  <c r="L2111" i="1"/>
  <c r="O2111" i="1" s="1"/>
  <c r="N2111" i="1"/>
  <c r="P2111" i="1" s="1"/>
  <c r="Q2110" i="1"/>
  <c r="R2110" i="1" s="1"/>
  <c r="M2111" i="1"/>
  <c r="I2112" i="1"/>
  <c r="J2112" i="1" l="1"/>
  <c r="K2112" i="1"/>
  <c r="L2112" i="1"/>
  <c r="O2112" i="1" s="1"/>
  <c r="N2112" i="1"/>
  <c r="P2112" i="1" s="1"/>
  <c r="Q2111" i="1"/>
  <c r="R2111" i="1" s="1"/>
  <c r="M2112" i="1"/>
  <c r="I2113" i="1"/>
  <c r="J2113" i="1" l="1"/>
  <c r="K2113" i="1"/>
  <c r="L2113" i="1"/>
  <c r="O2113" i="1" s="1"/>
  <c r="N2113" i="1"/>
  <c r="P2113" i="1" s="1"/>
  <c r="Q2112" i="1"/>
  <c r="R2112" i="1" s="1"/>
  <c r="M2113" i="1"/>
  <c r="I2114" i="1"/>
  <c r="J2114" i="1" l="1"/>
  <c r="K2114" i="1"/>
  <c r="L2114" i="1"/>
  <c r="O2114" i="1" s="1"/>
  <c r="N2114" i="1"/>
  <c r="P2114" i="1" s="1"/>
  <c r="Q2113" i="1"/>
  <c r="R2113" i="1" s="1"/>
  <c r="M2114" i="1"/>
  <c r="I2115" i="1"/>
  <c r="J2115" i="1" l="1"/>
  <c r="K2115" i="1"/>
  <c r="L2115" i="1"/>
  <c r="O2115" i="1" s="1"/>
  <c r="N2115" i="1"/>
  <c r="P2115" i="1" s="1"/>
  <c r="Q2114" i="1"/>
  <c r="R2114" i="1" s="1"/>
  <c r="M2115" i="1"/>
  <c r="I2116" i="1"/>
  <c r="J2116" i="1" l="1"/>
  <c r="K2116" i="1"/>
  <c r="L2116" i="1"/>
  <c r="O2116" i="1" s="1"/>
  <c r="N2116" i="1"/>
  <c r="P2116" i="1" s="1"/>
  <c r="Q2115" i="1"/>
  <c r="R2115" i="1" s="1"/>
  <c r="M2116" i="1"/>
  <c r="I2117" i="1"/>
  <c r="J2117" i="1" l="1"/>
  <c r="K2117" i="1"/>
  <c r="L2117" i="1"/>
  <c r="O2117" i="1" s="1"/>
  <c r="N2117" i="1"/>
  <c r="P2117" i="1" s="1"/>
  <c r="Q2116" i="1"/>
  <c r="R2116" i="1" s="1"/>
  <c r="M2117" i="1"/>
  <c r="I2118" i="1"/>
  <c r="J2118" i="1" l="1"/>
  <c r="K2118" i="1"/>
  <c r="L2118" i="1"/>
  <c r="O2118" i="1" s="1"/>
  <c r="N2118" i="1"/>
  <c r="P2118" i="1" s="1"/>
  <c r="Q2117" i="1"/>
  <c r="R2117" i="1" s="1"/>
  <c r="M2118" i="1"/>
  <c r="I2119" i="1"/>
  <c r="J2119" i="1" l="1"/>
  <c r="K2119" i="1"/>
  <c r="L2119" i="1"/>
  <c r="O2119" i="1" s="1"/>
  <c r="N2119" i="1"/>
  <c r="P2119" i="1" s="1"/>
  <c r="Q2118" i="1"/>
  <c r="R2118" i="1" s="1"/>
  <c r="M2119" i="1"/>
  <c r="I2120" i="1"/>
  <c r="J2120" i="1" l="1"/>
  <c r="K2120" i="1"/>
  <c r="L2120" i="1"/>
  <c r="O2120" i="1" s="1"/>
  <c r="N2120" i="1"/>
  <c r="P2120" i="1" s="1"/>
  <c r="Q2119" i="1"/>
  <c r="R2119" i="1" s="1"/>
  <c r="M2120" i="1"/>
  <c r="I2121" i="1"/>
  <c r="J2121" i="1" l="1"/>
  <c r="K2121" i="1"/>
  <c r="L2121" i="1"/>
  <c r="O2121" i="1" s="1"/>
  <c r="N2121" i="1"/>
  <c r="P2121" i="1" s="1"/>
  <c r="Q2120" i="1"/>
  <c r="R2120" i="1" s="1"/>
  <c r="M2121" i="1"/>
  <c r="I2122" i="1"/>
  <c r="J2122" i="1" l="1"/>
  <c r="K2122" i="1"/>
  <c r="L2122" i="1"/>
  <c r="O2122" i="1" s="1"/>
  <c r="N2122" i="1"/>
  <c r="P2122" i="1" s="1"/>
  <c r="Q2121" i="1"/>
  <c r="R2121" i="1" s="1"/>
  <c r="M2122" i="1"/>
  <c r="I2123" i="1"/>
  <c r="J2123" i="1" l="1"/>
  <c r="K2123" i="1"/>
  <c r="L2123" i="1"/>
  <c r="O2123" i="1" s="1"/>
  <c r="N2123" i="1"/>
  <c r="P2123" i="1" s="1"/>
  <c r="Q2122" i="1"/>
  <c r="R2122" i="1" s="1"/>
  <c r="M2123" i="1"/>
  <c r="I2124" i="1"/>
  <c r="J2124" i="1" l="1"/>
  <c r="K2124" i="1"/>
  <c r="L2124" i="1"/>
  <c r="O2124" i="1" s="1"/>
  <c r="N2124" i="1"/>
  <c r="P2124" i="1" s="1"/>
  <c r="Q2123" i="1"/>
  <c r="R2123" i="1" s="1"/>
  <c r="M2124" i="1"/>
  <c r="I2125" i="1"/>
  <c r="J2125" i="1" l="1"/>
  <c r="K2125" i="1"/>
  <c r="L2125" i="1"/>
  <c r="O2125" i="1" s="1"/>
  <c r="N2125" i="1"/>
  <c r="P2125" i="1" s="1"/>
  <c r="Q2124" i="1"/>
  <c r="R2124" i="1" s="1"/>
  <c r="M2125" i="1"/>
  <c r="I2126" i="1"/>
  <c r="J2126" i="1" l="1"/>
  <c r="K2126" i="1"/>
  <c r="L2126" i="1"/>
  <c r="O2126" i="1" s="1"/>
  <c r="N2126" i="1"/>
  <c r="P2126" i="1" s="1"/>
  <c r="Q2125" i="1"/>
  <c r="R2125" i="1" s="1"/>
  <c r="M2126" i="1"/>
  <c r="I2127" i="1"/>
  <c r="J2127" i="1" l="1"/>
  <c r="K2127" i="1"/>
  <c r="L2127" i="1"/>
  <c r="O2127" i="1" s="1"/>
  <c r="N2127" i="1"/>
  <c r="P2127" i="1" s="1"/>
  <c r="Q2126" i="1"/>
  <c r="R2126" i="1" s="1"/>
  <c r="M2127" i="1"/>
  <c r="I2128" i="1"/>
  <c r="J2128" i="1" l="1"/>
  <c r="K2128" i="1"/>
  <c r="L2128" i="1"/>
  <c r="O2128" i="1" s="1"/>
  <c r="N2128" i="1"/>
  <c r="P2128" i="1" s="1"/>
  <c r="Q2127" i="1"/>
  <c r="R2127" i="1" s="1"/>
  <c r="M2128" i="1"/>
  <c r="I2129" i="1"/>
  <c r="J2129" i="1" l="1"/>
  <c r="K2129" i="1"/>
  <c r="L2129" i="1"/>
  <c r="O2129" i="1" s="1"/>
  <c r="N2129" i="1"/>
  <c r="P2129" i="1" s="1"/>
  <c r="Q2128" i="1"/>
  <c r="R2128" i="1" s="1"/>
  <c r="M2129" i="1"/>
  <c r="I2130" i="1"/>
  <c r="J2130" i="1" l="1"/>
  <c r="K2130" i="1"/>
  <c r="L2130" i="1"/>
  <c r="O2130" i="1" s="1"/>
  <c r="N2130" i="1"/>
  <c r="P2130" i="1" s="1"/>
  <c r="Q2129" i="1"/>
  <c r="R2129" i="1" s="1"/>
  <c r="M2130" i="1"/>
  <c r="I2131" i="1"/>
  <c r="J2131" i="1" l="1"/>
  <c r="K2131" i="1"/>
  <c r="L2131" i="1"/>
  <c r="O2131" i="1" s="1"/>
  <c r="N2131" i="1"/>
  <c r="P2131" i="1" s="1"/>
  <c r="Q2130" i="1"/>
  <c r="R2130" i="1" s="1"/>
  <c r="M2131" i="1"/>
  <c r="I2132" i="1"/>
  <c r="J2132" i="1" l="1"/>
  <c r="K2132" i="1"/>
  <c r="L2132" i="1"/>
  <c r="O2132" i="1" s="1"/>
  <c r="N2132" i="1"/>
  <c r="P2132" i="1" s="1"/>
  <c r="Q2131" i="1"/>
  <c r="R2131" i="1" s="1"/>
  <c r="M2132" i="1"/>
  <c r="I2133" i="1"/>
  <c r="J2133" i="1" l="1"/>
  <c r="K2133" i="1"/>
  <c r="L2133" i="1"/>
  <c r="O2133" i="1" s="1"/>
  <c r="N2133" i="1"/>
  <c r="P2133" i="1" s="1"/>
  <c r="Q2132" i="1"/>
  <c r="R2132" i="1" s="1"/>
  <c r="M2133" i="1"/>
  <c r="I2134" i="1"/>
  <c r="J2134" i="1" l="1"/>
  <c r="K2134" i="1"/>
  <c r="L2134" i="1"/>
  <c r="O2134" i="1" s="1"/>
  <c r="N2134" i="1"/>
  <c r="P2134" i="1" s="1"/>
  <c r="Q2133" i="1"/>
  <c r="R2133" i="1" s="1"/>
  <c r="M2134" i="1"/>
  <c r="I2135" i="1"/>
  <c r="J2135" i="1" l="1"/>
  <c r="K2135" i="1"/>
  <c r="L2135" i="1"/>
  <c r="O2135" i="1" s="1"/>
  <c r="N2135" i="1"/>
  <c r="P2135" i="1" s="1"/>
  <c r="Q2134" i="1"/>
  <c r="R2134" i="1" s="1"/>
  <c r="M2135" i="1"/>
  <c r="I2136" i="1"/>
  <c r="J2136" i="1" l="1"/>
  <c r="K2136" i="1"/>
  <c r="L2136" i="1"/>
  <c r="O2136" i="1" s="1"/>
  <c r="N2136" i="1"/>
  <c r="P2136" i="1" s="1"/>
  <c r="Q2135" i="1"/>
  <c r="R2135" i="1" s="1"/>
  <c r="M2136" i="1"/>
  <c r="I2137" i="1"/>
  <c r="J2137" i="1" l="1"/>
  <c r="K2137" i="1"/>
  <c r="L2137" i="1"/>
  <c r="O2137" i="1" s="1"/>
  <c r="N2137" i="1"/>
  <c r="P2137" i="1" s="1"/>
  <c r="Q2136" i="1"/>
  <c r="R2136" i="1" s="1"/>
  <c r="M2137" i="1"/>
  <c r="I2138" i="1"/>
  <c r="J2138" i="1" l="1"/>
  <c r="K2138" i="1"/>
  <c r="L2138" i="1"/>
  <c r="O2138" i="1" s="1"/>
  <c r="N2138" i="1"/>
  <c r="P2138" i="1" s="1"/>
  <c r="Q2137" i="1"/>
  <c r="R2137" i="1" s="1"/>
  <c r="M2138" i="1"/>
  <c r="I2139" i="1"/>
  <c r="J2139" i="1" l="1"/>
  <c r="K2139" i="1"/>
  <c r="L2139" i="1"/>
  <c r="O2139" i="1" s="1"/>
  <c r="N2139" i="1"/>
  <c r="P2139" i="1" s="1"/>
  <c r="Q2138" i="1"/>
  <c r="R2138" i="1" s="1"/>
  <c r="M2139" i="1"/>
  <c r="I2140" i="1"/>
  <c r="J2140" i="1" l="1"/>
  <c r="K2140" i="1"/>
  <c r="L2140" i="1"/>
  <c r="O2140" i="1" s="1"/>
  <c r="N2140" i="1"/>
  <c r="P2140" i="1" s="1"/>
  <c r="Q2139" i="1"/>
  <c r="R2139" i="1" s="1"/>
  <c r="M2140" i="1"/>
  <c r="I2141" i="1"/>
  <c r="J2141" i="1" l="1"/>
  <c r="K2141" i="1"/>
  <c r="L2141" i="1"/>
  <c r="O2141" i="1" s="1"/>
  <c r="N2141" i="1"/>
  <c r="P2141" i="1" s="1"/>
  <c r="Q2140" i="1"/>
  <c r="R2140" i="1" s="1"/>
  <c r="M2141" i="1"/>
  <c r="I2142" i="1"/>
  <c r="J2142" i="1" l="1"/>
  <c r="K2142" i="1"/>
  <c r="L2142" i="1"/>
  <c r="O2142" i="1" s="1"/>
  <c r="N2142" i="1"/>
  <c r="P2142" i="1" s="1"/>
  <c r="Q2141" i="1"/>
  <c r="R2141" i="1" s="1"/>
  <c r="M2142" i="1"/>
  <c r="I2143" i="1"/>
  <c r="J2143" i="1" l="1"/>
  <c r="K2143" i="1"/>
  <c r="L2143" i="1"/>
  <c r="O2143" i="1" s="1"/>
  <c r="N2143" i="1"/>
  <c r="P2143" i="1" s="1"/>
  <c r="Q2142" i="1"/>
  <c r="R2142" i="1" s="1"/>
  <c r="M2143" i="1"/>
  <c r="I2144" i="1"/>
  <c r="J2144" i="1" l="1"/>
  <c r="K2144" i="1"/>
  <c r="L2144" i="1"/>
  <c r="O2144" i="1" s="1"/>
  <c r="N2144" i="1"/>
  <c r="P2144" i="1" s="1"/>
  <c r="Q2143" i="1"/>
  <c r="R2143" i="1" s="1"/>
  <c r="M2144" i="1"/>
  <c r="I2145" i="1"/>
  <c r="J2145" i="1" l="1"/>
  <c r="K2145" i="1"/>
  <c r="L2145" i="1"/>
  <c r="O2145" i="1" s="1"/>
  <c r="Q2144" i="1"/>
  <c r="R2144" i="1" s="1"/>
  <c r="M2145" i="1"/>
  <c r="N2145" i="1" s="1"/>
  <c r="I2146" i="1"/>
  <c r="J2146" i="1" l="1"/>
  <c r="K2146" i="1"/>
  <c r="L2146" i="1"/>
  <c r="O2146" i="1" s="1"/>
  <c r="N2146" i="1"/>
  <c r="M2146" i="1"/>
  <c r="I2147" i="1"/>
  <c r="J2147" i="1" l="1"/>
  <c r="K2147" i="1"/>
  <c r="L2147" i="1"/>
  <c r="O2147" i="1" s="1"/>
  <c r="N2147" i="1"/>
  <c r="P2145" i="1"/>
  <c r="P2146" i="1" s="1"/>
  <c r="Q2146" i="1" s="1"/>
  <c r="R2146" i="1" s="1"/>
  <c r="M2147" i="1"/>
  <c r="I2148" i="1"/>
  <c r="J2148" i="1" l="1"/>
  <c r="K2148" i="1"/>
  <c r="L2148" i="1"/>
  <c r="O2148" i="1" s="1"/>
  <c r="P2147" i="1"/>
  <c r="Q2147" i="1" s="1"/>
  <c r="R2147" i="1" s="1"/>
  <c r="Q2145" i="1"/>
  <c r="R2145" i="1" s="1"/>
  <c r="M2148" i="1"/>
  <c r="N2148" i="1" s="1"/>
  <c r="I2149" i="1"/>
  <c r="J2149" i="1" l="1"/>
  <c r="K2149" i="1"/>
  <c r="L2149" i="1"/>
  <c r="O2149" i="1" s="1"/>
  <c r="M2149" i="1"/>
  <c r="N2149" i="1" s="1"/>
  <c r="I2150" i="1"/>
  <c r="J2150" i="1" l="1"/>
  <c r="K2150" i="1"/>
  <c r="L2150" i="1"/>
  <c r="O2150" i="1" s="1"/>
  <c r="N2150" i="1"/>
  <c r="P2148" i="1"/>
  <c r="Q2148" i="1" s="1"/>
  <c r="R2148" i="1" s="1"/>
  <c r="M2150" i="1"/>
  <c r="I2151" i="1"/>
  <c r="J2151" i="1" l="1"/>
  <c r="K2151" i="1"/>
  <c r="L2151" i="1"/>
  <c r="O2151" i="1" s="1"/>
  <c r="P2149" i="1"/>
  <c r="Q2149" i="1" s="1"/>
  <c r="R2149" i="1" s="1"/>
  <c r="M2151" i="1"/>
  <c r="N2151" i="1" s="1"/>
  <c r="I2152" i="1"/>
  <c r="J2152" i="1" l="1"/>
  <c r="K2152" i="1"/>
  <c r="L2152" i="1"/>
  <c r="O2152" i="1" s="1"/>
  <c r="P2150" i="1"/>
  <c r="N2152" i="1"/>
  <c r="M2152" i="1"/>
  <c r="I2153" i="1"/>
  <c r="J2153" i="1" l="1"/>
  <c r="K2153" i="1"/>
  <c r="L2153" i="1"/>
  <c r="O2153" i="1" s="1"/>
  <c r="P2151" i="1"/>
  <c r="Q2150" i="1"/>
  <c r="R2150" i="1" s="1"/>
  <c r="N2153" i="1"/>
  <c r="M2153" i="1"/>
  <c r="I2154" i="1"/>
  <c r="J2154" i="1" l="1"/>
  <c r="K2154" i="1"/>
  <c r="L2154" i="1"/>
  <c r="O2154" i="1" s="1"/>
  <c r="Q2151" i="1"/>
  <c r="R2151" i="1" s="1"/>
  <c r="P2152" i="1"/>
  <c r="Q2152" i="1" s="1"/>
  <c r="R2152" i="1" s="1"/>
  <c r="N2154" i="1"/>
  <c r="M2154" i="1"/>
  <c r="I2155" i="1"/>
  <c r="J2155" i="1" l="1"/>
  <c r="K2155" i="1"/>
  <c r="L2155" i="1"/>
  <c r="O2155" i="1" s="1"/>
  <c r="P2153" i="1"/>
  <c r="M2155" i="1"/>
  <c r="N2155" i="1" s="1"/>
  <c r="I2156" i="1"/>
  <c r="J2156" i="1" l="1"/>
  <c r="K2156" i="1"/>
  <c r="L2156" i="1"/>
  <c r="O2156" i="1" s="1"/>
  <c r="Q2153" i="1"/>
  <c r="R2153" i="1" s="1"/>
  <c r="P2154" i="1"/>
  <c r="Q2154" i="1" s="1"/>
  <c r="R2154" i="1" s="1"/>
  <c r="N2156" i="1"/>
  <c r="M2156" i="1"/>
  <c r="I2157" i="1"/>
  <c r="J2157" i="1" l="1"/>
  <c r="K2157" i="1"/>
  <c r="L2157" i="1"/>
  <c r="O2157" i="1" s="1"/>
  <c r="P2155" i="1"/>
  <c r="N2157" i="1"/>
  <c r="M2157" i="1"/>
  <c r="I2158" i="1"/>
  <c r="J2158" i="1" l="1"/>
  <c r="K2158" i="1"/>
  <c r="L2158" i="1"/>
  <c r="O2158" i="1" s="1"/>
  <c r="Q2155" i="1"/>
  <c r="R2155" i="1" s="1"/>
  <c r="P2156" i="1"/>
  <c r="Q2156" i="1" s="1"/>
  <c r="R2156" i="1" s="1"/>
  <c r="N2158" i="1"/>
  <c r="M2158" i="1"/>
  <c r="I2159" i="1"/>
  <c r="J2159" i="1" l="1"/>
  <c r="K2159" i="1"/>
  <c r="L2159" i="1"/>
  <c r="O2159" i="1" s="1"/>
  <c r="P2157" i="1"/>
  <c r="N2159" i="1"/>
  <c r="M2159" i="1"/>
  <c r="I2160" i="1"/>
  <c r="J2160" i="1" l="1"/>
  <c r="K2160" i="1"/>
  <c r="L2160" i="1"/>
  <c r="O2160" i="1" s="1"/>
  <c r="P2158" i="1"/>
  <c r="Q2157" i="1"/>
  <c r="R2157" i="1" s="1"/>
  <c r="N2160" i="1"/>
  <c r="M2160" i="1"/>
  <c r="I2161" i="1"/>
  <c r="J2161" i="1" l="1"/>
  <c r="K2161" i="1"/>
  <c r="L2161" i="1"/>
  <c r="O2161" i="1" s="1"/>
  <c r="P2159" i="1"/>
  <c r="Q2159" i="1" s="1"/>
  <c r="R2159" i="1" s="1"/>
  <c r="Q2158" i="1"/>
  <c r="R2158" i="1" s="1"/>
  <c r="N2161" i="1"/>
  <c r="M2161" i="1"/>
  <c r="I2162" i="1"/>
  <c r="J2162" i="1" l="1"/>
  <c r="K2162" i="1"/>
  <c r="L2162" i="1"/>
  <c r="O2162" i="1" s="1"/>
  <c r="P2160" i="1"/>
  <c r="N2162" i="1"/>
  <c r="M2162" i="1"/>
  <c r="I2163" i="1"/>
  <c r="J2163" i="1" l="1"/>
  <c r="K2163" i="1"/>
  <c r="L2163" i="1"/>
  <c r="O2163" i="1" s="1"/>
  <c r="Q2160" i="1"/>
  <c r="R2160" i="1" s="1"/>
  <c r="P2161" i="1"/>
  <c r="Q2161" i="1" s="1"/>
  <c r="R2161" i="1" s="1"/>
  <c r="N2163" i="1"/>
  <c r="M2163" i="1"/>
  <c r="I2164" i="1"/>
  <c r="J2164" i="1" l="1"/>
  <c r="K2164" i="1"/>
  <c r="L2164" i="1"/>
  <c r="O2164" i="1" s="1"/>
  <c r="P2162" i="1"/>
  <c r="Q2162" i="1" s="1"/>
  <c r="R2162" i="1" s="1"/>
  <c r="N2164" i="1"/>
  <c r="M2164" i="1"/>
  <c r="I2165" i="1"/>
  <c r="J2165" i="1" l="1"/>
  <c r="K2165" i="1"/>
  <c r="L2165" i="1"/>
  <c r="O2165" i="1" s="1"/>
  <c r="P2163" i="1"/>
  <c r="Q2163" i="1" s="1"/>
  <c r="R2163" i="1" s="1"/>
  <c r="N2165" i="1"/>
  <c r="M2165" i="1"/>
  <c r="I2166" i="1"/>
  <c r="J2166" i="1" l="1"/>
  <c r="K2166" i="1"/>
  <c r="L2166" i="1"/>
  <c r="O2166" i="1" s="1"/>
  <c r="P2164" i="1"/>
  <c r="N2166" i="1"/>
  <c r="M2166" i="1"/>
  <c r="I2167" i="1"/>
  <c r="J2167" i="1" l="1"/>
  <c r="K2167" i="1"/>
  <c r="L2167" i="1"/>
  <c r="O2167" i="1" s="1"/>
  <c r="P2165" i="1"/>
  <c r="Q2165" i="1" s="1"/>
  <c r="R2165" i="1" s="1"/>
  <c r="Q2164" i="1"/>
  <c r="R2164" i="1" s="1"/>
  <c r="N2167" i="1"/>
  <c r="M2167" i="1"/>
  <c r="I2168" i="1"/>
  <c r="J2168" i="1" l="1"/>
  <c r="K2168" i="1"/>
  <c r="L2168" i="1"/>
  <c r="O2168" i="1" s="1"/>
  <c r="P2166" i="1"/>
  <c r="Q2166" i="1" s="1"/>
  <c r="R2166" i="1" s="1"/>
  <c r="N2168" i="1"/>
  <c r="M2168" i="1"/>
  <c r="I2169" i="1"/>
  <c r="J2169" i="1" l="1"/>
  <c r="K2169" i="1"/>
  <c r="L2169" i="1"/>
  <c r="O2169" i="1" s="1"/>
  <c r="P2167" i="1"/>
  <c r="N2169" i="1"/>
  <c r="M2169" i="1"/>
  <c r="I2170" i="1"/>
  <c r="J2170" i="1" l="1"/>
  <c r="K2170" i="1"/>
  <c r="L2170" i="1"/>
  <c r="O2170" i="1" s="1"/>
  <c r="P2168" i="1"/>
  <c r="Q2168" i="1" s="1"/>
  <c r="R2168" i="1" s="1"/>
  <c r="Q2167" i="1"/>
  <c r="R2167" i="1" s="1"/>
  <c r="N2170" i="1"/>
  <c r="M2170" i="1"/>
  <c r="I2171" i="1"/>
  <c r="J2171" i="1" l="1"/>
  <c r="K2171" i="1"/>
  <c r="L2171" i="1"/>
  <c r="O2171" i="1" s="1"/>
  <c r="P2169" i="1"/>
  <c r="Q2169" i="1" s="1"/>
  <c r="R2169" i="1" s="1"/>
  <c r="N2171" i="1"/>
  <c r="M2171" i="1"/>
  <c r="I2172" i="1"/>
  <c r="J2172" i="1" l="1"/>
  <c r="K2172" i="1"/>
  <c r="L2172" i="1"/>
  <c r="O2172" i="1" s="1"/>
  <c r="P2170" i="1"/>
  <c r="Q2170" i="1" s="1"/>
  <c r="R2170" i="1" s="1"/>
  <c r="N2172" i="1"/>
  <c r="M2172" i="1"/>
  <c r="I2173" i="1"/>
  <c r="J2173" i="1" l="1"/>
  <c r="K2173" i="1"/>
  <c r="L2173" i="1"/>
  <c r="O2173" i="1" s="1"/>
  <c r="P2171" i="1"/>
  <c r="Q2171" i="1" s="1"/>
  <c r="R2171" i="1" s="1"/>
  <c r="N2173" i="1"/>
  <c r="M2173" i="1"/>
  <c r="I2174" i="1"/>
  <c r="J2174" i="1" l="1"/>
  <c r="K2174" i="1"/>
  <c r="L2174" i="1"/>
  <c r="O2174" i="1" s="1"/>
  <c r="P2172" i="1"/>
  <c r="Q2172" i="1" s="1"/>
  <c r="R2172" i="1" s="1"/>
  <c r="N2174" i="1"/>
  <c r="M2174" i="1"/>
  <c r="I2175" i="1"/>
  <c r="J2175" i="1" l="1"/>
  <c r="K2175" i="1"/>
  <c r="L2175" i="1"/>
  <c r="O2175" i="1" s="1"/>
  <c r="P2173" i="1"/>
  <c r="Q2173" i="1" s="1"/>
  <c r="R2173" i="1" s="1"/>
  <c r="N2175" i="1"/>
  <c r="M2175" i="1"/>
  <c r="I2176" i="1"/>
  <c r="J2176" i="1" l="1"/>
  <c r="K2176" i="1"/>
  <c r="L2176" i="1"/>
  <c r="O2176" i="1" s="1"/>
  <c r="P2174" i="1"/>
  <c r="N2176" i="1"/>
  <c r="M2176" i="1"/>
  <c r="I2177" i="1"/>
  <c r="J2177" i="1" l="1"/>
  <c r="K2177" i="1"/>
  <c r="L2177" i="1"/>
  <c r="O2177" i="1" s="1"/>
  <c r="P2175" i="1"/>
  <c r="Q2175" i="1" s="1"/>
  <c r="R2175" i="1" s="1"/>
  <c r="Q2174" i="1"/>
  <c r="R2174" i="1" s="1"/>
  <c r="N2177" i="1"/>
  <c r="M2177" i="1"/>
  <c r="I2178" i="1"/>
  <c r="J2178" i="1" l="1"/>
  <c r="K2178" i="1"/>
  <c r="L2178" i="1"/>
  <c r="O2178" i="1" s="1"/>
  <c r="P2176" i="1"/>
  <c r="N2178" i="1"/>
  <c r="M2178" i="1"/>
  <c r="I2179" i="1"/>
  <c r="J2179" i="1" l="1"/>
  <c r="K2179" i="1"/>
  <c r="L2179" i="1"/>
  <c r="O2179" i="1" s="1"/>
  <c r="P2177" i="1"/>
  <c r="Q2177" i="1" s="1"/>
  <c r="R2177" i="1" s="1"/>
  <c r="Q2176" i="1"/>
  <c r="R2176" i="1" s="1"/>
  <c r="N2179" i="1"/>
  <c r="M2179" i="1"/>
  <c r="I2180" i="1"/>
  <c r="J2180" i="1" l="1"/>
  <c r="K2180" i="1"/>
  <c r="L2180" i="1"/>
  <c r="O2180" i="1" s="1"/>
  <c r="P2178" i="1"/>
  <c r="N2180" i="1"/>
  <c r="M2180" i="1"/>
  <c r="I2181" i="1"/>
  <c r="J2181" i="1" l="1"/>
  <c r="K2181" i="1"/>
  <c r="L2181" i="1"/>
  <c r="O2181" i="1" s="1"/>
  <c r="Q2178" i="1"/>
  <c r="R2178" i="1" s="1"/>
  <c r="P2179" i="1"/>
  <c r="N2181" i="1"/>
  <c r="M2181" i="1"/>
  <c r="I2182" i="1"/>
  <c r="J2182" i="1" l="1"/>
  <c r="K2182" i="1"/>
  <c r="L2182" i="1"/>
  <c r="O2182" i="1" s="1"/>
  <c r="P2180" i="1"/>
  <c r="Q2179" i="1"/>
  <c r="R2179" i="1" s="1"/>
  <c r="M2182" i="1"/>
  <c r="N2182" i="1" s="1"/>
  <c r="I2183" i="1"/>
  <c r="J2183" i="1" l="1"/>
  <c r="K2183" i="1"/>
  <c r="L2183" i="1"/>
  <c r="O2183" i="1" s="1"/>
  <c r="P2181" i="1"/>
  <c r="Q2181" i="1" s="1"/>
  <c r="R2181" i="1" s="1"/>
  <c r="Q2180" i="1"/>
  <c r="R2180" i="1" s="1"/>
  <c r="M2183" i="1"/>
  <c r="N2183" i="1" s="1"/>
  <c r="I2184" i="1"/>
  <c r="J2184" i="1" l="1"/>
  <c r="K2184" i="1"/>
  <c r="L2184" i="1"/>
  <c r="O2184" i="1" s="1"/>
  <c r="N2184" i="1"/>
  <c r="P2182" i="1"/>
  <c r="P2183" i="1" s="1"/>
  <c r="Q2183" i="1" s="1"/>
  <c r="R2183" i="1" s="1"/>
  <c r="M2184" i="1"/>
  <c r="I2185" i="1"/>
  <c r="J2185" i="1" l="1"/>
  <c r="K2185" i="1"/>
  <c r="L2185" i="1"/>
  <c r="O2185" i="1" s="1"/>
  <c r="P2184" i="1"/>
  <c r="Q2184" i="1" s="1"/>
  <c r="R2184" i="1" s="1"/>
  <c r="Q2182" i="1"/>
  <c r="R2182" i="1" s="1"/>
  <c r="M2185" i="1"/>
  <c r="N2185" i="1" s="1"/>
  <c r="P2185" i="1" s="1"/>
  <c r="I2186" i="1"/>
  <c r="J2186" i="1" l="1"/>
  <c r="K2186" i="1"/>
  <c r="L2186" i="1"/>
  <c r="O2186" i="1" s="1"/>
  <c r="N2186" i="1"/>
  <c r="P2186" i="1" s="1"/>
  <c r="Q2185" i="1"/>
  <c r="R2185" i="1" s="1"/>
  <c r="M2186" i="1"/>
  <c r="I2187" i="1"/>
  <c r="J2187" i="1" l="1"/>
  <c r="K2187" i="1"/>
  <c r="L2187" i="1"/>
  <c r="O2187" i="1" s="1"/>
  <c r="N2187" i="1"/>
  <c r="P2187" i="1" s="1"/>
  <c r="Q2186" i="1"/>
  <c r="R2186" i="1" s="1"/>
  <c r="M2187" i="1"/>
  <c r="I2188" i="1"/>
  <c r="J2188" i="1" l="1"/>
  <c r="K2188" i="1"/>
  <c r="L2188" i="1"/>
  <c r="O2188" i="1" s="1"/>
  <c r="N2188" i="1"/>
  <c r="P2188" i="1" s="1"/>
  <c r="Q2187" i="1"/>
  <c r="R2187" i="1" s="1"/>
  <c r="M2188" i="1"/>
  <c r="I2189" i="1"/>
  <c r="J2189" i="1" l="1"/>
  <c r="K2189" i="1"/>
  <c r="L2189" i="1"/>
  <c r="O2189" i="1" s="1"/>
  <c r="N2189" i="1"/>
  <c r="P2189" i="1" s="1"/>
  <c r="Q2188" i="1"/>
  <c r="R2188" i="1" s="1"/>
  <c r="M2189" i="1"/>
  <c r="I2190" i="1"/>
  <c r="J2190" i="1" l="1"/>
  <c r="K2190" i="1"/>
  <c r="L2190" i="1"/>
  <c r="O2190" i="1" s="1"/>
  <c r="N2190" i="1"/>
  <c r="P2190" i="1" s="1"/>
  <c r="Q2189" i="1"/>
  <c r="R2189" i="1" s="1"/>
  <c r="M2190" i="1"/>
  <c r="I2191" i="1"/>
  <c r="J2191" i="1" l="1"/>
  <c r="K2191" i="1"/>
  <c r="L2191" i="1"/>
  <c r="O2191" i="1" s="1"/>
  <c r="N2191" i="1"/>
  <c r="P2191" i="1" s="1"/>
  <c r="Q2190" i="1"/>
  <c r="R2190" i="1" s="1"/>
  <c r="M2191" i="1"/>
  <c r="I2192" i="1"/>
  <c r="J2192" i="1" l="1"/>
  <c r="K2192" i="1"/>
  <c r="L2192" i="1"/>
  <c r="O2192" i="1" s="1"/>
  <c r="N2192" i="1"/>
  <c r="P2192" i="1" s="1"/>
  <c r="Q2191" i="1"/>
  <c r="R2191" i="1" s="1"/>
  <c r="M2192" i="1"/>
  <c r="I2193" i="1"/>
  <c r="J2193" i="1" l="1"/>
  <c r="K2193" i="1"/>
  <c r="L2193" i="1"/>
  <c r="O2193" i="1" s="1"/>
  <c r="N2193" i="1"/>
  <c r="P2193" i="1" s="1"/>
  <c r="Q2192" i="1"/>
  <c r="R2192" i="1" s="1"/>
  <c r="M2193" i="1"/>
  <c r="I2194" i="1"/>
  <c r="J2194" i="1" l="1"/>
  <c r="K2194" i="1"/>
  <c r="L2194" i="1"/>
  <c r="O2194" i="1" s="1"/>
  <c r="N2194" i="1"/>
  <c r="P2194" i="1" s="1"/>
  <c r="Q2193" i="1"/>
  <c r="R2193" i="1" s="1"/>
  <c r="M2194" i="1"/>
  <c r="I2195" i="1"/>
  <c r="J2195" i="1" l="1"/>
  <c r="K2195" i="1"/>
  <c r="L2195" i="1"/>
  <c r="O2195" i="1" s="1"/>
  <c r="N2195" i="1"/>
  <c r="P2195" i="1" s="1"/>
  <c r="Q2194" i="1"/>
  <c r="R2194" i="1" s="1"/>
  <c r="M2195" i="1"/>
  <c r="I2196" i="1"/>
  <c r="J2196" i="1" l="1"/>
  <c r="K2196" i="1"/>
  <c r="L2196" i="1"/>
  <c r="O2196" i="1" s="1"/>
  <c r="N2196" i="1"/>
  <c r="P2196" i="1" s="1"/>
  <c r="Q2195" i="1"/>
  <c r="R2195" i="1" s="1"/>
  <c r="M2196" i="1"/>
  <c r="I2197" i="1"/>
  <c r="J2197" i="1" l="1"/>
  <c r="K2197" i="1"/>
  <c r="L2197" i="1"/>
  <c r="O2197" i="1" s="1"/>
  <c r="N2197" i="1"/>
  <c r="P2197" i="1" s="1"/>
  <c r="Q2196" i="1"/>
  <c r="R2196" i="1" s="1"/>
  <c r="M2197" i="1"/>
  <c r="I2198" i="1"/>
  <c r="J2198" i="1" l="1"/>
  <c r="K2198" i="1"/>
  <c r="L2198" i="1"/>
  <c r="O2198" i="1" s="1"/>
  <c r="N2198" i="1"/>
  <c r="P2198" i="1" s="1"/>
  <c r="Q2197" i="1"/>
  <c r="R2197" i="1" s="1"/>
  <c r="M2198" i="1"/>
  <c r="I2199" i="1"/>
  <c r="J2199" i="1" l="1"/>
  <c r="K2199" i="1"/>
  <c r="L2199" i="1"/>
  <c r="O2199" i="1" s="1"/>
  <c r="N2199" i="1"/>
  <c r="P2199" i="1" s="1"/>
  <c r="Q2198" i="1"/>
  <c r="R2198" i="1" s="1"/>
  <c r="M2199" i="1"/>
  <c r="I2200" i="1"/>
  <c r="J2200" i="1" l="1"/>
  <c r="K2200" i="1"/>
  <c r="L2200" i="1"/>
  <c r="O2200" i="1" s="1"/>
  <c r="N2200" i="1"/>
  <c r="P2200" i="1" s="1"/>
  <c r="Q2199" i="1"/>
  <c r="R2199" i="1" s="1"/>
  <c r="M2200" i="1"/>
  <c r="I2201" i="1"/>
  <c r="J2201" i="1" l="1"/>
  <c r="K2201" i="1"/>
  <c r="L2201" i="1"/>
  <c r="O2201" i="1" s="1"/>
  <c r="N2201" i="1"/>
  <c r="P2201" i="1" s="1"/>
  <c r="Q2200" i="1"/>
  <c r="R2200" i="1" s="1"/>
  <c r="M2201" i="1"/>
  <c r="I2202" i="1"/>
  <c r="J2202" i="1" l="1"/>
  <c r="K2202" i="1"/>
  <c r="L2202" i="1"/>
  <c r="O2202" i="1" s="1"/>
  <c r="N2202" i="1"/>
  <c r="P2202" i="1" s="1"/>
  <c r="Q2201" i="1"/>
  <c r="R2201" i="1" s="1"/>
  <c r="M2202" i="1"/>
  <c r="I2203" i="1"/>
  <c r="J2203" i="1" l="1"/>
  <c r="K2203" i="1"/>
  <c r="L2203" i="1"/>
  <c r="O2203" i="1" s="1"/>
  <c r="N2203" i="1"/>
  <c r="P2203" i="1" s="1"/>
  <c r="Q2202" i="1"/>
  <c r="R2202" i="1" s="1"/>
  <c r="M2203" i="1"/>
  <c r="I2204" i="1"/>
  <c r="J2204" i="1" l="1"/>
  <c r="K2204" i="1"/>
  <c r="L2204" i="1"/>
  <c r="O2204" i="1" s="1"/>
  <c r="N2204" i="1"/>
  <c r="P2204" i="1" s="1"/>
  <c r="Q2203" i="1"/>
  <c r="R2203" i="1" s="1"/>
  <c r="M2204" i="1"/>
  <c r="I2205" i="1"/>
  <c r="J2205" i="1" l="1"/>
  <c r="K2205" i="1"/>
  <c r="L2205" i="1"/>
  <c r="O2205" i="1" s="1"/>
  <c r="N2205" i="1"/>
  <c r="P2205" i="1" s="1"/>
  <c r="Q2204" i="1"/>
  <c r="R2204" i="1" s="1"/>
  <c r="M2205" i="1"/>
  <c r="I2206" i="1"/>
  <c r="J2206" i="1" l="1"/>
  <c r="K2206" i="1"/>
  <c r="L2206" i="1"/>
  <c r="O2206" i="1" s="1"/>
  <c r="N2206" i="1"/>
  <c r="P2206" i="1" s="1"/>
  <c r="Q2205" i="1"/>
  <c r="R2205" i="1" s="1"/>
  <c r="M2206" i="1"/>
  <c r="I2207" i="1"/>
  <c r="J2207" i="1" l="1"/>
  <c r="K2207" i="1"/>
  <c r="L2207" i="1"/>
  <c r="O2207" i="1" s="1"/>
  <c r="N2207" i="1"/>
  <c r="P2207" i="1" s="1"/>
  <c r="Q2206" i="1"/>
  <c r="R2206" i="1" s="1"/>
  <c r="M2207" i="1"/>
  <c r="I2208" i="1"/>
  <c r="J2208" i="1" l="1"/>
  <c r="K2208" i="1"/>
  <c r="L2208" i="1"/>
  <c r="O2208" i="1" s="1"/>
  <c r="N2208" i="1"/>
  <c r="P2208" i="1" s="1"/>
  <c r="Q2207" i="1"/>
  <c r="R2207" i="1" s="1"/>
  <c r="M2208" i="1"/>
  <c r="I2209" i="1"/>
  <c r="J2209" i="1" l="1"/>
  <c r="K2209" i="1"/>
  <c r="L2209" i="1"/>
  <c r="O2209" i="1" s="1"/>
  <c r="N2209" i="1"/>
  <c r="P2209" i="1" s="1"/>
  <c r="Q2208" i="1"/>
  <c r="R2208" i="1" s="1"/>
  <c r="M2209" i="1"/>
  <c r="I2210" i="1"/>
  <c r="J2210" i="1" l="1"/>
  <c r="K2210" i="1"/>
  <c r="L2210" i="1"/>
  <c r="O2210" i="1" s="1"/>
  <c r="N2210" i="1"/>
  <c r="P2210" i="1" s="1"/>
  <c r="Q2209" i="1"/>
  <c r="R2209" i="1" s="1"/>
  <c r="M2210" i="1"/>
  <c r="I2211" i="1"/>
  <c r="J2211" i="1" l="1"/>
  <c r="K2211" i="1"/>
  <c r="L2211" i="1"/>
  <c r="O2211" i="1" s="1"/>
  <c r="N2211" i="1"/>
  <c r="P2211" i="1" s="1"/>
  <c r="Q2210" i="1"/>
  <c r="R2210" i="1" s="1"/>
  <c r="M2211" i="1"/>
  <c r="I2212" i="1"/>
  <c r="J2212" i="1" l="1"/>
  <c r="K2212" i="1"/>
  <c r="L2212" i="1"/>
  <c r="O2212" i="1" s="1"/>
  <c r="N2212" i="1"/>
  <c r="P2212" i="1" s="1"/>
  <c r="Q2211" i="1"/>
  <c r="R2211" i="1" s="1"/>
  <c r="M2212" i="1"/>
  <c r="I2213" i="1"/>
  <c r="J2213" i="1" l="1"/>
  <c r="K2213" i="1"/>
  <c r="L2213" i="1"/>
  <c r="O2213" i="1" s="1"/>
  <c r="N2213" i="1"/>
  <c r="P2213" i="1" s="1"/>
  <c r="Q2212" i="1"/>
  <c r="R2212" i="1" s="1"/>
  <c r="M2213" i="1"/>
  <c r="I2214" i="1"/>
  <c r="J2214" i="1" l="1"/>
  <c r="K2214" i="1"/>
  <c r="L2214" i="1"/>
  <c r="O2214" i="1" s="1"/>
  <c r="N2214" i="1"/>
  <c r="P2214" i="1" s="1"/>
  <c r="Q2213" i="1"/>
  <c r="R2213" i="1" s="1"/>
  <c r="M2214" i="1"/>
  <c r="I2215" i="1"/>
  <c r="J2215" i="1" l="1"/>
  <c r="K2215" i="1"/>
  <c r="L2215" i="1"/>
  <c r="O2215" i="1" s="1"/>
  <c r="N2215" i="1"/>
  <c r="P2215" i="1" s="1"/>
  <c r="Q2214" i="1"/>
  <c r="R2214" i="1" s="1"/>
  <c r="M2215" i="1"/>
  <c r="I2216" i="1"/>
  <c r="J2216" i="1" l="1"/>
  <c r="K2216" i="1"/>
  <c r="L2216" i="1"/>
  <c r="O2216" i="1" s="1"/>
  <c r="Q2215" i="1"/>
  <c r="R2215" i="1" s="1"/>
  <c r="M2216" i="1"/>
  <c r="N2216" i="1" s="1"/>
  <c r="I2217" i="1"/>
  <c r="J2217" i="1" l="1"/>
  <c r="K2217" i="1"/>
  <c r="L2217" i="1"/>
  <c r="O2217" i="1" s="1"/>
  <c r="N2217" i="1"/>
  <c r="M2217" i="1"/>
  <c r="I2218" i="1"/>
  <c r="J2218" i="1" l="1"/>
  <c r="K2218" i="1"/>
  <c r="L2218" i="1"/>
  <c r="O2218" i="1" s="1"/>
  <c r="N2218" i="1"/>
  <c r="P2216" i="1"/>
  <c r="P2217" i="1" s="1"/>
  <c r="Q2217" i="1" s="1"/>
  <c r="R2217" i="1" s="1"/>
  <c r="M2218" i="1"/>
  <c r="I2219" i="1"/>
  <c r="J2219" i="1" l="1"/>
  <c r="K2219" i="1"/>
  <c r="L2219" i="1"/>
  <c r="O2219" i="1" s="1"/>
  <c r="N2219" i="1"/>
  <c r="P2218" i="1"/>
  <c r="Q2218" i="1" s="1"/>
  <c r="R2218" i="1" s="1"/>
  <c r="Q2216" i="1"/>
  <c r="R2216" i="1" s="1"/>
  <c r="M2219" i="1"/>
  <c r="I2220" i="1"/>
  <c r="P2219" i="1" l="1"/>
  <c r="Q2219" i="1" s="1"/>
  <c r="R2219" i="1" s="1"/>
  <c r="J2220" i="1"/>
  <c r="K2220" i="1"/>
  <c r="L2220" i="1"/>
  <c r="O2220" i="1" s="1"/>
  <c r="M2220" i="1"/>
  <c r="N2220" i="1" s="1"/>
  <c r="I2221" i="1"/>
  <c r="P2220" i="1" l="1"/>
  <c r="Q2220" i="1" s="1"/>
  <c r="R2220" i="1" s="1"/>
  <c r="J2221" i="1"/>
  <c r="K2221" i="1"/>
  <c r="L2221" i="1"/>
  <c r="O2221" i="1" s="1"/>
  <c r="N2221" i="1"/>
  <c r="M2221" i="1"/>
  <c r="I2222" i="1"/>
  <c r="P2221" i="1" l="1"/>
  <c r="Q2221" i="1" s="1"/>
  <c r="R2221" i="1" s="1"/>
  <c r="J2222" i="1"/>
  <c r="K2222" i="1"/>
  <c r="L2222" i="1"/>
  <c r="O2222" i="1" s="1"/>
  <c r="M2222" i="1"/>
  <c r="N2222" i="1" s="1"/>
  <c r="P2222" i="1" s="1"/>
  <c r="I2223" i="1"/>
  <c r="J2223" i="1" l="1"/>
  <c r="K2223" i="1"/>
  <c r="L2223" i="1"/>
  <c r="O2223" i="1" s="1"/>
  <c r="N2223" i="1"/>
  <c r="P2223" i="1" s="1"/>
  <c r="Q2222" i="1"/>
  <c r="R2222" i="1" s="1"/>
  <c r="M2223" i="1"/>
  <c r="I2224" i="1"/>
  <c r="J2224" i="1" l="1"/>
  <c r="K2224" i="1"/>
  <c r="L2224" i="1"/>
  <c r="O2224" i="1" s="1"/>
  <c r="N2224" i="1"/>
  <c r="P2224" i="1" s="1"/>
  <c r="Q2223" i="1"/>
  <c r="R2223" i="1" s="1"/>
  <c r="M2224" i="1"/>
  <c r="I2225" i="1"/>
  <c r="J2225" i="1" l="1"/>
  <c r="K2225" i="1"/>
  <c r="L2225" i="1"/>
  <c r="O2225" i="1" s="1"/>
  <c r="N2225" i="1"/>
  <c r="P2225" i="1" s="1"/>
  <c r="Q2224" i="1"/>
  <c r="R2224" i="1" s="1"/>
  <c r="M2225" i="1"/>
  <c r="I2226" i="1"/>
  <c r="J2226" i="1" l="1"/>
  <c r="K2226" i="1"/>
  <c r="L2226" i="1"/>
  <c r="O2226" i="1" s="1"/>
  <c r="N2226" i="1"/>
  <c r="P2226" i="1" s="1"/>
  <c r="Q2225" i="1"/>
  <c r="R2225" i="1" s="1"/>
  <c r="M2226" i="1"/>
  <c r="I2227" i="1"/>
  <c r="J2227" i="1" l="1"/>
  <c r="K2227" i="1"/>
  <c r="L2227" i="1"/>
  <c r="O2227" i="1" s="1"/>
  <c r="N2227" i="1"/>
  <c r="P2227" i="1" s="1"/>
  <c r="Q2226" i="1"/>
  <c r="R2226" i="1" s="1"/>
  <c r="M2227" i="1"/>
  <c r="I2228" i="1"/>
  <c r="J2228" i="1" l="1"/>
  <c r="K2228" i="1"/>
  <c r="L2228" i="1"/>
  <c r="O2228" i="1" s="1"/>
  <c r="N2228" i="1"/>
  <c r="P2228" i="1" s="1"/>
  <c r="Q2227" i="1"/>
  <c r="R2227" i="1" s="1"/>
  <c r="M2228" i="1"/>
  <c r="I2229" i="1"/>
  <c r="J2229" i="1" l="1"/>
  <c r="K2229" i="1"/>
  <c r="L2229" i="1"/>
  <c r="O2229" i="1" s="1"/>
  <c r="N2229" i="1"/>
  <c r="P2229" i="1" s="1"/>
  <c r="Q2228" i="1"/>
  <c r="R2228" i="1" s="1"/>
  <c r="M2229" i="1"/>
  <c r="I2230" i="1"/>
  <c r="J2230" i="1" l="1"/>
  <c r="K2230" i="1"/>
  <c r="L2230" i="1"/>
  <c r="O2230" i="1" s="1"/>
  <c r="N2230" i="1"/>
  <c r="P2230" i="1" s="1"/>
  <c r="Q2229" i="1"/>
  <c r="R2229" i="1" s="1"/>
  <c r="M2230" i="1"/>
  <c r="I2231" i="1"/>
  <c r="J2231" i="1" l="1"/>
  <c r="K2231" i="1"/>
  <c r="L2231" i="1"/>
  <c r="O2231" i="1" s="1"/>
  <c r="N2231" i="1"/>
  <c r="P2231" i="1" s="1"/>
  <c r="Q2230" i="1"/>
  <c r="R2230" i="1" s="1"/>
  <c r="M2231" i="1"/>
  <c r="I2232" i="1"/>
  <c r="J2232" i="1" l="1"/>
  <c r="K2232" i="1"/>
  <c r="L2232" i="1"/>
  <c r="O2232" i="1" s="1"/>
  <c r="N2232" i="1"/>
  <c r="P2232" i="1" s="1"/>
  <c r="Q2231" i="1"/>
  <c r="R2231" i="1" s="1"/>
  <c r="M2232" i="1"/>
  <c r="I2233" i="1"/>
  <c r="J2233" i="1" l="1"/>
  <c r="K2233" i="1"/>
  <c r="L2233" i="1"/>
  <c r="O2233" i="1" s="1"/>
  <c r="N2233" i="1"/>
  <c r="P2233" i="1" s="1"/>
  <c r="Q2232" i="1"/>
  <c r="R2232" i="1" s="1"/>
  <c r="M2233" i="1"/>
  <c r="I2234" i="1"/>
  <c r="J2234" i="1" l="1"/>
  <c r="K2234" i="1"/>
  <c r="L2234" i="1"/>
  <c r="O2234" i="1" s="1"/>
  <c r="N2234" i="1"/>
  <c r="P2234" i="1" s="1"/>
  <c r="Q2233" i="1"/>
  <c r="R2233" i="1" s="1"/>
  <c r="M2234" i="1"/>
  <c r="I2235" i="1"/>
  <c r="J2235" i="1" l="1"/>
  <c r="K2235" i="1"/>
  <c r="L2235" i="1"/>
  <c r="O2235" i="1" s="1"/>
  <c r="N2235" i="1"/>
  <c r="P2235" i="1" s="1"/>
  <c r="Q2234" i="1"/>
  <c r="R2234" i="1" s="1"/>
  <c r="M2235" i="1"/>
  <c r="I2236" i="1"/>
  <c r="J2236" i="1" l="1"/>
  <c r="K2236" i="1"/>
  <c r="L2236" i="1"/>
  <c r="O2236" i="1" s="1"/>
  <c r="N2236" i="1"/>
  <c r="P2236" i="1" s="1"/>
  <c r="Q2235" i="1"/>
  <c r="R2235" i="1" s="1"/>
  <c r="M2236" i="1"/>
  <c r="I2237" i="1"/>
  <c r="J2237" i="1" l="1"/>
  <c r="K2237" i="1"/>
  <c r="L2237" i="1"/>
  <c r="O2237" i="1" s="1"/>
  <c r="N2237" i="1"/>
  <c r="P2237" i="1" s="1"/>
  <c r="Q2236" i="1"/>
  <c r="R2236" i="1" s="1"/>
  <c r="M2237" i="1"/>
  <c r="I2238" i="1"/>
  <c r="J2238" i="1" l="1"/>
  <c r="K2238" i="1"/>
  <c r="L2238" i="1"/>
  <c r="O2238" i="1" s="1"/>
  <c r="N2238" i="1"/>
  <c r="P2238" i="1" s="1"/>
  <c r="Q2237" i="1"/>
  <c r="R2237" i="1" s="1"/>
  <c r="M2238" i="1"/>
  <c r="I2239" i="1"/>
  <c r="J2239" i="1" l="1"/>
  <c r="K2239" i="1"/>
  <c r="L2239" i="1"/>
  <c r="O2239" i="1" s="1"/>
  <c r="N2239" i="1"/>
  <c r="P2239" i="1" s="1"/>
  <c r="Q2238" i="1"/>
  <c r="R2238" i="1" s="1"/>
  <c r="M2239" i="1"/>
  <c r="I2240" i="1"/>
  <c r="J2240" i="1" l="1"/>
  <c r="K2240" i="1"/>
  <c r="L2240" i="1"/>
  <c r="O2240" i="1" s="1"/>
  <c r="N2240" i="1"/>
  <c r="P2240" i="1" s="1"/>
  <c r="Q2239" i="1"/>
  <c r="R2239" i="1" s="1"/>
  <c r="M2240" i="1"/>
  <c r="I2241" i="1"/>
  <c r="J2241" i="1" l="1"/>
  <c r="K2241" i="1"/>
  <c r="L2241" i="1"/>
  <c r="O2241" i="1" s="1"/>
  <c r="N2241" i="1"/>
  <c r="P2241" i="1" s="1"/>
  <c r="Q2240" i="1"/>
  <c r="R2240" i="1" s="1"/>
  <c r="M2241" i="1"/>
  <c r="I2242" i="1"/>
  <c r="J2242" i="1" l="1"/>
  <c r="K2242" i="1"/>
  <c r="L2242" i="1"/>
  <c r="O2242" i="1" s="1"/>
  <c r="N2242" i="1"/>
  <c r="P2242" i="1" s="1"/>
  <c r="Q2241" i="1"/>
  <c r="R2241" i="1" s="1"/>
  <c r="M2242" i="1"/>
  <c r="I2243" i="1"/>
  <c r="J2243" i="1" l="1"/>
  <c r="K2243" i="1"/>
  <c r="L2243" i="1"/>
  <c r="O2243" i="1" s="1"/>
  <c r="N2243" i="1"/>
  <c r="P2243" i="1" s="1"/>
  <c r="Q2242" i="1"/>
  <c r="R2242" i="1" s="1"/>
  <c r="M2243" i="1"/>
  <c r="I2244" i="1"/>
  <c r="J2244" i="1" l="1"/>
  <c r="K2244" i="1"/>
  <c r="L2244" i="1"/>
  <c r="O2244" i="1" s="1"/>
  <c r="N2244" i="1"/>
  <c r="P2244" i="1" s="1"/>
  <c r="Q2243" i="1"/>
  <c r="R2243" i="1" s="1"/>
  <c r="M2244" i="1"/>
  <c r="I2245" i="1"/>
  <c r="J2245" i="1" l="1"/>
  <c r="K2245" i="1"/>
  <c r="L2245" i="1"/>
  <c r="O2245" i="1" s="1"/>
  <c r="N2245" i="1"/>
  <c r="P2245" i="1" s="1"/>
  <c r="Q2244" i="1"/>
  <c r="R2244" i="1" s="1"/>
  <c r="M2245" i="1"/>
  <c r="I2246" i="1"/>
  <c r="J2246" i="1" l="1"/>
  <c r="K2246" i="1"/>
  <c r="L2246" i="1"/>
  <c r="O2246" i="1" s="1"/>
  <c r="N2246" i="1"/>
  <c r="P2246" i="1" s="1"/>
  <c r="Q2245" i="1"/>
  <c r="R2245" i="1" s="1"/>
  <c r="M2246" i="1"/>
  <c r="I2247" i="1"/>
  <c r="J2247" i="1" l="1"/>
  <c r="K2247" i="1"/>
  <c r="L2247" i="1"/>
  <c r="O2247" i="1" s="1"/>
  <c r="N2247" i="1"/>
  <c r="P2247" i="1" s="1"/>
  <c r="Q2246" i="1"/>
  <c r="R2246" i="1" s="1"/>
  <c r="M2247" i="1"/>
  <c r="I2248" i="1"/>
  <c r="J2248" i="1" l="1"/>
  <c r="K2248" i="1"/>
  <c r="L2248" i="1"/>
  <c r="O2248" i="1" s="1"/>
  <c r="N2248" i="1"/>
  <c r="P2248" i="1" s="1"/>
  <c r="Q2247" i="1"/>
  <c r="R2247" i="1" s="1"/>
  <c r="M2248" i="1"/>
  <c r="I2249" i="1"/>
  <c r="J2249" i="1" l="1"/>
  <c r="K2249" i="1"/>
  <c r="L2249" i="1"/>
  <c r="O2249" i="1" s="1"/>
  <c r="N2249" i="1"/>
  <c r="P2249" i="1" s="1"/>
  <c r="Q2248" i="1"/>
  <c r="R2248" i="1" s="1"/>
  <c r="M2249" i="1"/>
  <c r="I2250" i="1"/>
  <c r="J2250" i="1" l="1"/>
  <c r="K2250" i="1"/>
  <c r="L2250" i="1"/>
  <c r="O2250" i="1" s="1"/>
  <c r="N2250" i="1"/>
  <c r="P2250" i="1" s="1"/>
  <c r="Q2249" i="1"/>
  <c r="R2249" i="1" s="1"/>
  <c r="M2250" i="1"/>
  <c r="I2251" i="1"/>
  <c r="J2251" i="1" l="1"/>
  <c r="K2251" i="1"/>
  <c r="L2251" i="1"/>
  <c r="O2251" i="1" s="1"/>
  <c r="N2251" i="1"/>
  <c r="P2251" i="1" s="1"/>
  <c r="Q2250" i="1"/>
  <c r="R2250" i="1" s="1"/>
  <c r="M2251" i="1"/>
  <c r="I2252" i="1"/>
  <c r="J2252" i="1" l="1"/>
  <c r="K2252" i="1"/>
  <c r="L2252" i="1"/>
  <c r="O2252" i="1" s="1"/>
  <c r="N2252" i="1"/>
  <c r="P2252" i="1" s="1"/>
  <c r="Q2251" i="1"/>
  <c r="R2251" i="1" s="1"/>
  <c r="M2252" i="1"/>
  <c r="I2253" i="1"/>
  <c r="J2253" i="1" l="1"/>
  <c r="K2253" i="1"/>
  <c r="L2253" i="1"/>
  <c r="O2253" i="1" s="1"/>
  <c r="N2253" i="1"/>
  <c r="P2253" i="1" s="1"/>
  <c r="Q2252" i="1"/>
  <c r="R2252" i="1" s="1"/>
  <c r="M2253" i="1"/>
  <c r="I2254" i="1"/>
  <c r="J2254" i="1" l="1"/>
  <c r="K2254" i="1"/>
  <c r="L2254" i="1"/>
  <c r="O2254" i="1" s="1"/>
  <c r="N2254" i="1"/>
  <c r="P2254" i="1" s="1"/>
  <c r="Q2253" i="1"/>
  <c r="R2253" i="1" s="1"/>
  <c r="M2254" i="1"/>
  <c r="I2255" i="1"/>
  <c r="J2255" i="1" l="1"/>
  <c r="K2255" i="1"/>
  <c r="L2255" i="1"/>
  <c r="O2255" i="1" s="1"/>
  <c r="N2255" i="1"/>
  <c r="P2255" i="1" s="1"/>
  <c r="Q2254" i="1"/>
  <c r="R2254" i="1" s="1"/>
  <c r="M2255" i="1"/>
  <c r="I2256" i="1"/>
  <c r="J2256" i="1" l="1"/>
  <c r="K2256" i="1"/>
  <c r="L2256" i="1"/>
  <c r="O2256" i="1" s="1"/>
  <c r="N2256" i="1"/>
  <c r="P2256" i="1" s="1"/>
  <c r="Q2255" i="1"/>
  <c r="R2255" i="1" s="1"/>
  <c r="M2256" i="1"/>
  <c r="I2257" i="1"/>
  <c r="J2257" i="1" l="1"/>
  <c r="K2257" i="1"/>
  <c r="L2257" i="1"/>
  <c r="O2257" i="1" s="1"/>
  <c r="N2257" i="1"/>
  <c r="P2257" i="1" s="1"/>
  <c r="Q2256" i="1"/>
  <c r="R2256" i="1" s="1"/>
  <c r="M2257" i="1"/>
  <c r="I2258" i="1"/>
  <c r="J2258" i="1" l="1"/>
  <c r="K2258" i="1"/>
  <c r="L2258" i="1"/>
  <c r="O2258" i="1" s="1"/>
  <c r="N2258" i="1"/>
  <c r="P2258" i="1" s="1"/>
  <c r="Q2257" i="1"/>
  <c r="R2257" i="1" s="1"/>
  <c r="M2258" i="1"/>
  <c r="I2259" i="1"/>
  <c r="J2259" i="1" l="1"/>
  <c r="K2259" i="1"/>
  <c r="L2259" i="1"/>
  <c r="O2259" i="1" s="1"/>
  <c r="N2259" i="1"/>
  <c r="P2259" i="1" s="1"/>
  <c r="Q2258" i="1"/>
  <c r="R2258" i="1" s="1"/>
  <c r="M2259" i="1"/>
  <c r="I2260" i="1"/>
  <c r="J2260" i="1" l="1"/>
  <c r="K2260" i="1"/>
  <c r="L2260" i="1"/>
  <c r="O2260" i="1" s="1"/>
  <c r="N2260" i="1"/>
  <c r="P2260" i="1" s="1"/>
  <c r="Q2259" i="1"/>
  <c r="R2259" i="1" s="1"/>
  <c r="M2260" i="1"/>
  <c r="I2261" i="1"/>
  <c r="J2261" i="1" l="1"/>
  <c r="K2261" i="1"/>
  <c r="L2261" i="1"/>
  <c r="O2261" i="1" s="1"/>
  <c r="N2261" i="1"/>
  <c r="P2261" i="1" s="1"/>
  <c r="Q2260" i="1"/>
  <c r="R2260" i="1" s="1"/>
  <c r="M2261" i="1"/>
  <c r="I2262" i="1"/>
  <c r="J2262" i="1" l="1"/>
  <c r="K2262" i="1"/>
  <c r="L2262" i="1"/>
  <c r="O2262" i="1" s="1"/>
  <c r="N2262" i="1"/>
  <c r="P2262" i="1" s="1"/>
  <c r="Q2261" i="1"/>
  <c r="R2261" i="1" s="1"/>
  <c r="M2262" i="1"/>
  <c r="I2263" i="1"/>
  <c r="J2263" i="1" l="1"/>
  <c r="K2263" i="1"/>
  <c r="L2263" i="1"/>
  <c r="O2263" i="1" s="1"/>
  <c r="N2263" i="1"/>
  <c r="P2263" i="1" s="1"/>
  <c r="Q2262" i="1"/>
  <c r="R2262" i="1" s="1"/>
  <c r="M2263" i="1"/>
  <c r="I2264" i="1"/>
  <c r="J2264" i="1" l="1"/>
  <c r="K2264" i="1"/>
  <c r="L2264" i="1"/>
  <c r="O2264" i="1" s="1"/>
  <c r="N2264" i="1"/>
  <c r="P2264" i="1" s="1"/>
  <c r="Q2263" i="1"/>
  <c r="R2263" i="1" s="1"/>
  <c r="M2264" i="1"/>
  <c r="I2265" i="1"/>
  <c r="J2265" i="1" l="1"/>
  <c r="K2265" i="1"/>
  <c r="L2265" i="1"/>
  <c r="O2265" i="1" s="1"/>
  <c r="N2265" i="1"/>
  <c r="P2265" i="1" s="1"/>
  <c r="Q2264" i="1"/>
  <c r="R2264" i="1" s="1"/>
  <c r="M2265" i="1"/>
  <c r="I2266" i="1"/>
  <c r="J2266" i="1" l="1"/>
  <c r="K2266" i="1"/>
  <c r="L2266" i="1"/>
  <c r="O2266" i="1" s="1"/>
  <c r="N2266" i="1"/>
  <c r="P2266" i="1" s="1"/>
  <c r="Q2265" i="1"/>
  <c r="R2265" i="1" s="1"/>
  <c r="M2266" i="1"/>
  <c r="I2267" i="1"/>
  <c r="J2267" i="1" l="1"/>
  <c r="K2267" i="1"/>
  <c r="L2267" i="1"/>
  <c r="O2267" i="1" s="1"/>
  <c r="N2267" i="1"/>
  <c r="P2267" i="1" s="1"/>
  <c r="Q2266" i="1"/>
  <c r="R2266" i="1" s="1"/>
  <c r="M2267" i="1"/>
  <c r="I2268" i="1"/>
  <c r="J2268" i="1" l="1"/>
  <c r="K2268" i="1"/>
  <c r="L2268" i="1"/>
  <c r="O2268" i="1" s="1"/>
  <c r="N2268" i="1"/>
  <c r="P2268" i="1" s="1"/>
  <c r="Q2267" i="1"/>
  <c r="R2267" i="1" s="1"/>
  <c r="M2268" i="1"/>
  <c r="I2269" i="1"/>
  <c r="J2269" i="1" l="1"/>
  <c r="K2269" i="1"/>
  <c r="L2269" i="1"/>
  <c r="O2269" i="1" s="1"/>
  <c r="N2269" i="1"/>
  <c r="P2269" i="1" s="1"/>
  <c r="Q2268" i="1"/>
  <c r="R2268" i="1" s="1"/>
  <c r="M2269" i="1"/>
  <c r="I2270" i="1"/>
  <c r="J2270" i="1" l="1"/>
  <c r="K2270" i="1"/>
  <c r="L2270" i="1"/>
  <c r="O2270" i="1" s="1"/>
  <c r="N2270" i="1"/>
  <c r="P2270" i="1" s="1"/>
  <c r="Q2269" i="1"/>
  <c r="R2269" i="1" s="1"/>
  <c r="M2270" i="1"/>
  <c r="I2271" i="1"/>
  <c r="J2271" i="1" l="1"/>
  <c r="K2271" i="1"/>
  <c r="L2271" i="1"/>
  <c r="O2271" i="1" s="1"/>
  <c r="N2271" i="1"/>
  <c r="P2271" i="1" s="1"/>
  <c r="Q2270" i="1"/>
  <c r="R2270" i="1" s="1"/>
  <c r="M2271" i="1"/>
  <c r="I2272" i="1"/>
  <c r="J2272" i="1" l="1"/>
  <c r="K2272" i="1"/>
  <c r="L2272" i="1"/>
  <c r="O2272" i="1" s="1"/>
  <c r="N2272" i="1"/>
  <c r="P2272" i="1" s="1"/>
  <c r="Q2271" i="1"/>
  <c r="R2271" i="1" s="1"/>
  <c r="M2272" i="1"/>
  <c r="I2273" i="1"/>
  <c r="J2273" i="1" l="1"/>
  <c r="K2273" i="1"/>
  <c r="L2273" i="1"/>
  <c r="O2273" i="1" s="1"/>
  <c r="N2273" i="1"/>
  <c r="P2273" i="1" s="1"/>
  <c r="Q2272" i="1"/>
  <c r="R2272" i="1" s="1"/>
  <c r="M2273" i="1"/>
  <c r="I2274" i="1"/>
  <c r="J2274" i="1" l="1"/>
  <c r="K2274" i="1"/>
  <c r="L2274" i="1"/>
  <c r="O2274" i="1" s="1"/>
  <c r="N2274" i="1"/>
  <c r="P2274" i="1" s="1"/>
  <c r="Q2273" i="1"/>
  <c r="R2273" i="1" s="1"/>
  <c r="M2274" i="1"/>
  <c r="I2275" i="1"/>
  <c r="J2275" i="1" l="1"/>
  <c r="K2275" i="1"/>
  <c r="L2275" i="1"/>
  <c r="O2275" i="1" s="1"/>
  <c r="N2275" i="1"/>
  <c r="P2275" i="1" s="1"/>
  <c r="Q2274" i="1"/>
  <c r="R2274" i="1" s="1"/>
  <c r="M2275" i="1"/>
  <c r="I2276" i="1"/>
  <c r="J2276" i="1" l="1"/>
  <c r="K2276" i="1"/>
  <c r="L2276" i="1"/>
  <c r="O2276" i="1" s="1"/>
  <c r="Q2275" i="1"/>
  <c r="R2275" i="1" s="1"/>
  <c r="M2276" i="1"/>
  <c r="N2276" i="1" s="1"/>
  <c r="I2277" i="1"/>
  <c r="J2277" i="1" l="1"/>
  <c r="K2277" i="1"/>
  <c r="L2277" i="1"/>
  <c r="O2277" i="1" s="1"/>
  <c r="N2277" i="1"/>
  <c r="P2276" i="1"/>
  <c r="M2277" i="1"/>
  <c r="I2278" i="1"/>
  <c r="J2278" i="1" l="1"/>
  <c r="K2278" i="1"/>
  <c r="L2278" i="1"/>
  <c r="O2278" i="1" s="1"/>
  <c r="P2277" i="1"/>
  <c r="Q2277" i="1" s="1"/>
  <c r="R2277" i="1" s="1"/>
  <c r="N2278" i="1"/>
  <c r="Q2276" i="1"/>
  <c r="R2276" i="1" s="1"/>
  <c r="M2278" i="1"/>
  <c r="I2279" i="1"/>
  <c r="P2278" i="1" l="1"/>
  <c r="Q2278" i="1" s="1"/>
  <c r="R2278" i="1" s="1"/>
  <c r="J2279" i="1"/>
  <c r="K2279" i="1"/>
  <c r="L2279" i="1"/>
  <c r="O2279" i="1" s="1"/>
  <c r="M2279" i="1"/>
  <c r="N2279" i="1" s="1"/>
  <c r="I2280" i="1"/>
  <c r="J2280" i="1" l="1"/>
  <c r="K2280" i="1"/>
  <c r="L2280" i="1"/>
  <c r="O2280" i="1" s="1"/>
  <c r="N2280" i="1"/>
  <c r="P2279" i="1"/>
  <c r="M2280" i="1"/>
  <c r="I2281" i="1"/>
  <c r="J2281" i="1" l="1"/>
  <c r="K2281" i="1"/>
  <c r="L2281" i="1"/>
  <c r="O2281" i="1" s="1"/>
  <c r="P2280" i="1"/>
  <c r="N2281" i="1"/>
  <c r="Q2279" i="1"/>
  <c r="R2279" i="1" s="1"/>
  <c r="Q2280" i="1"/>
  <c r="R2280" i="1" s="1"/>
  <c r="M2281" i="1"/>
  <c r="I2282" i="1"/>
  <c r="P2281" i="1" l="1"/>
  <c r="J2282" i="1"/>
  <c r="K2282" i="1"/>
  <c r="L2282" i="1"/>
  <c r="O2282" i="1" s="1"/>
  <c r="N2282" i="1"/>
  <c r="P2282" i="1" s="1"/>
  <c r="Q2281" i="1"/>
  <c r="R2281" i="1" s="1"/>
  <c r="M2282" i="1"/>
  <c r="I2283" i="1"/>
  <c r="J2283" i="1" l="1"/>
  <c r="K2283" i="1"/>
  <c r="L2283" i="1"/>
  <c r="O2283" i="1" s="1"/>
  <c r="N2283" i="1"/>
  <c r="P2283" i="1" s="1"/>
  <c r="Q2282" i="1"/>
  <c r="R2282" i="1" s="1"/>
  <c r="M2283" i="1"/>
  <c r="I2284" i="1"/>
  <c r="J2284" i="1" l="1"/>
  <c r="K2284" i="1"/>
  <c r="L2284" i="1"/>
  <c r="O2284" i="1" s="1"/>
  <c r="N2284" i="1"/>
  <c r="P2284" i="1" s="1"/>
  <c r="Q2283" i="1"/>
  <c r="R2283" i="1" s="1"/>
  <c r="M2284" i="1"/>
  <c r="I2285" i="1"/>
  <c r="J2285" i="1" l="1"/>
  <c r="K2285" i="1"/>
  <c r="L2285" i="1"/>
  <c r="O2285" i="1" s="1"/>
  <c r="N2285" i="1"/>
  <c r="P2285" i="1" s="1"/>
  <c r="Q2284" i="1"/>
  <c r="R2284" i="1" s="1"/>
  <c r="M2285" i="1"/>
  <c r="I2286" i="1"/>
  <c r="J2286" i="1" l="1"/>
  <c r="K2286" i="1"/>
  <c r="L2286" i="1"/>
  <c r="O2286" i="1" s="1"/>
  <c r="N2286" i="1"/>
  <c r="P2286" i="1" s="1"/>
  <c r="Q2285" i="1"/>
  <c r="R2285" i="1" s="1"/>
  <c r="M2286" i="1"/>
  <c r="I2287" i="1"/>
  <c r="J2287" i="1" l="1"/>
  <c r="K2287" i="1"/>
  <c r="L2287" i="1"/>
  <c r="O2287" i="1" s="1"/>
  <c r="N2287" i="1"/>
  <c r="P2287" i="1" s="1"/>
  <c r="Q2286" i="1"/>
  <c r="R2286" i="1" s="1"/>
  <c r="M2287" i="1"/>
  <c r="I2288" i="1"/>
  <c r="J2288" i="1" l="1"/>
  <c r="K2288" i="1"/>
  <c r="L2288" i="1"/>
  <c r="O2288" i="1" s="1"/>
  <c r="Q2287" i="1"/>
  <c r="R2287" i="1" s="1"/>
  <c r="M2288" i="1"/>
  <c r="N2288" i="1" s="1"/>
  <c r="I2289" i="1"/>
  <c r="J2289" i="1" l="1"/>
  <c r="K2289" i="1"/>
  <c r="L2289" i="1"/>
  <c r="O2289" i="1" s="1"/>
  <c r="N2289" i="1"/>
  <c r="M2289" i="1"/>
  <c r="I2290" i="1"/>
  <c r="J2290" i="1" l="1"/>
  <c r="K2290" i="1"/>
  <c r="L2290" i="1"/>
  <c r="O2290" i="1" s="1"/>
  <c r="N2290" i="1"/>
  <c r="P2288" i="1"/>
  <c r="P2289" i="1" s="1"/>
  <c r="Q2289" i="1" s="1"/>
  <c r="R2289" i="1" s="1"/>
  <c r="M2290" i="1"/>
  <c r="I2291" i="1"/>
  <c r="J2291" i="1" l="1"/>
  <c r="K2291" i="1"/>
  <c r="L2291" i="1"/>
  <c r="O2291" i="1" s="1"/>
  <c r="N2291" i="1"/>
  <c r="P2290" i="1"/>
  <c r="Q2290" i="1" s="1"/>
  <c r="R2290" i="1" s="1"/>
  <c r="Q2288" i="1"/>
  <c r="R2288" i="1" s="1"/>
  <c r="M2291" i="1"/>
  <c r="I2292" i="1"/>
  <c r="J2292" i="1" l="1"/>
  <c r="K2292" i="1"/>
  <c r="L2292" i="1"/>
  <c r="O2292" i="1" s="1"/>
  <c r="N2292" i="1"/>
  <c r="P2291" i="1"/>
  <c r="Q2291" i="1" s="1"/>
  <c r="R2291" i="1" s="1"/>
  <c r="M2292" i="1"/>
  <c r="I2293" i="1"/>
  <c r="J2293" i="1" l="1"/>
  <c r="K2293" i="1"/>
  <c r="L2293" i="1"/>
  <c r="O2293" i="1" s="1"/>
  <c r="P2292" i="1"/>
  <c r="Q2292" i="1" s="1"/>
  <c r="R2292" i="1" s="1"/>
  <c r="N2293" i="1"/>
  <c r="M2293" i="1"/>
  <c r="I2294" i="1"/>
  <c r="P2293" i="1" l="1"/>
  <c r="Q2293" i="1" s="1"/>
  <c r="R2293" i="1" s="1"/>
  <c r="J2294" i="1"/>
  <c r="K2294" i="1"/>
  <c r="L2294" i="1"/>
  <c r="O2294" i="1" s="1"/>
  <c r="N2294" i="1"/>
  <c r="M2294" i="1"/>
  <c r="I2295" i="1"/>
  <c r="P2294" i="1" l="1"/>
  <c r="J2295" i="1"/>
  <c r="K2295" i="1"/>
  <c r="L2295" i="1"/>
  <c r="O2295" i="1" s="1"/>
  <c r="N2295" i="1"/>
  <c r="P2295" i="1" s="1"/>
  <c r="Q2294" i="1"/>
  <c r="R2294" i="1" s="1"/>
  <c r="M2295" i="1"/>
  <c r="I2296" i="1"/>
  <c r="J2296" i="1" l="1"/>
  <c r="K2296" i="1"/>
  <c r="L2296" i="1"/>
  <c r="O2296" i="1" s="1"/>
  <c r="Q2295" i="1"/>
  <c r="R2295" i="1" s="1"/>
  <c r="M2296" i="1"/>
  <c r="N2296" i="1" s="1"/>
  <c r="P2296" i="1" s="1"/>
  <c r="I2297" i="1"/>
  <c r="J2297" i="1" l="1"/>
  <c r="K2297" i="1"/>
  <c r="L2297" i="1"/>
  <c r="O2297" i="1" s="1"/>
  <c r="N2297" i="1"/>
  <c r="P2297" i="1" s="1"/>
  <c r="Q2296" i="1"/>
  <c r="R2296" i="1" s="1"/>
  <c r="M2297" i="1"/>
  <c r="I2298" i="1"/>
  <c r="J2298" i="1" l="1"/>
  <c r="K2298" i="1"/>
  <c r="L2298" i="1"/>
  <c r="O2298" i="1" s="1"/>
  <c r="N2298" i="1"/>
  <c r="P2298" i="1" s="1"/>
  <c r="Q2297" i="1"/>
  <c r="R2297" i="1" s="1"/>
  <c r="M2298" i="1"/>
  <c r="I2299" i="1"/>
  <c r="J2299" i="1" l="1"/>
  <c r="K2299" i="1"/>
  <c r="L2299" i="1"/>
  <c r="O2299" i="1" s="1"/>
  <c r="Q2298" i="1"/>
  <c r="R2298" i="1" s="1"/>
  <c r="M2299" i="1"/>
  <c r="N2299" i="1" s="1"/>
  <c r="P2299" i="1" s="1"/>
  <c r="I2300" i="1"/>
  <c r="J2300" i="1" l="1"/>
  <c r="K2300" i="1"/>
  <c r="L2300" i="1"/>
  <c r="O2300" i="1" s="1"/>
  <c r="N2300" i="1"/>
  <c r="P2300" i="1" s="1"/>
  <c r="Q2299" i="1"/>
  <c r="R2299" i="1" s="1"/>
  <c r="M2300" i="1"/>
  <c r="I2301" i="1"/>
  <c r="J2301" i="1" l="1"/>
  <c r="K2301" i="1"/>
  <c r="L2301" i="1"/>
  <c r="O2301" i="1" s="1"/>
  <c r="N2301" i="1"/>
  <c r="P2301" i="1" s="1"/>
  <c r="Q2300" i="1"/>
  <c r="R2300" i="1" s="1"/>
  <c r="M2301" i="1"/>
  <c r="I2302" i="1"/>
  <c r="J2302" i="1" l="1"/>
  <c r="K2302" i="1"/>
  <c r="L2302" i="1"/>
  <c r="O2302" i="1" s="1"/>
  <c r="N2302" i="1"/>
  <c r="P2302" i="1" s="1"/>
  <c r="Q2301" i="1"/>
  <c r="R2301" i="1" s="1"/>
  <c r="M2302" i="1"/>
  <c r="I2303" i="1"/>
  <c r="J2303" i="1" l="1"/>
  <c r="K2303" i="1"/>
  <c r="L2303" i="1"/>
  <c r="O2303" i="1" s="1"/>
  <c r="N2303" i="1"/>
  <c r="P2303" i="1" s="1"/>
  <c r="Q2302" i="1"/>
  <c r="R2302" i="1" s="1"/>
  <c r="M2303" i="1"/>
  <c r="I2304" i="1"/>
  <c r="J2304" i="1" l="1"/>
  <c r="K2304" i="1"/>
  <c r="L2304" i="1"/>
  <c r="O2304" i="1" s="1"/>
  <c r="N2304" i="1"/>
  <c r="P2304" i="1" s="1"/>
  <c r="Q2303" i="1"/>
  <c r="R2303" i="1" s="1"/>
  <c r="M2304" i="1"/>
  <c r="I2305" i="1"/>
  <c r="J2305" i="1" l="1"/>
  <c r="K2305" i="1"/>
  <c r="L2305" i="1"/>
  <c r="O2305" i="1" s="1"/>
  <c r="N2305" i="1"/>
  <c r="P2305" i="1" s="1"/>
  <c r="Q2304" i="1"/>
  <c r="R2304" i="1" s="1"/>
  <c r="M2305" i="1"/>
  <c r="I2306" i="1"/>
  <c r="J2306" i="1" l="1"/>
  <c r="K2306" i="1"/>
  <c r="L2306" i="1"/>
  <c r="O2306" i="1" s="1"/>
  <c r="N2306" i="1"/>
  <c r="P2306" i="1" s="1"/>
  <c r="Q2305" i="1"/>
  <c r="R2305" i="1" s="1"/>
  <c r="M2306" i="1"/>
  <c r="I2307" i="1"/>
  <c r="J2307" i="1" l="1"/>
  <c r="K2307" i="1"/>
  <c r="L2307" i="1"/>
  <c r="O2307" i="1" s="1"/>
  <c r="N2307" i="1"/>
  <c r="P2307" i="1" s="1"/>
  <c r="Q2306" i="1"/>
  <c r="R2306" i="1" s="1"/>
  <c r="M2307" i="1"/>
  <c r="I2308" i="1"/>
  <c r="J2308" i="1" l="1"/>
  <c r="K2308" i="1"/>
  <c r="L2308" i="1"/>
  <c r="O2308" i="1" s="1"/>
  <c r="N2308" i="1"/>
  <c r="P2308" i="1" s="1"/>
  <c r="Q2307" i="1"/>
  <c r="R2307" i="1" s="1"/>
  <c r="M2308" i="1"/>
  <c r="I2309" i="1"/>
  <c r="J2309" i="1" l="1"/>
  <c r="K2309" i="1"/>
  <c r="L2309" i="1"/>
  <c r="O2309" i="1" s="1"/>
  <c r="N2309" i="1"/>
  <c r="P2309" i="1" s="1"/>
  <c r="Q2308" i="1"/>
  <c r="R2308" i="1" s="1"/>
  <c r="M2309" i="1"/>
  <c r="I2310" i="1"/>
  <c r="J2310" i="1" l="1"/>
  <c r="K2310" i="1"/>
  <c r="L2310" i="1"/>
  <c r="O2310" i="1" s="1"/>
  <c r="N2310" i="1"/>
  <c r="P2310" i="1" s="1"/>
  <c r="Q2309" i="1"/>
  <c r="R2309" i="1" s="1"/>
  <c r="M2310" i="1"/>
  <c r="I2311" i="1"/>
  <c r="J2311" i="1" l="1"/>
  <c r="K2311" i="1"/>
  <c r="L2311" i="1"/>
  <c r="O2311" i="1" s="1"/>
  <c r="N2311" i="1"/>
  <c r="P2311" i="1" s="1"/>
  <c r="Q2310" i="1"/>
  <c r="R2310" i="1" s="1"/>
  <c r="M2311" i="1"/>
  <c r="I2312" i="1"/>
  <c r="J2312" i="1" l="1"/>
  <c r="K2312" i="1"/>
  <c r="L2312" i="1"/>
  <c r="O2312" i="1" s="1"/>
  <c r="N2312" i="1"/>
  <c r="P2312" i="1" s="1"/>
  <c r="Q2311" i="1"/>
  <c r="R2311" i="1" s="1"/>
  <c r="M2312" i="1"/>
  <c r="I2313" i="1"/>
  <c r="J2313" i="1" l="1"/>
  <c r="K2313" i="1"/>
  <c r="L2313" i="1"/>
  <c r="O2313" i="1" s="1"/>
  <c r="N2313" i="1"/>
  <c r="P2313" i="1" s="1"/>
  <c r="Q2312" i="1"/>
  <c r="R2312" i="1" s="1"/>
  <c r="M2313" i="1"/>
  <c r="I2314" i="1"/>
  <c r="J2314" i="1" l="1"/>
  <c r="K2314" i="1"/>
  <c r="L2314" i="1"/>
  <c r="O2314" i="1" s="1"/>
  <c r="N2314" i="1"/>
  <c r="P2314" i="1" s="1"/>
  <c r="Q2313" i="1"/>
  <c r="R2313" i="1" s="1"/>
  <c r="M2314" i="1"/>
  <c r="I2315" i="1"/>
  <c r="J2315" i="1" l="1"/>
  <c r="K2315" i="1"/>
  <c r="L2315" i="1"/>
  <c r="O2315" i="1" s="1"/>
  <c r="N2315" i="1"/>
  <c r="P2315" i="1" s="1"/>
  <c r="Q2314" i="1"/>
  <c r="R2314" i="1" s="1"/>
  <c r="M2315" i="1"/>
  <c r="I2316" i="1"/>
  <c r="J2316" i="1" l="1"/>
  <c r="K2316" i="1"/>
  <c r="L2316" i="1"/>
  <c r="O2316" i="1" s="1"/>
  <c r="N2316" i="1"/>
  <c r="P2316" i="1" s="1"/>
  <c r="Q2315" i="1"/>
  <c r="R2315" i="1" s="1"/>
  <c r="M2316" i="1"/>
  <c r="I2317" i="1"/>
  <c r="J2317" i="1" l="1"/>
  <c r="K2317" i="1"/>
  <c r="L2317" i="1"/>
  <c r="O2317" i="1" s="1"/>
  <c r="N2317" i="1"/>
  <c r="P2317" i="1" s="1"/>
  <c r="Q2316" i="1"/>
  <c r="R2316" i="1" s="1"/>
  <c r="M2317" i="1"/>
  <c r="I2318" i="1"/>
  <c r="J2318" i="1" l="1"/>
  <c r="K2318" i="1"/>
  <c r="L2318" i="1"/>
  <c r="O2318" i="1" s="1"/>
  <c r="N2318" i="1"/>
  <c r="P2318" i="1" s="1"/>
  <c r="Q2317" i="1"/>
  <c r="R2317" i="1" s="1"/>
  <c r="M2318" i="1"/>
  <c r="I2319" i="1"/>
  <c r="J2319" i="1" l="1"/>
  <c r="K2319" i="1"/>
  <c r="L2319" i="1"/>
  <c r="O2319" i="1" s="1"/>
  <c r="N2319" i="1"/>
  <c r="P2319" i="1" s="1"/>
  <c r="Q2318" i="1"/>
  <c r="R2318" i="1" s="1"/>
  <c r="M2319" i="1"/>
  <c r="I2320" i="1"/>
  <c r="J2320" i="1" l="1"/>
  <c r="K2320" i="1"/>
  <c r="L2320" i="1"/>
  <c r="O2320" i="1" s="1"/>
  <c r="N2320" i="1"/>
  <c r="P2320" i="1" s="1"/>
  <c r="Q2319" i="1"/>
  <c r="R2319" i="1" s="1"/>
  <c r="M2320" i="1"/>
  <c r="I2321" i="1"/>
  <c r="J2321" i="1" l="1"/>
  <c r="K2321" i="1"/>
  <c r="L2321" i="1"/>
  <c r="O2321" i="1" s="1"/>
  <c r="N2321" i="1"/>
  <c r="P2321" i="1" s="1"/>
  <c r="Q2320" i="1"/>
  <c r="R2320" i="1" s="1"/>
  <c r="M2321" i="1"/>
  <c r="I2322" i="1"/>
  <c r="J2322" i="1" l="1"/>
  <c r="K2322" i="1"/>
  <c r="L2322" i="1"/>
  <c r="O2322" i="1" s="1"/>
  <c r="N2322" i="1"/>
  <c r="P2322" i="1" s="1"/>
  <c r="Q2321" i="1"/>
  <c r="R2321" i="1" s="1"/>
  <c r="M2322" i="1"/>
  <c r="I2323" i="1"/>
  <c r="J2323" i="1" l="1"/>
  <c r="K2323" i="1"/>
  <c r="L2323" i="1"/>
  <c r="O2323" i="1" s="1"/>
  <c r="N2323" i="1"/>
  <c r="P2323" i="1" s="1"/>
  <c r="Q2322" i="1"/>
  <c r="R2322" i="1" s="1"/>
  <c r="M2323" i="1"/>
  <c r="I2324" i="1"/>
  <c r="J2324" i="1" l="1"/>
  <c r="K2324" i="1"/>
  <c r="L2324" i="1"/>
  <c r="O2324" i="1" s="1"/>
  <c r="N2324" i="1"/>
  <c r="P2324" i="1" s="1"/>
  <c r="Q2323" i="1"/>
  <c r="R2323" i="1" s="1"/>
  <c r="M2324" i="1"/>
  <c r="I2325" i="1"/>
  <c r="J2325" i="1" l="1"/>
  <c r="K2325" i="1"/>
  <c r="L2325" i="1"/>
  <c r="O2325" i="1" s="1"/>
  <c r="N2325" i="1"/>
  <c r="P2325" i="1" s="1"/>
  <c r="Q2324" i="1"/>
  <c r="R2324" i="1" s="1"/>
  <c r="M2325" i="1"/>
  <c r="I2326" i="1"/>
  <c r="J2326" i="1" l="1"/>
  <c r="K2326" i="1"/>
  <c r="L2326" i="1"/>
  <c r="O2326" i="1" s="1"/>
  <c r="N2326" i="1"/>
  <c r="P2326" i="1" s="1"/>
  <c r="Q2325" i="1"/>
  <c r="R2325" i="1" s="1"/>
  <c r="M2326" i="1"/>
  <c r="I2327" i="1"/>
  <c r="J2327" i="1" l="1"/>
  <c r="K2327" i="1"/>
  <c r="L2327" i="1"/>
  <c r="O2327" i="1" s="1"/>
  <c r="N2327" i="1"/>
  <c r="P2327" i="1" s="1"/>
  <c r="Q2326" i="1"/>
  <c r="R2326" i="1" s="1"/>
  <c r="M2327" i="1"/>
  <c r="I2328" i="1"/>
  <c r="J2328" i="1" l="1"/>
  <c r="K2328" i="1"/>
  <c r="L2328" i="1"/>
  <c r="O2328" i="1" s="1"/>
  <c r="N2328" i="1"/>
  <c r="P2328" i="1" s="1"/>
  <c r="Q2327" i="1"/>
  <c r="R2327" i="1" s="1"/>
  <c r="M2328" i="1"/>
  <c r="I2329" i="1"/>
  <c r="J2329" i="1" l="1"/>
  <c r="K2329" i="1"/>
  <c r="L2329" i="1"/>
  <c r="O2329" i="1" s="1"/>
  <c r="N2329" i="1"/>
  <c r="P2329" i="1" s="1"/>
  <c r="Q2328" i="1"/>
  <c r="R2328" i="1" s="1"/>
  <c r="M2329" i="1"/>
  <c r="I2330" i="1"/>
  <c r="J2330" i="1" l="1"/>
  <c r="K2330" i="1"/>
  <c r="L2330" i="1"/>
  <c r="O2330" i="1" s="1"/>
  <c r="N2330" i="1"/>
  <c r="P2330" i="1" s="1"/>
  <c r="Q2329" i="1"/>
  <c r="R2329" i="1" s="1"/>
  <c r="M2330" i="1"/>
  <c r="I2331" i="1"/>
  <c r="J2331" i="1" l="1"/>
  <c r="K2331" i="1"/>
  <c r="L2331" i="1"/>
  <c r="O2331" i="1" s="1"/>
  <c r="N2331" i="1"/>
  <c r="P2331" i="1" s="1"/>
  <c r="Q2330" i="1"/>
  <c r="R2330" i="1" s="1"/>
  <c r="M2331" i="1"/>
  <c r="I2332" i="1"/>
  <c r="J2332" i="1" l="1"/>
  <c r="K2332" i="1"/>
  <c r="L2332" i="1"/>
  <c r="O2332" i="1" s="1"/>
  <c r="N2332" i="1"/>
  <c r="P2332" i="1" s="1"/>
  <c r="Q2331" i="1"/>
  <c r="R2331" i="1" s="1"/>
  <c r="M2332" i="1"/>
  <c r="I2333" i="1"/>
  <c r="J2333" i="1" l="1"/>
  <c r="K2333" i="1"/>
  <c r="L2333" i="1"/>
  <c r="O2333" i="1" s="1"/>
  <c r="N2333" i="1"/>
  <c r="P2333" i="1" s="1"/>
  <c r="Q2332" i="1"/>
  <c r="R2332" i="1" s="1"/>
  <c r="M2333" i="1"/>
  <c r="I2334" i="1"/>
  <c r="J2334" i="1" l="1"/>
  <c r="K2334" i="1"/>
  <c r="L2334" i="1"/>
  <c r="O2334" i="1" s="1"/>
  <c r="N2334" i="1"/>
  <c r="P2334" i="1" s="1"/>
  <c r="Q2333" i="1"/>
  <c r="R2333" i="1" s="1"/>
  <c r="M2334" i="1"/>
  <c r="I2335" i="1"/>
  <c r="J2335" i="1" l="1"/>
  <c r="K2335" i="1"/>
  <c r="L2335" i="1"/>
  <c r="O2335" i="1" s="1"/>
  <c r="N2335" i="1"/>
  <c r="P2335" i="1" s="1"/>
  <c r="Q2334" i="1"/>
  <c r="R2334" i="1" s="1"/>
  <c r="M2335" i="1"/>
  <c r="I2336" i="1"/>
  <c r="J2336" i="1" l="1"/>
  <c r="K2336" i="1"/>
  <c r="L2336" i="1"/>
  <c r="O2336" i="1" s="1"/>
  <c r="N2336" i="1"/>
  <c r="P2336" i="1" s="1"/>
  <c r="Q2335" i="1"/>
  <c r="R2335" i="1" s="1"/>
  <c r="M2336" i="1"/>
  <c r="I2337" i="1"/>
  <c r="J2337" i="1" l="1"/>
  <c r="K2337" i="1"/>
  <c r="L2337" i="1"/>
  <c r="O2337" i="1" s="1"/>
  <c r="N2337" i="1"/>
  <c r="P2337" i="1" s="1"/>
  <c r="Q2336" i="1"/>
  <c r="R2336" i="1" s="1"/>
  <c r="M2337" i="1"/>
  <c r="I2338" i="1"/>
  <c r="J2338" i="1" l="1"/>
  <c r="K2338" i="1"/>
  <c r="L2338" i="1"/>
  <c r="O2338" i="1" s="1"/>
  <c r="N2338" i="1"/>
  <c r="P2338" i="1" s="1"/>
  <c r="Q2337" i="1"/>
  <c r="R2337" i="1" s="1"/>
  <c r="M2338" i="1"/>
  <c r="I2339" i="1"/>
  <c r="J2339" i="1" l="1"/>
  <c r="K2339" i="1"/>
  <c r="L2339" i="1"/>
  <c r="O2339" i="1" s="1"/>
  <c r="N2339" i="1"/>
  <c r="P2339" i="1" s="1"/>
  <c r="Q2338" i="1"/>
  <c r="R2338" i="1" s="1"/>
  <c r="M2339" i="1"/>
  <c r="I2340" i="1"/>
  <c r="J2340" i="1" l="1"/>
  <c r="K2340" i="1"/>
  <c r="L2340" i="1"/>
  <c r="O2340" i="1" s="1"/>
  <c r="N2340" i="1"/>
  <c r="P2340" i="1" s="1"/>
  <c r="Q2339" i="1"/>
  <c r="R2339" i="1" s="1"/>
  <c r="M2340" i="1"/>
  <c r="I2341" i="1"/>
  <c r="J2341" i="1" l="1"/>
  <c r="K2341" i="1"/>
  <c r="L2341" i="1"/>
  <c r="O2341" i="1" s="1"/>
  <c r="N2341" i="1"/>
  <c r="P2341" i="1" s="1"/>
  <c r="Q2340" i="1"/>
  <c r="R2340" i="1" s="1"/>
  <c r="M2341" i="1"/>
  <c r="I2342" i="1"/>
  <c r="J2342" i="1" l="1"/>
  <c r="K2342" i="1"/>
  <c r="L2342" i="1"/>
  <c r="O2342" i="1" s="1"/>
  <c r="N2342" i="1"/>
  <c r="P2342" i="1" s="1"/>
  <c r="Q2341" i="1"/>
  <c r="R2341" i="1" s="1"/>
  <c r="M2342" i="1"/>
  <c r="I2343" i="1"/>
  <c r="J2343" i="1" l="1"/>
  <c r="K2343" i="1"/>
  <c r="L2343" i="1"/>
  <c r="O2343" i="1" s="1"/>
  <c r="N2343" i="1"/>
  <c r="P2343" i="1" s="1"/>
  <c r="Q2342" i="1"/>
  <c r="R2342" i="1" s="1"/>
  <c r="M2343" i="1"/>
  <c r="I2344" i="1"/>
  <c r="J2344" i="1" l="1"/>
  <c r="K2344" i="1"/>
  <c r="L2344" i="1"/>
  <c r="O2344" i="1" s="1"/>
  <c r="N2344" i="1"/>
  <c r="P2344" i="1" s="1"/>
  <c r="Q2343" i="1"/>
  <c r="R2343" i="1" s="1"/>
  <c r="M2344" i="1"/>
  <c r="I2345" i="1"/>
  <c r="J2345" i="1" l="1"/>
  <c r="K2345" i="1"/>
  <c r="L2345" i="1"/>
  <c r="O2345" i="1" s="1"/>
  <c r="N2345" i="1"/>
  <c r="P2345" i="1" s="1"/>
  <c r="Q2344" i="1"/>
  <c r="R2344" i="1" s="1"/>
  <c r="M2345" i="1"/>
  <c r="I2346" i="1"/>
  <c r="J2346" i="1" l="1"/>
  <c r="K2346" i="1"/>
  <c r="L2346" i="1"/>
  <c r="O2346" i="1" s="1"/>
  <c r="N2346" i="1"/>
  <c r="P2346" i="1" s="1"/>
  <c r="Q2345" i="1"/>
  <c r="R2345" i="1" s="1"/>
  <c r="M2346" i="1"/>
  <c r="I2347" i="1"/>
  <c r="J2347" i="1" l="1"/>
  <c r="K2347" i="1"/>
  <c r="L2347" i="1"/>
  <c r="O2347" i="1" s="1"/>
  <c r="N2347" i="1"/>
  <c r="P2347" i="1" s="1"/>
  <c r="Q2346" i="1"/>
  <c r="R2346" i="1" s="1"/>
  <c r="M2347" i="1"/>
  <c r="I2348" i="1"/>
  <c r="J2348" i="1" l="1"/>
  <c r="K2348" i="1"/>
  <c r="L2348" i="1"/>
  <c r="O2348" i="1" s="1"/>
  <c r="N2348" i="1"/>
  <c r="P2348" i="1" s="1"/>
  <c r="Q2347" i="1"/>
  <c r="R2347" i="1" s="1"/>
  <c r="M2348" i="1"/>
  <c r="I2349" i="1"/>
  <c r="J2349" i="1" l="1"/>
  <c r="K2349" i="1"/>
  <c r="L2349" i="1"/>
  <c r="O2349" i="1" s="1"/>
  <c r="N2349" i="1"/>
  <c r="P2349" i="1" s="1"/>
  <c r="Q2348" i="1"/>
  <c r="R2348" i="1" s="1"/>
  <c r="M2349" i="1"/>
  <c r="I2350" i="1"/>
  <c r="J2350" i="1" l="1"/>
  <c r="K2350" i="1"/>
  <c r="L2350" i="1"/>
  <c r="O2350" i="1" s="1"/>
  <c r="N2350" i="1"/>
  <c r="P2350" i="1" s="1"/>
  <c r="Q2349" i="1"/>
  <c r="R2349" i="1" s="1"/>
  <c r="M2350" i="1"/>
  <c r="I2351" i="1"/>
  <c r="J2351" i="1" l="1"/>
  <c r="K2351" i="1"/>
  <c r="L2351" i="1"/>
  <c r="O2351" i="1" s="1"/>
  <c r="N2351" i="1"/>
  <c r="P2351" i="1" s="1"/>
  <c r="Q2350" i="1"/>
  <c r="R2350" i="1" s="1"/>
  <c r="M2351" i="1"/>
  <c r="I2352" i="1"/>
  <c r="J2352" i="1" l="1"/>
  <c r="K2352" i="1"/>
  <c r="L2352" i="1"/>
  <c r="O2352" i="1" s="1"/>
  <c r="N2352" i="1"/>
  <c r="P2352" i="1" s="1"/>
  <c r="Q2351" i="1"/>
  <c r="R2351" i="1" s="1"/>
  <c r="M2352" i="1"/>
  <c r="I2353" i="1"/>
  <c r="J2353" i="1" l="1"/>
  <c r="K2353" i="1"/>
  <c r="L2353" i="1"/>
  <c r="O2353" i="1" s="1"/>
  <c r="N2353" i="1"/>
  <c r="P2353" i="1" s="1"/>
  <c r="Q2352" i="1"/>
  <c r="R2352" i="1" s="1"/>
  <c r="M2353" i="1"/>
  <c r="I2354" i="1"/>
  <c r="J2354" i="1" l="1"/>
  <c r="K2354" i="1"/>
  <c r="L2354" i="1"/>
  <c r="O2354" i="1" s="1"/>
  <c r="N2354" i="1"/>
  <c r="P2354" i="1" s="1"/>
  <c r="Q2353" i="1"/>
  <c r="R2353" i="1" s="1"/>
  <c r="M2354" i="1"/>
  <c r="I2355" i="1"/>
  <c r="J2355" i="1" l="1"/>
  <c r="K2355" i="1"/>
  <c r="L2355" i="1"/>
  <c r="O2355" i="1" s="1"/>
  <c r="N2355" i="1"/>
  <c r="P2355" i="1" s="1"/>
  <c r="Q2354" i="1"/>
  <c r="R2354" i="1" s="1"/>
  <c r="M2355" i="1"/>
  <c r="I2356" i="1"/>
  <c r="J2356" i="1" l="1"/>
  <c r="K2356" i="1"/>
  <c r="L2356" i="1"/>
  <c r="O2356" i="1" s="1"/>
  <c r="N2356" i="1"/>
  <c r="P2356" i="1" s="1"/>
  <c r="Q2355" i="1"/>
  <c r="R2355" i="1" s="1"/>
  <c r="M2356" i="1"/>
  <c r="I2357" i="1"/>
  <c r="J2357" i="1" l="1"/>
  <c r="K2357" i="1"/>
  <c r="L2357" i="1"/>
  <c r="O2357" i="1" s="1"/>
  <c r="N2357" i="1"/>
  <c r="P2357" i="1" s="1"/>
  <c r="Q2356" i="1"/>
  <c r="R2356" i="1" s="1"/>
  <c r="M2357" i="1"/>
  <c r="I2358" i="1"/>
  <c r="J2358" i="1" l="1"/>
  <c r="K2358" i="1"/>
  <c r="L2358" i="1"/>
  <c r="O2358" i="1" s="1"/>
  <c r="N2358" i="1"/>
  <c r="P2358" i="1" s="1"/>
  <c r="Q2357" i="1"/>
  <c r="R2357" i="1" s="1"/>
  <c r="M2358" i="1"/>
  <c r="I2359" i="1"/>
  <c r="J2359" i="1" l="1"/>
  <c r="K2359" i="1"/>
  <c r="L2359" i="1"/>
  <c r="O2359" i="1" s="1"/>
  <c r="N2359" i="1"/>
  <c r="P2359" i="1" s="1"/>
  <c r="Q2358" i="1"/>
  <c r="R2358" i="1" s="1"/>
  <c r="M2359" i="1"/>
  <c r="I2360" i="1"/>
  <c r="J2360" i="1" l="1"/>
  <c r="K2360" i="1"/>
  <c r="L2360" i="1"/>
  <c r="O2360" i="1" s="1"/>
  <c r="N2360" i="1"/>
  <c r="P2360" i="1" s="1"/>
  <c r="Q2359" i="1"/>
  <c r="R2359" i="1" s="1"/>
  <c r="M2360" i="1"/>
  <c r="I2361" i="1"/>
  <c r="J2361" i="1" l="1"/>
  <c r="K2361" i="1"/>
  <c r="L2361" i="1"/>
  <c r="O2361" i="1" s="1"/>
  <c r="N2361" i="1"/>
  <c r="P2361" i="1" s="1"/>
  <c r="Q2360" i="1"/>
  <c r="R2360" i="1" s="1"/>
  <c r="M2361" i="1"/>
  <c r="I2362" i="1"/>
  <c r="J2362" i="1" l="1"/>
  <c r="K2362" i="1"/>
  <c r="L2362" i="1"/>
  <c r="O2362" i="1" s="1"/>
  <c r="N2362" i="1"/>
  <c r="P2362" i="1" s="1"/>
  <c r="Q2361" i="1"/>
  <c r="R2361" i="1" s="1"/>
  <c r="M2362" i="1"/>
  <c r="I2363" i="1"/>
  <c r="J2363" i="1" l="1"/>
  <c r="K2363" i="1"/>
  <c r="L2363" i="1"/>
  <c r="O2363" i="1" s="1"/>
  <c r="N2363" i="1"/>
  <c r="P2363" i="1" s="1"/>
  <c r="Q2362" i="1"/>
  <c r="R2362" i="1" s="1"/>
  <c r="M2363" i="1"/>
  <c r="I2364" i="1"/>
  <c r="J2364" i="1" l="1"/>
  <c r="K2364" i="1"/>
  <c r="L2364" i="1"/>
  <c r="O2364" i="1" s="1"/>
  <c r="N2364" i="1"/>
  <c r="P2364" i="1" s="1"/>
  <c r="Q2363" i="1"/>
  <c r="R2363" i="1" s="1"/>
  <c r="M2364" i="1"/>
  <c r="I2365" i="1"/>
  <c r="J2365" i="1" l="1"/>
  <c r="K2365" i="1"/>
  <c r="L2365" i="1"/>
  <c r="O2365" i="1" s="1"/>
  <c r="N2365" i="1"/>
  <c r="P2365" i="1" s="1"/>
  <c r="Q2364" i="1"/>
  <c r="R2364" i="1" s="1"/>
  <c r="M2365" i="1"/>
  <c r="I2366" i="1"/>
  <c r="J2366" i="1" l="1"/>
  <c r="K2366" i="1"/>
  <c r="L2366" i="1"/>
  <c r="O2366" i="1" s="1"/>
  <c r="N2366" i="1"/>
  <c r="P2366" i="1" s="1"/>
  <c r="Q2365" i="1"/>
  <c r="R2365" i="1" s="1"/>
  <c r="M2366" i="1"/>
  <c r="I2367" i="1"/>
  <c r="J2367" i="1" l="1"/>
  <c r="K2367" i="1"/>
  <c r="L2367" i="1"/>
  <c r="O2367" i="1" s="1"/>
  <c r="N2367" i="1"/>
  <c r="P2367" i="1" s="1"/>
  <c r="Q2366" i="1"/>
  <c r="R2366" i="1" s="1"/>
  <c r="M2367" i="1"/>
  <c r="I2368" i="1"/>
  <c r="J2368" i="1" l="1"/>
  <c r="K2368" i="1"/>
  <c r="L2368" i="1"/>
  <c r="O2368" i="1" s="1"/>
  <c r="N2368" i="1"/>
  <c r="P2368" i="1" s="1"/>
  <c r="Q2367" i="1"/>
  <c r="R2367" i="1" s="1"/>
  <c r="M2368" i="1"/>
  <c r="I2369" i="1"/>
  <c r="J2369" i="1" l="1"/>
  <c r="K2369" i="1"/>
  <c r="L2369" i="1"/>
  <c r="O2369" i="1" s="1"/>
  <c r="N2369" i="1"/>
  <c r="P2369" i="1" s="1"/>
  <c r="Q2368" i="1"/>
  <c r="R2368" i="1" s="1"/>
  <c r="M2369" i="1"/>
  <c r="I2370" i="1"/>
  <c r="J2370" i="1" l="1"/>
  <c r="K2370" i="1"/>
  <c r="L2370" i="1"/>
  <c r="O2370" i="1" s="1"/>
  <c r="N2370" i="1"/>
  <c r="P2370" i="1" s="1"/>
  <c r="Q2369" i="1"/>
  <c r="R2369" i="1" s="1"/>
  <c r="M2370" i="1"/>
  <c r="I2371" i="1"/>
  <c r="J2371" i="1" l="1"/>
  <c r="K2371" i="1"/>
  <c r="L2371" i="1"/>
  <c r="O2371" i="1" s="1"/>
  <c r="N2371" i="1"/>
  <c r="P2371" i="1" s="1"/>
  <c r="Q2370" i="1"/>
  <c r="R2370" i="1" s="1"/>
  <c r="M2371" i="1"/>
  <c r="I2372" i="1"/>
  <c r="J2372" i="1" l="1"/>
  <c r="K2372" i="1"/>
  <c r="L2372" i="1"/>
  <c r="O2372" i="1" s="1"/>
  <c r="N2372" i="1"/>
  <c r="P2372" i="1" s="1"/>
  <c r="Q2371" i="1"/>
  <c r="R2371" i="1" s="1"/>
  <c r="M2372" i="1"/>
  <c r="I2373" i="1"/>
  <c r="J2373" i="1" l="1"/>
  <c r="K2373" i="1"/>
  <c r="L2373" i="1"/>
  <c r="O2373" i="1" s="1"/>
  <c r="N2373" i="1"/>
  <c r="P2373" i="1" s="1"/>
  <c r="Q2372" i="1"/>
  <c r="R2372" i="1" s="1"/>
  <c r="M2373" i="1"/>
  <c r="I2374" i="1"/>
  <c r="J2374" i="1" l="1"/>
  <c r="K2374" i="1"/>
  <c r="L2374" i="1"/>
  <c r="O2374" i="1" s="1"/>
  <c r="N2374" i="1"/>
  <c r="P2374" i="1" s="1"/>
  <c r="Q2373" i="1"/>
  <c r="R2373" i="1" s="1"/>
  <c r="M2374" i="1"/>
  <c r="I2375" i="1"/>
  <c r="J2375" i="1" l="1"/>
  <c r="K2375" i="1"/>
  <c r="L2375" i="1"/>
  <c r="O2375" i="1" s="1"/>
  <c r="N2375" i="1"/>
  <c r="P2375" i="1" s="1"/>
  <c r="Q2374" i="1"/>
  <c r="R2374" i="1" s="1"/>
  <c r="M2375" i="1"/>
  <c r="I2376" i="1"/>
  <c r="J2376" i="1" l="1"/>
  <c r="K2376" i="1"/>
  <c r="L2376" i="1"/>
  <c r="O2376" i="1" s="1"/>
  <c r="N2376" i="1"/>
  <c r="P2376" i="1" s="1"/>
  <c r="Q2375" i="1"/>
  <c r="R2375" i="1" s="1"/>
  <c r="M2376" i="1"/>
  <c r="I2377" i="1"/>
  <c r="J2377" i="1" l="1"/>
  <c r="K2377" i="1"/>
  <c r="L2377" i="1"/>
  <c r="O2377" i="1" s="1"/>
  <c r="N2377" i="1"/>
  <c r="P2377" i="1" s="1"/>
  <c r="Q2376" i="1"/>
  <c r="R2376" i="1" s="1"/>
  <c r="M2377" i="1"/>
  <c r="I2378" i="1"/>
  <c r="J2378" i="1" l="1"/>
  <c r="K2378" i="1"/>
  <c r="L2378" i="1"/>
  <c r="O2378" i="1" s="1"/>
  <c r="N2378" i="1"/>
  <c r="P2378" i="1" s="1"/>
  <c r="Q2377" i="1"/>
  <c r="R2377" i="1" s="1"/>
  <c r="M2378" i="1"/>
  <c r="I2379" i="1"/>
  <c r="J2379" i="1" l="1"/>
  <c r="K2379" i="1"/>
  <c r="L2379" i="1"/>
  <c r="O2379" i="1" s="1"/>
  <c r="N2379" i="1"/>
  <c r="P2379" i="1" s="1"/>
  <c r="Q2378" i="1"/>
  <c r="R2378" i="1" s="1"/>
  <c r="M2379" i="1"/>
  <c r="I2380" i="1"/>
  <c r="J2380" i="1" l="1"/>
  <c r="K2380" i="1"/>
  <c r="L2380" i="1"/>
  <c r="O2380" i="1" s="1"/>
  <c r="N2380" i="1"/>
  <c r="P2380" i="1" s="1"/>
  <c r="Q2379" i="1"/>
  <c r="R2379" i="1" s="1"/>
  <c r="M2380" i="1"/>
  <c r="I2381" i="1"/>
  <c r="J2381" i="1" l="1"/>
  <c r="K2381" i="1"/>
  <c r="L2381" i="1"/>
  <c r="O2381" i="1" s="1"/>
  <c r="N2381" i="1"/>
  <c r="P2381" i="1" s="1"/>
  <c r="Q2380" i="1"/>
  <c r="R2380" i="1" s="1"/>
  <c r="M2381" i="1"/>
  <c r="I2382" i="1"/>
  <c r="J2382" i="1" l="1"/>
  <c r="K2382" i="1"/>
  <c r="L2382" i="1"/>
  <c r="O2382" i="1" s="1"/>
  <c r="N2382" i="1"/>
  <c r="P2382" i="1" s="1"/>
  <c r="Q2381" i="1"/>
  <c r="R2381" i="1" s="1"/>
  <c r="M2382" i="1"/>
  <c r="I2383" i="1"/>
  <c r="J2383" i="1" l="1"/>
  <c r="K2383" i="1"/>
  <c r="L2383" i="1"/>
  <c r="O2383" i="1" s="1"/>
  <c r="Q2382" i="1"/>
  <c r="R2382" i="1" s="1"/>
  <c r="M2383" i="1"/>
  <c r="N2383" i="1" s="1"/>
  <c r="I2384" i="1"/>
  <c r="J2384" i="1" l="1"/>
  <c r="K2384" i="1"/>
  <c r="L2384" i="1"/>
  <c r="O2384" i="1" s="1"/>
  <c r="N2384" i="1"/>
  <c r="P2383" i="1"/>
  <c r="M2384" i="1"/>
  <c r="I2385" i="1"/>
  <c r="P2384" i="1" l="1"/>
  <c r="Q2384" i="1" s="1"/>
  <c r="R2384" i="1" s="1"/>
  <c r="J2385" i="1"/>
  <c r="K2385" i="1"/>
  <c r="L2385" i="1"/>
  <c r="O2385" i="1" s="1"/>
  <c r="N2385" i="1"/>
  <c r="Q2383" i="1"/>
  <c r="R2383" i="1" s="1"/>
  <c r="M2385" i="1"/>
  <c r="I2386" i="1"/>
  <c r="P2385" i="1" l="1"/>
  <c r="Q2385" i="1" s="1"/>
  <c r="R2385" i="1" s="1"/>
  <c r="J2386" i="1"/>
  <c r="K2386" i="1"/>
  <c r="L2386" i="1"/>
  <c r="O2386" i="1" s="1"/>
  <c r="N2386" i="1"/>
  <c r="M2386" i="1"/>
  <c r="I2387" i="1"/>
  <c r="P2386" i="1" l="1"/>
  <c r="J2387" i="1"/>
  <c r="K2387" i="1"/>
  <c r="L2387" i="1"/>
  <c r="O2387" i="1" s="1"/>
  <c r="N2387" i="1"/>
  <c r="P2387" i="1" s="1"/>
  <c r="Q2386" i="1"/>
  <c r="R2386" i="1" s="1"/>
  <c r="M2387" i="1"/>
  <c r="I2388" i="1"/>
  <c r="J2388" i="1" l="1"/>
  <c r="K2388" i="1"/>
  <c r="L2388" i="1"/>
  <c r="O2388" i="1" s="1"/>
  <c r="N2388" i="1"/>
  <c r="P2388" i="1" s="1"/>
  <c r="Q2387" i="1"/>
  <c r="R2387" i="1" s="1"/>
  <c r="M2388" i="1"/>
  <c r="I2389" i="1"/>
  <c r="J2389" i="1" l="1"/>
  <c r="K2389" i="1"/>
  <c r="L2389" i="1"/>
  <c r="O2389" i="1" s="1"/>
  <c r="N2389" i="1"/>
  <c r="P2389" i="1" s="1"/>
  <c r="Q2388" i="1"/>
  <c r="R2388" i="1" s="1"/>
  <c r="M2389" i="1"/>
  <c r="I2390" i="1"/>
  <c r="J2390" i="1" l="1"/>
  <c r="K2390" i="1"/>
  <c r="L2390" i="1"/>
  <c r="O2390" i="1" s="1"/>
  <c r="N2390" i="1"/>
  <c r="P2390" i="1" s="1"/>
  <c r="Q2389" i="1"/>
  <c r="R2389" i="1" s="1"/>
  <c r="M2390" i="1"/>
  <c r="I2391" i="1"/>
  <c r="J2391" i="1" l="1"/>
  <c r="K2391" i="1"/>
  <c r="L2391" i="1"/>
  <c r="O2391" i="1" s="1"/>
  <c r="N2391" i="1"/>
  <c r="P2391" i="1" s="1"/>
  <c r="Q2390" i="1"/>
  <c r="R2390" i="1" s="1"/>
  <c r="M2391" i="1"/>
  <c r="I2392" i="1"/>
  <c r="J2392" i="1" l="1"/>
  <c r="K2392" i="1"/>
  <c r="L2392" i="1"/>
  <c r="O2392" i="1" s="1"/>
  <c r="Q2391" i="1"/>
  <c r="R2391" i="1" s="1"/>
  <c r="M2392" i="1"/>
  <c r="N2392" i="1" s="1"/>
  <c r="I2393" i="1"/>
  <c r="J2393" i="1" l="1"/>
  <c r="K2393" i="1"/>
  <c r="L2393" i="1"/>
  <c r="O2393" i="1" s="1"/>
  <c r="N2393" i="1"/>
  <c r="P2392" i="1"/>
  <c r="M2393" i="1"/>
  <c r="I2394" i="1"/>
  <c r="J2394" i="1" l="1"/>
  <c r="K2394" i="1"/>
  <c r="L2394" i="1"/>
  <c r="O2394" i="1" s="1"/>
  <c r="P2393" i="1"/>
  <c r="Q2393" i="1" s="1"/>
  <c r="R2393" i="1" s="1"/>
  <c r="N2394" i="1"/>
  <c r="Q2392" i="1"/>
  <c r="R2392" i="1" s="1"/>
  <c r="M2394" i="1"/>
  <c r="I2395" i="1"/>
  <c r="J2395" i="1" l="1"/>
  <c r="K2395" i="1"/>
  <c r="L2395" i="1"/>
  <c r="O2395" i="1" s="1"/>
  <c r="P2394" i="1"/>
  <c r="Q2394" i="1" s="1"/>
  <c r="R2394" i="1" s="1"/>
  <c r="N2395" i="1"/>
  <c r="M2395" i="1"/>
  <c r="I2396" i="1"/>
  <c r="P2395" i="1" l="1"/>
  <c r="J2396" i="1"/>
  <c r="K2396" i="1"/>
  <c r="L2396" i="1"/>
  <c r="O2396" i="1" s="1"/>
  <c r="N2396" i="1"/>
  <c r="P2396" i="1" s="1"/>
  <c r="Q2395" i="1"/>
  <c r="R2395" i="1" s="1"/>
  <c r="M2396" i="1"/>
  <c r="I2397" i="1"/>
  <c r="J2397" i="1" l="1"/>
  <c r="K2397" i="1"/>
  <c r="L2397" i="1"/>
  <c r="O2397" i="1" s="1"/>
  <c r="N2397" i="1"/>
  <c r="P2397" i="1" s="1"/>
  <c r="Q2396" i="1"/>
  <c r="R2396" i="1" s="1"/>
  <c r="M2397" i="1"/>
  <c r="I2398" i="1"/>
  <c r="J2398" i="1" l="1"/>
  <c r="K2398" i="1"/>
  <c r="L2398" i="1"/>
  <c r="O2398" i="1" s="1"/>
  <c r="N2398" i="1"/>
  <c r="P2398" i="1" s="1"/>
  <c r="Q2397" i="1"/>
  <c r="R2397" i="1" s="1"/>
  <c r="M2398" i="1"/>
  <c r="I2399" i="1"/>
  <c r="J2399" i="1" l="1"/>
  <c r="K2399" i="1"/>
  <c r="L2399" i="1"/>
  <c r="O2399" i="1" s="1"/>
  <c r="N2399" i="1"/>
  <c r="P2399" i="1" s="1"/>
  <c r="Q2398" i="1"/>
  <c r="R2398" i="1" s="1"/>
  <c r="M2399" i="1"/>
  <c r="I2400" i="1"/>
  <c r="J2400" i="1" l="1"/>
  <c r="K2400" i="1"/>
  <c r="L2400" i="1"/>
  <c r="O2400" i="1" s="1"/>
  <c r="N2400" i="1"/>
  <c r="P2400" i="1" s="1"/>
  <c r="Q2399" i="1"/>
  <c r="R2399" i="1" s="1"/>
  <c r="M2400" i="1"/>
  <c r="I2401" i="1"/>
  <c r="J2401" i="1" l="1"/>
  <c r="K2401" i="1"/>
  <c r="L2401" i="1"/>
  <c r="O2401" i="1" s="1"/>
  <c r="N2401" i="1"/>
  <c r="P2401" i="1" s="1"/>
  <c r="Q2400" i="1"/>
  <c r="R2400" i="1" s="1"/>
  <c r="M2401" i="1"/>
  <c r="I2402" i="1"/>
  <c r="J2402" i="1" l="1"/>
  <c r="K2402" i="1"/>
  <c r="L2402" i="1"/>
  <c r="O2402" i="1" s="1"/>
  <c r="N2402" i="1"/>
  <c r="P2402" i="1" s="1"/>
  <c r="Q2401" i="1"/>
  <c r="R2401" i="1" s="1"/>
  <c r="M2402" i="1"/>
  <c r="I2403" i="1"/>
  <c r="J2403" i="1" l="1"/>
  <c r="K2403" i="1"/>
  <c r="L2403" i="1"/>
  <c r="O2403" i="1" s="1"/>
  <c r="N2403" i="1"/>
  <c r="P2403" i="1" s="1"/>
  <c r="Q2402" i="1"/>
  <c r="R2402" i="1" s="1"/>
  <c r="M2403" i="1"/>
  <c r="I2404" i="1"/>
  <c r="J2404" i="1" l="1"/>
  <c r="K2404" i="1"/>
  <c r="L2404" i="1"/>
  <c r="O2404" i="1" s="1"/>
  <c r="N2404" i="1"/>
  <c r="P2404" i="1" s="1"/>
  <c r="Q2403" i="1"/>
  <c r="R2403" i="1" s="1"/>
  <c r="M2404" i="1"/>
  <c r="I2405" i="1"/>
  <c r="J2405" i="1" l="1"/>
  <c r="K2405" i="1"/>
  <c r="L2405" i="1"/>
  <c r="O2405" i="1" s="1"/>
  <c r="N2405" i="1"/>
  <c r="P2405" i="1" s="1"/>
  <c r="Q2404" i="1"/>
  <c r="R2404" i="1" s="1"/>
  <c r="M2405" i="1"/>
  <c r="I2406" i="1"/>
  <c r="J2406" i="1" l="1"/>
  <c r="K2406" i="1"/>
  <c r="L2406" i="1"/>
  <c r="O2406" i="1" s="1"/>
  <c r="N2406" i="1"/>
  <c r="P2406" i="1" s="1"/>
  <c r="Q2405" i="1"/>
  <c r="R2405" i="1" s="1"/>
  <c r="M2406" i="1"/>
  <c r="I2407" i="1"/>
  <c r="J2407" i="1" l="1"/>
  <c r="K2407" i="1"/>
  <c r="L2407" i="1"/>
  <c r="O2407" i="1" s="1"/>
  <c r="N2407" i="1"/>
  <c r="P2407" i="1" s="1"/>
  <c r="Q2406" i="1"/>
  <c r="R2406" i="1" s="1"/>
  <c r="M2407" i="1"/>
  <c r="I2408" i="1"/>
  <c r="J2408" i="1" l="1"/>
  <c r="K2408" i="1"/>
  <c r="L2408" i="1"/>
  <c r="O2408" i="1" s="1"/>
  <c r="N2408" i="1"/>
  <c r="P2408" i="1" s="1"/>
  <c r="Q2407" i="1"/>
  <c r="R2407" i="1" s="1"/>
  <c r="M2408" i="1"/>
  <c r="I2409" i="1"/>
  <c r="J2409" i="1" l="1"/>
  <c r="K2409" i="1"/>
  <c r="L2409" i="1"/>
  <c r="O2409" i="1" s="1"/>
  <c r="N2409" i="1"/>
  <c r="P2409" i="1" s="1"/>
  <c r="Q2408" i="1"/>
  <c r="R2408" i="1" s="1"/>
  <c r="M2409" i="1"/>
  <c r="I2410" i="1"/>
  <c r="J2410" i="1" l="1"/>
  <c r="K2410" i="1"/>
  <c r="L2410" i="1"/>
  <c r="O2410" i="1" s="1"/>
  <c r="N2410" i="1"/>
  <c r="P2410" i="1" s="1"/>
  <c r="Q2409" i="1"/>
  <c r="R2409" i="1" s="1"/>
  <c r="M2410" i="1"/>
  <c r="I2411" i="1"/>
  <c r="J2411" i="1" l="1"/>
  <c r="K2411" i="1"/>
  <c r="L2411" i="1"/>
  <c r="O2411" i="1" s="1"/>
  <c r="N2411" i="1"/>
  <c r="P2411" i="1" s="1"/>
  <c r="Q2410" i="1"/>
  <c r="R2410" i="1" s="1"/>
  <c r="M2411" i="1"/>
  <c r="I2412" i="1"/>
  <c r="J2412" i="1" l="1"/>
  <c r="K2412" i="1"/>
  <c r="L2412" i="1"/>
  <c r="O2412" i="1" s="1"/>
  <c r="N2412" i="1"/>
  <c r="P2412" i="1" s="1"/>
  <c r="Q2411" i="1"/>
  <c r="R2411" i="1" s="1"/>
  <c r="M2412" i="1"/>
  <c r="I2413" i="1"/>
  <c r="J2413" i="1" l="1"/>
  <c r="K2413" i="1"/>
  <c r="L2413" i="1"/>
  <c r="O2413" i="1" s="1"/>
  <c r="N2413" i="1"/>
  <c r="P2413" i="1" s="1"/>
  <c r="Q2412" i="1"/>
  <c r="R2412" i="1" s="1"/>
  <c r="M2413" i="1"/>
  <c r="I2414" i="1"/>
  <c r="J2414" i="1" l="1"/>
  <c r="K2414" i="1"/>
  <c r="L2414" i="1"/>
  <c r="O2414" i="1" s="1"/>
  <c r="N2414" i="1"/>
  <c r="P2414" i="1" s="1"/>
  <c r="Q2413" i="1"/>
  <c r="R2413" i="1" s="1"/>
  <c r="M2414" i="1"/>
  <c r="I2415" i="1"/>
  <c r="J2415" i="1" l="1"/>
  <c r="K2415" i="1"/>
  <c r="L2415" i="1"/>
  <c r="O2415" i="1" s="1"/>
  <c r="N2415" i="1"/>
  <c r="P2415" i="1" s="1"/>
  <c r="Q2414" i="1"/>
  <c r="R2414" i="1" s="1"/>
  <c r="M2415" i="1"/>
  <c r="I2416" i="1"/>
  <c r="J2416" i="1" l="1"/>
  <c r="K2416" i="1"/>
  <c r="L2416" i="1"/>
  <c r="O2416" i="1" s="1"/>
  <c r="N2416" i="1"/>
  <c r="P2416" i="1" s="1"/>
  <c r="Q2415" i="1"/>
  <c r="R2415" i="1" s="1"/>
  <c r="M2416" i="1"/>
  <c r="I2417" i="1"/>
  <c r="J2417" i="1" l="1"/>
  <c r="K2417" i="1"/>
  <c r="L2417" i="1"/>
  <c r="O2417" i="1" s="1"/>
  <c r="N2417" i="1"/>
  <c r="P2417" i="1" s="1"/>
  <c r="Q2416" i="1"/>
  <c r="R2416" i="1" s="1"/>
  <c r="M2417" i="1"/>
  <c r="I2418" i="1"/>
  <c r="J2418" i="1" l="1"/>
  <c r="K2418" i="1"/>
  <c r="L2418" i="1"/>
  <c r="O2418" i="1" s="1"/>
  <c r="N2418" i="1"/>
  <c r="P2418" i="1" s="1"/>
  <c r="Q2417" i="1"/>
  <c r="R2417" i="1" s="1"/>
  <c r="M2418" i="1"/>
  <c r="I2419" i="1"/>
  <c r="J2419" i="1" l="1"/>
  <c r="K2419" i="1"/>
  <c r="L2419" i="1"/>
  <c r="O2419" i="1" s="1"/>
  <c r="N2419" i="1"/>
  <c r="P2419" i="1" s="1"/>
  <c r="Q2418" i="1"/>
  <c r="R2418" i="1" s="1"/>
  <c r="M2419" i="1"/>
  <c r="I2420" i="1"/>
  <c r="J2420" i="1" l="1"/>
  <c r="K2420" i="1"/>
  <c r="L2420" i="1"/>
  <c r="O2420" i="1" s="1"/>
  <c r="N2420" i="1"/>
  <c r="P2420" i="1" s="1"/>
  <c r="Q2419" i="1"/>
  <c r="R2419" i="1" s="1"/>
  <c r="M2420" i="1"/>
  <c r="I2421" i="1"/>
  <c r="J2421" i="1" l="1"/>
  <c r="K2421" i="1"/>
  <c r="L2421" i="1"/>
  <c r="O2421" i="1" s="1"/>
  <c r="N2421" i="1"/>
  <c r="P2421" i="1" s="1"/>
  <c r="Q2420" i="1"/>
  <c r="R2420" i="1" s="1"/>
  <c r="M2421" i="1"/>
  <c r="I2422" i="1"/>
  <c r="J2422" i="1" l="1"/>
  <c r="K2422" i="1"/>
  <c r="L2422" i="1"/>
  <c r="O2422" i="1" s="1"/>
  <c r="N2422" i="1"/>
  <c r="P2422" i="1" s="1"/>
  <c r="Q2421" i="1"/>
  <c r="R2421" i="1" s="1"/>
  <c r="M2422" i="1"/>
  <c r="I2423" i="1"/>
  <c r="J2423" i="1" l="1"/>
  <c r="K2423" i="1"/>
  <c r="L2423" i="1"/>
  <c r="O2423" i="1" s="1"/>
  <c r="N2423" i="1"/>
  <c r="P2423" i="1" s="1"/>
  <c r="Q2422" i="1"/>
  <c r="R2422" i="1" s="1"/>
  <c r="M2423" i="1"/>
  <c r="I2424" i="1"/>
  <c r="J2424" i="1" l="1"/>
  <c r="K2424" i="1"/>
  <c r="L2424" i="1"/>
  <c r="O2424" i="1" s="1"/>
  <c r="N2424" i="1"/>
  <c r="P2424" i="1" s="1"/>
  <c r="Q2423" i="1"/>
  <c r="R2423" i="1" s="1"/>
  <c r="M2424" i="1"/>
  <c r="I2425" i="1"/>
  <c r="J2425" i="1" l="1"/>
  <c r="K2425" i="1"/>
  <c r="L2425" i="1"/>
  <c r="O2425" i="1" s="1"/>
  <c r="N2425" i="1"/>
  <c r="P2425" i="1" s="1"/>
  <c r="Q2424" i="1"/>
  <c r="R2424" i="1" s="1"/>
  <c r="M2425" i="1"/>
  <c r="I2426" i="1"/>
  <c r="J2426" i="1" l="1"/>
  <c r="K2426" i="1"/>
  <c r="L2426" i="1"/>
  <c r="O2426" i="1" s="1"/>
  <c r="N2426" i="1"/>
  <c r="P2426" i="1" s="1"/>
  <c r="Q2425" i="1"/>
  <c r="R2425" i="1" s="1"/>
  <c r="M2426" i="1"/>
  <c r="I2427" i="1"/>
  <c r="J2427" i="1" l="1"/>
  <c r="K2427" i="1"/>
  <c r="L2427" i="1"/>
  <c r="O2427" i="1" s="1"/>
  <c r="N2427" i="1"/>
  <c r="P2427" i="1" s="1"/>
  <c r="Q2426" i="1"/>
  <c r="R2426" i="1" s="1"/>
  <c r="M2427" i="1"/>
  <c r="I2428" i="1"/>
  <c r="J2428" i="1" l="1"/>
  <c r="K2428" i="1"/>
  <c r="L2428" i="1"/>
  <c r="O2428" i="1" s="1"/>
  <c r="N2428" i="1"/>
  <c r="P2428" i="1" s="1"/>
  <c r="Q2427" i="1"/>
  <c r="R2427" i="1" s="1"/>
  <c r="M2428" i="1"/>
  <c r="I2429" i="1"/>
  <c r="J2429" i="1" l="1"/>
  <c r="K2429" i="1"/>
  <c r="L2429" i="1"/>
  <c r="O2429" i="1" s="1"/>
  <c r="N2429" i="1"/>
  <c r="P2429" i="1" s="1"/>
  <c r="Q2428" i="1"/>
  <c r="R2428" i="1" s="1"/>
  <c r="M2429" i="1"/>
  <c r="I2430" i="1"/>
  <c r="J2430" i="1" l="1"/>
  <c r="K2430" i="1"/>
  <c r="L2430" i="1"/>
  <c r="O2430" i="1" s="1"/>
  <c r="N2430" i="1"/>
  <c r="P2430" i="1" s="1"/>
  <c r="Q2429" i="1"/>
  <c r="R2429" i="1" s="1"/>
  <c r="M2430" i="1"/>
  <c r="I2431" i="1"/>
  <c r="J2431" i="1" l="1"/>
  <c r="K2431" i="1"/>
  <c r="L2431" i="1"/>
  <c r="O2431" i="1" s="1"/>
  <c r="N2431" i="1"/>
  <c r="P2431" i="1" s="1"/>
  <c r="Q2430" i="1"/>
  <c r="R2430" i="1" s="1"/>
  <c r="M2431" i="1"/>
  <c r="I2432" i="1"/>
  <c r="J2432" i="1" l="1"/>
  <c r="K2432" i="1"/>
  <c r="L2432" i="1"/>
  <c r="O2432" i="1" s="1"/>
  <c r="N2432" i="1"/>
  <c r="P2432" i="1" s="1"/>
  <c r="Q2431" i="1"/>
  <c r="R2431" i="1" s="1"/>
  <c r="M2432" i="1"/>
  <c r="I2433" i="1"/>
  <c r="J2433" i="1" l="1"/>
  <c r="K2433" i="1"/>
  <c r="L2433" i="1"/>
  <c r="O2433" i="1" s="1"/>
  <c r="N2433" i="1"/>
  <c r="P2433" i="1" s="1"/>
  <c r="Q2432" i="1"/>
  <c r="R2432" i="1" s="1"/>
  <c r="M2433" i="1"/>
  <c r="I2434" i="1"/>
  <c r="J2434" i="1" l="1"/>
  <c r="K2434" i="1"/>
  <c r="L2434" i="1"/>
  <c r="O2434" i="1" s="1"/>
  <c r="N2434" i="1"/>
  <c r="P2434" i="1" s="1"/>
  <c r="Q2433" i="1"/>
  <c r="R2433" i="1" s="1"/>
  <c r="M2434" i="1"/>
  <c r="I2435" i="1"/>
  <c r="J2435" i="1" l="1"/>
  <c r="K2435" i="1"/>
  <c r="L2435" i="1"/>
  <c r="O2435" i="1" s="1"/>
  <c r="N2435" i="1"/>
  <c r="P2435" i="1" s="1"/>
  <c r="Q2434" i="1"/>
  <c r="R2434" i="1" s="1"/>
  <c r="M2435" i="1"/>
  <c r="I2436" i="1"/>
  <c r="J2436" i="1" l="1"/>
  <c r="K2436" i="1"/>
  <c r="L2436" i="1"/>
  <c r="O2436" i="1" s="1"/>
  <c r="N2436" i="1"/>
  <c r="P2436" i="1" s="1"/>
  <c r="Q2435" i="1"/>
  <c r="R2435" i="1" s="1"/>
  <c r="M2436" i="1"/>
  <c r="I2437" i="1"/>
  <c r="J2437" i="1" l="1"/>
  <c r="K2437" i="1"/>
  <c r="L2437" i="1"/>
  <c r="O2437" i="1" s="1"/>
  <c r="N2437" i="1"/>
  <c r="P2437" i="1" s="1"/>
  <c r="Q2436" i="1"/>
  <c r="R2436" i="1" s="1"/>
  <c r="M2437" i="1"/>
  <c r="I2438" i="1"/>
  <c r="J2438" i="1" l="1"/>
  <c r="K2438" i="1"/>
  <c r="L2438" i="1"/>
  <c r="O2438" i="1" s="1"/>
  <c r="N2438" i="1"/>
  <c r="P2438" i="1" s="1"/>
  <c r="Q2437" i="1"/>
  <c r="R2437" i="1" s="1"/>
  <c r="M2438" i="1"/>
  <c r="I2439" i="1"/>
  <c r="J2439" i="1" l="1"/>
  <c r="K2439" i="1"/>
  <c r="L2439" i="1"/>
  <c r="O2439" i="1" s="1"/>
  <c r="N2439" i="1"/>
  <c r="P2439" i="1" s="1"/>
  <c r="Q2438" i="1"/>
  <c r="R2438" i="1" s="1"/>
  <c r="M2439" i="1"/>
  <c r="I2440" i="1"/>
  <c r="J2440" i="1" l="1"/>
  <c r="K2440" i="1"/>
  <c r="L2440" i="1"/>
  <c r="O2440" i="1" s="1"/>
  <c r="N2440" i="1"/>
  <c r="P2440" i="1" s="1"/>
  <c r="Q2439" i="1"/>
  <c r="R2439" i="1" s="1"/>
  <c r="M2440" i="1"/>
  <c r="I2441" i="1"/>
  <c r="J2441" i="1" l="1"/>
  <c r="K2441" i="1"/>
  <c r="L2441" i="1"/>
  <c r="O2441" i="1" s="1"/>
  <c r="N2441" i="1"/>
  <c r="P2441" i="1" s="1"/>
  <c r="Q2440" i="1"/>
  <c r="R2440" i="1" s="1"/>
  <c r="M2441" i="1"/>
  <c r="I2442" i="1"/>
  <c r="J2442" i="1" l="1"/>
  <c r="K2442" i="1"/>
  <c r="L2442" i="1"/>
  <c r="O2442" i="1" s="1"/>
  <c r="N2442" i="1"/>
  <c r="P2442" i="1" s="1"/>
  <c r="Q2441" i="1"/>
  <c r="R2441" i="1" s="1"/>
  <c r="M2442" i="1"/>
  <c r="I2443" i="1"/>
  <c r="J2443" i="1" l="1"/>
  <c r="K2443" i="1"/>
  <c r="L2443" i="1"/>
  <c r="O2443" i="1" s="1"/>
  <c r="N2443" i="1"/>
  <c r="P2443" i="1" s="1"/>
  <c r="Q2442" i="1"/>
  <c r="R2442" i="1" s="1"/>
  <c r="M2443" i="1"/>
  <c r="I2444" i="1"/>
  <c r="J2444" i="1" l="1"/>
  <c r="K2444" i="1"/>
  <c r="L2444" i="1"/>
  <c r="O2444" i="1" s="1"/>
  <c r="N2444" i="1"/>
  <c r="P2444" i="1" s="1"/>
  <c r="Q2443" i="1"/>
  <c r="R2443" i="1" s="1"/>
  <c r="M2444" i="1"/>
  <c r="I2445" i="1"/>
  <c r="J2445" i="1" l="1"/>
  <c r="K2445" i="1"/>
  <c r="L2445" i="1"/>
  <c r="O2445" i="1" s="1"/>
  <c r="N2445" i="1"/>
  <c r="P2445" i="1" s="1"/>
  <c r="Q2444" i="1"/>
  <c r="R2444" i="1" s="1"/>
  <c r="M2445" i="1"/>
  <c r="I2446" i="1"/>
  <c r="J2446" i="1" l="1"/>
  <c r="K2446" i="1"/>
  <c r="L2446" i="1"/>
  <c r="O2446" i="1" s="1"/>
  <c r="N2446" i="1"/>
  <c r="P2446" i="1" s="1"/>
  <c r="Q2445" i="1"/>
  <c r="R2445" i="1" s="1"/>
  <c r="M2446" i="1"/>
  <c r="I2447" i="1"/>
  <c r="J2447" i="1" l="1"/>
  <c r="K2447" i="1"/>
  <c r="L2447" i="1"/>
  <c r="O2447" i="1" s="1"/>
  <c r="N2447" i="1"/>
  <c r="P2447" i="1" s="1"/>
  <c r="Q2446" i="1"/>
  <c r="R2446" i="1" s="1"/>
  <c r="M2447" i="1"/>
  <c r="I2448" i="1"/>
  <c r="J2448" i="1" l="1"/>
  <c r="K2448" i="1"/>
  <c r="L2448" i="1"/>
  <c r="O2448" i="1" s="1"/>
  <c r="N2448" i="1"/>
  <c r="P2448" i="1" s="1"/>
  <c r="Q2447" i="1"/>
  <c r="R2447" i="1" s="1"/>
  <c r="M2448" i="1"/>
  <c r="I2449" i="1"/>
  <c r="J2449" i="1" l="1"/>
  <c r="K2449" i="1"/>
  <c r="L2449" i="1"/>
  <c r="O2449" i="1" s="1"/>
  <c r="N2449" i="1"/>
  <c r="P2449" i="1" s="1"/>
  <c r="Q2448" i="1"/>
  <c r="R2448" i="1" s="1"/>
  <c r="M2449" i="1"/>
  <c r="I2450" i="1"/>
  <c r="J2450" i="1" l="1"/>
  <c r="K2450" i="1"/>
  <c r="L2450" i="1"/>
  <c r="O2450" i="1" s="1"/>
  <c r="N2450" i="1"/>
  <c r="P2450" i="1" s="1"/>
  <c r="Q2449" i="1"/>
  <c r="R2449" i="1" s="1"/>
  <c r="M2450" i="1"/>
  <c r="I2451" i="1"/>
  <c r="J2451" i="1" l="1"/>
  <c r="K2451" i="1"/>
  <c r="L2451" i="1"/>
  <c r="O2451" i="1" s="1"/>
  <c r="N2451" i="1"/>
  <c r="P2451" i="1" s="1"/>
  <c r="Q2450" i="1"/>
  <c r="R2450" i="1" s="1"/>
  <c r="M2451" i="1"/>
  <c r="I2452" i="1"/>
  <c r="J2452" i="1" l="1"/>
  <c r="K2452" i="1"/>
  <c r="L2452" i="1"/>
  <c r="O2452" i="1" s="1"/>
  <c r="N2452" i="1"/>
  <c r="P2452" i="1" s="1"/>
  <c r="Q2451" i="1"/>
  <c r="R2451" i="1" s="1"/>
  <c r="M2452" i="1"/>
  <c r="I2453" i="1"/>
  <c r="J2453" i="1" l="1"/>
  <c r="K2453" i="1"/>
  <c r="L2453" i="1"/>
  <c r="O2453" i="1" s="1"/>
  <c r="N2453" i="1"/>
  <c r="P2453" i="1" s="1"/>
  <c r="Q2452" i="1"/>
  <c r="R2452" i="1" s="1"/>
  <c r="M2453" i="1"/>
  <c r="I2454" i="1"/>
  <c r="J2454" i="1" l="1"/>
  <c r="K2454" i="1"/>
  <c r="L2454" i="1"/>
  <c r="O2454" i="1" s="1"/>
  <c r="N2454" i="1"/>
  <c r="P2454" i="1" s="1"/>
  <c r="Q2453" i="1"/>
  <c r="R2453" i="1" s="1"/>
  <c r="M2454" i="1"/>
  <c r="I2455" i="1"/>
  <c r="J2455" i="1" l="1"/>
  <c r="K2455" i="1"/>
  <c r="L2455" i="1"/>
  <c r="O2455" i="1" s="1"/>
  <c r="N2455" i="1"/>
  <c r="P2455" i="1" s="1"/>
  <c r="Q2454" i="1"/>
  <c r="R2454" i="1" s="1"/>
  <c r="M2455" i="1"/>
  <c r="I2456" i="1"/>
  <c r="J2456" i="1" l="1"/>
  <c r="K2456" i="1"/>
  <c r="L2456" i="1"/>
  <c r="O2456" i="1" s="1"/>
  <c r="N2456" i="1"/>
  <c r="P2456" i="1" s="1"/>
  <c r="Q2455" i="1"/>
  <c r="R2455" i="1" s="1"/>
  <c r="M2456" i="1"/>
  <c r="I2457" i="1"/>
  <c r="J2457" i="1" l="1"/>
  <c r="K2457" i="1"/>
  <c r="L2457" i="1"/>
  <c r="O2457" i="1" s="1"/>
  <c r="N2457" i="1"/>
  <c r="P2457" i="1" s="1"/>
  <c r="Q2456" i="1"/>
  <c r="R2456" i="1" s="1"/>
  <c r="M2457" i="1"/>
  <c r="I2458" i="1"/>
  <c r="J2458" i="1" l="1"/>
  <c r="K2458" i="1"/>
  <c r="L2458" i="1"/>
  <c r="O2458" i="1" s="1"/>
  <c r="Q2457" i="1"/>
  <c r="R2457" i="1" s="1"/>
  <c r="M2458" i="1"/>
  <c r="N2458" i="1" s="1"/>
  <c r="I2459" i="1"/>
  <c r="J2459" i="1" l="1"/>
  <c r="K2459" i="1"/>
  <c r="L2459" i="1"/>
  <c r="O2459" i="1" s="1"/>
  <c r="N2459" i="1"/>
  <c r="M2459" i="1"/>
  <c r="I2460" i="1"/>
  <c r="J2460" i="1" l="1"/>
  <c r="K2460" i="1"/>
  <c r="L2460" i="1"/>
  <c r="O2460" i="1" s="1"/>
  <c r="N2460" i="1"/>
  <c r="P2458" i="1"/>
  <c r="P2459" i="1" s="1"/>
  <c r="Q2459" i="1" s="1"/>
  <c r="R2459" i="1" s="1"/>
  <c r="M2460" i="1"/>
  <c r="I2461" i="1"/>
  <c r="J2461" i="1" l="1"/>
  <c r="K2461" i="1"/>
  <c r="L2461" i="1"/>
  <c r="O2461" i="1" s="1"/>
  <c r="P2460" i="1"/>
  <c r="Q2460" i="1" s="1"/>
  <c r="R2460" i="1" s="1"/>
  <c r="Q2458" i="1"/>
  <c r="R2458" i="1" s="1"/>
  <c r="M2461" i="1"/>
  <c r="N2461" i="1" s="1"/>
  <c r="I2462" i="1"/>
  <c r="J2462" i="1" l="1"/>
  <c r="K2462" i="1"/>
  <c r="L2462" i="1"/>
  <c r="O2462" i="1" s="1"/>
  <c r="P2461" i="1"/>
  <c r="Q2461" i="1" s="1"/>
  <c r="R2461" i="1" s="1"/>
  <c r="N2462" i="1"/>
  <c r="M2462" i="1"/>
  <c r="I2463" i="1"/>
  <c r="J2463" i="1" l="1"/>
  <c r="K2463" i="1"/>
  <c r="L2463" i="1"/>
  <c r="O2463" i="1" s="1"/>
  <c r="P2462" i="1"/>
  <c r="Q2462" i="1" s="1"/>
  <c r="R2462" i="1" s="1"/>
  <c r="N2463" i="1"/>
  <c r="P2463" i="1" s="1"/>
  <c r="M2463" i="1"/>
  <c r="I2464" i="1"/>
  <c r="J2464" i="1" l="1"/>
  <c r="K2464" i="1"/>
  <c r="L2464" i="1"/>
  <c r="O2464" i="1" s="1"/>
  <c r="N2464" i="1"/>
  <c r="P2464" i="1" s="1"/>
  <c r="Q2463" i="1"/>
  <c r="R2463" i="1" s="1"/>
  <c r="M2464" i="1"/>
  <c r="I2465" i="1"/>
  <c r="J2465" i="1" l="1"/>
  <c r="K2465" i="1"/>
  <c r="L2465" i="1"/>
  <c r="O2465" i="1" s="1"/>
  <c r="N2465" i="1"/>
  <c r="P2465" i="1" s="1"/>
  <c r="Q2464" i="1"/>
  <c r="R2464" i="1" s="1"/>
  <c r="M2465" i="1"/>
  <c r="I2466" i="1"/>
  <c r="J2466" i="1" l="1"/>
  <c r="K2466" i="1"/>
  <c r="L2466" i="1"/>
  <c r="O2466" i="1" s="1"/>
  <c r="Q2465" i="1"/>
  <c r="R2465" i="1" s="1"/>
  <c r="M2466" i="1"/>
  <c r="N2466" i="1" s="1"/>
  <c r="P2466" i="1" s="1"/>
  <c r="I2467" i="1"/>
  <c r="J2467" i="1" l="1"/>
  <c r="K2467" i="1"/>
  <c r="L2467" i="1"/>
  <c r="O2467" i="1" s="1"/>
  <c r="N2467" i="1"/>
  <c r="P2467" i="1" s="1"/>
  <c r="Q2466" i="1"/>
  <c r="R2466" i="1" s="1"/>
  <c r="M2467" i="1"/>
  <c r="I2468" i="1"/>
  <c r="J2468" i="1" l="1"/>
  <c r="K2468" i="1"/>
  <c r="L2468" i="1"/>
  <c r="O2468" i="1" s="1"/>
  <c r="N2468" i="1"/>
  <c r="P2468" i="1" s="1"/>
  <c r="Q2467" i="1"/>
  <c r="R2467" i="1" s="1"/>
  <c r="M2468" i="1"/>
  <c r="I2469" i="1"/>
  <c r="J2469" i="1" l="1"/>
  <c r="K2469" i="1"/>
  <c r="L2469" i="1"/>
  <c r="O2469" i="1" s="1"/>
  <c r="N2469" i="1"/>
  <c r="P2469" i="1" s="1"/>
  <c r="Q2468" i="1"/>
  <c r="R2468" i="1" s="1"/>
  <c r="M2469" i="1"/>
  <c r="I2470" i="1"/>
  <c r="J2470" i="1" l="1"/>
  <c r="K2470" i="1"/>
  <c r="L2470" i="1"/>
  <c r="O2470" i="1" s="1"/>
  <c r="N2470" i="1"/>
  <c r="P2470" i="1" s="1"/>
  <c r="Q2469" i="1"/>
  <c r="R2469" i="1" s="1"/>
  <c r="M2470" i="1"/>
  <c r="I2471" i="1"/>
  <c r="J2471" i="1" l="1"/>
  <c r="K2471" i="1"/>
  <c r="L2471" i="1"/>
  <c r="O2471" i="1" s="1"/>
  <c r="N2471" i="1"/>
  <c r="P2471" i="1" s="1"/>
  <c r="Q2470" i="1"/>
  <c r="R2470" i="1" s="1"/>
  <c r="M2471" i="1"/>
  <c r="I2472" i="1"/>
  <c r="J2472" i="1" l="1"/>
  <c r="K2472" i="1"/>
  <c r="L2472" i="1"/>
  <c r="O2472" i="1" s="1"/>
  <c r="N2472" i="1"/>
  <c r="P2472" i="1" s="1"/>
  <c r="Q2471" i="1"/>
  <c r="R2471" i="1" s="1"/>
  <c r="M2472" i="1"/>
  <c r="I2473" i="1"/>
  <c r="J2473" i="1" l="1"/>
  <c r="K2473" i="1"/>
  <c r="L2473" i="1"/>
  <c r="O2473" i="1" s="1"/>
  <c r="N2473" i="1"/>
  <c r="P2473" i="1" s="1"/>
  <c r="Q2472" i="1"/>
  <c r="R2472" i="1" s="1"/>
  <c r="M2473" i="1"/>
  <c r="I2474" i="1"/>
  <c r="J2474" i="1" l="1"/>
  <c r="K2474" i="1"/>
  <c r="L2474" i="1"/>
  <c r="O2474" i="1" s="1"/>
  <c r="N2474" i="1"/>
  <c r="P2474" i="1" s="1"/>
  <c r="Q2473" i="1"/>
  <c r="R2473" i="1" s="1"/>
  <c r="M2474" i="1"/>
  <c r="I2475" i="1"/>
  <c r="J2475" i="1" l="1"/>
  <c r="K2475" i="1"/>
  <c r="L2475" i="1"/>
  <c r="O2475" i="1" s="1"/>
  <c r="N2475" i="1"/>
  <c r="P2475" i="1" s="1"/>
  <c r="Q2474" i="1"/>
  <c r="R2474" i="1" s="1"/>
  <c r="M2475" i="1"/>
  <c r="I2476" i="1"/>
  <c r="J2476" i="1" l="1"/>
  <c r="K2476" i="1"/>
  <c r="L2476" i="1"/>
  <c r="O2476" i="1" s="1"/>
  <c r="N2476" i="1"/>
  <c r="P2476" i="1" s="1"/>
  <c r="Q2475" i="1"/>
  <c r="R2475" i="1" s="1"/>
  <c r="M2476" i="1"/>
  <c r="I2477" i="1"/>
  <c r="J2477" i="1" l="1"/>
  <c r="K2477" i="1"/>
  <c r="L2477" i="1"/>
  <c r="O2477" i="1" s="1"/>
  <c r="N2477" i="1"/>
  <c r="P2477" i="1" s="1"/>
  <c r="Q2476" i="1"/>
  <c r="R2476" i="1" s="1"/>
  <c r="M2477" i="1"/>
  <c r="I2478" i="1"/>
  <c r="J2478" i="1" l="1"/>
  <c r="K2478" i="1"/>
  <c r="L2478" i="1"/>
  <c r="O2478" i="1" s="1"/>
  <c r="N2478" i="1"/>
  <c r="P2478" i="1" s="1"/>
  <c r="Q2477" i="1"/>
  <c r="R2477" i="1" s="1"/>
  <c r="M2478" i="1"/>
  <c r="I2479" i="1"/>
  <c r="J2479" i="1" l="1"/>
  <c r="K2479" i="1"/>
  <c r="L2479" i="1"/>
  <c r="O2479" i="1" s="1"/>
  <c r="N2479" i="1"/>
  <c r="P2479" i="1" s="1"/>
  <c r="Q2478" i="1"/>
  <c r="R2478" i="1" s="1"/>
  <c r="M2479" i="1"/>
  <c r="I2480" i="1"/>
  <c r="J2480" i="1" l="1"/>
  <c r="K2480" i="1"/>
  <c r="L2480" i="1"/>
  <c r="O2480" i="1" s="1"/>
  <c r="N2480" i="1"/>
  <c r="P2480" i="1" s="1"/>
  <c r="Q2479" i="1"/>
  <c r="R2479" i="1" s="1"/>
  <c r="M2480" i="1"/>
  <c r="I2481" i="1"/>
  <c r="J2481" i="1" l="1"/>
  <c r="K2481" i="1"/>
  <c r="L2481" i="1"/>
  <c r="O2481" i="1" s="1"/>
  <c r="N2481" i="1"/>
  <c r="P2481" i="1" s="1"/>
  <c r="Q2480" i="1"/>
  <c r="R2480" i="1" s="1"/>
  <c r="M2481" i="1"/>
  <c r="I2482" i="1"/>
  <c r="J2482" i="1" l="1"/>
  <c r="K2482" i="1"/>
  <c r="L2482" i="1"/>
  <c r="O2482" i="1" s="1"/>
  <c r="N2482" i="1"/>
  <c r="P2482" i="1" s="1"/>
  <c r="Q2481" i="1"/>
  <c r="R2481" i="1" s="1"/>
  <c r="M2482" i="1"/>
  <c r="I2483" i="1"/>
  <c r="J2483" i="1" l="1"/>
  <c r="K2483" i="1"/>
  <c r="L2483" i="1"/>
  <c r="O2483" i="1" s="1"/>
  <c r="N2483" i="1"/>
  <c r="P2483" i="1" s="1"/>
  <c r="Q2482" i="1"/>
  <c r="R2482" i="1" s="1"/>
  <c r="M2483" i="1"/>
  <c r="I2484" i="1"/>
  <c r="J2484" i="1" l="1"/>
  <c r="K2484" i="1"/>
  <c r="L2484" i="1"/>
  <c r="O2484" i="1" s="1"/>
  <c r="N2484" i="1"/>
  <c r="P2484" i="1" s="1"/>
  <c r="Q2483" i="1"/>
  <c r="R2483" i="1" s="1"/>
  <c r="M2484" i="1"/>
  <c r="I2485" i="1"/>
  <c r="J2485" i="1" l="1"/>
  <c r="K2485" i="1"/>
  <c r="L2485" i="1"/>
  <c r="O2485" i="1" s="1"/>
  <c r="N2485" i="1"/>
  <c r="P2485" i="1" s="1"/>
  <c r="Q2484" i="1"/>
  <c r="R2484" i="1" s="1"/>
  <c r="M2485" i="1"/>
  <c r="I2486" i="1"/>
  <c r="J2486" i="1" l="1"/>
  <c r="K2486" i="1"/>
  <c r="L2486" i="1"/>
  <c r="O2486" i="1" s="1"/>
  <c r="N2486" i="1"/>
  <c r="P2486" i="1" s="1"/>
  <c r="Q2485" i="1"/>
  <c r="R2485" i="1" s="1"/>
  <c r="M2486" i="1"/>
  <c r="I2487" i="1"/>
  <c r="J2487" i="1" l="1"/>
  <c r="K2487" i="1"/>
  <c r="L2487" i="1"/>
  <c r="O2487" i="1" s="1"/>
  <c r="N2487" i="1"/>
  <c r="P2487" i="1" s="1"/>
  <c r="Q2486" i="1"/>
  <c r="R2486" i="1" s="1"/>
  <c r="M2487" i="1"/>
  <c r="I2488" i="1"/>
  <c r="J2488" i="1" l="1"/>
  <c r="K2488" i="1"/>
  <c r="L2488" i="1"/>
  <c r="O2488" i="1" s="1"/>
  <c r="N2488" i="1"/>
  <c r="P2488" i="1" s="1"/>
  <c r="Q2487" i="1"/>
  <c r="R2487" i="1" s="1"/>
  <c r="M2488" i="1"/>
  <c r="I2489" i="1"/>
  <c r="J2489" i="1" l="1"/>
  <c r="K2489" i="1"/>
  <c r="L2489" i="1"/>
  <c r="O2489" i="1" s="1"/>
  <c r="N2489" i="1"/>
  <c r="P2489" i="1" s="1"/>
  <c r="Q2488" i="1"/>
  <c r="R2488" i="1" s="1"/>
  <c r="M2489" i="1"/>
  <c r="I2490" i="1"/>
  <c r="J2490" i="1" l="1"/>
  <c r="K2490" i="1"/>
  <c r="L2490" i="1"/>
  <c r="O2490" i="1" s="1"/>
  <c r="N2490" i="1"/>
  <c r="P2490" i="1" s="1"/>
  <c r="Q2489" i="1"/>
  <c r="R2489" i="1" s="1"/>
  <c r="M2490" i="1"/>
  <c r="I2491" i="1"/>
  <c r="J2491" i="1" l="1"/>
  <c r="K2491" i="1"/>
  <c r="L2491" i="1"/>
  <c r="O2491" i="1" s="1"/>
  <c r="N2491" i="1"/>
  <c r="P2491" i="1" s="1"/>
  <c r="Q2490" i="1"/>
  <c r="R2490" i="1" s="1"/>
  <c r="M2491" i="1"/>
  <c r="I2492" i="1"/>
  <c r="J2492" i="1" l="1"/>
  <c r="K2492" i="1"/>
  <c r="L2492" i="1"/>
  <c r="O2492" i="1" s="1"/>
  <c r="N2492" i="1"/>
  <c r="P2492" i="1" s="1"/>
  <c r="Q2491" i="1"/>
  <c r="R2491" i="1" s="1"/>
  <c r="M2492" i="1"/>
  <c r="I2493" i="1"/>
  <c r="J2493" i="1" l="1"/>
  <c r="K2493" i="1"/>
  <c r="L2493" i="1"/>
  <c r="O2493" i="1" s="1"/>
  <c r="N2493" i="1"/>
  <c r="P2493" i="1" s="1"/>
  <c r="Q2492" i="1"/>
  <c r="R2492" i="1" s="1"/>
  <c r="M2493" i="1"/>
  <c r="I2494" i="1"/>
  <c r="J2494" i="1" l="1"/>
  <c r="K2494" i="1"/>
  <c r="L2494" i="1"/>
  <c r="O2494" i="1" s="1"/>
  <c r="N2494" i="1"/>
  <c r="P2494" i="1" s="1"/>
  <c r="Q2493" i="1"/>
  <c r="R2493" i="1" s="1"/>
  <c r="M2494" i="1"/>
  <c r="I2495" i="1"/>
  <c r="J2495" i="1" l="1"/>
  <c r="K2495" i="1"/>
  <c r="L2495" i="1"/>
  <c r="O2495" i="1" s="1"/>
  <c r="N2495" i="1"/>
  <c r="P2495" i="1" s="1"/>
  <c r="Q2494" i="1"/>
  <c r="R2494" i="1" s="1"/>
  <c r="M2495" i="1"/>
  <c r="I2496" i="1"/>
  <c r="J2496" i="1" l="1"/>
  <c r="K2496" i="1"/>
  <c r="L2496" i="1"/>
  <c r="O2496" i="1" s="1"/>
  <c r="N2496" i="1"/>
  <c r="P2496" i="1" s="1"/>
  <c r="Q2495" i="1"/>
  <c r="R2495" i="1" s="1"/>
  <c r="M2496" i="1"/>
  <c r="I2497" i="1"/>
  <c r="J2497" i="1" l="1"/>
  <c r="K2497" i="1"/>
  <c r="L2497" i="1"/>
  <c r="O2497" i="1" s="1"/>
  <c r="N2497" i="1"/>
  <c r="P2497" i="1" s="1"/>
  <c r="Q2496" i="1"/>
  <c r="R2496" i="1" s="1"/>
  <c r="M2497" i="1"/>
  <c r="I2498" i="1"/>
  <c r="J2498" i="1" l="1"/>
  <c r="K2498" i="1"/>
  <c r="L2498" i="1"/>
  <c r="O2498" i="1" s="1"/>
  <c r="N2498" i="1"/>
  <c r="P2498" i="1" s="1"/>
  <c r="Q2497" i="1"/>
  <c r="R2497" i="1" s="1"/>
  <c r="M2498" i="1"/>
  <c r="I2499" i="1"/>
  <c r="J2499" i="1" l="1"/>
  <c r="K2499" i="1"/>
  <c r="L2499" i="1"/>
  <c r="O2499" i="1" s="1"/>
  <c r="N2499" i="1"/>
  <c r="P2499" i="1" s="1"/>
  <c r="Q2498" i="1"/>
  <c r="R2498" i="1" s="1"/>
  <c r="M2499" i="1"/>
  <c r="I2500" i="1"/>
  <c r="J2500" i="1" l="1"/>
  <c r="K2500" i="1"/>
  <c r="L2500" i="1"/>
  <c r="O2500" i="1" s="1"/>
  <c r="N2500" i="1"/>
  <c r="P2500" i="1" s="1"/>
  <c r="Q2499" i="1"/>
  <c r="R2499" i="1" s="1"/>
  <c r="M2500" i="1"/>
  <c r="I2501" i="1"/>
  <c r="J2501" i="1" l="1"/>
  <c r="K2501" i="1"/>
  <c r="L2501" i="1"/>
  <c r="O2501" i="1" s="1"/>
  <c r="N2501" i="1"/>
  <c r="P2501" i="1" s="1"/>
  <c r="Q2500" i="1"/>
  <c r="R2500" i="1" s="1"/>
  <c r="M2501" i="1"/>
  <c r="I2502" i="1"/>
  <c r="J2502" i="1" l="1"/>
  <c r="K2502" i="1"/>
  <c r="L2502" i="1"/>
  <c r="O2502" i="1" s="1"/>
  <c r="Q2501" i="1"/>
  <c r="R2501" i="1" s="1"/>
  <c r="M2502" i="1"/>
  <c r="N2502" i="1" s="1"/>
  <c r="I2503" i="1"/>
  <c r="J2503" i="1" l="1"/>
  <c r="K2503" i="1"/>
  <c r="L2503" i="1"/>
  <c r="O2503" i="1" s="1"/>
  <c r="N2503" i="1"/>
  <c r="M2503" i="1"/>
  <c r="I2504" i="1"/>
  <c r="J2504" i="1" l="1"/>
  <c r="K2504" i="1"/>
  <c r="L2504" i="1"/>
  <c r="O2504" i="1" s="1"/>
  <c r="N2504" i="1"/>
  <c r="P2502" i="1"/>
  <c r="P2503" i="1" s="1"/>
  <c r="Q2503" i="1" s="1"/>
  <c r="R2503" i="1" s="1"/>
  <c r="M2504" i="1"/>
  <c r="I2505" i="1"/>
  <c r="J2505" i="1" l="1"/>
  <c r="K2505" i="1"/>
  <c r="L2505" i="1"/>
  <c r="O2505" i="1" s="1"/>
  <c r="N2505" i="1"/>
  <c r="P2504" i="1"/>
  <c r="Q2504" i="1" s="1"/>
  <c r="R2504" i="1" s="1"/>
  <c r="Q2502" i="1"/>
  <c r="R2502" i="1" s="1"/>
  <c r="M2505" i="1"/>
  <c r="I2506" i="1"/>
  <c r="J2506" i="1" l="1"/>
  <c r="K2506" i="1"/>
  <c r="L2506" i="1"/>
  <c r="O2506" i="1" s="1"/>
  <c r="P2505" i="1"/>
  <c r="Q2505" i="1" s="1"/>
  <c r="R2505" i="1" s="1"/>
  <c r="N2506" i="1"/>
  <c r="M2506" i="1"/>
  <c r="I2507" i="1"/>
  <c r="J2507" i="1" l="1"/>
  <c r="K2507" i="1"/>
  <c r="L2507" i="1"/>
  <c r="O2507" i="1" s="1"/>
  <c r="P2506" i="1"/>
  <c r="N2507" i="1"/>
  <c r="P2507" i="1" s="1"/>
  <c r="Q2506" i="1"/>
  <c r="R2506" i="1" s="1"/>
  <c r="M2507" i="1"/>
  <c r="I2508" i="1"/>
  <c r="J2508" i="1" l="1"/>
  <c r="K2508" i="1"/>
  <c r="L2508" i="1"/>
  <c r="O2508" i="1" s="1"/>
  <c r="N2508" i="1"/>
  <c r="P2508" i="1" s="1"/>
  <c r="Q2507" i="1"/>
  <c r="R2507" i="1" s="1"/>
  <c r="M2508" i="1"/>
  <c r="I2509" i="1"/>
  <c r="J2509" i="1" l="1"/>
  <c r="K2509" i="1"/>
  <c r="L2509" i="1"/>
  <c r="O2509" i="1" s="1"/>
  <c r="Q2508" i="1"/>
  <c r="R2508" i="1" s="1"/>
  <c r="M2509" i="1"/>
  <c r="N2509" i="1" s="1"/>
  <c r="P2509" i="1" s="1"/>
  <c r="I2510" i="1"/>
  <c r="J2510" i="1" l="1"/>
  <c r="K2510" i="1"/>
  <c r="L2510" i="1"/>
  <c r="O2510" i="1" s="1"/>
  <c r="N2510" i="1"/>
  <c r="P2510" i="1" s="1"/>
  <c r="Q2509" i="1"/>
  <c r="R2509" i="1" s="1"/>
  <c r="M2510" i="1"/>
  <c r="I2511" i="1"/>
  <c r="J2511" i="1" l="1"/>
  <c r="K2511" i="1"/>
  <c r="L2511" i="1"/>
  <c r="O2511" i="1" s="1"/>
  <c r="N2511" i="1"/>
  <c r="P2511" i="1" s="1"/>
  <c r="Q2510" i="1"/>
  <c r="R2510" i="1" s="1"/>
  <c r="M2511" i="1"/>
  <c r="I2512" i="1"/>
  <c r="J2512" i="1" l="1"/>
  <c r="K2512" i="1"/>
  <c r="L2512" i="1"/>
  <c r="O2512" i="1" s="1"/>
  <c r="N2512" i="1"/>
  <c r="P2512" i="1" s="1"/>
  <c r="Q2511" i="1"/>
  <c r="R2511" i="1" s="1"/>
  <c r="M2512" i="1"/>
  <c r="I2513" i="1"/>
  <c r="J2513" i="1" l="1"/>
  <c r="K2513" i="1"/>
  <c r="L2513" i="1"/>
  <c r="O2513" i="1" s="1"/>
  <c r="N2513" i="1"/>
  <c r="P2513" i="1" s="1"/>
  <c r="Q2512" i="1"/>
  <c r="R2512" i="1" s="1"/>
  <c r="M2513" i="1"/>
  <c r="I2514" i="1"/>
  <c r="J2514" i="1" l="1"/>
  <c r="K2514" i="1"/>
  <c r="L2514" i="1"/>
  <c r="O2514" i="1" s="1"/>
  <c r="N2514" i="1"/>
  <c r="P2514" i="1" s="1"/>
  <c r="Q2513" i="1"/>
  <c r="R2513" i="1" s="1"/>
  <c r="M2514" i="1"/>
  <c r="I2515" i="1"/>
  <c r="J2515" i="1" l="1"/>
  <c r="K2515" i="1"/>
  <c r="L2515" i="1"/>
  <c r="O2515" i="1" s="1"/>
  <c r="N2515" i="1"/>
  <c r="P2515" i="1" s="1"/>
  <c r="Q2514" i="1"/>
  <c r="R2514" i="1" s="1"/>
  <c r="M2515" i="1"/>
  <c r="I2516" i="1"/>
  <c r="J2516" i="1" l="1"/>
  <c r="K2516" i="1"/>
  <c r="L2516" i="1"/>
  <c r="O2516" i="1" s="1"/>
  <c r="N2516" i="1"/>
  <c r="P2516" i="1" s="1"/>
  <c r="Q2515" i="1"/>
  <c r="R2515" i="1" s="1"/>
  <c r="M2516" i="1"/>
  <c r="I2517" i="1"/>
  <c r="J2517" i="1" l="1"/>
  <c r="K2517" i="1"/>
  <c r="L2517" i="1"/>
  <c r="O2517" i="1" s="1"/>
  <c r="N2517" i="1"/>
  <c r="P2517" i="1" s="1"/>
  <c r="Q2516" i="1"/>
  <c r="R2516" i="1" s="1"/>
  <c r="M2517" i="1"/>
  <c r="I2518" i="1"/>
  <c r="J2518" i="1" l="1"/>
  <c r="K2518" i="1"/>
  <c r="L2518" i="1"/>
  <c r="O2518" i="1" s="1"/>
  <c r="N2518" i="1"/>
  <c r="P2518" i="1" s="1"/>
  <c r="Q2517" i="1"/>
  <c r="R2517" i="1" s="1"/>
  <c r="M2518" i="1"/>
  <c r="I2519" i="1"/>
  <c r="J2519" i="1" l="1"/>
  <c r="K2519" i="1"/>
  <c r="L2519" i="1"/>
  <c r="O2519" i="1" s="1"/>
  <c r="N2519" i="1"/>
  <c r="P2519" i="1" s="1"/>
  <c r="Q2518" i="1"/>
  <c r="R2518" i="1" s="1"/>
  <c r="M2519" i="1"/>
  <c r="I2520" i="1"/>
  <c r="J2520" i="1" l="1"/>
  <c r="K2520" i="1"/>
  <c r="L2520" i="1"/>
  <c r="O2520" i="1" s="1"/>
  <c r="N2520" i="1"/>
  <c r="P2520" i="1" s="1"/>
  <c r="Q2519" i="1"/>
  <c r="R2519" i="1" s="1"/>
  <c r="M2520" i="1"/>
  <c r="I2521" i="1"/>
  <c r="J2521" i="1" l="1"/>
  <c r="K2521" i="1"/>
  <c r="L2521" i="1"/>
  <c r="O2521" i="1" s="1"/>
  <c r="N2521" i="1"/>
  <c r="P2521" i="1" s="1"/>
  <c r="Q2520" i="1"/>
  <c r="R2520" i="1" s="1"/>
  <c r="M2521" i="1"/>
  <c r="I2522" i="1"/>
  <c r="J2522" i="1" l="1"/>
  <c r="K2522" i="1"/>
  <c r="L2522" i="1"/>
  <c r="O2522" i="1" s="1"/>
  <c r="N2522" i="1"/>
  <c r="P2522" i="1" s="1"/>
  <c r="Q2521" i="1"/>
  <c r="R2521" i="1" s="1"/>
  <c r="M2522" i="1"/>
  <c r="I2523" i="1"/>
  <c r="J2523" i="1" l="1"/>
  <c r="K2523" i="1"/>
  <c r="L2523" i="1"/>
  <c r="O2523" i="1" s="1"/>
  <c r="N2523" i="1"/>
  <c r="P2523" i="1" s="1"/>
  <c r="Q2522" i="1"/>
  <c r="R2522" i="1" s="1"/>
  <c r="M2523" i="1"/>
  <c r="I2524" i="1"/>
  <c r="J2524" i="1" l="1"/>
  <c r="K2524" i="1"/>
  <c r="L2524" i="1"/>
  <c r="O2524" i="1" s="1"/>
  <c r="N2524" i="1"/>
  <c r="P2524" i="1" s="1"/>
  <c r="Q2523" i="1"/>
  <c r="R2523" i="1" s="1"/>
  <c r="M2524" i="1"/>
  <c r="I2525" i="1"/>
  <c r="J2525" i="1" l="1"/>
  <c r="K2525" i="1"/>
  <c r="L2525" i="1"/>
  <c r="O2525" i="1" s="1"/>
  <c r="N2525" i="1"/>
  <c r="P2525" i="1" s="1"/>
  <c r="Q2524" i="1"/>
  <c r="R2524" i="1" s="1"/>
  <c r="M2525" i="1"/>
  <c r="I2526" i="1"/>
  <c r="J2526" i="1" l="1"/>
  <c r="K2526" i="1"/>
  <c r="L2526" i="1"/>
  <c r="O2526" i="1" s="1"/>
  <c r="N2526" i="1"/>
  <c r="P2526" i="1" s="1"/>
  <c r="Q2525" i="1"/>
  <c r="R2525" i="1" s="1"/>
  <c r="M2526" i="1"/>
  <c r="I2527" i="1"/>
  <c r="J2527" i="1" l="1"/>
  <c r="K2527" i="1"/>
  <c r="L2527" i="1"/>
  <c r="O2527" i="1" s="1"/>
  <c r="N2527" i="1"/>
  <c r="P2527" i="1" s="1"/>
  <c r="Q2526" i="1"/>
  <c r="R2526" i="1" s="1"/>
  <c r="M2527" i="1"/>
  <c r="I2528" i="1"/>
  <c r="J2528" i="1" l="1"/>
  <c r="K2528" i="1"/>
  <c r="L2528" i="1"/>
  <c r="O2528" i="1" s="1"/>
  <c r="N2528" i="1"/>
  <c r="P2528" i="1" s="1"/>
  <c r="Q2527" i="1"/>
  <c r="R2527" i="1" s="1"/>
  <c r="M2528" i="1"/>
  <c r="I2529" i="1"/>
  <c r="J2529" i="1" l="1"/>
  <c r="K2529" i="1"/>
  <c r="L2529" i="1"/>
  <c r="O2529" i="1" s="1"/>
  <c r="N2529" i="1"/>
  <c r="P2529" i="1" s="1"/>
  <c r="Q2528" i="1"/>
  <c r="R2528" i="1" s="1"/>
  <c r="M2529" i="1"/>
  <c r="I2530" i="1"/>
  <c r="J2530" i="1" l="1"/>
  <c r="K2530" i="1"/>
  <c r="L2530" i="1"/>
  <c r="O2530" i="1" s="1"/>
  <c r="N2530" i="1"/>
  <c r="P2530" i="1" s="1"/>
  <c r="Q2529" i="1"/>
  <c r="R2529" i="1" s="1"/>
  <c r="M2530" i="1"/>
  <c r="I2531" i="1"/>
  <c r="J2531" i="1" l="1"/>
  <c r="K2531" i="1"/>
  <c r="L2531" i="1"/>
  <c r="O2531" i="1" s="1"/>
  <c r="N2531" i="1"/>
  <c r="P2531" i="1" s="1"/>
  <c r="Q2530" i="1"/>
  <c r="R2530" i="1" s="1"/>
  <c r="M2531" i="1"/>
  <c r="I2532" i="1"/>
  <c r="J2532" i="1" l="1"/>
  <c r="K2532" i="1"/>
  <c r="L2532" i="1"/>
  <c r="O2532" i="1" s="1"/>
  <c r="N2532" i="1"/>
  <c r="P2532" i="1" s="1"/>
  <c r="Q2531" i="1"/>
  <c r="R2531" i="1" s="1"/>
  <c r="M2532" i="1"/>
  <c r="I2533" i="1"/>
  <c r="J2533" i="1" l="1"/>
  <c r="K2533" i="1"/>
  <c r="L2533" i="1"/>
  <c r="O2533" i="1" s="1"/>
  <c r="N2533" i="1"/>
  <c r="P2533" i="1" s="1"/>
  <c r="Q2532" i="1"/>
  <c r="R2532" i="1" s="1"/>
  <c r="M2533" i="1"/>
  <c r="I2534" i="1"/>
  <c r="J2534" i="1" l="1"/>
  <c r="K2534" i="1"/>
  <c r="L2534" i="1"/>
  <c r="O2534" i="1" s="1"/>
  <c r="N2534" i="1"/>
  <c r="P2534" i="1" s="1"/>
  <c r="Q2533" i="1"/>
  <c r="R2533" i="1" s="1"/>
  <c r="M2534" i="1"/>
  <c r="I2535" i="1"/>
  <c r="J2535" i="1" l="1"/>
  <c r="K2535" i="1"/>
  <c r="L2535" i="1"/>
  <c r="O2535" i="1" s="1"/>
  <c r="N2535" i="1"/>
  <c r="P2535" i="1" s="1"/>
  <c r="Q2534" i="1"/>
  <c r="R2534" i="1" s="1"/>
  <c r="M2535" i="1"/>
  <c r="I2536" i="1"/>
  <c r="J2536" i="1" l="1"/>
  <c r="K2536" i="1"/>
  <c r="L2536" i="1"/>
  <c r="O2536" i="1" s="1"/>
  <c r="N2536" i="1"/>
  <c r="P2536" i="1" s="1"/>
  <c r="Q2535" i="1"/>
  <c r="R2535" i="1" s="1"/>
  <c r="M2536" i="1"/>
  <c r="I2537" i="1"/>
  <c r="J2537" i="1" l="1"/>
  <c r="K2537" i="1"/>
  <c r="L2537" i="1"/>
  <c r="O2537" i="1" s="1"/>
  <c r="N2537" i="1"/>
  <c r="P2537" i="1" s="1"/>
  <c r="Q2536" i="1"/>
  <c r="R2536" i="1" s="1"/>
  <c r="M2537" i="1"/>
  <c r="I2538" i="1"/>
  <c r="J2538" i="1" l="1"/>
  <c r="K2538" i="1"/>
  <c r="L2538" i="1"/>
  <c r="O2538" i="1" s="1"/>
  <c r="N2538" i="1"/>
  <c r="P2538" i="1" s="1"/>
  <c r="Q2537" i="1"/>
  <c r="R2537" i="1" s="1"/>
  <c r="M2538" i="1"/>
  <c r="I2539" i="1"/>
  <c r="J2539" i="1" l="1"/>
  <c r="K2539" i="1"/>
  <c r="L2539" i="1"/>
  <c r="O2539" i="1" s="1"/>
  <c r="N2539" i="1"/>
  <c r="P2539" i="1" s="1"/>
  <c r="Q2538" i="1"/>
  <c r="R2538" i="1" s="1"/>
  <c r="M2539" i="1"/>
  <c r="I2540" i="1"/>
  <c r="J2540" i="1" l="1"/>
  <c r="K2540" i="1"/>
  <c r="L2540" i="1"/>
  <c r="O2540" i="1" s="1"/>
  <c r="N2540" i="1"/>
  <c r="P2540" i="1" s="1"/>
  <c r="Q2539" i="1"/>
  <c r="R2539" i="1" s="1"/>
  <c r="M2540" i="1"/>
  <c r="I2541" i="1"/>
  <c r="J2541" i="1" l="1"/>
  <c r="K2541" i="1"/>
  <c r="L2541" i="1"/>
  <c r="O2541" i="1" s="1"/>
  <c r="N2541" i="1"/>
  <c r="P2541" i="1" s="1"/>
  <c r="Q2540" i="1"/>
  <c r="R2540" i="1" s="1"/>
  <c r="M2541" i="1"/>
  <c r="I2542" i="1"/>
  <c r="J2542" i="1" l="1"/>
  <c r="K2542" i="1"/>
  <c r="L2542" i="1"/>
  <c r="O2542" i="1" s="1"/>
  <c r="N2542" i="1"/>
  <c r="P2542" i="1" s="1"/>
  <c r="Q2541" i="1"/>
  <c r="R2541" i="1" s="1"/>
  <c r="M2542" i="1"/>
  <c r="I2543" i="1"/>
  <c r="J2543" i="1" l="1"/>
  <c r="K2543" i="1"/>
  <c r="L2543" i="1"/>
  <c r="O2543" i="1" s="1"/>
  <c r="N2543" i="1"/>
  <c r="P2543" i="1" s="1"/>
  <c r="Q2542" i="1"/>
  <c r="R2542" i="1" s="1"/>
  <c r="M2543" i="1"/>
  <c r="I2544" i="1"/>
  <c r="J2544" i="1" l="1"/>
  <c r="K2544" i="1"/>
  <c r="L2544" i="1"/>
  <c r="O2544" i="1" s="1"/>
  <c r="N2544" i="1"/>
  <c r="P2544" i="1" s="1"/>
  <c r="Q2543" i="1"/>
  <c r="R2543" i="1" s="1"/>
  <c r="M2544" i="1"/>
  <c r="I2545" i="1"/>
  <c r="J2545" i="1" l="1"/>
  <c r="K2545" i="1"/>
  <c r="L2545" i="1"/>
  <c r="O2545" i="1" s="1"/>
  <c r="N2545" i="1"/>
  <c r="P2545" i="1" s="1"/>
  <c r="Q2544" i="1"/>
  <c r="R2544" i="1" s="1"/>
  <c r="M2545" i="1"/>
  <c r="I2546" i="1"/>
  <c r="J2546" i="1" l="1"/>
  <c r="K2546" i="1"/>
  <c r="L2546" i="1"/>
  <c r="O2546" i="1" s="1"/>
  <c r="N2546" i="1"/>
  <c r="P2546" i="1" s="1"/>
  <c r="Q2545" i="1"/>
  <c r="R2545" i="1" s="1"/>
  <c r="M2546" i="1"/>
  <c r="I2547" i="1"/>
  <c r="J2547" i="1" l="1"/>
  <c r="K2547" i="1"/>
  <c r="L2547" i="1"/>
  <c r="O2547" i="1" s="1"/>
  <c r="N2547" i="1"/>
  <c r="P2547" i="1" s="1"/>
  <c r="Q2546" i="1"/>
  <c r="R2546" i="1" s="1"/>
  <c r="M2547" i="1"/>
  <c r="I2548" i="1"/>
  <c r="J2548" i="1" l="1"/>
  <c r="K2548" i="1"/>
  <c r="L2548" i="1"/>
  <c r="O2548" i="1" s="1"/>
  <c r="N2548" i="1"/>
  <c r="P2548" i="1" s="1"/>
  <c r="Q2547" i="1"/>
  <c r="R2547" i="1" s="1"/>
  <c r="M2548" i="1"/>
  <c r="I2549" i="1"/>
  <c r="J2549" i="1" l="1"/>
  <c r="K2549" i="1"/>
  <c r="L2549" i="1"/>
  <c r="O2549" i="1" s="1"/>
  <c r="N2549" i="1"/>
  <c r="P2549" i="1" s="1"/>
  <c r="Q2548" i="1"/>
  <c r="R2548" i="1" s="1"/>
  <c r="M2549" i="1"/>
  <c r="I2550" i="1"/>
  <c r="J2550" i="1" l="1"/>
  <c r="K2550" i="1"/>
  <c r="L2550" i="1"/>
  <c r="O2550" i="1" s="1"/>
  <c r="N2550" i="1"/>
  <c r="P2550" i="1" s="1"/>
  <c r="Q2549" i="1"/>
  <c r="R2549" i="1" s="1"/>
  <c r="M2550" i="1"/>
  <c r="I2551" i="1"/>
  <c r="J2551" i="1" l="1"/>
  <c r="K2551" i="1"/>
  <c r="L2551" i="1"/>
  <c r="O2551" i="1" s="1"/>
  <c r="N2551" i="1"/>
  <c r="P2551" i="1" s="1"/>
  <c r="Q2550" i="1"/>
  <c r="R2550" i="1" s="1"/>
  <c r="M2551" i="1"/>
  <c r="I2552" i="1"/>
  <c r="J2552" i="1" l="1"/>
  <c r="K2552" i="1"/>
  <c r="L2552" i="1"/>
  <c r="O2552" i="1" s="1"/>
  <c r="N2552" i="1"/>
  <c r="P2552" i="1" s="1"/>
  <c r="Q2551" i="1"/>
  <c r="R2551" i="1" s="1"/>
  <c r="M2552" i="1"/>
  <c r="I2553" i="1"/>
  <c r="J2553" i="1" l="1"/>
  <c r="K2553" i="1"/>
  <c r="L2553" i="1"/>
  <c r="O2553" i="1" s="1"/>
  <c r="N2553" i="1"/>
  <c r="P2553" i="1" s="1"/>
  <c r="Q2552" i="1"/>
  <c r="R2552" i="1" s="1"/>
  <c r="M2553" i="1"/>
  <c r="I2554" i="1"/>
  <c r="J2554" i="1" l="1"/>
  <c r="K2554" i="1"/>
  <c r="L2554" i="1"/>
  <c r="O2554" i="1" s="1"/>
  <c r="N2554" i="1"/>
  <c r="P2554" i="1" s="1"/>
  <c r="Q2553" i="1"/>
  <c r="R2553" i="1" s="1"/>
  <c r="M2554" i="1"/>
  <c r="I2555" i="1"/>
  <c r="J2555" i="1" l="1"/>
  <c r="K2555" i="1"/>
  <c r="L2555" i="1"/>
  <c r="O2555" i="1" s="1"/>
  <c r="N2555" i="1"/>
  <c r="P2555" i="1" s="1"/>
  <c r="Q2554" i="1"/>
  <c r="R2554" i="1" s="1"/>
  <c r="M2555" i="1"/>
  <c r="I2556" i="1"/>
  <c r="J2556" i="1" l="1"/>
  <c r="K2556" i="1"/>
  <c r="L2556" i="1"/>
  <c r="O2556" i="1" s="1"/>
  <c r="N2556" i="1"/>
  <c r="P2556" i="1" s="1"/>
  <c r="Q2555" i="1"/>
  <c r="R2555" i="1" s="1"/>
  <c r="M2556" i="1"/>
  <c r="I2557" i="1"/>
  <c r="J2557" i="1" l="1"/>
  <c r="K2557" i="1"/>
  <c r="L2557" i="1"/>
  <c r="O2557" i="1" s="1"/>
  <c r="N2557" i="1"/>
  <c r="P2557" i="1" s="1"/>
  <c r="Q2556" i="1"/>
  <c r="R2556" i="1" s="1"/>
  <c r="M2557" i="1"/>
  <c r="I2558" i="1"/>
  <c r="J2558" i="1" l="1"/>
  <c r="K2558" i="1"/>
  <c r="L2558" i="1"/>
  <c r="O2558" i="1" s="1"/>
  <c r="N2558" i="1"/>
  <c r="P2558" i="1" s="1"/>
  <c r="Q2557" i="1"/>
  <c r="R2557" i="1" s="1"/>
  <c r="M2558" i="1"/>
  <c r="I2559" i="1"/>
  <c r="J2559" i="1" l="1"/>
  <c r="K2559" i="1"/>
  <c r="L2559" i="1"/>
  <c r="O2559" i="1" s="1"/>
  <c r="N2559" i="1"/>
  <c r="P2559" i="1" s="1"/>
  <c r="Q2558" i="1"/>
  <c r="R2558" i="1" s="1"/>
  <c r="M2559" i="1"/>
  <c r="I2560" i="1"/>
  <c r="J2560" i="1" l="1"/>
  <c r="K2560" i="1"/>
  <c r="L2560" i="1"/>
  <c r="O2560" i="1" s="1"/>
  <c r="N2560" i="1"/>
  <c r="P2560" i="1" s="1"/>
  <c r="Q2559" i="1"/>
  <c r="R2559" i="1" s="1"/>
  <c r="M2560" i="1"/>
  <c r="I2561" i="1"/>
  <c r="J2561" i="1" l="1"/>
  <c r="K2561" i="1"/>
  <c r="L2561" i="1"/>
  <c r="O2561" i="1" s="1"/>
  <c r="N2561" i="1"/>
  <c r="P2561" i="1" s="1"/>
  <c r="Q2560" i="1"/>
  <c r="R2560" i="1" s="1"/>
  <c r="M2561" i="1"/>
  <c r="I2562" i="1"/>
  <c r="J2562" i="1" l="1"/>
  <c r="K2562" i="1"/>
  <c r="L2562" i="1"/>
  <c r="O2562" i="1" s="1"/>
  <c r="N2562" i="1"/>
  <c r="P2562" i="1" s="1"/>
  <c r="Q2561" i="1"/>
  <c r="R2561" i="1" s="1"/>
  <c r="M2562" i="1"/>
  <c r="I2563" i="1"/>
  <c r="J2563" i="1" l="1"/>
  <c r="K2563" i="1"/>
  <c r="L2563" i="1"/>
  <c r="O2563" i="1" s="1"/>
  <c r="N2563" i="1"/>
  <c r="P2563" i="1" s="1"/>
  <c r="Q2562" i="1"/>
  <c r="R2562" i="1" s="1"/>
  <c r="M2563" i="1"/>
  <c r="I2564" i="1"/>
  <c r="J2564" i="1" l="1"/>
  <c r="K2564" i="1"/>
  <c r="L2564" i="1"/>
  <c r="O2564" i="1" s="1"/>
  <c r="N2564" i="1"/>
  <c r="P2564" i="1" s="1"/>
  <c r="Q2563" i="1"/>
  <c r="R2563" i="1" s="1"/>
  <c r="M2564" i="1"/>
  <c r="I2565" i="1"/>
  <c r="J2565" i="1" l="1"/>
  <c r="K2565" i="1"/>
  <c r="L2565" i="1"/>
  <c r="O2565" i="1" s="1"/>
  <c r="N2565" i="1"/>
  <c r="P2565" i="1" s="1"/>
  <c r="Q2564" i="1"/>
  <c r="R2564" i="1" s="1"/>
  <c r="M2565" i="1"/>
  <c r="I2566" i="1"/>
  <c r="J2566" i="1" l="1"/>
  <c r="K2566" i="1"/>
  <c r="L2566" i="1"/>
  <c r="O2566" i="1" s="1"/>
  <c r="N2566" i="1"/>
  <c r="P2566" i="1" s="1"/>
  <c r="Q2565" i="1"/>
  <c r="R2565" i="1" s="1"/>
  <c r="M2566" i="1"/>
  <c r="I2567" i="1"/>
  <c r="J2567" i="1" l="1"/>
  <c r="K2567" i="1"/>
  <c r="L2567" i="1"/>
  <c r="O2567" i="1" s="1"/>
  <c r="N2567" i="1"/>
  <c r="P2567" i="1" s="1"/>
  <c r="Q2566" i="1"/>
  <c r="R2566" i="1" s="1"/>
  <c r="M2567" i="1"/>
  <c r="I2568" i="1"/>
  <c r="J2568" i="1" l="1"/>
  <c r="K2568" i="1"/>
  <c r="L2568" i="1"/>
  <c r="O2568" i="1" s="1"/>
  <c r="N2568" i="1"/>
  <c r="P2568" i="1" s="1"/>
  <c r="Q2567" i="1"/>
  <c r="R2567" i="1" s="1"/>
  <c r="M2568" i="1"/>
  <c r="I2569" i="1"/>
  <c r="J2569" i="1" l="1"/>
  <c r="K2569" i="1"/>
  <c r="L2569" i="1"/>
  <c r="O2569" i="1" s="1"/>
  <c r="N2569" i="1"/>
  <c r="P2569" i="1" s="1"/>
  <c r="Q2568" i="1"/>
  <c r="R2568" i="1" s="1"/>
  <c r="M2569" i="1"/>
  <c r="I2570" i="1"/>
  <c r="J2570" i="1" l="1"/>
  <c r="K2570" i="1"/>
  <c r="L2570" i="1"/>
  <c r="O2570" i="1" s="1"/>
  <c r="N2570" i="1"/>
  <c r="P2570" i="1" s="1"/>
  <c r="Q2569" i="1"/>
  <c r="R2569" i="1" s="1"/>
  <c r="M2570" i="1"/>
  <c r="I2571" i="1"/>
  <c r="J2571" i="1" l="1"/>
  <c r="K2571" i="1"/>
  <c r="L2571" i="1"/>
  <c r="O2571" i="1" s="1"/>
  <c r="N2571" i="1"/>
  <c r="P2571" i="1" s="1"/>
  <c r="Q2570" i="1"/>
  <c r="R2570" i="1" s="1"/>
  <c r="M2571" i="1"/>
  <c r="I2572" i="1"/>
  <c r="J2572" i="1" l="1"/>
  <c r="K2572" i="1"/>
  <c r="L2572" i="1"/>
  <c r="O2572" i="1" s="1"/>
  <c r="N2572" i="1"/>
  <c r="P2572" i="1" s="1"/>
  <c r="Q2571" i="1"/>
  <c r="R2571" i="1" s="1"/>
  <c r="M2572" i="1"/>
  <c r="I2573" i="1"/>
  <c r="J2573" i="1" l="1"/>
  <c r="K2573" i="1"/>
  <c r="L2573" i="1"/>
  <c r="O2573" i="1" s="1"/>
  <c r="N2573" i="1"/>
  <c r="P2573" i="1" s="1"/>
  <c r="Q2572" i="1"/>
  <c r="R2572" i="1" s="1"/>
  <c r="M2573" i="1"/>
  <c r="I2574" i="1"/>
  <c r="J2574" i="1" l="1"/>
  <c r="K2574" i="1"/>
  <c r="L2574" i="1"/>
  <c r="O2574" i="1" s="1"/>
  <c r="N2574" i="1"/>
  <c r="P2574" i="1" s="1"/>
  <c r="Q2573" i="1"/>
  <c r="R2573" i="1" s="1"/>
  <c r="M2574" i="1"/>
  <c r="I2575" i="1"/>
  <c r="J2575" i="1" l="1"/>
  <c r="K2575" i="1"/>
  <c r="L2575" i="1"/>
  <c r="O2575" i="1" s="1"/>
  <c r="N2575" i="1"/>
  <c r="P2575" i="1" s="1"/>
  <c r="Q2574" i="1"/>
  <c r="R2574" i="1" s="1"/>
  <c r="M2575" i="1"/>
  <c r="I2576" i="1"/>
  <c r="J2576" i="1" l="1"/>
  <c r="K2576" i="1"/>
  <c r="L2576" i="1"/>
  <c r="O2576" i="1" s="1"/>
  <c r="N2576" i="1"/>
  <c r="P2576" i="1" s="1"/>
  <c r="Q2575" i="1"/>
  <c r="R2575" i="1" s="1"/>
  <c r="M2576" i="1"/>
  <c r="I2577" i="1"/>
  <c r="J2577" i="1" l="1"/>
  <c r="K2577" i="1"/>
  <c r="L2577" i="1"/>
  <c r="O2577" i="1" s="1"/>
  <c r="N2577" i="1"/>
  <c r="P2577" i="1" s="1"/>
  <c r="Q2576" i="1"/>
  <c r="R2576" i="1" s="1"/>
  <c r="M2577" i="1"/>
  <c r="I2578" i="1"/>
  <c r="J2578" i="1" l="1"/>
  <c r="K2578" i="1"/>
  <c r="L2578" i="1"/>
  <c r="O2578" i="1" s="1"/>
  <c r="N2578" i="1"/>
  <c r="P2578" i="1" s="1"/>
  <c r="Q2577" i="1"/>
  <c r="R2577" i="1" s="1"/>
  <c r="M2578" i="1"/>
  <c r="I2579" i="1"/>
  <c r="J2579" i="1" l="1"/>
  <c r="K2579" i="1"/>
  <c r="L2579" i="1"/>
  <c r="O2579" i="1" s="1"/>
  <c r="N2579" i="1"/>
  <c r="P2579" i="1" s="1"/>
  <c r="Q2578" i="1"/>
  <c r="R2578" i="1" s="1"/>
  <c r="M2579" i="1"/>
  <c r="I2580" i="1"/>
  <c r="J2580" i="1" l="1"/>
  <c r="K2580" i="1"/>
  <c r="L2580" i="1"/>
  <c r="O2580" i="1" s="1"/>
  <c r="N2580" i="1"/>
  <c r="P2580" i="1" s="1"/>
  <c r="Q2579" i="1"/>
  <c r="R2579" i="1" s="1"/>
  <c r="M2580" i="1"/>
  <c r="I2581" i="1"/>
  <c r="J2581" i="1" l="1"/>
  <c r="K2581" i="1"/>
  <c r="L2581" i="1"/>
  <c r="O2581" i="1" s="1"/>
  <c r="N2581" i="1"/>
  <c r="P2581" i="1" s="1"/>
  <c r="Q2580" i="1"/>
  <c r="R2580" i="1" s="1"/>
  <c r="M2581" i="1"/>
  <c r="I2582" i="1"/>
  <c r="J2582" i="1" l="1"/>
  <c r="K2582" i="1"/>
  <c r="L2582" i="1"/>
  <c r="O2582" i="1" s="1"/>
  <c r="N2582" i="1"/>
  <c r="P2582" i="1" s="1"/>
  <c r="Q2581" i="1"/>
  <c r="R2581" i="1" s="1"/>
  <c r="M2582" i="1"/>
  <c r="I2583" i="1"/>
  <c r="J2583" i="1" l="1"/>
  <c r="K2583" i="1"/>
  <c r="L2583" i="1"/>
  <c r="O2583" i="1" s="1"/>
  <c r="N2583" i="1"/>
  <c r="P2583" i="1" s="1"/>
  <c r="Q2582" i="1"/>
  <c r="R2582" i="1" s="1"/>
  <c r="M2583" i="1"/>
  <c r="I2584" i="1"/>
  <c r="J2584" i="1" l="1"/>
  <c r="K2584" i="1"/>
  <c r="L2584" i="1"/>
  <c r="O2584" i="1" s="1"/>
  <c r="N2584" i="1"/>
  <c r="P2584" i="1" s="1"/>
  <c r="Q2583" i="1"/>
  <c r="R2583" i="1" s="1"/>
  <c r="M2584" i="1"/>
  <c r="I2585" i="1"/>
  <c r="J2585" i="1" l="1"/>
  <c r="K2585" i="1"/>
  <c r="L2585" i="1"/>
  <c r="O2585" i="1" s="1"/>
  <c r="N2585" i="1"/>
  <c r="P2585" i="1" s="1"/>
  <c r="Q2584" i="1"/>
  <c r="R2584" i="1" s="1"/>
  <c r="M2585" i="1"/>
  <c r="I2586" i="1"/>
  <c r="J2586" i="1" l="1"/>
  <c r="K2586" i="1"/>
  <c r="L2586" i="1"/>
  <c r="O2586" i="1" s="1"/>
  <c r="N2586" i="1"/>
  <c r="P2586" i="1" s="1"/>
  <c r="Q2585" i="1"/>
  <c r="R2585" i="1" s="1"/>
  <c r="M2586" i="1"/>
  <c r="I2587" i="1"/>
  <c r="J2587" i="1" l="1"/>
  <c r="K2587" i="1"/>
  <c r="L2587" i="1"/>
  <c r="O2587" i="1" s="1"/>
  <c r="N2587" i="1"/>
  <c r="P2587" i="1" s="1"/>
  <c r="Q2586" i="1"/>
  <c r="R2586" i="1" s="1"/>
  <c r="M2587" i="1"/>
  <c r="I2588" i="1"/>
  <c r="J2588" i="1" l="1"/>
  <c r="K2588" i="1"/>
  <c r="L2588" i="1"/>
  <c r="O2588" i="1" s="1"/>
  <c r="N2588" i="1"/>
  <c r="P2588" i="1" s="1"/>
  <c r="Q2587" i="1"/>
  <c r="R2587" i="1" s="1"/>
  <c r="M2588" i="1"/>
  <c r="I2589" i="1"/>
  <c r="J2589" i="1" l="1"/>
  <c r="K2589" i="1"/>
  <c r="L2589" i="1"/>
  <c r="O2589" i="1" s="1"/>
  <c r="N2589" i="1"/>
  <c r="P2589" i="1" s="1"/>
  <c r="Q2588" i="1"/>
  <c r="R2588" i="1" s="1"/>
  <c r="M2589" i="1"/>
  <c r="I2590" i="1"/>
  <c r="J2590" i="1" l="1"/>
  <c r="K2590" i="1"/>
  <c r="L2590" i="1"/>
  <c r="O2590" i="1" s="1"/>
  <c r="N2590" i="1"/>
  <c r="P2590" i="1" s="1"/>
  <c r="Q2589" i="1"/>
  <c r="R2589" i="1" s="1"/>
  <c r="M2590" i="1"/>
  <c r="I2591" i="1"/>
  <c r="J2591" i="1" l="1"/>
  <c r="K2591" i="1"/>
  <c r="L2591" i="1"/>
  <c r="O2591" i="1" s="1"/>
  <c r="N2591" i="1"/>
  <c r="P2591" i="1" s="1"/>
  <c r="Q2590" i="1"/>
  <c r="R2590" i="1" s="1"/>
  <c r="M2591" i="1"/>
  <c r="I2592" i="1"/>
  <c r="J2592" i="1" l="1"/>
  <c r="K2592" i="1"/>
  <c r="L2592" i="1"/>
  <c r="O2592" i="1" s="1"/>
  <c r="N2592" i="1"/>
  <c r="P2592" i="1" s="1"/>
  <c r="Q2591" i="1"/>
  <c r="R2591" i="1" s="1"/>
  <c r="M2592" i="1"/>
  <c r="I2593" i="1"/>
  <c r="J2593" i="1" l="1"/>
  <c r="K2593" i="1"/>
  <c r="L2593" i="1"/>
  <c r="O2593" i="1" s="1"/>
  <c r="N2593" i="1"/>
  <c r="P2593" i="1" s="1"/>
  <c r="Q2592" i="1"/>
  <c r="R2592" i="1" s="1"/>
  <c r="M2593" i="1"/>
  <c r="I2594" i="1"/>
  <c r="J2594" i="1" l="1"/>
  <c r="K2594" i="1"/>
  <c r="L2594" i="1"/>
  <c r="O2594" i="1" s="1"/>
  <c r="N2594" i="1"/>
  <c r="P2594" i="1" s="1"/>
  <c r="Q2593" i="1"/>
  <c r="R2593" i="1" s="1"/>
  <c r="M2594" i="1"/>
  <c r="I2595" i="1"/>
  <c r="J2595" i="1" l="1"/>
  <c r="K2595" i="1"/>
  <c r="L2595" i="1"/>
  <c r="O2595" i="1" s="1"/>
  <c r="N2595" i="1"/>
  <c r="P2595" i="1" s="1"/>
  <c r="Q2594" i="1"/>
  <c r="R2594" i="1" s="1"/>
  <c r="M2595" i="1"/>
  <c r="I2596" i="1"/>
  <c r="J2596" i="1" l="1"/>
  <c r="K2596" i="1"/>
  <c r="L2596" i="1"/>
  <c r="O2596" i="1" s="1"/>
  <c r="N2596" i="1"/>
  <c r="P2596" i="1" s="1"/>
  <c r="Q2595" i="1"/>
  <c r="R2595" i="1" s="1"/>
  <c r="M2596" i="1"/>
  <c r="I2597" i="1"/>
  <c r="J2597" i="1" l="1"/>
  <c r="K2597" i="1"/>
  <c r="L2597" i="1"/>
  <c r="O2597" i="1" s="1"/>
  <c r="N2597" i="1"/>
  <c r="P2597" i="1" s="1"/>
  <c r="Q2596" i="1"/>
  <c r="R2596" i="1" s="1"/>
  <c r="M2597" i="1"/>
  <c r="I2598" i="1"/>
  <c r="J2598" i="1" l="1"/>
  <c r="K2598" i="1"/>
  <c r="L2598" i="1"/>
  <c r="O2598" i="1" s="1"/>
  <c r="N2598" i="1"/>
  <c r="P2598" i="1" s="1"/>
  <c r="Q2597" i="1"/>
  <c r="R2597" i="1" s="1"/>
  <c r="M2598" i="1"/>
  <c r="I2599" i="1"/>
  <c r="J2599" i="1" l="1"/>
  <c r="K2599" i="1"/>
  <c r="L2599" i="1"/>
  <c r="O2599" i="1" s="1"/>
  <c r="N2599" i="1"/>
  <c r="P2599" i="1" s="1"/>
  <c r="Q2598" i="1"/>
  <c r="R2598" i="1" s="1"/>
  <c r="M2599" i="1"/>
  <c r="I2600" i="1"/>
  <c r="J2600" i="1" l="1"/>
  <c r="K2600" i="1"/>
  <c r="L2600" i="1"/>
  <c r="O2600" i="1" s="1"/>
  <c r="N2600" i="1"/>
  <c r="P2600" i="1" s="1"/>
  <c r="Q2599" i="1"/>
  <c r="R2599" i="1" s="1"/>
  <c r="M2600" i="1"/>
  <c r="I2601" i="1"/>
  <c r="J2601" i="1" l="1"/>
  <c r="K2601" i="1"/>
  <c r="L2601" i="1"/>
  <c r="O2601" i="1" s="1"/>
  <c r="N2601" i="1"/>
  <c r="P2601" i="1" s="1"/>
  <c r="Q2600" i="1"/>
  <c r="R2600" i="1" s="1"/>
  <c r="M2601" i="1"/>
  <c r="I2602" i="1"/>
  <c r="J2602" i="1" l="1"/>
  <c r="K2602" i="1"/>
  <c r="L2602" i="1"/>
  <c r="O2602" i="1" s="1"/>
  <c r="N2602" i="1"/>
  <c r="P2602" i="1" s="1"/>
  <c r="Q2601" i="1"/>
  <c r="R2601" i="1" s="1"/>
  <c r="M2602" i="1"/>
  <c r="I2603" i="1"/>
  <c r="J2603" i="1" l="1"/>
  <c r="K2603" i="1"/>
  <c r="L2603" i="1"/>
  <c r="O2603" i="1" s="1"/>
  <c r="N2603" i="1"/>
  <c r="P2603" i="1" s="1"/>
  <c r="Q2602" i="1"/>
  <c r="R2602" i="1" s="1"/>
  <c r="M2603" i="1"/>
  <c r="I2604" i="1"/>
  <c r="J2604" i="1" l="1"/>
  <c r="K2604" i="1"/>
  <c r="L2604" i="1"/>
  <c r="O2604" i="1" s="1"/>
  <c r="N2604" i="1"/>
  <c r="P2604" i="1" s="1"/>
  <c r="Q2603" i="1"/>
  <c r="R2603" i="1" s="1"/>
  <c r="M2604" i="1"/>
  <c r="I2605" i="1"/>
  <c r="J2605" i="1" l="1"/>
  <c r="K2605" i="1"/>
  <c r="L2605" i="1"/>
  <c r="O2605" i="1" s="1"/>
  <c r="N2605" i="1"/>
  <c r="P2605" i="1" s="1"/>
  <c r="Q2604" i="1"/>
  <c r="R2604" i="1" s="1"/>
  <c r="M2605" i="1"/>
  <c r="I2606" i="1"/>
  <c r="J2606" i="1" l="1"/>
  <c r="K2606" i="1"/>
  <c r="L2606" i="1"/>
  <c r="O2606" i="1" s="1"/>
  <c r="N2606" i="1"/>
  <c r="P2606" i="1" s="1"/>
  <c r="Q2605" i="1"/>
  <c r="R2605" i="1" s="1"/>
  <c r="M2606" i="1"/>
  <c r="I2607" i="1"/>
  <c r="J2607" i="1" l="1"/>
  <c r="K2607" i="1"/>
  <c r="L2607" i="1"/>
  <c r="O2607" i="1" s="1"/>
  <c r="N2607" i="1"/>
  <c r="P2607" i="1" s="1"/>
  <c r="Q2606" i="1"/>
  <c r="R2606" i="1" s="1"/>
  <c r="M2607" i="1"/>
  <c r="I2608" i="1"/>
  <c r="J2608" i="1" l="1"/>
  <c r="K2608" i="1"/>
  <c r="L2608" i="1"/>
  <c r="O2608" i="1" s="1"/>
  <c r="N2608" i="1"/>
  <c r="P2608" i="1" s="1"/>
  <c r="Q2607" i="1"/>
  <c r="R2607" i="1" s="1"/>
  <c r="M2608" i="1"/>
  <c r="I2609" i="1"/>
  <c r="J2609" i="1" l="1"/>
  <c r="K2609" i="1"/>
  <c r="L2609" i="1"/>
  <c r="O2609" i="1" s="1"/>
  <c r="N2609" i="1"/>
  <c r="P2609" i="1" s="1"/>
  <c r="Q2608" i="1"/>
  <c r="R2608" i="1" s="1"/>
  <c r="M2609" i="1"/>
  <c r="I2610" i="1"/>
  <c r="J2610" i="1" l="1"/>
  <c r="K2610" i="1"/>
  <c r="L2610" i="1"/>
  <c r="O2610" i="1" s="1"/>
  <c r="N2610" i="1"/>
  <c r="P2610" i="1" s="1"/>
  <c r="Q2609" i="1"/>
  <c r="R2609" i="1" s="1"/>
  <c r="M2610" i="1"/>
  <c r="I2611" i="1"/>
  <c r="J2611" i="1" l="1"/>
  <c r="K2611" i="1"/>
  <c r="L2611" i="1"/>
  <c r="O2611" i="1" s="1"/>
  <c r="N2611" i="1"/>
  <c r="P2611" i="1" s="1"/>
  <c r="Q2610" i="1"/>
  <c r="R2610" i="1" s="1"/>
  <c r="M2611" i="1"/>
  <c r="I2612" i="1"/>
  <c r="J2612" i="1" l="1"/>
  <c r="K2612" i="1"/>
  <c r="L2612" i="1"/>
  <c r="O2612" i="1" s="1"/>
  <c r="N2612" i="1"/>
  <c r="P2612" i="1" s="1"/>
  <c r="Q2611" i="1"/>
  <c r="R2611" i="1" s="1"/>
  <c r="M2612" i="1"/>
  <c r="I2613" i="1"/>
  <c r="J2613" i="1" l="1"/>
  <c r="K2613" i="1"/>
  <c r="L2613" i="1"/>
  <c r="O2613" i="1" s="1"/>
  <c r="N2613" i="1"/>
  <c r="P2613" i="1" s="1"/>
  <c r="Q2612" i="1"/>
  <c r="R2612" i="1" s="1"/>
  <c r="M2613" i="1"/>
  <c r="I2614" i="1"/>
  <c r="J2614" i="1" l="1"/>
  <c r="K2614" i="1"/>
  <c r="L2614" i="1"/>
  <c r="O2614" i="1" s="1"/>
  <c r="N2614" i="1"/>
  <c r="P2614" i="1" s="1"/>
  <c r="Q2613" i="1"/>
  <c r="R2613" i="1" s="1"/>
  <c r="M2614" i="1"/>
  <c r="I2615" i="1"/>
  <c r="J2615" i="1" l="1"/>
  <c r="K2615" i="1"/>
  <c r="L2615" i="1"/>
  <c r="O2615" i="1" s="1"/>
  <c r="N2615" i="1"/>
  <c r="P2615" i="1" s="1"/>
  <c r="Q2614" i="1"/>
  <c r="R2614" i="1" s="1"/>
  <c r="M2615" i="1"/>
  <c r="I2616" i="1"/>
  <c r="J2616" i="1" l="1"/>
  <c r="K2616" i="1"/>
  <c r="L2616" i="1"/>
  <c r="O2616" i="1" s="1"/>
  <c r="N2616" i="1"/>
  <c r="P2616" i="1" s="1"/>
  <c r="Q2615" i="1"/>
  <c r="R2615" i="1" s="1"/>
  <c r="M2616" i="1"/>
  <c r="I2617" i="1"/>
  <c r="J2617" i="1" l="1"/>
  <c r="K2617" i="1"/>
  <c r="L2617" i="1"/>
  <c r="O2617" i="1" s="1"/>
  <c r="N2617" i="1"/>
  <c r="P2617" i="1" s="1"/>
  <c r="Q2616" i="1"/>
  <c r="R2616" i="1" s="1"/>
  <c r="M2617" i="1"/>
  <c r="I2618" i="1"/>
  <c r="J2618" i="1" l="1"/>
  <c r="K2618" i="1"/>
  <c r="L2618" i="1"/>
  <c r="O2618" i="1" s="1"/>
  <c r="N2618" i="1"/>
  <c r="P2618" i="1" s="1"/>
  <c r="Q2617" i="1"/>
  <c r="R2617" i="1" s="1"/>
  <c r="M2618" i="1"/>
  <c r="I2619" i="1"/>
  <c r="J2619" i="1" l="1"/>
  <c r="K2619" i="1"/>
  <c r="L2619" i="1"/>
  <c r="O2619" i="1" s="1"/>
  <c r="N2619" i="1"/>
  <c r="P2619" i="1" s="1"/>
  <c r="Q2618" i="1"/>
  <c r="R2618" i="1" s="1"/>
  <c r="M2619" i="1"/>
  <c r="I2620" i="1"/>
  <c r="J2620" i="1" l="1"/>
  <c r="K2620" i="1"/>
  <c r="L2620" i="1"/>
  <c r="O2620" i="1" s="1"/>
  <c r="N2620" i="1"/>
  <c r="P2620" i="1" s="1"/>
  <c r="Q2619" i="1"/>
  <c r="R2619" i="1" s="1"/>
  <c r="M2620" i="1"/>
  <c r="I2621" i="1"/>
  <c r="J2621" i="1" l="1"/>
  <c r="K2621" i="1"/>
  <c r="L2621" i="1"/>
  <c r="O2621" i="1" s="1"/>
  <c r="N2621" i="1"/>
  <c r="P2621" i="1" s="1"/>
  <c r="Q2620" i="1"/>
  <c r="R2620" i="1" s="1"/>
  <c r="M2621" i="1"/>
  <c r="I2622" i="1"/>
  <c r="J2622" i="1" l="1"/>
  <c r="K2622" i="1"/>
  <c r="L2622" i="1"/>
  <c r="O2622" i="1" s="1"/>
  <c r="N2622" i="1"/>
  <c r="P2622" i="1" s="1"/>
  <c r="Q2621" i="1"/>
  <c r="R2621" i="1" s="1"/>
  <c r="M2622" i="1"/>
  <c r="I2623" i="1"/>
  <c r="J2623" i="1" l="1"/>
  <c r="K2623" i="1"/>
  <c r="L2623" i="1"/>
  <c r="O2623" i="1" s="1"/>
  <c r="N2623" i="1"/>
  <c r="P2623" i="1" s="1"/>
  <c r="Q2622" i="1"/>
  <c r="R2622" i="1" s="1"/>
  <c r="M2623" i="1"/>
  <c r="I2624" i="1"/>
  <c r="J2624" i="1" l="1"/>
  <c r="K2624" i="1"/>
  <c r="L2624" i="1"/>
  <c r="O2624" i="1" s="1"/>
  <c r="N2624" i="1"/>
  <c r="P2624" i="1" s="1"/>
  <c r="Q2623" i="1"/>
  <c r="R2623" i="1" s="1"/>
  <c r="M2624" i="1"/>
  <c r="I2625" i="1"/>
  <c r="J2625" i="1" l="1"/>
  <c r="K2625" i="1"/>
  <c r="L2625" i="1"/>
  <c r="O2625" i="1" s="1"/>
  <c r="N2625" i="1"/>
  <c r="P2625" i="1" s="1"/>
  <c r="Q2624" i="1"/>
  <c r="R2624" i="1" s="1"/>
  <c r="M2625" i="1"/>
  <c r="I2626" i="1"/>
  <c r="J2626" i="1" l="1"/>
  <c r="K2626" i="1"/>
  <c r="L2626" i="1"/>
  <c r="O2626" i="1" s="1"/>
  <c r="N2626" i="1"/>
  <c r="P2626" i="1" s="1"/>
  <c r="Q2625" i="1"/>
  <c r="R2625" i="1" s="1"/>
  <c r="M2626" i="1"/>
  <c r="I2627" i="1"/>
  <c r="J2627" i="1" l="1"/>
  <c r="K2627" i="1"/>
  <c r="L2627" i="1"/>
  <c r="O2627" i="1" s="1"/>
  <c r="N2627" i="1"/>
  <c r="P2627" i="1" s="1"/>
  <c r="Q2626" i="1"/>
  <c r="R2626" i="1" s="1"/>
  <c r="M2627" i="1"/>
  <c r="I2628" i="1"/>
  <c r="J2628" i="1" l="1"/>
  <c r="K2628" i="1"/>
  <c r="L2628" i="1"/>
  <c r="O2628" i="1" s="1"/>
  <c r="N2628" i="1"/>
  <c r="P2628" i="1" s="1"/>
  <c r="Q2627" i="1"/>
  <c r="R2627" i="1" s="1"/>
  <c r="M2628" i="1"/>
  <c r="I2629" i="1"/>
  <c r="J2629" i="1" l="1"/>
  <c r="K2629" i="1"/>
  <c r="L2629" i="1"/>
  <c r="O2629" i="1" s="1"/>
  <c r="N2629" i="1"/>
  <c r="P2629" i="1" s="1"/>
  <c r="Q2628" i="1"/>
  <c r="R2628" i="1" s="1"/>
  <c r="M2629" i="1"/>
  <c r="I2630" i="1"/>
  <c r="J2630" i="1" l="1"/>
  <c r="K2630" i="1"/>
  <c r="L2630" i="1"/>
  <c r="O2630" i="1" s="1"/>
  <c r="N2630" i="1"/>
  <c r="P2630" i="1" s="1"/>
  <c r="Q2629" i="1"/>
  <c r="R2629" i="1" s="1"/>
  <c r="M2630" i="1"/>
  <c r="I2631" i="1"/>
  <c r="J2631" i="1" l="1"/>
  <c r="K2631" i="1"/>
  <c r="L2631" i="1"/>
  <c r="O2631" i="1" s="1"/>
  <c r="N2631" i="1"/>
  <c r="P2631" i="1" s="1"/>
  <c r="Q2630" i="1"/>
  <c r="R2630" i="1" s="1"/>
  <c r="M2631" i="1"/>
  <c r="I2632" i="1"/>
  <c r="J2632" i="1" l="1"/>
  <c r="K2632" i="1"/>
  <c r="L2632" i="1"/>
  <c r="O2632" i="1" s="1"/>
  <c r="N2632" i="1"/>
  <c r="P2632" i="1" s="1"/>
  <c r="Q2631" i="1"/>
  <c r="R2631" i="1" s="1"/>
  <c r="M2632" i="1"/>
  <c r="I2633" i="1"/>
  <c r="J2633" i="1" l="1"/>
  <c r="K2633" i="1"/>
  <c r="L2633" i="1"/>
  <c r="O2633" i="1" s="1"/>
  <c r="N2633" i="1"/>
  <c r="P2633" i="1" s="1"/>
  <c r="Q2632" i="1"/>
  <c r="R2632" i="1" s="1"/>
  <c r="M2633" i="1"/>
  <c r="I2634" i="1"/>
  <c r="J2634" i="1" l="1"/>
  <c r="K2634" i="1"/>
  <c r="L2634" i="1"/>
  <c r="O2634" i="1" s="1"/>
  <c r="N2634" i="1"/>
  <c r="P2634" i="1" s="1"/>
  <c r="Q2633" i="1"/>
  <c r="R2633" i="1" s="1"/>
  <c r="M2634" i="1"/>
  <c r="I2635" i="1"/>
  <c r="J2635" i="1" l="1"/>
  <c r="K2635" i="1"/>
  <c r="L2635" i="1"/>
  <c r="O2635" i="1" s="1"/>
  <c r="N2635" i="1"/>
  <c r="P2635" i="1" s="1"/>
  <c r="Q2634" i="1"/>
  <c r="R2634" i="1" s="1"/>
  <c r="M2635" i="1"/>
  <c r="I2636" i="1"/>
  <c r="J2636" i="1" l="1"/>
  <c r="K2636" i="1"/>
  <c r="L2636" i="1"/>
  <c r="O2636" i="1" s="1"/>
  <c r="N2636" i="1"/>
  <c r="P2636" i="1" s="1"/>
  <c r="Q2635" i="1"/>
  <c r="R2635" i="1" s="1"/>
  <c r="M2636" i="1"/>
  <c r="I2637" i="1"/>
  <c r="J2637" i="1" l="1"/>
  <c r="K2637" i="1"/>
  <c r="L2637" i="1"/>
  <c r="O2637" i="1" s="1"/>
  <c r="N2637" i="1"/>
  <c r="P2637" i="1" s="1"/>
  <c r="Q2636" i="1"/>
  <c r="R2636" i="1" s="1"/>
  <c r="M2637" i="1"/>
  <c r="I2638" i="1"/>
  <c r="J2638" i="1" l="1"/>
  <c r="K2638" i="1"/>
  <c r="L2638" i="1"/>
  <c r="O2638" i="1" s="1"/>
  <c r="N2638" i="1"/>
  <c r="P2638" i="1" s="1"/>
  <c r="Q2637" i="1"/>
  <c r="R2637" i="1" s="1"/>
  <c r="M2638" i="1"/>
  <c r="I2639" i="1"/>
  <c r="J2639" i="1" l="1"/>
  <c r="K2639" i="1"/>
  <c r="L2639" i="1"/>
  <c r="O2639" i="1" s="1"/>
  <c r="N2639" i="1"/>
  <c r="P2639" i="1" s="1"/>
  <c r="Q2638" i="1"/>
  <c r="R2638" i="1" s="1"/>
  <c r="M2639" i="1"/>
  <c r="I2640" i="1"/>
  <c r="J2640" i="1" l="1"/>
  <c r="K2640" i="1"/>
  <c r="L2640" i="1"/>
  <c r="O2640" i="1" s="1"/>
  <c r="N2640" i="1"/>
  <c r="P2640" i="1" s="1"/>
  <c r="Q2639" i="1"/>
  <c r="R2639" i="1" s="1"/>
  <c r="M2640" i="1"/>
  <c r="I2641" i="1"/>
  <c r="J2641" i="1" l="1"/>
  <c r="K2641" i="1"/>
  <c r="L2641" i="1"/>
  <c r="O2641" i="1" s="1"/>
  <c r="N2641" i="1"/>
  <c r="P2641" i="1" s="1"/>
  <c r="Q2640" i="1"/>
  <c r="R2640" i="1" s="1"/>
  <c r="M2641" i="1"/>
  <c r="I2642" i="1"/>
  <c r="J2642" i="1" l="1"/>
  <c r="K2642" i="1"/>
  <c r="L2642" i="1"/>
  <c r="O2642" i="1" s="1"/>
  <c r="N2642" i="1"/>
  <c r="P2642" i="1" s="1"/>
  <c r="Q2641" i="1"/>
  <c r="R2641" i="1" s="1"/>
  <c r="M2642" i="1"/>
  <c r="I2643" i="1"/>
  <c r="J2643" i="1" l="1"/>
  <c r="K2643" i="1"/>
  <c r="L2643" i="1"/>
  <c r="O2643" i="1" s="1"/>
  <c r="N2643" i="1"/>
  <c r="P2643" i="1" s="1"/>
  <c r="Q2642" i="1"/>
  <c r="R2642" i="1" s="1"/>
  <c r="M2643" i="1"/>
  <c r="I2644" i="1"/>
  <c r="J2644" i="1" l="1"/>
  <c r="K2644" i="1"/>
  <c r="L2644" i="1"/>
  <c r="O2644" i="1" s="1"/>
  <c r="N2644" i="1"/>
  <c r="P2644" i="1" s="1"/>
  <c r="Q2643" i="1"/>
  <c r="R2643" i="1" s="1"/>
  <c r="M2644" i="1"/>
  <c r="I2645" i="1"/>
  <c r="J2645" i="1" l="1"/>
  <c r="K2645" i="1"/>
  <c r="L2645" i="1"/>
  <c r="O2645" i="1" s="1"/>
  <c r="N2645" i="1"/>
  <c r="P2645" i="1" s="1"/>
  <c r="Q2644" i="1"/>
  <c r="R2644" i="1" s="1"/>
  <c r="M2645" i="1"/>
  <c r="I2646" i="1"/>
  <c r="J2646" i="1" l="1"/>
  <c r="K2646" i="1"/>
  <c r="L2646" i="1"/>
  <c r="O2646" i="1" s="1"/>
  <c r="N2646" i="1"/>
  <c r="P2646" i="1" s="1"/>
  <c r="Q2645" i="1"/>
  <c r="R2645" i="1" s="1"/>
  <c r="M2646" i="1"/>
  <c r="I2647" i="1"/>
  <c r="J2647" i="1" l="1"/>
  <c r="K2647" i="1"/>
  <c r="L2647" i="1"/>
  <c r="O2647" i="1" s="1"/>
  <c r="N2647" i="1"/>
  <c r="P2647" i="1" s="1"/>
  <c r="Q2646" i="1"/>
  <c r="R2646" i="1" s="1"/>
  <c r="M2647" i="1"/>
  <c r="I2648" i="1"/>
  <c r="J2648" i="1" l="1"/>
  <c r="K2648" i="1"/>
  <c r="L2648" i="1"/>
  <c r="O2648" i="1" s="1"/>
  <c r="N2648" i="1"/>
  <c r="P2648" i="1" s="1"/>
  <c r="Q2647" i="1"/>
  <c r="R2647" i="1" s="1"/>
  <c r="M2648" i="1"/>
  <c r="I2649" i="1"/>
  <c r="J2649" i="1" l="1"/>
  <c r="K2649" i="1"/>
  <c r="L2649" i="1"/>
  <c r="O2649" i="1" s="1"/>
  <c r="Q2648" i="1"/>
  <c r="R2648" i="1" s="1"/>
  <c r="M2649" i="1"/>
  <c r="N2649" i="1" s="1"/>
  <c r="I2650" i="1"/>
  <c r="J2650" i="1" l="1"/>
  <c r="K2650" i="1"/>
  <c r="L2650" i="1"/>
  <c r="O2650" i="1" s="1"/>
  <c r="N2650" i="1"/>
  <c r="M2650" i="1"/>
  <c r="I2651" i="1"/>
  <c r="J2651" i="1" l="1"/>
  <c r="K2651" i="1"/>
  <c r="L2651" i="1"/>
  <c r="O2651" i="1" s="1"/>
  <c r="N2651" i="1"/>
  <c r="P2649" i="1"/>
  <c r="P2650" i="1" s="1"/>
  <c r="Q2650" i="1" s="1"/>
  <c r="R2650" i="1" s="1"/>
  <c r="M2651" i="1"/>
  <c r="I2652" i="1"/>
  <c r="J2652" i="1" l="1"/>
  <c r="K2652" i="1"/>
  <c r="L2652" i="1"/>
  <c r="O2652" i="1" s="1"/>
  <c r="P2651" i="1"/>
  <c r="Q2651" i="1" s="1"/>
  <c r="R2651" i="1" s="1"/>
  <c r="Q2649" i="1"/>
  <c r="R2649" i="1" s="1"/>
  <c r="M2652" i="1"/>
  <c r="N2652" i="1" s="1"/>
  <c r="I2653" i="1"/>
  <c r="J2653" i="1" l="1"/>
  <c r="K2653" i="1"/>
  <c r="L2653" i="1"/>
  <c r="O2653" i="1" s="1"/>
  <c r="P2652" i="1"/>
  <c r="Q2652" i="1" s="1"/>
  <c r="R2652" i="1" s="1"/>
  <c r="N2653" i="1"/>
  <c r="M2653" i="1"/>
  <c r="I2654" i="1"/>
  <c r="P2653" i="1" l="1"/>
  <c r="J2654" i="1"/>
  <c r="K2654" i="1"/>
  <c r="L2654" i="1"/>
  <c r="O2654" i="1" s="1"/>
  <c r="Q2653" i="1"/>
  <c r="R2653" i="1" s="1"/>
  <c r="M2654" i="1"/>
  <c r="N2654" i="1" s="1"/>
  <c r="P2654" i="1" s="1"/>
  <c r="I2655" i="1"/>
  <c r="J2655" i="1" l="1"/>
  <c r="K2655" i="1"/>
  <c r="L2655" i="1"/>
  <c r="O2655" i="1" s="1"/>
  <c r="N2655" i="1"/>
  <c r="P2655" i="1" s="1"/>
  <c r="Q2654" i="1"/>
  <c r="R2654" i="1" s="1"/>
  <c r="M2655" i="1"/>
  <c r="I2656" i="1"/>
  <c r="J2656" i="1" l="1"/>
  <c r="K2656" i="1"/>
  <c r="L2656" i="1"/>
  <c r="O2656" i="1" s="1"/>
  <c r="N2656" i="1"/>
  <c r="P2656" i="1" s="1"/>
  <c r="Q2655" i="1"/>
  <c r="R2655" i="1" s="1"/>
  <c r="M2656" i="1"/>
  <c r="I2657" i="1"/>
  <c r="J2657" i="1" l="1"/>
  <c r="K2657" i="1"/>
  <c r="L2657" i="1"/>
  <c r="O2657" i="1" s="1"/>
  <c r="N2657" i="1"/>
  <c r="P2657" i="1" s="1"/>
  <c r="Q2656" i="1"/>
  <c r="R2656" i="1" s="1"/>
  <c r="M2657" i="1"/>
  <c r="I2658" i="1"/>
  <c r="J2658" i="1" l="1"/>
  <c r="K2658" i="1"/>
  <c r="L2658" i="1"/>
  <c r="O2658" i="1" s="1"/>
  <c r="N2658" i="1"/>
  <c r="P2658" i="1" s="1"/>
  <c r="Q2657" i="1"/>
  <c r="R2657" i="1" s="1"/>
  <c r="M2658" i="1"/>
  <c r="I2659" i="1"/>
  <c r="J2659" i="1" l="1"/>
  <c r="K2659" i="1"/>
  <c r="L2659" i="1"/>
  <c r="O2659" i="1" s="1"/>
  <c r="N2659" i="1"/>
  <c r="P2659" i="1" s="1"/>
  <c r="Q2658" i="1"/>
  <c r="R2658" i="1" s="1"/>
  <c r="M2659" i="1"/>
  <c r="I2660" i="1"/>
  <c r="J2660" i="1" l="1"/>
  <c r="K2660" i="1"/>
  <c r="L2660" i="1"/>
  <c r="O2660" i="1" s="1"/>
  <c r="N2660" i="1"/>
  <c r="P2660" i="1" s="1"/>
  <c r="Q2659" i="1"/>
  <c r="R2659" i="1" s="1"/>
  <c r="M2660" i="1"/>
  <c r="I2661" i="1"/>
  <c r="J2661" i="1" l="1"/>
  <c r="K2661" i="1"/>
  <c r="L2661" i="1"/>
  <c r="O2661" i="1" s="1"/>
  <c r="N2661" i="1"/>
  <c r="P2661" i="1" s="1"/>
  <c r="Q2660" i="1"/>
  <c r="R2660" i="1" s="1"/>
  <c r="M2661" i="1"/>
  <c r="I2662" i="1"/>
  <c r="J2662" i="1" l="1"/>
  <c r="K2662" i="1"/>
  <c r="L2662" i="1"/>
  <c r="O2662" i="1" s="1"/>
  <c r="N2662" i="1"/>
  <c r="P2662" i="1" s="1"/>
  <c r="Q2661" i="1"/>
  <c r="R2661" i="1" s="1"/>
  <c r="M2662" i="1"/>
  <c r="I2663" i="1"/>
  <c r="J2663" i="1" l="1"/>
  <c r="K2663" i="1"/>
  <c r="L2663" i="1"/>
  <c r="O2663" i="1" s="1"/>
  <c r="N2663" i="1"/>
  <c r="P2663" i="1" s="1"/>
  <c r="Q2662" i="1"/>
  <c r="R2662" i="1" s="1"/>
  <c r="M2663" i="1"/>
  <c r="I2664" i="1"/>
  <c r="J2664" i="1" l="1"/>
  <c r="K2664" i="1"/>
  <c r="L2664" i="1"/>
  <c r="O2664" i="1" s="1"/>
  <c r="N2664" i="1"/>
  <c r="P2664" i="1" s="1"/>
  <c r="Q2663" i="1"/>
  <c r="R2663" i="1" s="1"/>
  <c r="M2664" i="1"/>
  <c r="I2665" i="1"/>
  <c r="J2665" i="1" l="1"/>
  <c r="K2665" i="1"/>
  <c r="L2665" i="1"/>
  <c r="O2665" i="1" s="1"/>
  <c r="N2665" i="1"/>
  <c r="P2665" i="1" s="1"/>
  <c r="Q2664" i="1"/>
  <c r="R2664" i="1" s="1"/>
  <c r="M2665" i="1"/>
  <c r="I2666" i="1"/>
  <c r="J2666" i="1" l="1"/>
  <c r="K2666" i="1"/>
  <c r="L2666" i="1"/>
  <c r="O2666" i="1" s="1"/>
  <c r="N2666" i="1"/>
  <c r="P2666" i="1" s="1"/>
  <c r="Q2665" i="1"/>
  <c r="R2665" i="1" s="1"/>
  <c r="M2666" i="1"/>
  <c r="I2667" i="1"/>
  <c r="J2667" i="1" l="1"/>
  <c r="K2667" i="1"/>
  <c r="L2667" i="1"/>
  <c r="O2667" i="1" s="1"/>
  <c r="N2667" i="1"/>
  <c r="P2667" i="1" s="1"/>
  <c r="Q2666" i="1"/>
  <c r="R2666" i="1" s="1"/>
  <c r="M2667" i="1"/>
  <c r="I2668" i="1"/>
  <c r="J2668" i="1" l="1"/>
  <c r="K2668" i="1"/>
  <c r="L2668" i="1"/>
  <c r="O2668" i="1" s="1"/>
  <c r="N2668" i="1"/>
  <c r="P2668" i="1" s="1"/>
  <c r="Q2667" i="1"/>
  <c r="R2667" i="1" s="1"/>
  <c r="M2668" i="1"/>
  <c r="I2669" i="1"/>
  <c r="J2669" i="1" l="1"/>
  <c r="K2669" i="1"/>
  <c r="L2669" i="1"/>
  <c r="O2669" i="1" s="1"/>
  <c r="N2669" i="1"/>
  <c r="P2669" i="1" s="1"/>
  <c r="Q2668" i="1"/>
  <c r="R2668" i="1" s="1"/>
  <c r="M2669" i="1"/>
  <c r="I2670" i="1"/>
  <c r="J2670" i="1" l="1"/>
  <c r="K2670" i="1"/>
  <c r="L2670" i="1"/>
  <c r="O2670" i="1" s="1"/>
  <c r="N2670" i="1"/>
  <c r="P2670" i="1" s="1"/>
  <c r="Q2669" i="1"/>
  <c r="R2669" i="1" s="1"/>
  <c r="M2670" i="1"/>
  <c r="I2671" i="1"/>
  <c r="J2671" i="1" l="1"/>
  <c r="K2671" i="1"/>
  <c r="L2671" i="1"/>
  <c r="O2671" i="1" s="1"/>
  <c r="N2671" i="1"/>
  <c r="P2671" i="1" s="1"/>
  <c r="Q2670" i="1"/>
  <c r="R2670" i="1" s="1"/>
  <c r="M2671" i="1"/>
  <c r="I2672" i="1"/>
  <c r="J2672" i="1" l="1"/>
  <c r="K2672" i="1"/>
  <c r="L2672" i="1"/>
  <c r="O2672" i="1" s="1"/>
  <c r="N2672" i="1"/>
  <c r="P2672" i="1" s="1"/>
  <c r="Q2671" i="1"/>
  <c r="R2671" i="1" s="1"/>
  <c r="M2672" i="1"/>
  <c r="I2673" i="1"/>
  <c r="J2673" i="1" l="1"/>
  <c r="K2673" i="1"/>
  <c r="L2673" i="1"/>
  <c r="O2673" i="1" s="1"/>
  <c r="N2673" i="1"/>
  <c r="P2673" i="1" s="1"/>
  <c r="Q2672" i="1"/>
  <c r="R2672" i="1" s="1"/>
  <c r="M2673" i="1"/>
  <c r="I2674" i="1"/>
  <c r="J2674" i="1" l="1"/>
  <c r="K2674" i="1"/>
  <c r="L2674" i="1"/>
  <c r="O2674" i="1" s="1"/>
  <c r="N2674" i="1"/>
  <c r="P2674" i="1" s="1"/>
  <c r="Q2673" i="1"/>
  <c r="R2673" i="1" s="1"/>
  <c r="M2674" i="1"/>
  <c r="I2675" i="1"/>
  <c r="J2675" i="1" l="1"/>
  <c r="K2675" i="1"/>
  <c r="L2675" i="1"/>
  <c r="O2675" i="1" s="1"/>
  <c r="N2675" i="1"/>
  <c r="P2675" i="1" s="1"/>
  <c r="Q2674" i="1"/>
  <c r="R2674" i="1" s="1"/>
  <c r="M2675" i="1"/>
  <c r="I2676" i="1"/>
  <c r="J2676" i="1" l="1"/>
  <c r="K2676" i="1"/>
  <c r="L2676" i="1"/>
  <c r="O2676" i="1" s="1"/>
  <c r="N2676" i="1"/>
  <c r="P2676" i="1" s="1"/>
  <c r="Q2675" i="1"/>
  <c r="R2675" i="1" s="1"/>
  <c r="M2676" i="1"/>
  <c r="I2677" i="1"/>
  <c r="J2677" i="1" l="1"/>
  <c r="K2677" i="1"/>
  <c r="L2677" i="1"/>
  <c r="O2677" i="1" s="1"/>
  <c r="N2677" i="1"/>
  <c r="P2677" i="1" s="1"/>
  <c r="Q2676" i="1"/>
  <c r="R2676" i="1" s="1"/>
  <c r="M2677" i="1"/>
  <c r="I2678" i="1"/>
  <c r="J2678" i="1" l="1"/>
  <c r="K2678" i="1"/>
  <c r="L2678" i="1"/>
  <c r="O2678" i="1" s="1"/>
  <c r="N2678" i="1"/>
  <c r="P2678" i="1" s="1"/>
  <c r="Q2677" i="1"/>
  <c r="R2677" i="1" s="1"/>
  <c r="M2678" i="1"/>
  <c r="I2679" i="1"/>
  <c r="J2679" i="1" l="1"/>
  <c r="K2679" i="1"/>
  <c r="L2679" i="1"/>
  <c r="O2679" i="1" s="1"/>
  <c r="N2679" i="1"/>
  <c r="P2679" i="1" s="1"/>
  <c r="Q2678" i="1"/>
  <c r="R2678" i="1" s="1"/>
  <c r="M2679" i="1"/>
  <c r="I2680" i="1"/>
  <c r="J2680" i="1" l="1"/>
  <c r="K2680" i="1"/>
  <c r="L2680" i="1"/>
  <c r="O2680" i="1" s="1"/>
  <c r="N2680" i="1"/>
  <c r="P2680" i="1" s="1"/>
  <c r="Q2679" i="1"/>
  <c r="R2679" i="1" s="1"/>
  <c r="M2680" i="1"/>
  <c r="I2681" i="1"/>
  <c r="J2681" i="1" l="1"/>
  <c r="K2681" i="1"/>
  <c r="L2681" i="1"/>
  <c r="O2681" i="1" s="1"/>
  <c r="N2681" i="1"/>
  <c r="P2681" i="1" s="1"/>
  <c r="Q2680" i="1"/>
  <c r="R2680" i="1" s="1"/>
  <c r="M2681" i="1"/>
  <c r="I2682" i="1"/>
  <c r="J2682" i="1" l="1"/>
  <c r="K2682" i="1"/>
  <c r="L2682" i="1"/>
  <c r="O2682" i="1" s="1"/>
  <c r="N2682" i="1"/>
  <c r="P2682" i="1" s="1"/>
  <c r="Q2681" i="1"/>
  <c r="R2681" i="1" s="1"/>
  <c r="M2682" i="1"/>
  <c r="I2683" i="1"/>
  <c r="J2683" i="1" l="1"/>
  <c r="K2683" i="1"/>
  <c r="L2683" i="1"/>
  <c r="O2683" i="1" s="1"/>
  <c r="N2683" i="1"/>
  <c r="P2683" i="1" s="1"/>
  <c r="Q2682" i="1"/>
  <c r="R2682" i="1" s="1"/>
  <c r="M2683" i="1"/>
  <c r="I2684" i="1"/>
  <c r="J2684" i="1" l="1"/>
  <c r="K2684" i="1"/>
  <c r="L2684" i="1"/>
  <c r="O2684" i="1" s="1"/>
  <c r="N2684" i="1"/>
  <c r="P2684" i="1" s="1"/>
  <c r="Q2683" i="1"/>
  <c r="R2683" i="1" s="1"/>
  <c r="M2684" i="1"/>
  <c r="I2685" i="1"/>
  <c r="J2685" i="1" l="1"/>
  <c r="K2685" i="1"/>
  <c r="L2685" i="1"/>
  <c r="O2685" i="1" s="1"/>
  <c r="N2685" i="1"/>
  <c r="P2685" i="1" s="1"/>
  <c r="Q2684" i="1"/>
  <c r="R2684" i="1" s="1"/>
  <c r="M2685" i="1"/>
  <c r="I2686" i="1"/>
  <c r="J2686" i="1" l="1"/>
  <c r="K2686" i="1"/>
  <c r="L2686" i="1"/>
  <c r="O2686" i="1" s="1"/>
  <c r="N2686" i="1"/>
  <c r="P2686" i="1" s="1"/>
  <c r="Q2685" i="1"/>
  <c r="R2685" i="1" s="1"/>
  <c r="M2686" i="1"/>
  <c r="I2687" i="1"/>
  <c r="J2687" i="1" l="1"/>
  <c r="K2687" i="1"/>
  <c r="L2687" i="1"/>
  <c r="O2687" i="1" s="1"/>
  <c r="N2687" i="1"/>
  <c r="P2687" i="1" s="1"/>
  <c r="Q2686" i="1"/>
  <c r="R2686" i="1" s="1"/>
  <c r="M2687" i="1"/>
  <c r="I2688" i="1"/>
  <c r="J2688" i="1" l="1"/>
  <c r="K2688" i="1"/>
  <c r="L2688" i="1"/>
  <c r="O2688" i="1" s="1"/>
  <c r="N2688" i="1"/>
  <c r="P2688" i="1" s="1"/>
  <c r="Q2687" i="1"/>
  <c r="R2687" i="1" s="1"/>
  <c r="M2688" i="1"/>
  <c r="I2689" i="1"/>
  <c r="J2689" i="1" l="1"/>
  <c r="K2689" i="1"/>
  <c r="L2689" i="1"/>
  <c r="O2689" i="1" s="1"/>
  <c r="N2689" i="1"/>
  <c r="P2689" i="1" s="1"/>
  <c r="Q2688" i="1"/>
  <c r="R2688" i="1" s="1"/>
  <c r="M2689" i="1"/>
  <c r="I2690" i="1"/>
  <c r="J2690" i="1" l="1"/>
  <c r="K2690" i="1"/>
  <c r="L2690" i="1"/>
  <c r="O2690" i="1" s="1"/>
  <c r="N2690" i="1"/>
  <c r="P2690" i="1" s="1"/>
  <c r="Q2689" i="1"/>
  <c r="R2689" i="1" s="1"/>
  <c r="M2690" i="1"/>
  <c r="I2691" i="1"/>
  <c r="J2691" i="1" l="1"/>
  <c r="K2691" i="1"/>
  <c r="L2691" i="1"/>
  <c r="O2691" i="1" s="1"/>
  <c r="N2691" i="1"/>
  <c r="P2691" i="1" s="1"/>
  <c r="Q2690" i="1"/>
  <c r="R2690" i="1" s="1"/>
  <c r="M2691" i="1"/>
  <c r="I2692" i="1"/>
  <c r="J2692" i="1" l="1"/>
  <c r="K2692" i="1"/>
  <c r="L2692" i="1"/>
  <c r="O2692" i="1" s="1"/>
  <c r="N2692" i="1"/>
  <c r="P2692" i="1" s="1"/>
  <c r="Q2691" i="1"/>
  <c r="R2691" i="1" s="1"/>
  <c r="M2692" i="1"/>
  <c r="I2693" i="1"/>
  <c r="J2693" i="1" l="1"/>
  <c r="K2693" i="1"/>
  <c r="L2693" i="1"/>
  <c r="O2693" i="1" s="1"/>
  <c r="N2693" i="1"/>
  <c r="P2693" i="1" s="1"/>
  <c r="Q2692" i="1"/>
  <c r="R2692" i="1" s="1"/>
  <c r="M2693" i="1"/>
  <c r="I2694" i="1"/>
  <c r="J2694" i="1" l="1"/>
  <c r="K2694" i="1"/>
  <c r="L2694" i="1"/>
  <c r="O2694" i="1" s="1"/>
  <c r="N2694" i="1"/>
  <c r="P2694" i="1" s="1"/>
  <c r="Q2693" i="1"/>
  <c r="R2693" i="1" s="1"/>
  <c r="M2694" i="1"/>
  <c r="I2695" i="1"/>
  <c r="J2695" i="1" l="1"/>
  <c r="K2695" i="1"/>
  <c r="L2695" i="1"/>
  <c r="O2695" i="1" s="1"/>
  <c r="N2695" i="1"/>
  <c r="P2695" i="1" s="1"/>
  <c r="Q2694" i="1"/>
  <c r="R2694" i="1" s="1"/>
  <c r="M2695" i="1"/>
  <c r="I2696" i="1"/>
  <c r="J2696" i="1" l="1"/>
  <c r="K2696" i="1"/>
  <c r="L2696" i="1"/>
  <c r="O2696" i="1" s="1"/>
  <c r="N2696" i="1"/>
  <c r="P2696" i="1" s="1"/>
  <c r="Q2695" i="1"/>
  <c r="R2695" i="1" s="1"/>
  <c r="M2696" i="1"/>
  <c r="I2697" i="1"/>
  <c r="J2697" i="1" l="1"/>
  <c r="K2697" i="1"/>
  <c r="L2697" i="1"/>
  <c r="O2697" i="1" s="1"/>
  <c r="N2697" i="1"/>
  <c r="P2697" i="1" s="1"/>
  <c r="Q2696" i="1"/>
  <c r="R2696" i="1" s="1"/>
  <c r="M2697" i="1"/>
  <c r="I2698" i="1"/>
  <c r="J2698" i="1" l="1"/>
  <c r="K2698" i="1"/>
  <c r="L2698" i="1"/>
  <c r="O2698" i="1" s="1"/>
  <c r="N2698" i="1"/>
  <c r="P2698" i="1" s="1"/>
  <c r="Q2697" i="1"/>
  <c r="R2697" i="1" s="1"/>
  <c r="M2698" i="1"/>
  <c r="I2699" i="1"/>
  <c r="J2699" i="1" l="1"/>
  <c r="K2699" i="1"/>
  <c r="L2699" i="1"/>
  <c r="O2699" i="1" s="1"/>
  <c r="N2699" i="1"/>
  <c r="P2699" i="1" s="1"/>
  <c r="Q2698" i="1"/>
  <c r="R2698" i="1" s="1"/>
  <c r="M2699" i="1"/>
  <c r="I2700" i="1"/>
  <c r="J2700" i="1" l="1"/>
  <c r="K2700" i="1"/>
  <c r="L2700" i="1"/>
  <c r="O2700" i="1" s="1"/>
  <c r="N2700" i="1"/>
  <c r="P2700" i="1" s="1"/>
  <c r="Q2699" i="1"/>
  <c r="R2699" i="1" s="1"/>
  <c r="M2700" i="1"/>
  <c r="I2701" i="1"/>
  <c r="J2701" i="1" l="1"/>
  <c r="K2701" i="1"/>
  <c r="L2701" i="1"/>
  <c r="O2701" i="1" s="1"/>
  <c r="N2701" i="1"/>
  <c r="P2701" i="1" s="1"/>
  <c r="Q2700" i="1"/>
  <c r="R2700" i="1" s="1"/>
  <c r="M2701" i="1"/>
  <c r="I2702" i="1"/>
  <c r="J2702" i="1" l="1"/>
  <c r="K2702" i="1"/>
  <c r="L2702" i="1"/>
  <c r="O2702" i="1" s="1"/>
  <c r="N2702" i="1"/>
  <c r="P2702" i="1" s="1"/>
  <c r="Q2701" i="1"/>
  <c r="R2701" i="1" s="1"/>
  <c r="M2702" i="1"/>
  <c r="I2703" i="1"/>
  <c r="J2703" i="1" l="1"/>
  <c r="K2703" i="1"/>
  <c r="L2703" i="1"/>
  <c r="O2703" i="1" s="1"/>
  <c r="N2703" i="1"/>
  <c r="P2703" i="1" s="1"/>
  <c r="Q2702" i="1"/>
  <c r="R2702" i="1" s="1"/>
  <c r="M2703" i="1"/>
  <c r="I2704" i="1"/>
  <c r="J2704" i="1" l="1"/>
  <c r="K2704" i="1"/>
  <c r="L2704" i="1"/>
  <c r="O2704" i="1" s="1"/>
  <c r="N2704" i="1"/>
  <c r="P2704" i="1" s="1"/>
  <c r="Q2703" i="1"/>
  <c r="R2703" i="1" s="1"/>
  <c r="M2704" i="1"/>
  <c r="I2705" i="1"/>
  <c r="J2705" i="1" l="1"/>
  <c r="K2705" i="1"/>
  <c r="L2705" i="1"/>
  <c r="O2705" i="1" s="1"/>
  <c r="N2705" i="1"/>
  <c r="P2705" i="1" s="1"/>
  <c r="Q2704" i="1"/>
  <c r="R2704" i="1" s="1"/>
  <c r="M2705" i="1"/>
  <c r="I2706" i="1"/>
  <c r="J2706" i="1" l="1"/>
  <c r="K2706" i="1"/>
  <c r="L2706" i="1"/>
  <c r="O2706" i="1" s="1"/>
  <c r="N2706" i="1"/>
  <c r="P2706" i="1" s="1"/>
  <c r="Q2705" i="1"/>
  <c r="R2705" i="1" s="1"/>
  <c r="M2706" i="1"/>
  <c r="I2707" i="1"/>
  <c r="J2707" i="1" l="1"/>
  <c r="K2707" i="1"/>
  <c r="L2707" i="1"/>
  <c r="O2707" i="1" s="1"/>
  <c r="N2707" i="1"/>
  <c r="P2707" i="1" s="1"/>
  <c r="Q2706" i="1"/>
  <c r="R2706" i="1" s="1"/>
  <c r="M2707" i="1"/>
  <c r="I2708" i="1"/>
  <c r="J2708" i="1" l="1"/>
  <c r="K2708" i="1"/>
  <c r="L2708" i="1"/>
  <c r="O2708" i="1" s="1"/>
  <c r="N2708" i="1"/>
  <c r="P2708" i="1" s="1"/>
  <c r="Q2707" i="1"/>
  <c r="R2707" i="1" s="1"/>
  <c r="M2708" i="1"/>
  <c r="I2709" i="1"/>
  <c r="J2709" i="1" l="1"/>
  <c r="K2709" i="1"/>
  <c r="L2709" i="1"/>
  <c r="O2709" i="1" s="1"/>
  <c r="N2709" i="1"/>
  <c r="P2709" i="1" s="1"/>
  <c r="Q2708" i="1"/>
  <c r="R2708" i="1" s="1"/>
  <c r="M2709" i="1"/>
  <c r="I2710" i="1"/>
  <c r="J2710" i="1" l="1"/>
  <c r="K2710" i="1"/>
  <c r="L2710" i="1"/>
  <c r="O2710" i="1" s="1"/>
  <c r="N2710" i="1"/>
  <c r="P2710" i="1" s="1"/>
  <c r="Q2709" i="1"/>
  <c r="R2709" i="1" s="1"/>
  <c r="M2710" i="1"/>
  <c r="I2711" i="1"/>
  <c r="J2711" i="1" l="1"/>
  <c r="K2711" i="1"/>
  <c r="L2711" i="1"/>
  <c r="O2711" i="1" s="1"/>
  <c r="N2711" i="1"/>
  <c r="P2711" i="1" s="1"/>
  <c r="Q2710" i="1"/>
  <c r="R2710" i="1" s="1"/>
  <c r="M2711" i="1"/>
  <c r="I2712" i="1"/>
  <c r="J2712" i="1" l="1"/>
  <c r="K2712" i="1"/>
  <c r="L2712" i="1"/>
  <c r="O2712" i="1" s="1"/>
  <c r="N2712" i="1"/>
  <c r="P2712" i="1" s="1"/>
  <c r="Q2711" i="1"/>
  <c r="R2711" i="1" s="1"/>
  <c r="M2712" i="1"/>
  <c r="I2713" i="1"/>
  <c r="J2713" i="1" l="1"/>
  <c r="K2713" i="1"/>
  <c r="L2713" i="1"/>
  <c r="O2713" i="1" s="1"/>
  <c r="N2713" i="1"/>
  <c r="P2713" i="1" s="1"/>
  <c r="Q2712" i="1"/>
  <c r="R2712" i="1" s="1"/>
  <c r="M2713" i="1"/>
  <c r="I2714" i="1"/>
  <c r="J2714" i="1" l="1"/>
  <c r="K2714" i="1"/>
  <c r="L2714" i="1"/>
  <c r="O2714" i="1" s="1"/>
  <c r="N2714" i="1"/>
  <c r="P2714" i="1" s="1"/>
  <c r="Q2713" i="1"/>
  <c r="R2713" i="1" s="1"/>
  <c r="M2714" i="1"/>
  <c r="I2715" i="1"/>
  <c r="J2715" i="1" l="1"/>
  <c r="K2715" i="1"/>
  <c r="L2715" i="1"/>
  <c r="O2715" i="1" s="1"/>
  <c r="N2715" i="1"/>
  <c r="P2715" i="1" s="1"/>
  <c r="Q2714" i="1"/>
  <c r="R2714" i="1" s="1"/>
  <c r="M2715" i="1"/>
  <c r="I2716" i="1"/>
  <c r="J2716" i="1" l="1"/>
  <c r="K2716" i="1"/>
  <c r="L2716" i="1"/>
  <c r="O2716" i="1" s="1"/>
  <c r="N2716" i="1"/>
  <c r="P2716" i="1" s="1"/>
  <c r="Q2715" i="1"/>
  <c r="R2715" i="1" s="1"/>
  <c r="M2716" i="1"/>
  <c r="I2717" i="1"/>
  <c r="J2717" i="1" l="1"/>
  <c r="K2717" i="1"/>
  <c r="L2717" i="1"/>
  <c r="O2717" i="1" s="1"/>
  <c r="N2717" i="1"/>
  <c r="P2717" i="1" s="1"/>
  <c r="Q2716" i="1"/>
  <c r="R2716" i="1" s="1"/>
  <c r="M2717" i="1"/>
  <c r="I2718" i="1"/>
  <c r="J2718" i="1" l="1"/>
  <c r="K2718" i="1"/>
  <c r="L2718" i="1"/>
  <c r="O2718" i="1" s="1"/>
  <c r="N2718" i="1"/>
  <c r="P2718" i="1" s="1"/>
  <c r="Q2717" i="1"/>
  <c r="R2717" i="1" s="1"/>
  <c r="M2718" i="1"/>
  <c r="I2719" i="1"/>
  <c r="J2719" i="1" l="1"/>
  <c r="K2719" i="1"/>
  <c r="L2719" i="1"/>
  <c r="O2719" i="1" s="1"/>
  <c r="N2719" i="1"/>
  <c r="P2719" i="1" s="1"/>
  <c r="Q2718" i="1"/>
  <c r="R2718" i="1" s="1"/>
  <c r="M2719" i="1"/>
  <c r="I2720" i="1"/>
  <c r="J2720" i="1" l="1"/>
  <c r="K2720" i="1"/>
  <c r="L2720" i="1"/>
  <c r="O2720" i="1" s="1"/>
  <c r="N2720" i="1"/>
  <c r="P2720" i="1" s="1"/>
  <c r="Q2719" i="1"/>
  <c r="R2719" i="1" s="1"/>
  <c r="M2720" i="1"/>
  <c r="I2721" i="1"/>
  <c r="J2721" i="1" l="1"/>
  <c r="K2721" i="1"/>
  <c r="L2721" i="1"/>
  <c r="O2721" i="1" s="1"/>
  <c r="N2721" i="1"/>
  <c r="P2721" i="1" s="1"/>
  <c r="Q2720" i="1"/>
  <c r="R2720" i="1" s="1"/>
  <c r="M2721" i="1"/>
  <c r="I2722" i="1"/>
  <c r="J2722" i="1" l="1"/>
  <c r="K2722" i="1"/>
  <c r="L2722" i="1"/>
  <c r="O2722" i="1" s="1"/>
  <c r="N2722" i="1"/>
  <c r="P2722" i="1" s="1"/>
  <c r="Q2721" i="1"/>
  <c r="R2721" i="1" s="1"/>
  <c r="M2722" i="1"/>
  <c r="I2723" i="1"/>
  <c r="J2723" i="1" l="1"/>
  <c r="K2723" i="1"/>
  <c r="L2723" i="1"/>
  <c r="O2723" i="1" s="1"/>
  <c r="N2723" i="1"/>
  <c r="P2723" i="1" s="1"/>
  <c r="Q2722" i="1"/>
  <c r="R2722" i="1" s="1"/>
  <c r="M2723" i="1"/>
  <c r="I2724" i="1"/>
  <c r="J2724" i="1" l="1"/>
  <c r="K2724" i="1"/>
  <c r="L2724" i="1"/>
  <c r="O2724" i="1" s="1"/>
  <c r="N2724" i="1"/>
  <c r="P2724" i="1" s="1"/>
  <c r="Q2723" i="1"/>
  <c r="R2723" i="1" s="1"/>
  <c r="M2724" i="1"/>
  <c r="I2725" i="1"/>
  <c r="J2725" i="1" l="1"/>
  <c r="K2725" i="1"/>
  <c r="L2725" i="1"/>
  <c r="O2725" i="1" s="1"/>
  <c r="N2725" i="1"/>
  <c r="P2725" i="1" s="1"/>
  <c r="Q2724" i="1"/>
  <c r="R2724" i="1" s="1"/>
  <c r="M2725" i="1"/>
  <c r="I2726" i="1"/>
  <c r="J2726" i="1" l="1"/>
  <c r="K2726" i="1"/>
  <c r="L2726" i="1"/>
  <c r="O2726" i="1" s="1"/>
  <c r="N2726" i="1"/>
  <c r="P2726" i="1" s="1"/>
  <c r="Q2725" i="1"/>
  <c r="R2725" i="1" s="1"/>
  <c r="M2726" i="1"/>
  <c r="I2727" i="1"/>
  <c r="J2727" i="1" l="1"/>
  <c r="K2727" i="1"/>
  <c r="L2727" i="1"/>
  <c r="O2727" i="1" s="1"/>
  <c r="N2727" i="1"/>
  <c r="P2727" i="1" s="1"/>
  <c r="Q2726" i="1"/>
  <c r="R2726" i="1" s="1"/>
  <c r="M2727" i="1"/>
  <c r="I2728" i="1"/>
  <c r="J2728" i="1" l="1"/>
  <c r="K2728" i="1"/>
  <c r="L2728" i="1"/>
  <c r="O2728" i="1" s="1"/>
  <c r="N2728" i="1"/>
  <c r="P2728" i="1" s="1"/>
  <c r="Q2727" i="1"/>
  <c r="R2727" i="1" s="1"/>
  <c r="M2728" i="1"/>
  <c r="I2729" i="1"/>
  <c r="J2729" i="1" l="1"/>
  <c r="K2729" i="1"/>
  <c r="L2729" i="1"/>
  <c r="O2729" i="1" s="1"/>
  <c r="N2729" i="1"/>
  <c r="P2729" i="1" s="1"/>
  <c r="Q2728" i="1"/>
  <c r="R2728" i="1" s="1"/>
  <c r="M2729" i="1"/>
  <c r="I2730" i="1"/>
  <c r="J2730" i="1" l="1"/>
  <c r="K2730" i="1"/>
  <c r="L2730" i="1"/>
  <c r="O2730" i="1" s="1"/>
  <c r="N2730" i="1"/>
  <c r="P2730" i="1" s="1"/>
  <c r="Q2729" i="1"/>
  <c r="R2729" i="1" s="1"/>
  <c r="M2730" i="1"/>
  <c r="I2731" i="1"/>
  <c r="J2731" i="1" l="1"/>
  <c r="K2731" i="1"/>
  <c r="L2731" i="1"/>
  <c r="O2731" i="1" s="1"/>
  <c r="N2731" i="1"/>
  <c r="P2731" i="1" s="1"/>
  <c r="Q2730" i="1"/>
  <c r="R2730" i="1" s="1"/>
  <c r="M2731" i="1"/>
  <c r="I2732" i="1"/>
  <c r="J2732" i="1" l="1"/>
  <c r="K2732" i="1"/>
  <c r="L2732" i="1"/>
  <c r="O2732" i="1" s="1"/>
  <c r="N2732" i="1"/>
  <c r="P2732" i="1" s="1"/>
  <c r="Q2731" i="1"/>
  <c r="R2731" i="1" s="1"/>
  <c r="M2732" i="1"/>
  <c r="I2733" i="1"/>
  <c r="J2733" i="1" l="1"/>
  <c r="K2733" i="1"/>
  <c r="L2733" i="1"/>
  <c r="O2733" i="1" s="1"/>
  <c r="N2733" i="1"/>
  <c r="P2733" i="1" s="1"/>
  <c r="Q2732" i="1"/>
  <c r="R2732" i="1" s="1"/>
  <c r="M2733" i="1"/>
  <c r="I2734" i="1"/>
  <c r="J2734" i="1" l="1"/>
  <c r="K2734" i="1"/>
  <c r="L2734" i="1"/>
  <c r="O2734" i="1" s="1"/>
  <c r="N2734" i="1"/>
  <c r="P2734" i="1" s="1"/>
  <c r="Q2733" i="1"/>
  <c r="R2733" i="1" s="1"/>
  <c r="M2734" i="1"/>
  <c r="I2735" i="1"/>
  <c r="J2735" i="1" l="1"/>
  <c r="K2735" i="1"/>
  <c r="L2735" i="1"/>
  <c r="O2735" i="1" s="1"/>
  <c r="N2735" i="1"/>
  <c r="P2735" i="1" s="1"/>
  <c r="Q2734" i="1"/>
  <c r="R2734" i="1" s="1"/>
  <c r="M2735" i="1"/>
  <c r="I2736" i="1"/>
  <c r="J2736" i="1" l="1"/>
  <c r="K2736" i="1"/>
  <c r="L2736" i="1"/>
  <c r="O2736" i="1" s="1"/>
  <c r="N2736" i="1"/>
  <c r="P2736" i="1" s="1"/>
  <c r="Q2735" i="1"/>
  <c r="R2735" i="1" s="1"/>
  <c r="M2736" i="1"/>
  <c r="I2737" i="1"/>
  <c r="J2737" i="1" l="1"/>
  <c r="K2737" i="1"/>
  <c r="L2737" i="1"/>
  <c r="O2737" i="1" s="1"/>
  <c r="N2737" i="1"/>
  <c r="P2737" i="1" s="1"/>
  <c r="Q2736" i="1"/>
  <c r="R2736" i="1" s="1"/>
  <c r="M2737" i="1"/>
  <c r="I2738" i="1"/>
  <c r="J2738" i="1" l="1"/>
  <c r="K2738" i="1"/>
  <c r="L2738" i="1"/>
  <c r="O2738" i="1" s="1"/>
  <c r="N2738" i="1"/>
  <c r="P2738" i="1" s="1"/>
  <c r="Q2737" i="1"/>
  <c r="R2737" i="1" s="1"/>
  <c r="M2738" i="1"/>
  <c r="I2739" i="1"/>
  <c r="J2739" i="1" l="1"/>
  <c r="K2739" i="1"/>
  <c r="L2739" i="1"/>
  <c r="O2739" i="1" s="1"/>
  <c r="N2739" i="1"/>
  <c r="P2739" i="1" s="1"/>
  <c r="Q2738" i="1"/>
  <c r="R2738" i="1" s="1"/>
  <c r="M2739" i="1"/>
  <c r="I2740" i="1"/>
  <c r="J2740" i="1" l="1"/>
  <c r="K2740" i="1"/>
  <c r="L2740" i="1"/>
  <c r="O2740" i="1" s="1"/>
  <c r="N2740" i="1"/>
  <c r="P2740" i="1" s="1"/>
  <c r="Q2739" i="1"/>
  <c r="R2739" i="1" s="1"/>
  <c r="M2740" i="1"/>
  <c r="I2741" i="1"/>
  <c r="J2741" i="1" l="1"/>
  <c r="K2741" i="1"/>
  <c r="L2741" i="1"/>
  <c r="O2741" i="1" s="1"/>
  <c r="N2741" i="1"/>
  <c r="P2741" i="1" s="1"/>
  <c r="Q2740" i="1"/>
  <c r="R2740" i="1" s="1"/>
  <c r="M2741" i="1"/>
  <c r="I2742" i="1"/>
  <c r="J2742" i="1" l="1"/>
  <c r="K2742" i="1"/>
  <c r="L2742" i="1"/>
  <c r="O2742" i="1" s="1"/>
  <c r="N2742" i="1"/>
  <c r="P2742" i="1" s="1"/>
  <c r="Q2741" i="1"/>
  <c r="R2741" i="1" s="1"/>
  <c r="M2742" i="1"/>
  <c r="I2743" i="1"/>
  <c r="J2743" i="1" l="1"/>
  <c r="K2743" i="1"/>
  <c r="L2743" i="1"/>
  <c r="O2743" i="1" s="1"/>
  <c r="N2743" i="1"/>
  <c r="P2743" i="1" s="1"/>
  <c r="Q2742" i="1"/>
  <c r="R2742" i="1" s="1"/>
  <c r="M2743" i="1"/>
  <c r="I2744" i="1"/>
  <c r="J2744" i="1" l="1"/>
  <c r="K2744" i="1"/>
  <c r="L2744" i="1"/>
  <c r="O2744" i="1" s="1"/>
  <c r="N2744" i="1"/>
  <c r="P2744" i="1" s="1"/>
  <c r="Q2743" i="1"/>
  <c r="R2743" i="1" s="1"/>
  <c r="M2744" i="1"/>
  <c r="I2745" i="1"/>
  <c r="J2745" i="1" l="1"/>
  <c r="K2745" i="1"/>
  <c r="L2745" i="1"/>
  <c r="O2745" i="1" s="1"/>
  <c r="N2745" i="1"/>
  <c r="P2745" i="1" s="1"/>
  <c r="Q2744" i="1"/>
  <c r="R2744" i="1" s="1"/>
  <c r="M2745" i="1"/>
  <c r="I2746" i="1"/>
  <c r="J2746" i="1" l="1"/>
  <c r="K2746" i="1"/>
  <c r="L2746" i="1"/>
  <c r="O2746" i="1" s="1"/>
  <c r="N2746" i="1"/>
  <c r="P2746" i="1" s="1"/>
  <c r="Q2745" i="1"/>
  <c r="R2745" i="1" s="1"/>
  <c r="M2746" i="1"/>
  <c r="I2747" i="1"/>
  <c r="J2747" i="1" l="1"/>
  <c r="K2747" i="1"/>
  <c r="L2747" i="1"/>
  <c r="O2747" i="1" s="1"/>
  <c r="N2747" i="1"/>
  <c r="P2747" i="1" s="1"/>
  <c r="Q2746" i="1"/>
  <c r="R2746" i="1" s="1"/>
  <c r="M2747" i="1"/>
  <c r="I2748" i="1"/>
  <c r="J2748" i="1" l="1"/>
  <c r="K2748" i="1"/>
  <c r="L2748" i="1"/>
  <c r="O2748" i="1" s="1"/>
  <c r="N2748" i="1"/>
  <c r="P2748" i="1" s="1"/>
  <c r="Q2747" i="1"/>
  <c r="R2747" i="1" s="1"/>
  <c r="M2748" i="1"/>
  <c r="I2749" i="1"/>
  <c r="J2749" i="1" l="1"/>
  <c r="K2749" i="1"/>
  <c r="L2749" i="1"/>
  <c r="O2749" i="1" s="1"/>
  <c r="N2749" i="1"/>
  <c r="P2749" i="1" s="1"/>
  <c r="Q2748" i="1"/>
  <c r="R2748" i="1" s="1"/>
  <c r="M2749" i="1"/>
  <c r="I2750" i="1"/>
  <c r="J2750" i="1" l="1"/>
  <c r="K2750" i="1"/>
  <c r="L2750" i="1"/>
  <c r="O2750" i="1" s="1"/>
  <c r="N2750" i="1"/>
  <c r="P2750" i="1" s="1"/>
  <c r="Q2749" i="1"/>
  <c r="R2749" i="1" s="1"/>
  <c r="M2750" i="1"/>
  <c r="I2751" i="1"/>
  <c r="J2751" i="1" l="1"/>
  <c r="K2751" i="1"/>
  <c r="L2751" i="1"/>
  <c r="O2751" i="1" s="1"/>
  <c r="N2751" i="1"/>
  <c r="P2751" i="1" s="1"/>
  <c r="Q2750" i="1"/>
  <c r="R2750" i="1" s="1"/>
  <c r="M2751" i="1"/>
  <c r="I2752" i="1"/>
  <c r="J2752" i="1" l="1"/>
  <c r="K2752" i="1"/>
  <c r="L2752" i="1"/>
  <c r="O2752" i="1" s="1"/>
  <c r="N2752" i="1"/>
  <c r="P2752" i="1" s="1"/>
  <c r="Q2751" i="1"/>
  <c r="R2751" i="1" s="1"/>
  <c r="M2752" i="1"/>
  <c r="I2753" i="1"/>
  <c r="J2753" i="1" l="1"/>
  <c r="K2753" i="1"/>
  <c r="L2753" i="1"/>
  <c r="O2753" i="1" s="1"/>
  <c r="N2753" i="1"/>
  <c r="P2753" i="1" s="1"/>
  <c r="Q2752" i="1"/>
  <c r="R2752" i="1" s="1"/>
  <c r="M2753" i="1"/>
  <c r="I2754" i="1"/>
  <c r="J2754" i="1" l="1"/>
  <c r="K2754" i="1"/>
  <c r="L2754" i="1"/>
  <c r="O2754" i="1" s="1"/>
  <c r="N2754" i="1"/>
  <c r="P2754" i="1" s="1"/>
  <c r="Q2753" i="1"/>
  <c r="R2753" i="1" s="1"/>
  <c r="M2754" i="1"/>
  <c r="I2755" i="1"/>
  <c r="J2755" i="1" l="1"/>
  <c r="K2755" i="1"/>
  <c r="L2755" i="1"/>
  <c r="O2755" i="1" s="1"/>
  <c r="N2755" i="1"/>
  <c r="P2755" i="1" s="1"/>
  <c r="Q2754" i="1"/>
  <c r="R2754" i="1" s="1"/>
  <c r="M2755" i="1"/>
  <c r="I2756" i="1"/>
  <c r="J2756" i="1" l="1"/>
  <c r="K2756" i="1"/>
  <c r="L2756" i="1"/>
  <c r="O2756" i="1" s="1"/>
  <c r="N2756" i="1"/>
  <c r="P2756" i="1" s="1"/>
  <c r="Q2755" i="1"/>
  <c r="R2755" i="1" s="1"/>
  <c r="M2756" i="1"/>
  <c r="I2757" i="1"/>
  <c r="J2757" i="1" l="1"/>
  <c r="K2757" i="1"/>
  <c r="L2757" i="1"/>
  <c r="O2757" i="1" s="1"/>
  <c r="N2757" i="1"/>
  <c r="P2757" i="1" s="1"/>
  <c r="Q2756" i="1"/>
  <c r="R2756" i="1" s="1"/>
  <c r="M2757" i="1"/>
  <c r="I2758" i="1"/>
  <c r="J2758" i="1" l="1"/>
  <c r="K2758" i="1"/>
  <c r="L2758" i="1"/>
  <c r="O2758" i="1" s="1"/>
  <c r="N2758" i="1"/>
  <c r="P2758" i="1" s="1"/>
  <c r="Q2757" i="1"/>
  <c r="R2757" i="1" s="1"/>
  <c r="M2758" i="1"/>
  <c r="I2759" i="1"/>
  <c r="J2759" i="1" l="1"/>
  <c r="K2759" i="1"/>
  <c r="L2759" i="1"/>
  <c r="O2759" i="1" s="1"/>
  <c r="N2759" i="1"/>
  <c r="P2759" i="1" s="1"/>
  <c r="Q2758" i="1"/>
  <c r="R2758" i="1" s="1"/>
  <c r="M2759" i="1"/>
  <c r="I2760" i="1"/>
  <c r="J2760" i="1" l="1"/>
  <c r="K2760" i="1"/>
  <c r="L2760" i="1"/>
  <c r="O2760" i="1" s="1"/>
  <c r="N2760" i="1"/>
  <c r="P2760" i="1" s="1"/>
  <c r="Q2759" i="1"/>
  <c r="R2759" i="1" s="1"/>
  <c r="M2760" i="1"/>
  <c r="I2761" i="1"/>
  <c r="J2761" i="1" l="1"/>
  <c r="K2761" i="1"/>
  <c r="L2761" i="1"/>
  <c r="O2761" i="1" s="1"/>
  <c r="N2761" i="1"/>
  <c r="P2761" i="1" s="1"/>
  <c r="Q2760" i="1"/>
  <c r="R2760" i="1" s="1"/>
  <c r="M2761" i="1"/>
  <c r="I2762" i="1"/>
  <c r="J2762" i="1" l="1"/>
  <c r="K2762" i="1"/>
  <c r="L2762" i="1"/>
  <c r="O2762" i="1" s="1"/>
  <c r="N2762" i="1"/>
  <c r="P2762" i="1" s="1"/>
  <c r="Q2761" i="1"/>
  <c r="R2761" i="1" s="1"/>
  <c r="M2762" i="1"/>
  <c r="I2763" i="1"/>
  <c r="J2763" i="1" l="1"/>
  <c r="K2763" i="1"/>
  <c r="L2763" i="1"/>
  <c r="O2763" i="1" s="1"/>
  <c r="N2763" i="1"/>
  <c r="P2763" i="1" s="1"/>
  <c r="Q2762" i="1"/>
  <c r="R2762" i="1" s="1"/>
  <c r="M2763" i="1"/>
  <c r="I2764" i="1"/>
  <c r="J2764" i="1" l="1"/>
  <c r="K2764" i="1"/>
  <c r="L2764" i="1"/>
  <c r="O2764" i="1" s="1"/>
  <c r="N2764" i="1"/>
  <c r="P2764" i="1" s="1"/>
  <c r="Q2763" i="1"/>
  <c r="R2763" i="1" s="1"/>
  <c r="M2764" i="1"/>
  <c r="I2765" i="1"/>
  <c r="J2765" i="1" l="1"/>
  <c r="K2765" i="1"/>
  <c r="L2765" i="1"/>
  <c r="O2765" i="1" s="1"/>
  <c r="N2765" i="1"/>
  <c r="P2765" i="1" s="1"/>
  <c r="Q2764" i="1"/>
  <c r="R2764" i="1" s="1"/>
  <c r="M2765" i="1"/>
  <c r="I2766" i="1"/>
  <c r="J2766" i="1" l="1"/>
  <c r="K2766" i="1"/>
  <c r="L2766" i="1"/>
  <c r="O2766" i="1" s="1"/>
  <c r="N2766" i="1"/>
  <c r="P2766" i="1" s="1"/>
  <c r="Q2765" i="1"/>
  <c r="R2765" i="1" s="1"/>
  <c r="M2766" i="1"/>
  <c r="I2767" i="1"/>
  <c r="J2767" i="1" l="1"/>
  <c r="K2767" i="1"/>
  <c r="L2767" i="1"/>
  <c r="O2767" i="1" s="1"/>
  <c r="N2767" i="1"/>
  <c r="P2767" i="1" s="1"/>
  <c r="Q2766" i="1"/>
  <c r="R2766" i="1" s="1"/>
  <c r="M2767" i="1"/>
  <c r="I2768" i="1"/>
  <c r="J2768" i="1" l="1"/>
  <c r="K2768" i="1"/>
  <c r="L2768" i="1"/>
  <c r="O2768" i="1" s="1"/>
  <c r="N2768" i="1"/>
  <c r="P2768" i="1" s="1"/>
  <c r="Q2767" i="1"/>
  <c r="R2767" i="1" s="1"/>
  <c r="M2768" i="1"/>
  <c r="I2769" i="1"/>
  <c r="J2769" i="1" l="1"/>
  <c r="K2769" i="1"/>
  <c r="L2769" i="1"/>
  <c r="O2769" i="1" s="1"/>
  <c r="N2769" i="1"/>
  <c r="P2769" i="1" s="1"/>
  <c r="Q2768" i="1"/>
  <c r="R2768" i="1" s="1"/>
  <c r="M2769" i="1"/>
  <c r="I2770" i="1"/>
  <c r="J2770" i="1" l="1"/>
  <c r="K2770" i="1"/>
  <c r="L2770" i="1"/>
  <c r="O2770" i="1" s="1"/>
  <c r="N2770" i="1"/>
  <c r="P2770" i="1" s="1"/>
  <c r="Q2769" i="1"/>
  <c r="R2769" i="1" s="1"/>
  <c r="M2770" i="1"/>
  <c r="I2771" i="1"/>
  <c r="J2771" i="1" l="1"/>
  <c r="K2771" i="1"/>
  <c r="L2771" i="1"/>
  <c r="O2771" i="1" s="1"/>
  <c r="N2771" i="1"/>
  <c r="P2771" i="1" s="1"/>
  <c r="Q2770" i="1"/>
  <c r="R2770" i="1" s="1"/>
  <c r="M2771" i="1"/>
  <c r="I2772" i="1"/>
  <c r="J2772" i="1" l="1"/>
  <c r="K2772" i="1"/>
  <c r="L2772" i="1"/>
  <c r="O2772" i="1" s="1"/>
  <c r="N2772" i="1"/>
  <c r="P2772" i="1" s="1"/>
  <c r="Q2771" i="1"/>
  <c r="R2771" i="1" s="1"/>
  <c r="M2772" i="1"/>
  <c r="I2773" i="1"/>
  <c r="J2773" i="1" l="1"/>
  <c r="K2773" i="1"/>
  <c r="L2773" i="1"/>
  <c r="O2773" i="1" s="1"/>
  <c r="N2773" i="1"/>
  <c r="P2773" i="1" s="1"/>
  <c r="Q2772" i="1"/>
  <c r="R2772" i="1" s="1"/>
  <c r="M2773" i="1"/>
  <c r="I2774" i="1"/>
  <c r="J2774" i="1" l="1"/>
  <c r="K2774" i="1"/>
  <c r="L2774" i="1"/>
  <c r="O2774" i="1" s="1"/>
  <c r="Q2773" i="1"/>
  <c r="R2773" i="1" s="1"/>
  <c r="M2774" i="1"/>
  <c r="N2774" i="1" s="1"/>
  <c r="I2775" i="1"/>
  <c r="J2775" i="1" l="1"/>
  <c r="K2775" i="1"/>
  <c r="L2775" i="1"/>
  <c r="O2775" i="1" s="1"/>
  <c r="N2775" i="1"/>
  <c r="M2775" i="1"/>
  <c r="I2776" i="1"/>
  <c r="J2776" i="1" l="1"/>
  <c r="K2776" i="1"/>
  <c r="L2776" i="1"/>
  <c r="O2776" i="1" s="1"/>
  <c r="N2776" i="1"/>
  <c r="P2774" i="1"/>
  <c r="P2775" i="1" s="1"/>
  <c r="Q2775" i="1" s="1"/>
  <c r="R2775" i="1" s="1"/>
  <c r="M2776" i="1"/>
  <c r="I2777" i="1"/>
  <c r="J2777" i="1" l="1"/>
  <c r="K2777" i="1"/>
  <c r="L2777" i="1"/>
  <c r="O2777" i="1" s="1"/>
  <c r="N2777" i="1"/>
  <c r="P2776" i="1"/>
  <c r="Q2776" i="1" s="1"/>
  <c r="R2776" i="1" s="1"/>
  <c r="Q2774" i="1"/>
  <c r="R2774" i="1" s="1"/>
  <c r="M2777" i="1"/>
  <c r="I2778" i="1"/>
  <c r="J2778" i="1" l="1"/>
  <c r="K2778" i="1"/>
  <c r="L2778" i="1"/>
  <c r="O2778" i="1" s="1"/>
  <c r="P2777" i="1"/>
  <c r="N2778" i="1"/>
  <c r="Q2777" i="1"/>
  <c r="R2777" i="1" s="1"/>
  <c r="M2778" i="1"/>
  <c r="I2779" i="1"/>
  <c r="J2779" i="1" l="1"/>
  <c r="K2779" i="1"/>
  <c r="L2779" i="1"/>
  <c r="O2779" i="1" s="1"/>
  <c r="P2778" i="1"/>
  <c r="Q2778" i="1" s="1"/>
  <c r="R2778" i="1" s="1"/>
  <c r="M2779" i="1"/>
  <c r="N2779" i="1" s="1"/>
  <c r="P2779" i="1" s="1"/>
  <c r="I2780" i="1"/>
  <c r="J2780" i="1" l="1"/>
  <c r="K2780" i="1"/>
  <c r="L2780" i="1"/>
  <c r="O2780" i="1" s="1"/>
  <c r="N2780" i="1"/>
  <c r="P2780" i="1" s="1"/>
  <c r="Q2779" i="1"/>
  <c r="R2779" i="1" s="1"/>
  <c r="M2780" i="1"/>
  <c r="I2781" i="1"/>
  <c r="J2781" i="1" l="1"/>
  <c r="K2781" i="1"/>
  <c r="L2781" i="1"/>
  <c r="O2781" i="1" s="1"/>
  <c r="Q2780" i="1"/>
  <c r="R2780" i="1" s="1"/>
  <c r="M2781" i="1"/>
  <c r="N2781" i="1" s="1"/>
  <c r="P2781" i="1" s="1"/>
  <c r="I2782" i="1"/>
  <c r="J2782" i="1" l="1"/>
  <c r="K2782" i="1"/>
  <c r="L2782" i="1"/>
  <c r="O2782" i="1" s="1"/>
  <c r="N2782" i="1"/>
  <c r="P2782" i="1" s="1"/>
  <c r="Q2781" i="1"/>
  <c r="R2781" i="1" s="1"/>
  <c r="M2782" i="1"/>
  <c r="I2783" i="1"/>
  <c r="J2783" i="1" l="1"/>
  <c r="K2783" i="1"/>
  <c r="L2783" i="1"/>
  <c r="O2783" i="1" s="1"/>
  <c r="N2783" i="1"/>
  <c r="P2783" i="1" s="1"/>
  <c r="Q2782" i="1"/>
  <c r="R2782" i="1" s="1"/>
  <c r="M2783" i="1"/>
  <c r="I2784" i="1"/>
  <c r="J2784" i="1" l="1"/>
  <c r="K2784" i="1"/>
  <c r="L2784" i="1"/>
  <c r="O2784" i="1" s="1"/>
  <c r="N2784" i="1"/>
  <c r="P2784" i="1" s="1"/>
  <c r="Q2783" i="1"/>
  <c r="R2783" i="1" s="1"/>
  <c r="M2784" i="1"/>
  <c r="I2785" i="1"/>
  <c r="J2785" i="1" l="1"/>
  <c r="K2785" i="1"/>
  <c r="L2785" i="1"/>
  <c r="O2785" i="1" s="1"/>
  <c r="N2785" i="1"/>
  <c r="P2785" i="1" s="1"/>
  <c r="Q2784" i="1"/>
  <c r="R2784" i="1" s="1"/>
  <c r="M2785" i="1"/>
  <c r="I2786" i="1"/>
  <c r="J2786" i="1" l="1"/>
  <c r="K2786" i="1"/>
  <c r="L2786" i="1"/>
  <c r="O2786" i="1" s="1"/>
  <c r="N2786" i="1"/>
  <c r="P2786" i="1" s="1"/>
  <c r="Q2785" i="1"/>
  <c r="R2785" i="1" s="1"/>
  <c r="M2786" i="1"/>
  <c r="I2787" i="1"/>
  <c r="J2787" i="1" l="1"/>
  <c r="K2787" i="1"/>
  <c r="L2787" i="1"/>
  <c r="O2787" i="1" s="1"/>
  <c r="N2787" i="1"/>
  <c r="P2787" i="1" s="1"/>
  <c r="Q2786" i="1"/>
  <c r="R2786" i="1" s="1"/>
  <c r="M2787" i="1"/>
  <c r="I2788" i="1"/>
  <c r="J2788" i="1" l="1"/>
  <c r="K2788" i="1"/>
  <c r="L2788" i="1"/>
  <c r="O2788" i="1" s="1"/>
  <c r="Q2787" i="1"/>
  <c r="R2787" i="1" s="1"/>
  <c r="M2788" i="1"/>
  <c r="N2788" i="1" s="1"/>
  <c r="P2788" i="1" s="1"/>
  <c r="I2789" i="1"/>
  <c r="J2789" i="1" l="1"/>
  <c r="K2789" i="1"/>
  <c r="L2789" i="1"/>
  <c r="O2789" i="1" s="1"/>
  <c r="Q2788" i="1"/>
  <c r="R2788" i="1" s="1"/>
  <c r="M2789" i="1"/>
  <c r="N2789" i="1" s="1"/>
  <c r="I2790" i="1"/>
  <c r="J2790" i="1" l="1"/>
  <c r="K2790" i="1"/>
  <c r="L2790" i="1"/>
  <c r="O2790" i="1" s="1"/>
  <c r="M2790" i="1"/>
  <c r="N2790" i="1" s="1"/>
  <c r="I2791" i="1"/>
  <c r="J2791" i="1" l="1"/>
  <c r="K2791" i="1"/>
  <c r="L2791" i="1"/>
  <c r="O2791" i="1" s="1"/>
  <c r="N2791" i="1"/>
  <c r="P2789" i="1"/>
  <c r="P2790" i="1" s="1"/>
  <c r="Q2790" i="1" s="1"/>
  <c r="R2790" i="1" s="1"/>
  <c r="M2791" i="1"/>
  <c r="I2792" i="1"/>
  <c r="J2792" i="1" l="1"/>
  <c r="K2792" i="1"/>
  <c r="L2792" i="1"/>
  <c r="O2792" i="1" s="1"/>
  <c r="N2792" i="1"/>
  <c r="P2791" i="1"/>
  <c r="Q2791" i="1" s="1"/>
  <c r="R2791" i="1" s="1"/>
  <c r="Q2789" i="1"/>
  <c r="R2789" i="1" s="1"/>
  <c r="M2792" i="1"/>
  <c r="I2793" i="1"/>
  <c r="J2793" i="1" l="1"/>
  <c r="K2793" i="1"/>
  <c r="L2793" i="1"/>
  <c r="O2793" i="1" s="1"/>
  <c r="P2792" i="1"/>
  <c r="Q2792" i="1" s="1"/>
  <c r="R2792" i="1" s="1"/>
  <c r="N2793" i="1"/>
  <c r="P2793" i="1" s="1"/>
  <c r="M2793" i="1"/>
  <c r="I2794" i="1"/>
  <c r="J2794" i="1" l="1"/>
  <c r="K2794" i="1"/>
  <c r="L2794" i="1"/>
  <c r="O2794" i="1" s="1"/>
  <c r="N2794" i="1"/>
  <c r="P2794" i="1" s="1"/>
  <c r="Q2793" i="1"/>
  <c r="R2793" i="1" s="1"/>
  <c r="M2794" i="1"/>
  <c r="I2795" i="1"/>
  <c r="J2795" i="1" l="1"/>
  <c r="K2795" i="1"/>
  <c r="L2795" i="1"/>
  <c r="O2795" i="1" s="1"/>
  <c r="N2795" i="1"/>
  <c r="P2795" i="1" s="1"/>
  <c r="Q2794" i="1"/>
  <c r="R2794" i="1" s="1"/>
  <c r="M2795" i="1"/>
  <c r="I2796" i="1"/>
  <c r="J2796" i="1" l="1"/>
  <c r="K2796" i="1"/>
  <c r="L2796" i="1"/>
  <c r="O2796" i="1" s="1"/>
  <c r="N2796" i="1"/>
  <c r="P2796" i="1" s="1"/>
  <c r="Q2795" i="1"/>
  <c r="R2795" i="1" s="1"/>
  <c r="M2796" i="1"/>
  <c r="I2797" i="1"/>
  <c r="J2797" i="1" l="1"/>
  <c r="K2797" i="1"/>
  <c r="L2797" i="1"/>
  <c r="O2797" i="1" s="1"/>
  <c r="N2797" i="1"/>
  <c r="P2797" i="1" s="1"/>
  <c r="Q2796" i="1"/>
  <c r="R2796" i="1" s="1"/>
  <c r="M2797" i="1"/>
  <c r="I2798" i="1"/>
  <c r="J2798" i="1" l="1"/>
  <c r="K2798" i="1"/>
  <c r="L2798" i="1"/>
  <c r="O2798" i="1" s="1"/>
  <c r="N2798" i="1"/>
  <c r="P2798" i="1" s="1"/>
  <c r="Q2797" i="1"/>
  <c r="R2797" i="1" s="1"/>
  <c r="M2798" i="1"/>
  <c r="I2799" i="1"/>
  <c r="J2799" i="1" l="1"/>
  <c r="K2799" i="1"/>
  <c r="L2799" i="1"/>
  <c r="O2799" i="1" s="1"/>
  <c r="N2799" i="1"/>
  <c r="P2799" i="1" s="1"/>
  <c r="Q2798" i="1"/>
  <c r="R2798" i="1" s="1"/>
  <c r="M2799" i="1"/>
  <c r="I2800" i="1"/>
  <c r="J2800" i="1" l="1"/>
  <c r="K2800" i="1"/>
  <c r="L2800" i="1"/>
  <c r="O2800" i="1" s="1"/>
  <c r="N2800" i="1"/>
  <c r="P2800" i="1" s="1"/>
  <c r="Q2799" i="1"/>
  <c r="R2799" i="1" s="1"/>
  <c r="M2800" i="1"/>
  <c r="I2801" i="1"/>
  <c r="J2801" i="1" l="1"/>
  <c r="K2801" i="1"/>
  <c r="L2801" i="1"/>
  <c r="O2801" i="1" s="1"/>
  <c r="N2801" i="1"/>
  <c r="P2801" i="1" s="1"/>
  <c r="Q2800" i="1"/>
  <c r="R2800" i="1" s="1"/>
  <c r="M2801" i="1"/>
  <c r="I2802" i="1"/>
  <c r="J2802" i="1" l="1"/>
  <c r="K2802" i="1"/>
  <c r="L2802" i="1"/>
  <c r="O2802" i="1" s="1"/>
  <c r="N2802" i="1"/>
  <c r="P2802" i="1" s="1"/>
  <c r="Q2801" i="1"/>
  <c r="R2801" i="1" s="1"/>
  <c r="M2802" i="1"/>
  <c r="I2803" i="1"/>
  <c r="J2803" i="1" l="1"/>
  <c r="K2803" i="1"/>
  <c r="L2803" i="1"/>
  <c r="O2803" i="1" s="1"/>
  <c r="N2803" i="1"/>
  <c r="P2803" i="1" s="1"/>
  <c r="Q2802" i="1"/>
  <c r="R2802" i="1" s="1"/>
  <c r="M2803" i="1"/>
  <c r="I2804" i="1"/>
  <c r="J2804" i="1" l="1"/>
  <c r="K2804" i="1"/>
  <c r="L2804" i="1"/>
  <c r="O2804" i="1" s="1"/>
  <c r="N2804" i="1"/>
  <c r="P2804" i="1" s="1"/>
  <c r="Q2803" i="1"/>
  <c r="R2803" i="1" s="1"/>
  <c r="M2804" i="1"/>
  <c r="I2805" i="1"/>
  <c r="J2805" i="1" l="1"/>
  <c r="K2805" i="1"/>
  <c r="L2805" i="1"/>
  <c r="O2805" i="1" s="1"/>
  <c r="N2805" i="1"/>
  <c r="P2805" i="1" s="1"/>
  <c r="Q2804" i="1"/>
  <c r="R2804" i="1" s="1"/>
  <c r="M2805" i="1"/>
  <c r="I2806" i="1"/>
  <c r="J2806" i="1" l="1"/>
  <c r="K2806" i="1"/>
  <c r="L2806" i="1"/>
  <c r="O2806" i="1" s="1"/>
  <c r="N2806" i="1"/>
  <c r="P2806" i="1" s="1"/>
  <c r="Q2805" i="1"/>
  <c r="R2805" i="1" s="1"/>
  <c r="M2806" i="1"/>
  <c r="I2807" i="1"/>
  <c r="J2807" i="1" l="1"/>
  <c r="K2807" i="1"/>
  <c r="L2807" i="1"/>
  <c r="O2807" i="1" s="1"/>
  <c r="N2807" i="1"/>
  <c r="P2807" i="1" s="1"/>
  <c r="Q2806" i="1"/>
  <c r="R2806" i="1" s="1"/>
  <c r="M2807" i="1"/>
  <c r="I2808" i="1"/>
  <c r="J2808" i="1" l="1"/>
  <c r="K2808" i="1"/>
  <c r="L2808" i="1"/>
  <c r="O2808" i="1" s="1"/>
  <c r="N2808" i="1"/>
  <c r="P2808" i="1" s="1"/>
  <c r="Q2807" i="1"/>
  <c r="R2807" i="1" s="1"/>
  <c r="M2808" i="1"/>
  <c r="I2809" i="1"/>
  <c r="J2809" i="1" l="1"/>
  <c r="K2809" i="1"/>
  <c r="L2809" i="1"/>
  <c r="O2809" i="1" s="1"/>
  <c r="N2809" i="1"/>
  <c r="P2809" i="1" s="1"/>
  <c r="Q2808" i="1"/>
  <c r="R2808" i="1" s="1"/>
  <c r="M2809" i="1"/>
  <c r="I2810" i="1"/>
  <c r="J2810" i="1" l="1"/>
  <c r="K2810" i="1"/>
  <c r="L2810" i="1"/>
  <c r="O2810" i="1" s="1"/>
  <c r="N2810" i="1"/>
  <c r="P2810" i="1" s="1"/>
  <c r="Q2809" i="1"/>
  <c r="R2809" i="1" s="1"/>
  <c r="M2810" i="1"/>
  <c r="I2811" i="1"/>
  <c r="J2811" i="1" l="1"/>
  <c r="K2811" i="1"/>
  <c r="L2811" i="1"/>
  <c r="O2811" i="1" s="1"/>
  <c r="N2811" i="1"/>
  <c r="P2811" i="1" s="1"/>
  <c r="Q2810" i="1"/>
  <c r="R2810" i="1" s="1"/>
  <c r="M2811" i="1"/>
  <c r="I2812" i="1"/>
  <c r="J2812" i="1" l="1"/>
  <c r="K2812" i="1"/>
  <c r="L2812" i="1"/>
  <c r="O2812" i="1" s="1"/>
  <c r="N2812" i="1"/>
  <c r="P2812" i="1" s="1"/>
  <c r="Q2811" i="1"/>
  <c r="R2811" i="1" s="1"/>
  <c r="M2812" i="1"/>
  <c r="I2813" i="1"/>
  <c r="J2813" i="1" l="1"/>
  <c r="K2813" i="1"/>
  <c r="L2813" i="1"/>
  <c r="O2813" i="1" s="1"/>
  <c r="N2813" i="1"/>
  <c r="P2813" i="1" s="1"/>
  <c r="Q2812" i="1"/>
  <c r="R2812" i="1" s="1"/>
  <c r="M2813" i="1"/>
  <c r="I2814" i="1"/>
  <c r="J2814" i="1" l="1"/>
  <c r="K2814" i="1"/>
  <c r="L2814" i="1"/>
  <c r="O2814" i="1" s="1"/>
  <c r="N2814" i="1"/>
  <c r="P2814" i="1" s="1"/>
  <c r="Q2813" i="1"/>
  <c r="R2813" i="1" s="1"/>
  <c r="M2814" i="1"/>
  <c r="I2815" i="1"/>
  <c r="J2815" i="1" l="1"/>
  <c r="K2815" i="1"/>
  <c r="L2815" i="1"/>
  <c r="O2815" i="1" s="1"/>
  <c r="N2815" i="1"/>
  <c r="P2815" i="1" s="1"/>
  <c r="Q2814" i="1"/>
  <c r="R2814" i="1" s="1"/>
  <c r="M2815" i="1"/>
  <c r="I2816" i="1"/>
  <c r="J2816" i="1" l="1"/>
  <c r="K2816" i="1"/>
  <c r="L2816" i="1"/>
  <c r="O2816" i="1" s="1"/>
  <c r="N2816" i="1"/>
  <c r="P2816" i="1" s="1"/>
  <c r="Q2815" i="1"/>
  <c r="R2815" i="1" s="1"/>
  <c r="M2816" i="1"/>
  <c r="I2817" i="1"/>
  <c r="J2817" i="1" l="1"/>
  <c r="K2817" i="1"/>
  <c r="L2817" i="1"/>
  <c r="O2817" i="1" s="1"/>
  <c r="N2817" i="1"/>
  <c r="P2817" i="1" s="1"/>
  <c r="Q2816" i="1"/>
  <c r="R2816" i="1" s="1"/>
  <c r="M2817" i="1"/>
  <c r="I2818" i="1"/>
  <c r="J2818" i="1" l="1"/>
  <c r="K2818" i="1"/>
  <c r="L2818" i="1"/>
  <c r="O2818" i="1" s="1"/>
  <c r="N2818" i="1"/>
  <c r="P2818" i="1" s="1"/>
  <c r="Q2817" i="1"/>
  <c r="R2817" i="1" s="1"/>
  <c r="M2818" i="1"/>
  <c r="I2819" i="1"/>
  <c r="J2819" i="1" l="1"/>
  <c r="K2819" i="1"/>
  <c r="L2819" i="1"/>
  <c r="O2819" i="1" s="1"/>
  <c r="N2819" i="1"/>
  <c r="P2819" i="1" s="1"/>
  <c r="Q2818" i="1"/>
  <c r="R2818" i="1" s="1"/>
  <c r="M2819" i="1"/>
  <c r="I2820" i="1"/>
  <c r="J2820" i="1" l="1"/>
  <c r="K2820" i="1"/>
  <c r="L2820" i="1"/>
  <c r="O2820" i="1" s="1"/>
  <c r="N2820" i="1"/>
  <c r="P2820" i="1" s="1"/>
  <c r="Q2819" i="1"/>
  <c r="R2819" i="1" s="1"/>
  <c r="M2820" i="1"/>
  <c r="I2821" i="1"/>
  <c r="J2821" i="1" l="1"/>
  <c r="K2821" i="1"/>
  <c r="L2821" i="1"/>
  <c r="O2821" i="1" s="1"/>
  <c r="N2821" i="1"/>
  <c r="P2821" i="1" s="1"/>
  <c r="Q2820" i="1"/>
  <c r="R2820" i="1" s="1"/>
  <c r="M2821" i="1"/>
  <c r="I2822" i="1"/>
  <c r="J2822" i="1" l="1"/>
  <c r="K2822" i="1"/>
  <c r="L2822" i="1"/>
  <c r="O2822" i="1" s="1"/>
  <c r="N2822" i="1"/>
  <c r="P2822" i="1" s="1"/>
  <c r="Q2821" i="1"/>
  <c r="R2821" i="1" s="1"/>
  <c r="M2822" i="1"/>
  <c r="I2823" i="1"/>
  <c r="J2823" i="1" l="1"/>
  <c r="K2823" i="1"/>
  <c r="L2823" i="1"/>
  <c r="O2823" i="1" s="1"/>
  <c r="N2823" i="1"/>
  <c r="P2823" i="1" s="1"/>
  <c r="Q2822" i="1"/>
  <c r="R2822" i="1" s="1"/>
  <c r="M2823" i="1"/>
  <c r="I2824" i="1"/>
  <c r="J2824" i="1" l="1"/>
  <c r="K2824" i="1"/>
  <c r="L2824" i="1"/>
  <c r="O2824" i="1" s="1"/>
  <c r="N2824" i="1"/>
  <c r="P2824" i="1" s="1"/>
  <c r="Q2823" i="1"/>
  <c r="R2823" i="1" s="1"/>
  <c r="M2824" i="1"/>
  <c r="I2825" i="1"/>
  <c r="J2825" i="1" l="1"/>
  <c r="K2825" i="1"/>
  <c r="L2825" i="1"/>
  <c r="O2825" i="1" s="1"/>
  <c r="N2825" i="1"/>
  <c r="P2825" i="1" s="1"/>
  <c r="Q2824" i="1"/>
  <c r="R2824" i="1" s="1"/>
  <c r="M2825" i="1"/>
  <c r="I2826" i="1"/>
  <c r="J2826" i="1" l="1"/>
  <c r="K2826" i="1"/>
  <c r="L2826" i="1"/>
  <c r="O2826" i="1" s="1"/>
  <c r="N2826" i="1"/>
  <c r="P2826" i="1" s="1"/>
  <c r="Q2825" i="1"/>
  <c r="R2825" i="1" s="1"/>
  <c r="M2826" i="1"/>
  <c r="I2827" i="1"/>
  <c r="J2827" i="1" l="1"/>
  <c r="K2827" i="1"/>
  <c r="L2827" i="1"/>
  <c r="O2827" i="1" s="1"/>
  <c r="N2827" i="1"/>
  <c r="P2827" i="1" s="1"/>
  <c r="Q2826" i="1"/>
  <c r="R2826" i="1" s="1"/>
  <c r="M2827" i="1"/>
  <c r="I2828" i="1"/>
  <c r="J2828" i="1" l="1"/>
  <c r="K2828" i="1"/>
  <c r="L2828" i="1"/>
  <c r="O2828" i="1" s="1"/>
  <c r="N2828" i="1"/>
  <c r="P2828" i="1" s="1"/>
  <c r="Q2827" i="1"/>
  <c r="R2827" i="1" s="1"/>
  <c r="M2828" i="1"/>
  <c r="I2829" i="1"/>
  <c r="J2829" i="1" l="1"/>
  <c r="K2829" i="1"/>
  <c r="L2829" i="1"/>
  <c r="O2829" i="1" s="1"/>
  <c r="N2829" i="1"/>
  <c r="P2829" i="1" s="1"/>
  <c r="Q2828" i="1"/>
  <c r="R2828" i="1" s="1"/>
  <c r="M2829" i="1"/>
  <c r="I2830" i="1"/>
  <c r="J2830" i="1" l="1"/>
  <c r="K2830" i="1"/>
  <c r="L2830" i="1"/>
  <c r="O2830" i="1" s="1"/>
  <c r="N2830" i="1"/>
  <c r="P2830" i="1" s="1"/>
  <c r="Q2829" i="1"/>
  <c r="R2829" i="1" s="1"/>
  <c r="M2830" i="1"/>
  <c r="I2831" i="1"/>
  <c r="J2831" i="1" l="1"/>
  <c r="K2831" i="1"/>
  <c r="L2831" i="1"/>
  <c r="O2831" i="1" s="1"/>
  <c r="N2831" i="1"/>
  <c r="P2831" i="1" s="1"/>
  <c r="Q2830" i="1"/>
  <c r="R2830" i="1" s="1"/>
  <c r="M2831" i="1"/>
  <c r="I2832" i="1"/>
  <c r="J2832" i="1" l="1"/>
  <c r="K2832" i="1"/>
  <c r="L2832" i="1"/>
  <c r="O2832" i="1" s="1"/>
  <c r="N2832" i="1"/>
  <c r="P2832" i="1" s="1"/>
  <c r="Q2831" i="1"/>
  <c r="R2831" i="1" s="1"/>
  <c r="M2832" i="1"/>
  <c r="I2833" i="1"/>
  <c r="J2833" i="1" l="1"/>
  <c r="K2833" i="1"/>
  <c r="L2833" i="1"/>
  <c r="O2833" i="1" s="1"/>
  <c r="N2833" i="1"/>
  <c r="P2833" i="1" s="1"/>
  <c r="Q2832" i="1"/>
  <c r="R2832" i="1" s="1"/>
  <c r="M2833" i="1"/>
  <c r="I2834" i="1"/>
  <c r="J2834" i="1" l="1"/>
  <c r="K2834" i="1"/>
  <c r="L2834" i="1"/>
  <c r="O2834" i="1" s="1"/>
  <c r="N2834" i="1"/>
  <c r="P2834" i="1" s="1"/>
  <c r="Q2833" i="1"/>
  <c r="R2833" i="1" s="1"/>
  <c r="M2834" i="1"/>
  <c r="I2835" i="1"/>
  <c r="J2835" i="1" l="1"/>
  <c r="K2835" i="1"/>
  <c r="L2835" i="1"/>
  <c r="O2835" i="1" s="1"/>
  <c r="N2835" i="1"/>
  <c r="P2835" i="1" s="1"/>
  <c r="Q2834" i="1"/>
  <c r="R2834" i="1" s="1"/>
  <c r="M2835" i="1"/>
  <c r="I2836" i="1"/>
  <c r="J2836" i="1" l="1"/>
  <c r="K2836" i="1"/>
  <c r="L2836" i="1"/>
  <c r="O2836" i="1" s="1"/>
  <c r="N2836" i="1"/>
  <c r="P2836" i="1" s="1"/>
  <c r="Q2835" i="1"/>
  <c r="R2835" i="1" s="1"/>
  <c r="M2836" i="1"/>
  <c r="I2837" i="1"/>
  <c r="J2837" i="1" l="1"/>
  <c r="K2837" i="1"/>
  <c r="L2837" i="1"/>
  <c r="O2837" i="1" s="1"/>
  <c r="N2837" i="1"/>
  <c r="P2837" i="1" s="1"/>
  <c r="Q2836" i="1"/>
  <c r="R2836" i="1" s="1"/>
  <c r="M2837" i="1"/>
  <c r="I2838" i="1"/>
  <c r="J2838" i="1" l="1"/>
  <c r="K2838" i="1"/>
  <c r="L2838" i="1"/>
  <c r="O2838" i="1" s="1"/>
  <c r="N2838" i="1"/>
  <c r="P2838" i="1" s="1"/>
  <c r="Q2837" i="1"/>
  <c r="R2837" i="1" s="1"/>
  <c r="M2838" i="1"/>
  <c r="I2839" i="1"/>
  <c r="J2839" i="1" l="1"/>
  <c r="K2839" i="1"/>
  <c r="L2839" i="1"/>
  <c r="O2839" i="1" s="1"/>
  <c r="N2839" i="1"/>
  <c r="P2839" i="1" s="1"/>
  <c r="Q2838" i="1"/>
  <c r="R2838" i="1" s="1"/>
  <c r="M2839" i="1"/>
  <c r="I2840" i="1"/>
  <c r="J2840" i="1" l="1"/>
  <c r="K2840" i="1"/>
  <c r="L2840" i="1"/>
  <c r="O2840" i="1" s="1"/>
  <c r="N2840" i="1"/>
  <c r="P2840" i="1" s="1"/>
  <c r="Q2839" i="1"/>
  <c r="R2839" i="1" s="1"/>
  <c r="M2840" i="1"/>
  <c r="I2841" i="1"/>
  <c r="J2841" i="1" l="1"/>
  <c r="K2841" i="1"/>
  <c r="L2841" i="1"/>
  <c r="O2841" i="1" s="1"/>
  <c r="N2841" i="1"/>
  <c r="P2841" i="1" s="1"/>
  <c r="Q2840" i="1"/>
  <c r="R2840" i="1" s="1"/>
  <c r="M2841" i="1"/>
  <c r="I2842" i="1"/>
  <c r="J2842" i="1" l="1"/>
  <c r="K2842" i="1"/>
  <c r="L2842" i="1"/>
  <c r="O2842" i="1" s="1"/>
  <c r="Q2841" i="1"/>
  <c r="R2841" i="1" s="1"/>
  <c r="M2842" i="1"/>
  <c r="N2842" i="1" s="1"/>
  <c r="I2843" i="1"/>
  <c r="J2843" i="1" l="1"/>
  <c r="K2843" i="1"/>
  <c r="L2843" i="1"/>
  <c r="O2843" i="1" s="1"/>
  <c r="N2843" i="1"/>
  <c r="M2843" i="1"/>
  <c r="I2844" i="1"/>
  <c r="J2844" i="1" l="1"/>
  <c r="K2844" i="1"/>
  <c r="L2844" i="1"/>
  <c r="O2844" i="1" s="1"/>
  <c r="N2844" i="1"/>
  <c r="P2842" i="1"/>
  <c r="P2843" i="1" s="1"/>
  <c r="Q2843" i="1" s="1"/>
  <c r="R2843" i="1" s="1"/>
  <c r="M2844" i="1"/>
  <c r="I2845" i="1"/>
  <c r="J2845" i="1" l="1"/>
  <c r="K2845" i="1"/>
  <c r="L2845" i="1"/>
  <c r="O2845" i="1" s="1"/>
  <c r="N2845" i="1"/>
  <c r="P2844" i="1"/>
  <c r="Q2844" i="1" s="1"/>
  <c r="R2844" i="1" s="1"/>
  <c r="Q2842" i="1"/>
  <c r="R2842" i="1" s="1"/>
  <c r="M2845" i="1"/>
  <c r="I2846" i="1"/>
  <c r="J2846" i="1" l="1"/>
  <c r="K2846" i="1"/>
  <c r="P2845" i="1"/>
  <c r="L2846" i="1"/>
  <c r="O2846" i="1" s="1"/>
  <c r="N2846" i="1"/>
  <c r="P2846" i="1" s="1"/>
  <c r="Q2845" i="1"/>
  <c r="R2845" i="1" s="1"/>
  <c r="M2846" i="1"/>
  <c r="I2847" i="1"/>
  <c r="J2847" i="1" l="1"/>
  <c r="K2847" i="1"/>
  <c r="L2847" i="1"/>
  <c r="O2847" i="1" s="1"/>
  <c r="N2847" i="1"/>
  <c r="P2847" i="1" s="1"/>
  <c r="Q2846" i="1"/>
  <c r="R2846" i="1" s="1"/>
  <c r="M2847" i="1"/>
  <c r="I2848" i="1"/>
  <c r="J2848" i="1" l="1"/>
  <c r="K2848" i="1"/>
  <c r="L2848" i="1"/>
  <c r="O2848" i="1" s="1"/>
  <c r="N2848" i="1"/>
  <c r="P2848" i="1" s="1"/>
  <c r="Q2847" i="1"/>
  <c r="R2847" i="1" s="1"/>
  <c r="M2848" i="1"/>
  <c r="I2849" i="1"/>
  <c r="J2849" i="1" l="1"/>
  <c r="K2849" i="1"/>
  <c r="L2849" i="1"/>
  <c r="O2849" i="1" s="1"/>
  <c r="N2849" i="1"/>
  <c r="P2849" i="1" s="1"/>
  <c r="Q2848" i="1"/>
  <c r="R2848" i="1" s="1"/>
  <c r="M2849" i="1"/>
  <c r="I2850" i="1"/>
  <c r="J2850" i="1" l="1"/>
  <c r="K2850" i="1"/>
  <c r="L2850" i="1"/>
  <c r="O2850" i="1" s="1"/>
  <c r="Q2849" i="1"/>
  <c r="R2849" i="1" s="1"/>
  <c r="M2850" i="1"/>
  <c r="N2850" i="1" s="1"/>
  <c r="P2850" i="1" s="1"/>
  <c r="I2851" i="1"/>
  <c r="J2851" i="1" l="1"/>
  <c r="K2851" i="1"/>
  <c r="L2851" i="1"/>
  <c r="O2851" i="1" s="1"/>
  <c r="N2851" i="1"/>
  <c r="P2851" i="1" s="1"/>
  <c r="Q2850" i="1"/>
  <c r="R2850" i="1" s="1"/>
  <c r="M2851" i="1"/>
  <c r="I2852" i="1"/>
  <c r="J2852" i="1" l="1"/>
  <c r="K2852" i="1"/>
  <c r="L2852" i="1"/>
  <c r="O2852" i="1" s="1"/>
  <c r="N2852" i="1"/>
  <c r="P2852" i="1" s="1"/>
  <c r="Q2851" i="1"/>
  <c r="R2851" i="1" s="1"/>
  <c r="M2852" i="1"/>
  <c r="I2853" i="1"/>
  <c r="J2853" i="1" l="1"/>
  <c r="K2853" i="1"/>
  <c r="L2853" i="1"/>
  <c r="O2853" i="1" s="1"/>
  <c r="N2853" i="1"/>
  <c r="P2853" i="1" s="1"/>
  <c r="Q2852" i="1"/>
  <c r="R2852" i="1" s="1"/>
  <c r="M2853" i="1"/>
  <c r="I2854" i="1"/>
  <c r="J2854" i="1" l="1"/>
  <c r="K2854" i="1"/>
  <c r="L2854" i="1"/>
  <c r="O2854" i="1" s="1"/>
  <c r="N2854" i="1"/>
  <c r="P2854" i="1" s="1"/>
  <c r="Q2853" i="1"/>
  <c r="R2853" i="1" s="1"/>
  <c r="M2854" i="1"/>
  <c r="I2855" i="1"/>
  <c r="J2855" i="1" l="1"/>
  <c r="K2855" i="1"/>
  <c r="L2855" i="1"/>
  <c r="O2855" i="1" s="1"/>
  <c r="N2855" i="1"/>
  <c r="P2855" i="1" s="1"/>
  <c r="Q2854" i="1"/>
  <c r="R2854" i="1" s="1"/>
  <c r="M2855" i="1"/>
  <c r="I2856" i="1"/>
  <c r="J2856" i="1" l="1"/>
  <c r="K2856" i="1"/>
  <c r="L2856" i="1"/>
  <c r="O2856" i="1" s="1"/>
  <c r="N2856" i="1"/>
  <c r="P2856" i="1" s="1"/>
  <c r="Q2855" i="1"/>
  <c r="R2855" i="1" s="1"/>
  <c r="M2856" i="1"/>
  <c r="I2857" i="1"/>
  <c r="J2857" i="1" l="1"/>
  <c r="K2857" i="1"/>
  <c r="L2857" i="1"/>
  <c r="O2857" i="1" s="1"/>
  <c r="N2857" i="1"/>
  <c r="P2857" i="1" s="1"/>
  <c r="Q2856" i="1"/>
  <c r="R2856" i="1" s="1"/>
  <c r="M2857" i="1"/>
  <c r="I2858" i="1"/>
  <c r="J2858" i="1" l="1"/>
  <c r="K2858" i="1"/>
  <c r="L2858" i="1"/>
  <c r="O2858" i="1" s="1"/>
  <c r="N2858" i="1"/>
  <c r="P2858" i="1" s="1"/>
  <c r="Q2857" i="1"/>
  <c r="R2857" i="1" s="1"/>
  <c r="M2858" i="1"/>
  <c r="I2859" i="1"/>
  <c r="J2859" i="1" l="1"/>
  <c r="K2859" i="1"/>
  <c r="L2859" i="1"/>
  <c r="O2859" i="1" s="1"/>
  <c r="Q2858" i="1"/>
  <c r="R2858" i="1" s="1"/>
  <c r="M2859" i="1"/>
  <c r="N2859" i="1" s="1"/>
  <c r="P2859" i="1" s="1"/>
  <c r="I2860" i="1"/>
  <c r="J2860" i="1" l="1"/>
  <c r="K2860" i="1"/>
  <c r="L2860" i="1"/>
  <c r="O2860" i="1" s="1"/>
  <c r="N2860" i="1"/>
  <c r="P2860" i="1" s="1"/>
  <c r="Q2859" i="1"/>
  <c r="R2859" i="1" s="1"/>
  <c r="M2860" i="1"/>
  <c r="I2861" i="1"/>
  <c r="J2861" i="1" l="1"/>
  <c r="K2861" i="1"/>
  <c r="L2861" i="1"/>
  <c r="O2861" i="1" s="1"/>
  <c r="Q2860" i="1"/>
  <c r="R2860" i="1" s="1"/>
  <c r="M2861" i="1"/>
  <c r="N2861" i="1" s="1"/>
  <c r="P2861" i="1" s="1"/>
  <c r="I2862" i="1"/>
  <c r="J2862" i="1" l="1"/>
  <c r="K2862" i="1"/>
  <c r="L2862" i="1"/>
  <c r="O2862" i="1" s="1"/>
  <c r="N2862" i="1"/>
  <c r="P2862" i="1" s="1"/>
  <c r="Q2861" i="1"/>
  <c r="R2861" i="1" s="1"/>
  <c r="M2862" i="1"/>
  <c r="I2863" i="1"/>
  <c r="J2863" i="1" l="1"/>
  <c r="K2863" i="1"/>
  <c r="L2863" i="1"/>
  <c r="O2863" i="1" s="1"/>
  <c r="Q2862" i="1"/>
  <c r="R2862" i="1" s="1"/>
  <c r="M2863" i="1"/>
  <c r="N2863" i="1" s="1"/>
  <c r="I2864" i="1"/>
  <c r="J2864" i="1" l="1"/>
  <c r="K2864" i="1"/>
  <c r="L2864" i="1"/>
  <c r="O2864" i="1" s="1"/>
  <c r="P2863" i="1"/>
  <c r="M2864" i="1"/>
  <c r="N2864" i="1" s="1"/>
  <c r="I2865" i="1"/>
  <c r="J2865" i="1" l="1"/>
  <c r="K2865" i="1"/>
  <c r="L2865" i="1"/>
  <c r="O2865" i="1" s="1"/>
  <c r="P2864" i="1"/>
  <c r="N2865" i="1"/>
  <c r="P2865" i="1" s="1"/>
  <c r="Q2863" i="1"/>
  <c r="R2863" i="1" s="1"/>
  <c r="Q2864" i="1"/>
  <c r="R2864" i="1" s="1"/>
  <c r="M2865" i="1"/>
  <c r="I2866" i="1"/>
  <c r="J2866" i="1" l="1"/>
  <c r="K2866" i="1"/>
  <c r="L2866" i="1"/>
  <c r="O2866" i="1" s="1"/>
  <c r="N2866" i="1"/>
  <c r="P2866" i="1" s="1"/>
  <c r="Q2865" i="1"/>
  <c r="R2865" i="1" s="1"/>
  <c r="M2866" i="1"/>
  <c r="I2867" i="1"/>
  <c r="J2867" i="1" l="1"/>
  <c r="K2867" i="1"/>
  <c r="L2867" i="1"/>
  <c r="O2867" i="1" s="1"/>
  <c r="N2867" i="1"/>
  <c r="P2867" i="1" s="1"/>
  <c r="Q2866" i="1"/>
  <c r="R2866" i="1" s="1"/>
  <c r="M2867" i="1"/>
  <c r="I2868" i="1"/>
  <c r="J2868" i="1" l="1"/>
  <c r="K2868" i="1"/>
  <c r="L2868" i="1"/>
  <c r="O2868" i="1" s="1"/>
  <c r="N2868" i="1"/>
  <c r="P2868" i="1" s="1"/>
  <c r="Q2867" i="1"/>
  <c r="R2867" i="1" s="1"/>
  <c r="M2868" i="1"/>
  <c r="I2869" i="1"/>
  <c r="J2869" i="1" l="1"/>
  <c r="K2869" i="1"/>
  <c r="L2869" i="1"/>
  <c r="O2869" i="1" s="1"/>
  <c r="N2869" i="1"/>
  <c r="P2869" i="1" s="1"/>
  <c r="Q2868" i="1"/>
  <c r="R2868" i="1" s="1"/>
  <c r="M2869" i="1"/>
  <c r="I2870" i="1"/>
  <c r="J2870" i="1" l="1"/>
  <c r="K2870" i="1"/>
  <c r="L2870" i="1"/>
  <c r="O2870" i="1" s="1"/>
  <c r="N2870" i="1"/>
  <c r="P2870" i="1" s="1"/>
  <c r="Q2869" i="1"/>
  <c r="R2869" i="1" s="1"/>
  <c r="M2870" i="1"/>
  <c r="I2871" i="1"/>
  <c r="J2871" i="1" l="1"/>
  <c r="K2871" i="1"/>
  <c r="L2871" i="1"/>
  <c r="O2871" i="1" s="1"/>
  <c r="N2871" i="1"/>
  <c r="P2871" i="1" s="1"/>
  <c r="Q2870" i="1"/>
  <c r="R2870" i="1" s="1"/>
  <c r="M2871" i="1"/>
  <c r="I2872" i="1"/>
  <c r="J2872" i="1" l="1"/>
  <c r="K2872" i="1"/>
  <c r="L2872" i="1"/>
  <c r="O2872" i="1" s="1"/>
  <c r="N2872" i="1"/>
  <c r="P2872" i="1" s="1"/>
  <c r="Q2871" i="1"/>
  <c r="R2871" i="1" s="1"/>
  <c r="M2872" i="1"/>
  <c r="I2873" i="1"/>
  <c r="J2873" i="1" l="1"/>
  <c r="K2873" i="1"/>
  <c r="L2873" i="1"/>
  <c r="O2873" i="1" s="1"/>
  <c r="N2873" i="1"/>
  <c r="P2873" i="1" s="1"/>
  <c r="Q2872" i="1"/>
  <c r="R2872" i="1" s="1"/>
  <c r="M2873" i="1"/>
  <c r="I2874" i="1"/>
  <c r="J2874" i="1" l="1"/>
  <c r="K2874" i="1"/>
  <c r="L2874" i="1"/>
  <c r="O2874" i="1" s="1"/>
  <c r="N2874" i="1"/>
  <c r="P2874" i="1" s="1"/>
  <c r="Q2873" i="1"/>
  <c r="R2873" i="1" s="1"/>
  <c r="M2874" i="1"/>
  <c r="I2875" i="1"/>
  <c r="J2875" i="1" l="1"/>
  <c r="K2875" i="1"/>
  <c r="L2875" i="1"/>
  <c r="O2875" i="1" s="1"/>
  <c r="N2875" i="1"/>
  <c r="P2875" i="1" s="1"/>
  <c r="Q2874" i="1"/>
  <c r="R2874" i="1" s="1"/>
  <c r="M2875" i="1"/>
  <c r="I2876" i="1"/>
  <c r="J2876" i="1" l="1"/>
  <c r="K2876" i="1"/>
  <c r="L2876" i="1"/>
  <c r="O2876" i="1" s="1"/>
  <c r="N2876" i="1"/>
  <c r="P2876" i="1" s="1"/>
  <c r="Q2875" i="1"/>
  <c r="R2875" i="1" s="1"/>
  <c r="M2876" i="1"/>
  <c r="I2877" i="1"/>
  <c r="J2877" i="1" l="1"/>
  <c r="K2877" i="1"/>
  <c r="L2877" i="1"/>
  <c r="O2877" i="1" s="1"/>
  <c r="N2877" i="1"/>
  <c r="P2877" i="1" s="1"/>
  <c r="Q2876" i="1"/>
  <c r="R2876" i="1" s="1"/>
  <c r="M2877" i="1"/>
  <c r="I2878" i="1"/>
  <c r="J2878" i="1" l="1"/>
  <c r="K2878" i="1"/>
  <c r="L2878" i="1"/>
  <c r="O2878" i="1" s="1"/>
  <c r="N2878" i="1"/>
  <c r="P2878" i="1" s="1"/>
  <c r="Q2877" i="1"/>
  <c r="R2877" i="1" s="1"/>
  <c r="M2878" i="1"/>
  <c r="I2879" i="1"/>
  <c r="J2879" i="1" l="1"/>
  <c r="K2879" i="1"/>
  <c r="L2879" i="1"/>
  <c r="O2879" i="1" s="1"/>
  <c r="N2879" i="1"/>
  <c r="P2879" i="1" s="1"/>
  <c r="Q2878" i="1"/>
  <c r="R2878" i="1" s="1"/>
  <c r="M2879" i="1"/>
  <c r="I2880" i="1"/>
  <c r="J2880" i="1" l="1"/>
  <c r="K2880" i="1"/>
  <c r="L2880" i="1"/>
  <c r="O2880" i="1" s="1"/>
  <c r="N2880" i="1"/>
  <c r="P2880" i="1" s="1"/>
  <c r="Q2879" i="1"/>
  <c r="R2879" i="1" s="1"/>
  <c r="M2880" i="1"/>
  <c r="I2881" i="1"/>
  <c r="J2881" i="1" l="1"/>
  <c r="K2881" i="1"/>
  <c r="L2881" i="1"/>
  <c r="O2881" i="1" s="1"/>
  <c r="N2881" i="1"/>
  <c r="P2881" i="1" s="1"/>
  <c r="Q2880" i="1"/>
  <c r="R2880" i="1" s="1"/>
  <c r="M2881" i="1"/>
  <c r="I2882" i="1"/>
  <c r="J2882" i="1" l="1"/>
  <c r="K2882" i="1"/>
  <c r="L2882" i="1"/>
  <c r="O2882" i="1" s="1"/>
  <c r="N2882" i="1"/>
  <c r="P2882" i="1" s="1"/>
  <c r="Q2881" i="1"/>
  <c r="R2881" i="1" s="1"/>
  <c r="M2882" i="1"/>
  <c r="I2883" i="1"/>
  <c r="J2883" i="1" l="1"/>
  <c r="K2883" i="1"/>
  <c r="L2883" i="1"/>
  <c r="O2883" i="1" s="1"/>
  <c r="N2883" i="1"/>
  <c r="P2883" i="1" s="1"/>
  <c r="Q2882" i="1"/>
  <c r="R2882" i="1" s="1"/>
  <c r="M2883" i="1"/>
  <c r="I2884" i="1"/>
  <c r="J2884" i="1" l="1"/>
  <c r="K2884" i="1"/>
  <c r="L2884" i="1"/>
  <c r="O2884" i="1" s="1"/>
  <c r="Q2883" i="1"/>
  <c r="R2883" i="1" s="1"/>
  <c r="M2884" i="1"/>
  <c r="N2884" i="1" s="1"/>
  <c r="I2885" i="1"/>
  <c r="J2885" i="1" l="1"/>
  <c r="K2885" i="1"/>
  <c r="L2885" i="1"/>
  <c r="O2885" i="1" s="1"/>
  <c r="N2885" i="1"/>
  <c r="M2885" i="1"/>
  <c r="I2886" i="1"/>
  <c r="J2886" i="1" l="1"/>
  <c r="K2886" i="1"/>
  <c r="L2886" i="1"/>
  <c r="O2886" i="1" s="1"/>
  <c r="N2886" i="1"/>
  <c r="P2884" i="1"/>
  <c r="P2885" i="1" s="1"/>
  <c r="Q2885" i="1" s="1"/>
  <c r="R2885" i="1" s="1"/>
  <c r="M2886" i="1"/>
  <c r="I2887" i="1"/>
  <c r="J2887" i="1" l="1"/>
  <c r="K2887" i="1"/>
  <c r="L2887" i="1"/>
  <c r="O2887" i="1" s="1"/>
  <c r="N2887" i="1"/>
  <c r="P2886" i="1"/>
  <c r="Q2886" i="1" s="1"/>
  <c r="R2886" i="1" s="1"/>
  <c r="Q2884" i="1"/>
  <c r="R2884" i="1" s="1"/>
  <c r="M2887" i="1"/>
  <c r="I2888" i="1"/>
  <c r="P2887" i="1" l="1"/>
  <c r="Q2887" i="1" s="1"/>
  <c r="R2887" i="1" s="1"/>
  <c r="J2888" i="1"/>
  <c r="K2888" i="1"/>
  <c r="L2888" i="1"/>
  <c r="O2888" i="1" s="1"/>
  <c r="N2888" i="1"/>
  <c r="P2888" i="1" s="1"/>
  <c r="M2888" i="1"/>
  <c r="I2889" i="1"/>
  <c r="J2889" i="1" l="1"/>
  <c r="K2889" i="1"/>
  <c r="L2889" i="1"/>
  <c r="O2889" i="1" s="1"/>
  <c r="N2889" i="1"/>
  <c r="P2889" i="1" s="1"/>
  <c r="Q2888" i="1"/>
  <c r="R2888" i="1" s="1"/>
  <c r="M2889" i="1"/>
  <c r="I2890" i="1"/>
  <c r="J2890" i="1" l="1"/>
  <c r="K2890" i="1"/>
  <c r="L2890" i="1"/>
  <c r="O2890" i="1" s="1"/>
  <c r="Q2889" i="1"/>
  <c r="R2889" i="1" s="1"/>
  <c r="M2890" i="1"/>
  <c r="N2890" i="1" s="1"/>
  <c r="I2891" i="1"/>
  <c r="J2891" i="1" l="1"/>
  <c r="K2891" i="1"/>
  <c r="L2891" i="1"/>
  <c r="O2891" i="1" s="1"/>
  <c r="N2891" i="1"/>
  <c r="M2891" i="1"/>
  <c r="I2892" i="1"/>
  <c r="J2892" i="1" l="1"/>
  <c r="K2892" i="1"/>
  <c r="L2892" i="1"/>
  <c r="O2892" i="1" s="1"/>
  <c r="N2892" i="1"/>
  <c r="P2890" i="1"/>
  <c r="P2891" i="1" s="1"/>
  <c r="Q2891" i="1" s="1"/>
  <c r="R2891" i="1" s="1"/>
  <c r="M2892" i="1"/>
  <c r="I2893" i="1"/>
  <c r="J2893" i="1" l="1"/>
  <c r="K2893" i="1"/>
  <c r="L2893" i="1"/>
  <c r="O2893" i="1" s="1"/>
  <c r="N2893" i="1"/>
  <c r="P2892" i="1"/>
  <c r="Q2892" i="1" s="1"/>
  <c r="R2892" i="1" s="1"/>
  <c r="Q2890" i="1"/>
  <c r="R2890" i="1" s="1"/>
  <c r="M2893" i="1"/>
  <c r="I2894" i="1"/>
  <c r="J2894" i="1" l="1"/>
  <c r="K2894" i="1"/>
  <c r="L2894" i="1"/>
  <c r="O2894" i="1" s="1"/>
  <c r="P2893" i="1"/>
  <c r="Q2893" i="1" s="1"/>
  <c r="R2893" i="1" s="1"/>
  <c r="N2894" i="1"/>
  <c r="P2894" i="1" s="1"/>
  <c r="M2894" i="1"/>
  <c r="I2895" i="1"/>
  <c r="J2895" i="1" l="1"/>
  <c r="K2895" i="1"/>
  <c r="L2895" i="1"/>
  <c r="O2895" i="1" s="1"/>
  <c r="N2895" i="1"/>
  <c r="P2895" i="1" s="1"/>
  <c r="Q2894" i="1"/>
  <c r="R2894" i="1" s="1"/>
  <c r="M2895" i="1"/>
  <c r="I2896" i="1"/>
  <c r="J2896" i="1" l="1"/>
  <c r="K2896" i="1"/>
  <c r="L2896" i="1"/>
  <c r="O2896" i="1" s="1"/>
  <c r="N2896" i="1"/>
  <c r="P2896" i="1" s="1"/>
  <c r="Q2895" i="1"/>
  <c r="R2895" i="1" s="1"/>
  <c r="M2896" i="1"/>
  <c r="I2897" i="1"/>
  <c r="J2897" i="1" l="1"/>
  <c r="K2897" i="1"/>
  <c r="L2897" i="1"/>
  <c r="O2897" i="1" s="1"/>
  <c r="N2897" i="1"/>
  <c r="P2897" i="1" s="1"/>
  <c r="Q2896" i="1"/>
  <c r="R2896" i="1" s="1"/>
  <c r="M2897" i="1"/>
  <c r="I2898" i="1"/>
  <c r="J2898" i="1" l="1"/>
  <c r="K2898" i="1"/>
  <c r="L2898" i="1"/>
  <c r="O2898" i="1" s="1"/>
  <c r="Q2897" i="1"/>
  <c r="R2897" i="1" s="1"/>
  <c r="M2898" i="1"/>
  <c r="N2898" i="1" s="1"/>
  <c r="I2899" i="1"/>
  <c r="J2899" i="1" l="1"/>
  <c r="K2899" i="1"/>
  <c r="L2899" i="1"/>
  <c r="O2899" i="1" s="1"/>
  <c r="N2899" i="1"/>
  <c r="M2899" i="1"/>
  <c r="I2900" i="1"/>
  <c r="J2900" i="1" l="1"/>
  <c r="K2900" i="1"/>
  <c r="L2900" i="1"/>
  <c r="O2900" i="1" s="1"/>
  <c r="N2900" i="1"/>
  <c r="P2898" i="1"/>
  <c r="P2899" i="1" s="1"/>
  <c r="Q2899" i="1" s="1"/>
  <c r="R2899" i="1" s="1"/>
  <c r="M2900" i="1"/>
  <c r="I2901" i="1"/>
  <c r="J2901" i="1" l="1"/>
  <c r="K2901" i="1"/>
  <c r="L2901" i="1"/>
  <c r="O2901" i="1" s="1"/>
  <c r="N2901" i="1"/>
  <c r="P2900" i="1"/>
  <c r="Q2898" i="1"/>
  <c r="R2898" i="1" s="1"/>
  <c r="M2901" i="1"/>
  <c r="I2902" i="1"/>
  <c r="J2902" i="1" l="1"/>
  <c r="K2902" i="1"/>
  <c r="L2902" i="1"/>
  <c r="O2902" i="1" s="1"/>
  <c r="P2901" i="1"/>
  <c r="Q2901" i="1" s="1"/>
  <c r="Q2900" i="1"/>
  <c r="R2900" i="1" s="1"/>
  <c r="M2902" i="1"/>
  <c r="N2902" i="1" s="1"/>
  <c r="I2903" i="1"/>
  <c r="J2903" i="1" l="1"/>
  <c r="K2903" i="1"/>
  <c r="L2903" i="1"/>
  <c r="O2903" i="1" s="1"/>
  <c r="R2901" i="1"/>
  <c r="N2903" i="1"/>
  <c r="M2903" i="1"/>
  <c r="I2904" i="1"/>
  <c r="J2904" i="1" l="1"/>
  <c r="K2904" i="1"/>
  <c r="L2904" i="1"/>
  <c r="O2904" i="1" s="1"/>
  <c r="N2904" i="1"/>
  <c r="P2902" i="1"/>
  <c r="P2903" i="1" s="1"/>
  <c r="Q2903" i="1" s="1"/>
  <c r="R2903" i="1" s="1"/>
  <c r="M2904" i="1"/>
  <c r="I2905" i="1"/>
  <c r="J2905" i="1" l="1"/>
  <c r="K2905" i="1"/>
  <c r="L2905" i="1"/>
  <c r="O2905" i="1" s="1"/>
  <c r="N2905" i="1"/>
  <c r="P2904" i="1"/>
  <c r="Q2902" i="1"/>
  <c r="R2902" i="1" s="1"/>
  <c r="M2905" i="1"/>
  <c r="I2906" i="1"/>
  <c r="P2905" i="1" l="1"/>
  <c r="Q2905" i="1" s="1"/>
  <c r="R2905" i="1" s="1"/>
  <c r="Q2904" i="1"/>
  <c r="R2904" i="1" s="1"/>
  <c r="J2906" i="1"/>
  <c r="K2906" i="1"/>
  <c r="L2906" i="1"/>
  <c r="O2906" i="1" s="1"/>
  <c r="N2906" i="1"/>
  <c r="M2906" i="1"/>
  <c r="I2907" i="1"/>
  <c r="P2906" i="1" l="1"/>
  <c r="Q2906" i="1" s="1"/>
  <c r="R2906" i="1" s="1"/>
  <c r="J2907" i="1"/>
  <c r="K2907" i="1"/>
  <c r="L2907" i="1"/>
  <c r="O2907" i="1" s="1"/>
  <c r="N2907" i="1"/>
  <c r="M2907" i="1"/>
  <c r="I2908" i="1"/>
  <c r="P2907" i="1" l="1"/>
  <c r="Q2907" i="1" s="1"/>
  <c r="R2907" i="1" s="1"/>
  <c r="J2908" i="1"/>
  <c r="K2908" i="1"/>
  <c r="L2908" i="1"/>
  <c r="O2908" i="1" s="1"/>
  <c r="N2908" i="1"/>
  <c r="M2908" i="1"/>
  <c r="I2909" i="1"/>
  <c r="P2908" i="1" l="1"/>
  <c r="J2909" i="1"/>
  <c r="K2909" i="1"/>
  <c r="L2909" i="1"/>
  <c r="O2909" i="1" s="1"/>
  <c r="N2909" i="1"/>
  <c r="P2909" i="1" s="1"/>
  <c r="Q2908" i="1"/>
  <c r="R2908" i="1" s="1"/>
  <c r="M2909" i="1"/>
  <c r="I2910" i="1"/>
  <c r="J2910" i="1" l="1"/>
  <c r="K2910" i="1"/>
  <c r="L2910" i="1"/>
  <c r="O2910" i="1" s="1"/>
  <c r="N2910" i="1"/>
  <c r="P2910" i="1" s="1"/>
  <c r="Q2909" i="1"/>
  <c r="R2909" i="1" s="1"/>
  <c r="M2910" i="1"/>
  <c r="I2911" i="1"/>
  <c r="J2911" i="1" l="1"/>
  <c r="K2911" i="1"/>
  <c r="L2911" i="1"/>
  <c r="O2911" i="1" s="1"/>
  <c r="N2911" i="1"/>
  <c r="P2911" i="1" s="1"/>
  <c r="Q2910" i="1"/>
  <c r="R2910" i="1" s="1"/>
  <c r="M2911" i="1"/>
  <c r="I2912" i="1"/>
  <c r="J2912" i="1" l="1"/>
  <c r="K2912" i="1"/>
  <c r="L2912" i="1"/>
  <c r="O2912" i="1" s="1"/>
  <c r="N2912" i="1"/>
  <c r="P2912" i="1" s="1"/>
  <c r="Q2911" i="1"/>
  <c r="R2911" i="1" s="1"/>
  <c r="M2912" i="1"/>
  <c r="I2913" i="1"/>
  <c r="J2913" i="1" l="1"/>
  <c r="K2913" i="1"/>
  <c r="L2913" i="1"/>
  <c r="O2913" i="1" s="1"/>
  <c r="N2913" i="1"/>
  <c r="P2913" i="1" s="1"/>
  <c r="Q2912" i="1"/>
  <c r="R2912" i="1" s="1"/>
  <c r="M2913" i="1"/>
  <c r="I2914" i="1"/>
  <c r="J2914" i="1" l="1"/>
  <c r="K2914" i="1"/>
  <c r="L2914" i="1"/>
  <c r="O2914" i="1" s="1"/>
  <c r="N2914" i="1"/>
  <c r="P2914" i="1" s="1"/>
  <c r="Q2913" i="1"/>
  <c r="R2913" i="1" s="1"/>
  <c r="M2914" i="1"/>
  <c r="I2915" i="1"/>
  <c r="J2915" i="1" l="1"/>
  <c r="K2915" i="1"/>
  <c r="L2915" i="1"/>
  <c r="O2915" i="1" s="1"/>
  <c r="N2915" i="1"/>
  <c r="P2915" i="1" s="1"/>
  <c r="Q2914" i="1"/>
  <c r="R2914" i="1" s="1"/>
  <c r="M2915" i="1"/>
  <c r="I2916" i="1"/>
  <c r="J2916" i="1" l="1"/>
  <c r="K2916" i="1"/>
  <c r="L2916" i="1"/>
  <c r="O2916" i="1" s="1"/>
  <c r="N2916" i="1"/>
  <c r="P2916" i="1" s="1"/>
  <c r="Q2915" i="1"/>
  <c r="R2915" i="1" s="1"/>
  <c r="M2916" i="1"/>
  <c r="I2917" i="1"/>
  <c r="J2917" i="1" l="1"/>
  <c r="K2917" i="1"/>
  <c r="L2917" i="1"/>
  <c r="O2917" i="1" s="1"/>
  <c r="N2917" i="1"/>
  <c r="P2917" i="1" s="1"/>
  <c r="Q2916" i="1"/>
  <c r="R2916" i="1" s="1"/>
  <c r="M2917" i="1"/>
  <c r="I2918" i="1"/>
  <c r="J2918" i="1" l="1"/>
  <c r="K2918" i="1"/>
  <c r="L2918" i="1"/>
  <c r="O2918" i="1" s="1"/>
  <c r="N2918" i="1"/>
  <c r="P2918" i="1" s="1"/>
  <c r="Q2917" i="1"/>
  <c r="R2917" i="1" s="1"/>
  <c r="M2918" i="1"/>
  <c r="I2919" i="1"/>
  <c r="J2919" i="1" l="1"/>
  <c r="K2919" i="1"/>
  <c r="L2919" i="1"/>
  <c r="O2919" i="1" s="1"/>
  <c r="N2919" i="1"/>
  <c r="P2919" i="1" s="1"/>
  <c r="Q2918" i="1"/>
  <c r="R2918" i="1" s="1"/>
  <c r="M2919" i="1"/>
  <c r="I2920" i="1"/>
  <c r="J2920" i="1" l="1"/>
  <c r="K2920" i="1"/>
  <c r="L2920" i="1"/>
  <c r="O2920" i="1" s="1"/>
  <c r="N2920" i="1"/>
  <c r="P2920" i="1" s="1"/>
  <c r="Q2919" i="1"/>
  <c r="R2919" i="1" s="1"/>
  <c r="M2920" i="1"/>
  <c r="I2921" i="1"/>
  <c r="J2921" i="1" l="1"/>
  <c r="K2921" i="1"/>
  <c r="L2921" i="1"/>
  <c r="O2921" i="1" s="1"/>
  <c r="N2921" i="1"/>
  <c r="P2921" i="1" s="1"/>
  <c r="Q2920" i="1"/>
  <c r="R2920" i="1" s="1"/>
  <c r="M2921" i="1"/>
  <c r="I2922" i="1"/>
  <c r="J2922" i="1" l="1"/>
  <c r="K2922" i="1"/>
  <c r="L2922" i="1"/>
  <c r="O2922" i="1" s="1"/>
  <c r="N2922" i="1"/>
  <c r="P2922" i="1" s="1"/>
  <c r="Q2921" i="1"/>
  <c r="R2921" i="1" s="1"/>
  <c r="M2922" i="1"/>
  <c r="I2923" i="1"/>
  <c r="J2923" i="1" l="1"/>
  <c r="K2923" i="1"/>
  <c r="L2923" i="1"/>
  <c r="O2923" i="1" s="1"/>
  <c r="N2923" i="1"/>
  <c r="P2923" i="1" s="1"/>
  <c r="Q2922" i="1"/>
  <c r="R2922" i="1" s="1"/>
  <c r="M2923" i="1"/>
  <c r="I2924" i="1"/>
  <c r="J2924" i="1" l="1"/>
  <c r="K2924" i="1"/>
  <c r="L2924" i="1"/>
  <c r="O2924" i="1" s="1"/>
  <c r="N2924" i="1"/>
  <c r="P2924" i="1" s="1"/>
  <c r="Q2923" i="1"/>
  <c r="R2923" i="1" s="1"/>
  <c r="M2924" i="1"/>
  <c r="I2925" i="1"/>
  <c r="J2925" i="1" l="1"/>
  <c r="K2925" i="1"/>
  <c r="L2925" i="1"/>
  <c r="O2925" i="1" s="1"/>
  <c r="N2925" i="1"/>
  <c r="P2925" i="1" s="1"/>
  <c r="Q2924" i="1"/>
  <c r="R2924" i="1" s="1"/>
  <c r="M2925" i="1"/>
  <c r="I2926" i="1"/>
  <c r="J2926" i="1" l="1"/>
  <c r="K2926" i="1"/>
  <c r="L2926" i="1"/>
  <c r="O2926" i="1" s="1"/>
  <c r="N2926" i="1"/>
  <c r="P2926" i="1" s="1"/>
  <c r="Q2925" i="1"/>
  <c r="R2925" i="1" s="1"/>
  <c r="M2926" i="1"/>
  <c r="I2927" i="1"/>
  <c r="J2927" i="1" l="1"/>
  <c r="K2927" i="1"/>
  <c r="L2927" i="1"/>
  <c r="O2927" i="1" s="1"/>
  <c r="N2927" i="1"/>
  <c r="P2927" i="1" s="1"/>
  <c r="Q2926" i="1"/>
  <c r="R2926" i="1" s="1"/>
  <c r="M2927" i="1"/>
  <c r="I2928" i="1"/>
  <c r="J2928" i="1" l="1"/>
  <c r="K2928" i="1"/>
  <c r="L2928" i="1"/>
  <c r="O2928" i="1" s="1"/>
  <c r="N2928" i="1"/>
  <c r="P2928" i="1" s="1"/>
  <c r="Q2927" i="1"/>
  <c r="R2927" i="1" s="1"/>
  <c r="M2928" i="1"/>
  <c r="I2929" i="1"/>
  <c r="J2929" i="1" l="1"/>
  <c r="K2929" i="1"/>
  <c r="L2929" i="1"/>
  <c r="O2929" i="1" s="1"/>
  <c r="N2929" i="1"/>
  <c r="P2929" i="1" s="1"/>
  <c r="Q2928" i="1"/>
  <c r="R2928" i="1" s="1"/>
  <c r="M2929" i="1"/>
  <c r="I2930" i="1"/>
  <c r="J2930" i="1" l="1"/>
  <c r="K2930" i="1"/>
  <c r="L2930" i="1"/>
  <c r="O2930" i="1" s="1"/>
  <c r="N2930" i="1"/>
  <c r="P2930" i="1" s="1"/>
  <c r="Q2929" i="1"/>
  <c r="R2929" i="1" s="1"/>
  <c r="M2930" i="1"/>
  <c r="I2931" i="1"/>
  <c r="J2931" i="1" l="1"/>
  <c r="K2931" i="1"/>
  <c r="L2931" i="1"/>
  <c r="O2931" i="1" s="1"/>
  <c r="N2931" i="1"/>
  <c r="P2931" i="1" s="1"/>
  <c r="Q2930" i="1"/>
  <c r="R2930" i="1" s="1"/>
  <c r="M2931" i="1"/>
  <c r="I2932" i="1"/>
  <c r="J2932" i="1" l="1"/>
  <c r="K2932" i="1"/>
  <c r="L2932" i="1"/>
  <c r="O2932" i="1" s="1"/>
  <c r="N2932" i="1"/>
  <c r="P2932" i="1" s="1"/>
  <c r="Q2931" i="1"/>
  <c r="R2931" i="1" s="1"/>
  <c r="M2932" i="1"/>
  <c r="I2933" i="1"/>
  <c r="J2933" i="1" l="1"/>
  <c r="K2933" i="1"/>
  <c r="L2933" i="1"/>
  <c r="O2933" i="1" s="1"/>
  <c r="N2933" i="1"/>
  <c r="P2933" i="1" s="1"/>
  <c r="Q2932" i="1"/>
  <c r="R2932" i="1" s="1"/>
  <c r="M2933" i="1"/>
  <c r="I2934" i="1"/>
  <c r="J2934" i="1" l="1"/>
  <c r="K2934" i="1"/>
  <c r="L2934" i="1"/>
  <c r="O2934" i="1" s="1"/>
  <c r="N2934" i="1"/>
  <c r="P2934" i="1" s="1"/>
  <c r="Q2933" i="1"/>
  <c r="R2933" i="1" s="1"/>
  <c r="M2934" i="1"/>
  <c r="I2935" i="1"/>
  <c r="J2935" i="1" l="1"/>
  <c r="K2935" i="1"/>
  <c r="L2935" i="1"/>
  <c r="O2935" i="1" s="1"/>
  <c r="N2935" i="1"/>
  <c r="P2935" i="1" s="1"/>
  <c r="Q2934" i="1"/>
  <c r="R2934" i="1" s="1"/>
  <c r="M2935" i="1"/>
  <c r="I2936" i="1"/>
  <c r="J2936" i="1" l="1"/>
  <c r="K2936" i="1"/>
  <c r="L2936" i="1"/>
  <c r="O2936" i="1" s="1"/>
  <c r="N2936" i="1"/>
  <c r="P2936" i="1" s="1"/>
  <c r="Q2935" i="1"/>
  <c r="R2935" i="1" s="1"/>
  <c r="M2936" i="1"/>
  <c r="I2937" i="1"/>
  <c r="J2937" i="1" l="1"/>
  <c r="K2937" i="1"/>
  <c r="L2937" i="1"/>
  <c r="O2937" i="1" s="1"/>
  <c r="N2937" i="1"/>
  <c r="P2937" i="1" s="1"/>
  <c r="Q2936" i="1"/>
  <c r="R2936" i="1" s="1"/>
  <c r="M2937" i="1"/>
  <c r="I2938" i="1"/>
  <c r="J2938" i="1" l="1"/>
  <c r="K2938" i="1"/>
  <c r="L2938" i="1"/>
  <c r="O2938" i="1" s="1"/>
  <c r="N2938" i="1"/>
  <c r="P2938" i="1" s="1"/>
  <c r="Q2937" i="1"/>
  <c r="R2937" i="1" s="1"/>
  <c r="M2938" i="1"/>
  <c r="I2939" i="1"/>
  <c r="J2939" i="1" l="1"/>
  <c r="K2939" i="1"/>
  <c r="L2939" i="1"/>
  <c r="O2939" i="1" s="1"/>
  <c r="N2939" i="1"/>
  <c r="P2939" i="1" s="1"/>
  <c r="Q2938" i="1"/>
  <c r="R2938" i="1" s="1"/>
  <c r="M2939" i="1"/>
  <c r="I2940" i="1"/>
  <c r="J2940" i="1" l="1"/>
  <c r="K2940" i="1"/>
  <c r="L2940" i="1"/>
  <c r="O2940" i="1" s="1"/>
  <c r="N2940" i="1"/>
  <c r="P2940" i="1" s="1"/>
  <c r="Q2939" i="1"/>
  <c r="R2939" i="1" s="1"/>
  <c r="M2940" i="1"/>
  <c r="I2941" i="1"/>
  <c r="J2941" i="1" l="1"/>
  <c r="K2941" i="1"/>
  <c r="L2941" i="1"/>
  <c r="O2941" i="1" s="1"/>
  <c r="N2941" i="1"/>
  <c r="P2941" i="1" s="1"/>
  <c r="Q2940" i="1"/>
  <c r="R2940" i="1" s="1"/>
  <c r="M2941" i="1"/>
  <c r="I2942" i="1"/>
  <c r="J2942" i="1" l="1"/>
  <c r="K2942" i="1"/>
  <c r="L2942" i="1"/>
  <c r="O2942" i="1" s="1"/>
  <c r="Q2941" i="1"/>
  <c r="R2941" i="1" s="1"/>
  <c r="M2942" i="1"/>
  <c r="N2942" i="1" s="1"/>
  <c r="I2943" i="1"/>
  <c r="J2943" i="1" l="1"/>
  <c r="K2943" i="1"/>
  <c r="L2943" i="1"/>
  <c r="O2943" i="1" s="1"/>
  <c r="N2943" i="1"/>
  <c r="P2942" i="1"/>
  <c r="M2943" i="1"/>
  <c r="I2944" i="1"/>
  <c r="J2944" i="1" l="1"/>
  <c r="K2944" i="1"/>
  <c r="L2944" i="1"/>
  <c r="O2944" i="1" s="1"/>
  <c r="P2943" i="1"/>
  <c r="N2944" i="1"/>
  <c r="Q2942" i="1"/>
  <c r="R2942" i="1" s="1"/>
  <c r="Q2943" i="1"/>
  <c r="R2943" i="1" s="1"/>
  <c r="M2944" i="1"/>
  <c r="I2945" i="1"/>
  <c r="P2944" i="1" l="1"/>
  <c r="Q2944" i="1" s="1"/>
  <c r="R2944" i="1" s="1"/>
  <c r="J2945" i="1"/>
  <c r="K2945" i="1"/>
  <c r="L2945" i="1"/>
  <c r="O2945" i="1" s="1"/>
  <c r="M2945" i="1"/>
  <c r="N2945" i="1" s="1"/>
  <c r="P2945" i="1" s="1"/>
  <c r="I2946" i="1"/>
  <c r="J2946" i="1" l="1"/>
  <c r="K2946" i="1"/>
  <c r="L2946" i="1"/>
  <c r="O2946" i="1" s="1"/>
  <c r="Q2945" i="1"/>
  <c r="R2945" i="1" s="1"/>
  <c r="M2946" i="1"/>
  <c r="N2946" i="1" s="1"/>
  <c r="P2946" i="1" s="1"/>
  <c r="I2947" i="1"/>
  <c r="J2947" i="1" l="1"/>
  <c r="K2947" i="1"/>
  <c r="L2947" i="1"/>
  <c r="O2947" i="1" s="1"/>
  <c r="N2947" i="1"/>
  <c r="P2947" i="1" s="1"/>
  <c r="Q2946" i="1"/>
  <c r="R2946" i="1" s="1"/>
  <c r="M2947" i="1"/>
  <c r="I2948" i="1"/>
  <c r="J2948" i="1" l="1"/>
  <c r="K2948" i="1"/>
  <c r="L2948" i="1"/>
  <c r="O2948" i="1" s="1"/>
  <c r="N2948" i="1"/>
  <c r="P2948" i="1" s="1"/>
  <c r="Q2947" i="1"/>
  <c r="R2947" i="1" s="1"/>
  <c r="M2948" i="1"/>
  <c r="I2949" i="1"/>
  <c r="J2949" i="1" l="1"/>
  <c r="K2949" i="1"/>
  <c r="L2949" i="1"/>
  <c r="O2949" i="1" s="1"/>
  <c r="N2949" i="1"/>
  <c r="P2949" i="1" s="1"/>
  <c r="Q2948" i="1"/>
  <c r="R2948" i="1" s="1"/>
  <c r="M2949" i="1"/>
  <c r="I2950" i="1"/>
  <c r="J2950" i="1" l="1"/>
  <c r="K2950" i="1"/>
  <c r="L2950" i="1"/>
  <c r="O2950" i="1" s="1"/>
  <c r="N2950" i="1"/>
  <c r="P2950" i="1" s="1"/>
  <c r="Q2949" i="1"/>
  <c r="R2949" i="1" s="1"/>
  <c r="M2950" i="1"/>
  <c r="I2951" i="1"/>
  <c r="J2951" i="1" l="1"/>
  <c r="K2951" i="1"/>
  <c r="L2951" i="1"/>
  <c r="O2951" i="1" s="1"/>
  <c r="N2951" i="1"/>
  <c r="P2951" i="1" s="1"/>
  <c r="Q2950" i="1"/>
  <c r="R2950" i="1" s="1"/>
  <c r="M2951" i="1"/>
  <c r="I2952" i="1"/>
  <c r="J2952" i="1" l="1"/>
  <c r="K2952" i="1"/>
  <c r="L2952" i="1"/>
  <c r="O2952" i="1" s="1"/>
  <c r="N2952" i="1"/>
  <c r="P2952" i="1" s="1"/>
  <c r="Q2951" i="1"/>
  <c r="R2951" i="1" s="1"/>
  <c r="M2952" i="1"/>
  <c r="I2953" i="1"/>
  <c r="J2953" i="1" l="1"/>
  <c r="K2953" i="1"/>
  <c r="L2953" i="1"/>
  <c r="O2953" i="1" s="1"/>
  <c r="N2953" i="1"/>
  <c r="P2953" i="1" s="1"/>
  <c r="Q2952" i="1"/>
  <c r="R2952" i="1" s="1"/>
  <c r="M2953" i="1"/>
  <c r="I2954" i="1"/>
  <c r="J2954" i="1" l="1"/>
  <c r="K2954" i="1"/>
  <c r="L2954" i="1"/>
  <c r="O2954" i="1" s="1"/>
  <c r="N2954" i="1"/>
  <c r="P2954" i="1" s="1"/>
  <c r="Q2953" i="1"/>
  <c r="R2953" i="1" s="1"/>
  <c r="M2954" i="1"/>
  <c r="I2955" i="1"/>
  <c r="J2955" i="1" l="1"/>
  <c r="K2955" i="1"/>
  <c r="L2955" i="1"/>
  <c r="O2955" i="1" s="1"/>
  <c r="N2955" i="1"/>
  <c r="P2955" i="1" s="1"/>
  <c r="Q2954" i="1"/>
  <c r="R2954" i="1" s="1"/>
  <c r="M2955" i="1"/>
  <c r="I2956" i="1"/>
  <c r="J2956" i="1" l="1"/>
  <c r="K2956" i="1"/>
  <c r="L2956" i="1"/>
  <c r="O2956" i="1" s="1"/>
  <c r="N2956" i="1"/>
  <c r="P2956" i="1" s="1"/>
  <c r="Q2955" i="1"/>
  <c r="R2955" i="1" s="1"/>
  <c r="M2956" i="1"/>
  <c r="I2957" i="1"/>
  <c r="J2957" i="1" l="1"/>
  <c r="K2957" i="1"/>
  <c r="L2957" i="1"/>
  <c r="O2957" i="1" s="1"/>
  <c r="N2957" i="1"/>
  <c r="P2957" i="1" s="1"/>
  <c r="Q2956" i="1"/>
  <c r="R2956" i="1" s="1"/>
  <c r="M2957" i="1"/>
  <c r="I2958" i="1"/>
  <c r="J2958" i="1" l="1"/>
  <c r="K2958" i="1"/>
  <c r="L2958" i="1"/>
  <c r="O2958" i="1" s="1"/>
  <c r="N2958" i="1"/>
  <c r="P2958" i="1" s="1"/>
  <c r="Q2957" i="1"/>
  <c r="R2957" i="1" s="1"/>
  <c r="M2958" i="1"/>
  <c r="I2959" i="1"/>
  <c r="J2959" i="1" l="1"/>
  <c r="K2959" i="1"/>
  <c r="L2959" i="1"/>
  <c r="O2959" i="1" s="1"/>
  <c r="N2959" i="1"/>
  <c r="P2959" i="1" s="1"/>
  <c r="Q2958" i="1"/>
  <c r="R2958" i="1" s="1"/>
  <c r="M2959" i="1"/>
  <c r="I2960" i="1"/>
  <c r="J2960" i="1" l="1"/>
  <c r="K2960" i="1"/>
  <c r="L2960" i="1"/>
  <c r="O2960" i="1" s="1"/>
  <c r="N2960" i="1"/>
  <c r="P2960" i="1" s="1"/>
  <c r="Q2959" i="1"/>
  <c r="R2959" i="1" s="1"/>
  <c r="M2960" i="1"/>
  <c r="I2961" i="1"/>
  <c r="J2961" i="1" l="1"/>
  <c r="K2961" i="1"/>
  <c r="L2961" i="1"/>
  <c r="O2961" i="1" s="1"/>
  <c r="N2961" i="1"/>
  <c r="P2961" i="1" s="1"/>
  <c r="Q2960" i="1"/>
  <c r="R2960" i="1" s="1"/>
  <c r="M2961" i="1"/>
  <c r="I2962" i="1"/>
  <c r="J2962" i="1" l="1"/>
  <c r="K2962" i="1"/>
  <c r="L2962" i="1"/>
  <c r="O2962" i="1" s="1"/>
  <c r="N2962" i="1"/>
  <c r="P2962" i="1" s="1"/>
  <c r="Q2961" i="1"/>
  <c r="R2961" i="1" s="1"/>
  <c r="M2962" i="1"/>
  <c r="I2963" i="1"/>
  <c r="J2963" i="1" l="1"/>
  <c r="K2963" i="1"/>
  <c r="L2963" i="1"/>
  <c r="O2963" i="1" s="1"/>
  <c r="N2963" i="1"/>
  <c r="P2963" i="1" s="1"/>
  <c r="Q2962" i="1"/>
  <c r="R2962" i="1" s="1"/>
  <c r="M2963" i="1"/>
  <c r="I2964" i="1"/>
  <c r="J2964" i="1" l="1"/>
  <c r="K2964" i="1"/>
  <c r="L2964" i="1"/>
  <c r="O2964" i="1" s="1"/>
  <c r="N2964" i="1"/>
  <c r="P2964" i="1" s="1"/>
  <c r="Q2963" i="1"/>
  <c r="R2963" i="1" s="1"/>
  <c r="M2964" i="1"/>
  <c r="I2965" i="1"/>
  <c r="J2965" i="1" l="1"/>
  <c r="K2965" i="1"/>
  <c r="L2965" i="1"/>
  <c r="O2965" i="1" s="1"/>
  <c r="N2965" i="1"/>
  <c r="P2965" i="1" s="1"/>
  <c r="Q2964" i="1"/>
  <c r="R2964" i="1" s="1"/>
  <c r="M2965" i="1"/>
  <c r="I2966" i="1"/>
  <c r="J2966" i="1" l="1"/>
  <c r="K2966" i="1"/>
  <c r="L2966" i="1"/>
  <c r="O2966" i="1" s="1"/>
  <c r="N2966" i="1"/>
  <c r="P2966" i="1" s="1"/>
  <c r="Q2965" i="1"/>
  <c r="R2965" i="1" s="1"/>
  <c r="M2966" i="1"/>
  <c r="I2967" i="1"/>
  <c r="J2967" i="1" l="1"/>
  <c r="K2967" i="1"/>
  <c r="L2967" i="1"/>
  <c r="O2967" i="1" s="1"/>
  <c r="N2967" i="1"/>
  <c r="P2967" i="1" s="1"/>
  <c r="Q2966" i="1"/>
  <c r="R2966" i="1" s="1"/>
  <c r="M2967" i="1"/>
  <c r="I2968" i="1"/>
  <c r="J2968" i="1" l="1"/>
  <c r="K2968" i="1"/>
  <c r="L2968" i="1"/>
  <c r="O2968" i="1" s="1"/>
  <c r="N2968" i="1"/>
  <c r="P2968" i="1" s="1"/>
  <c r="Q2967" i="1"/>
  <c r="R2967" i="1" s="1"/>
  <c r="M2968" i="1"/>
  <c r="I2969" i="1"/>
  <c r="J2969" i="1" l="1"/>
  <c r="K2969" i="1"/>
  <c r="L2969" i="1"/>
  <c r="O2969" i="1" s="1"/>
  <c r="N2969" i="1"/>
  <c r="P2969" i="1" s="1"/>
  <c r="Q2968" i="1"/>
  <c r="R2968" i="1" s="1"/>
  <c r="M2969" i="1"/>
  <c r="I2970" i="1"/>
  <c r="J2970" i="1" l="1"/>
  <c r="K2970" i="1"/>
  <c r="L2970" i="1"/>
  <c r="O2970" i="1" s="1"/>
  <c r="N2970" i="1"/>
  <c r="P2970" i="1" s="1"/>
  <c r="Q2969" i="1"/>
  <c r="R2969" i="1" s="1"/>
  <c r="M2970" i="1"/>
  <c r="I2971" i="1"/>
  <c r="J2971" i="1" l="1"/>
  <c r="K2971" i="1"/>
  <c r="L2971" i="1"/>
  <c r="O2971" i="1" s="1"/>
  <c r="N2971" i="1"/>
  <c r="P2971" i="1" s="1"/>
  <c r="Q2970" i="1"/>
  <c r="R2970" i="1" s="1"/>
  <c r="M2971" i="1"/>
  <c r="I2972" i="1"/>
  <c r="J2972" i="1" l="1"/>
  <c r="K2972" i="1"/>
  <c r="L2972" i="1"/>
  <c r="O2972" i="1" s="1"/>
  <c r="N2972" i="1"/>
  <c r="P2972" i="1" s="1"/>
  <c r="Q2971" i="1"/>
  <c r="R2971" i="1" s="1"/>
  <c r="M2972" i="1"/>
  <c r="I2973" i="1"/>
  <c r="J2973" i="1" l="1"/>
  <c r="K2973" i="1"/>
  <c r="L2973" i="1"/>
  <c r="O2973" i="1" s="1"/>
  <c r="N2973" i="1"/>
  <c r="P2973" i="1" s="1"/>
  <c r="Q2972" i="1"/>
  <c r="R2972" i="1" s="1"/>
  <c r="M2973" i="1"/>
  <c r="I2974" i="1"/>
  <c r="J2974" i="1" l="1"/>
  <c r="K2974" i="1"/>
  <c r="L2974" i="1"/>
  <c r="O2974" i="1" s="1"/>
  <c r="N2974" i="1"/>
  <c r="P2974" i="1" s="1"/>
  <c r="Q2973" i="1"/>
  <c r="R2973" i="1" s="1"/>
  <c r="M2974" i="1"/>
  <c r="I2975" i="1"/>
  <c r="J2975" i="1" l="1"/>
  <c r="K2975" i="1"/>
  <c r="L2975" i="1"/>
  <c r="O2975" i="1" s="1"/>
  <c r="N2975" i="1"/>
  <c r="P2975" i="1" s="1"/>
  <c r="Q2974" i="1"/>
  <c r="R2974" i="1" s="1"/>
  <c r="M2975" i="1"/>
  <c r="I2976" i="1"/>
  <c r="J2976" i="1" l="1"/>
  <c r="K2976" i="1"/>
  <c r="L2976" i="1"/>
  <c r="O2976" i="1" s="1"/>
  <c r="N2976" i="1"/>
  <c r="P2976" i="1" s="1"/>
  <c r="Q2975" i="1"/>
  <c r="R2975" i="1" s="1"/>
  <c r="M2976" i="1"/>
  <c r="I2977" i="1"/>
  <c r="J2977" i="1" l="1"/>
  <c r="K2977" i="1"/>
  <c r="L2977" i="1"/>
  <c r="O2977" i="1" s="1"/>
  <c r="N2977" i="1"/>
  <c r="P2977" i="1" s="1"/>
  <c r="Q2976" i="1"/>
  <c r="R2976" i="1" s="1"/>
  <c r="M2977" i="1"/>
  <c r="I2978" i="1"/>
  <c r="J2978" i="1" l="1"/>
  <c r="K2978" i="1"/>
  <c r="L2978" i="1"/>
  <c r="O2978" i="1" s="1"/>
  <c r="N2978" i="1"/>
  <c r="P2978" i="1" s="1"/>
  <c r="Q2977" i="1"/>
  <c r="R2977" i="1" s="1"/>
  <c r="M2978" i="1"/>
  <c r="I2979" i="1"/>
  <c r="J2979" i="1" l="1"/>
  <c r="K2979" i="1"/>
  <c r="L2979" i="1"/>
  <c r="O2979" i="1" s="1"/>
  <c r="N2979" i="1"/>
  <c r="P2979" i="1" s="1"/>
  <c r="Q2978" i="1"/>
  <c r="R2978" i="1" s="1"/>
  <c r="M2979" i="1"/>
  <c r="I2980" i="1"/>
  <c r="J2980" i="1" l="1"/>
  <c r="K2980" i="1"/>
  <c r="L2980" i="1"/>
  <c r="O2980" i="1" s="1"/>
  <c r="N2980" i="1"/>
  <c r="P2980" i="1" s="1"/>
  <c r="Q2979" i="1"/>
  <c r="R2979" i="1" s="1"/>
  <c r="M2980" i="1"/>
  <c r="I2981" i="1"/>
  <c r="J2981" i="1" l="1"/>
  <c r="K2981" i="1"/>
  <c r="L2981" i="1"/>
  <c r="O2981" i="1" s="1"/>
  <c r="N2981" i="1"/>
  <c r="P2981" i="1" s="1"/>
  <c r="Q2980" i="1"/>
  <c r="R2980" i="1" s="1"/>
  <c r="M2981" i="1"/>
  <c r="I2982" i="1"/>
  <c r="J2982" i="1" l="1"/>
  <c r="K2982" i="1"/>
  <c r="L2982" i="1"/>
  <c r="O2982" i="1" s="1"/>
  <c r="N2982" i="1"/>
  <c r="P2982" i="1" s="1"/>
  <c r="Q2981" i="1"/>
  <c r="R2981" i="1" s="1"/>
  <c r="M2982" i="1"/>
  <c r="I2983" i="1"/>
  <c r="J2983" i="1" l="1"/>
  <c r="K2983" i="1"/>
  <c r="L2983" i="1"/>
  <c r="O2983" i="1" s="1"/>
  <c r="N2983" i="1"/>
  <c r="P2983" i="1" s="1"/>
  <c r="Q2982" i="1"/>
  <c r="R2982" i="1" s="1"/>
  <c r="M2983" i="1"/>
  <c r="I2984" i="1"/>
  <c r="J2984" i="1" l="1"/>
  <c r="K2984" i="1"/>
  <c r="L2984" i="1"/>
  <c r="O2984" i="1" s="1"/>
  <c r="N2984" i="1"/>
  <c r="P2984" i="1" s="1"/>
  <c r="Q2983" i="1"/>
  <c r="R2983" i="1" s="1"/>
  <c r="M2984" i="1"/>
  <c r="I2985" i="1"/>
  <c r="J2985" i="1" l="1"/>
  <c r="K2985" i="1"/>
  <c r="L2985" i="1"/>
  <c r="O2985" i="1" s="1"/>
  <c r="N2985" i="1"/>
  <c r="P2985" i="1" s="1"/>
  <c r="Q2984" i="1"/>
  <c r="R2984" i="1" s="1"/>
  <c r="M2985" i="1"/>
  <c r="I2986" i="1"/>
  <c r="J2986" i="1" l="1"/>
  <c r="K2986" i="1"/>
  <c r="L2986" i="1"/>
  <c r="O2986" i="1" s="1"/>
  <c r="N2986" i="1"/>
  <c r="P2986" i="1" s="1"/>
  <c r="Q2985" i="1"/>
  <c r="R2985" i="1" s="1"/>
  <c r="M2986" i="1"/>
  <c r="I2987" i="1"/>
  <c r="J2987" i="1" l="1"/>
  <c r="K2987" i="1"/>
  <c r="L2987" i="1"/>
  <c r="O2987" i="1" s="1"/>
  <c r="N2987" i="1"/>
  <c r="P2987" i="1" s="1"/>
  <c r="Q2986" i="1"/>
  <c r="R2986" i="1" s="1"/>
  <c r="M2987" i="1"/>
  <c r="I2988" i="1"/>
  <c r="J2988" i="1" l="1"/>
  <c r="K2988" i="1"/>
  <c r="L2988" i="1"/>
  <c r="O2988" i="1" s="1"/>
  <c r="N2988" i="1"/>
  <c r="P2988" i="1" s="1"/>
  <c r="Q2987" i="1"/>
  <c r="R2987" i="1" s="1"/>
  <c r="M2988" i="1"/>
  <c r="I2989" i="1"/>
  <c r="J2989" i="1" l="1"/>
  <c r="K2989" i="1"/>
  <c r="L2989" i="1"/>
  <c r="O2989" i="1" s="1"/>
  <c r="N2989" i="1"/>
  <c r="P2989" i="1" s="1"/>
  <c r="Q2988" i="1"/>
  <c r="R2988" i="1" s="1"/>
  <c r="M2989" i="1"/>
  <c r="I2990" i="1"/>
  <c r="J2990" i="1" l="1"/>
  <c r="K2990" i="1"/>
  <c r="L2990" i="1"/>
  <c r="O2990" i="1" s="1"/>
  <c r="N2990" i="1"/>
  <c r="P2990" i="1" s="1"/>
  <c r="Q2989" i="1"/>
  <c r="R2989" i="1" s="1"/>
  <c r="M2990" i="1"/>
  <c r="I2991" i="1"/>
  <c r="J2991" i="1" l="1"/>
  <c r="K2991" i="1"/>
  <c r="L2991" i="1"/>
  <c r="O2991" i="1" s="1"/>
  <c r="N2991" i="1"/>
  <c r="P2991" i="1" s="1"/>
  <c r="Q2990" i="1"/>
  <c r="R2990" i="1" s="1"/>
  <c r="M2991" i="1"/>
  <c r="I2992" i="1"/>
  <c r="J2992" i="1" l="1"/>
  <c r="K2992" i="1"/>
  <c r="L2992" i="1"/>
  <c r="O2992" i="1" s="1"/>
  <c r="N2992" i="1"/>
  <c r="P2992" i="1" s="1"/>
  <c r="Q2991" i="1"/>
  <c r="R2991" i="1" s="1"/>
  <c r="M2992" i="1"/>
  <c r="I2993" i="1"/>
  <c r="J2993" i="1" l="1"/>
  <c r="K2993" i="1"/>
  <c r="L2993" i="1"/>
  <c r="O2993" i="1" s="1"/>
  <c r="N2993" i="1"/>
  <c r="P2993" i="1" s="1"/>
  <c r="Q2992" i="1"/>
  <c r="R2992" i="1" s="1"/>
  <c r="M2993" i="1"/>
  <c r="I2994" i="1"/>
  <c r="J2994" i="1" l="1"/>
  <c r="K2994" i="1"/>
  <c r="L2994" i="1"/>
  <c r="O2994" i="1" s="1"/>
  <c r="N2994" i="1"/>
  <c r="P2994" i="1" s="1"/>
  <c r="Q2993" i="1"/>
  <c r="R2993" i="1" s="1"/>
  <c r="M2994" i="1"/>
  <c r="I2995" i="1"/>
  <c r="J2995" i="1" l="1"/>
  <c r="K2995" i="1"/>
  <c r="L2995" i="1"/>
  <c r="O2995" i="1" s="1"/>
  <c r="N2995" i="1"/>
  <c r="P2995" i="1" s="1"/>
  <c r="Q2994" i="1"/>
  <c r="R2994" i="1" s="1"/>
  <c r="M2995" i="1"/>
  <c r="I2996" i="1"/>
  <c r="J2996" i="1" l="1"/>
  <c r="K2996" i="1"/>
  <c r="L2996" i="1"/>
  <c r="O2996" i="1" s="1"/>
  <c r="N2996" i="1"/>
  <c r="P2996" i="1" s="1"/>
  <c r="Q2995" i="1"/>
  <c r="R2995" i="1" s="1"/>
  <c r="M2996" i="1"/>
  <c r="I2997" i="1"/>
  <c r="J2997" i="1" l="1"/>
  <c r="K2997" i="1"/>
  <c r="L2997" i="1"/>
  <c r="O2997" i="1" s="1"/>
  <c r="N2997" i="1"/>
  <c r="P2997" i="1" s="1"/>
  <c r="Q2996" i="1"/>
  <c r="R2996" i="1" s="1"/>
  <c r="M2997" i="1"/>
  <c r="I2998" i="1"/>
  <c r="J2998" i="1" l="1"/>
  <c r="K2998" i="1"/>
  <c r="L2998" i="1"/>
  <c r="O2998" i="1" s="1"/>
  <c r="N2998" i="1"/>
  <c r="P2998" i="1" s="1"/>
  <c r="Q2997" i="1"/>
  <c r="R2997" i="1" s="1"/>
  <c r="M2998" i="1"/>
  <c r="I2999" i="1"/>
  <c r="J2999" i="1" l="1"/>
  <c r="K2999" i="1"/>
  <c r="L2999" i="1"/>
  <c r="O2999" i="1" s="1"/>
  <c r="N2999" i="1"/>
  <c r="P2999" i="1" s="1"/>
  <c r="Q2998" i="1"/>
  <c r="R2998" i="1" s="1"/>
  <c r="M2999" i="1"/>
  <c r="I3000" i="1"/>
  <c r="J3000" i="1" l="1"/>
  <c r="K3000" i="1"/>
  <c r="L3000" i="1"/>
  <c r="O3000" i="1" s="1"/>
  <c r="N3000" i="1"/>
  <c r="P3000" i="1" s="1"/>
  <c r="Q2999" i="1"/>
  <c r="R2999" i="1" s="1"/>
  <c r="M3000" i="1"/>
  <c r="I3001" i="1"/>
  <c r="J3001" i="1" l="1"/>
  <c r="K3001" i="1"/>
  <c r="L3001" i="1"/>
  <c r="O3001" i="1" s="1"/>
  <c r="N3001" i="1"/>
  <c r="P3001" i="1" s="1"/>
  <c r="Q3000" i="1"/>
  <c r="R3000" i="1" s="1"/>
  <c r="M3001" i="1"/>
  <c r="I3002" i="1"/>
  <c r="J3002" i="1" l="1"/>
  <c r="K3002" i="1"/>
  <c r="L3002" i="1"/>
  <c r="O3002" i="1" s="1"/>
  <c r="N3002" i="1"/>
  <c r="P3002" i="1" s="1"/>
  <c r="Q3001" i="1"/>
  <c r="R3001" i="1" s="1"/>
  <c r="M3002" i="1"/>
  <c r="I3003" i="1"/>
  <c r="J3003" i="1" l="1"/>
  <c r="K3003" i="1"/>
  <c r="L3003" i="1"/>
  <c r="O3003" i="1" s="1"/>
  <c r="N3003" i="1"/>
  <c r="P3003" i="1" s="1"/>
  <c r="Q3002" i="1"/>
  <c r="R3002" i="1" s="1"/>
  <c r="M3003" i="1"/>
  <c r="I3004" i="1"/>
  <c r="J3004" i="1" l="1"/>
  <c r="K3004" i="1"/>
  <c r="L3004" i="1"/>
  <c r="O3004" i="1" s="1"/>
  <c r="N3004" i="1"/>
  <c r="P3004" i="1" s="1"/>
  <c r="Q3003" i="1"/>
  <c r="R3003" i="1" s="1"/>
  <c r="M3004" i="1"/>
  <c r="I3005" i="1"/>
  <c r="J3005" i="1" l="1"/>
  <c r="K3005" i="1"/>
  <c r="L3005" i="1"/>
  <c r="O3005" i="1" s="1"/>
  <c r="N3005" i="1"/>
  <c r="P3005" i="1" s="1"/>
  <c r="Q3004" i="1"/>
  <c r="R3004" i="1" s="1"/>
  <c r="M3005" i="1"/>
  <c r="I3006" i="1"/>
  <c r="J3006" i="1" l="1"/>
  <c r="K3006" i="1"/>
  <c r="L3006" i="1"/>
  <c r="O3006" i="1" s="1"/>
  <c r="N3006" i="1"/>
  <c r="P3006" i="1" s="1"/>
  <c r="Q3005" i="1"/>
  <c r="R3005" i="1" s="1"/>
  <c r="M3006" i="1"/>
  <c r="I3007" i="1"/>
  <c r="J3007" i="1" l="1"/>
  <c r="K3007" i="1"/>
  <c r="L3007" i="1"/>
  <c r="O3007" i="1" s="1"/>
  <c r="N3007" i="1"/>
  <c r="P3007" i="1" s="1"/>
  <c r="Q3006" i="1"/>
  <c r="R3006" i="1" s="1"/>
  <c r="M3007" i="1"/>
  <c r="I3008" i="1"/>
  <c r="J3008" i="1" l="1"/>
  <c r="K3008" i="1"/>
  <c r="L3008" i="1"/>
  <c r="O3008" i="1" s="1"/>
  <c r="N3008" i="1"/>
  <c r="P3008" i="1" s="1"/>
  <c r="Q3007" i="1"/>
  <c r="R3007" i="1" s="1"/>
  <c r="M3008" i="1"/>
  <c r="I3009" i="1"/>
  <c r="J3009" i="1" l="1"/>
  <c r="K3009" i="1"/>
  <c r="L3009" i="1"/>
  <c r="O3009" i="1" s="1"/>
  <c r="N3009" i="1"/>
  <c r="P3009" i="1" s="1"/>
  <c r="Q3008" i="1"/>
  <c r="R3008" i="1" s="1"/>
  <c r="M3009" i="1"/>
  <c r="I3010" i="1"/>
  <c r="J3010" i="1" l="1"/>
  <c r="K3010" i="1"/>
  <c r="L3010" i="1"/>
  <c r="O3010" i="1" s="1"/>
  <c r="N3010" i="1"/>
  <c r="P3010" i="1" s="1"/>
  <c r="Q3009" i="1"/>
  <c r="R3009" i="1" s="1"/>
  <c r="M3010" i="1"/>
  <c r="I3011" i="1"/>
  <c r="J3011" i="1" l="1"/>
  <c r="K3011" i="1"/>
  <c r="L3011" i="1"/>
  <c r="O3011" i="1" s="1"/>
  <c r="N3011" i="1"/>
  <c r="P3011" i="1" s="1"/>
  <c r="Q3010" i="1"/>
  <c r="R3010" i="1" s="1"/>
  <c r="M3011" i="1"/>
  <c r="I3012" i="1"/>
  <c r="J3012" i="1" l="1"/>
  <c r="K3012" i="1"/>
  <c r="L3012" i="1"/>
  <c r="O3012" i="1" s="1"/>
  <c r="N3012" i="1"/>
  <c r="P3012" i="1" s="1"/>
  <c r="Q3011" i="1"/>
  <c r="R3011" i="1" s="1"/>
  <c r="M3012" i="1"/>
  <c r="I3013" i="1"/>
  <c r="J3013" i="1" l="1"/>
  <c r="K3013" i="1"/>
  <c r="L3013" i="1"/>
  <c r="O3013" i="1" s="1"/>
  <c r="N3013" i="1"/>
  <c r="P3013" i="1" s="1"/>
  <c r="Q3012" i="1"/>
  <c r="R3012" i="1" s="1"/>
  <c r="M3013" i="1"/>
  <c r="I3014" i="1"/>
  <c r="J3014" i="1" l="1"/>
  <c r="K3014" i="1"/>
  <c r="L3014" i="1"/>
  <c r="O3014" i="1" s="1"/>
  <c r="N3014" i="1"/>
  <c r="P3014" i="1" s="1"/>
  <c r="Q3013" i="1"/>
  <c r="R3013" i="1" s="1"/>
  <c r="M3014" i="1"/>
  <c r="I3015" i="1"/>
  <c r="J3015" i="1" l="1"/>
  <c r="K3015" i="1"/>
  <c r="L3015" i="1"/>
  <c r="O3015" i="1" s="1"/>
  <c r="N3015" i="1"/>
  <c r="P3015" i="1" s="1"/>
  <c r="Q3014" i="1"/>
  <c r="R3014" i="1" s="1"/>
  <c r="M3015" i="1"/>
  <c r="I3016" i="1"/>
  <c r="J3016" i="1" l="1"/>
  <c r="K3016" i="1"/>
  <c r="L3016" i="1"/>
  <c r="O3016" i="1" s="1"/>
  <c r="N3016" i="1"/>
  <c r="P3016" i="1" s="1"/>
  <c r="Q3015" i="1"/>
  <c r="R3015" i="1" s="1"/>
  <c r="M3016" i="1"/>
  <c r="I3017" i="1"/>
  <c r="J3017" i="1" l="1"/>
  <c r="K3017" i="1"/>
  <c r="L3017" i="1"/>
  <c r="O3017" i="1" s="1"/>
  <c r="N3017" i="1"/>
  <c r="P3017" i="1" s="1"/>
  <c r="Q3016" i="1"/>
  <c r="R3016" i="1" s="1"/>
  <c r="M3017" i="1"/>
  <c r="I3018" i="1"/>
  <c r="J3018" i="1" l="1"/>
  <c r="K3018" i="1"/>
  <c r="L3018" i="1"/>
  <c r="O3018" i="1" s="1"/>
  <c r="N3018" i="1"/>
  <c r="P3018" i="1" s="1"/>
  <c r="Q3017" i="1"/>
  <c r="R3017" i="1" s="1"/>
  <c r="M3018" i="1"/>
  <c r="I3019" i="1"/>
  <c r="J3019" i="1" l="1"/>
  <c r="K3019" i="1"/>
  <c r="L3019" i="1"/>
  <c r="O3019" i="1" s="1"/>
  <c r="N3019" i="1"/>
  <c r="P3019" i="1" s="1"/>
  <c r="Q3018" i="1"/>
  <c r="R3018" i="1" s="1"/>
  <c r="M3019" i="1"/>
  <c r="I3020" i="1"/>
  <c r="J3020" i="1" l="1"/>
  <c r="K3020" i="1"/>
  <c r="L3020" i="1"/>
  <c r="O3020" i="1" s="1"/>
  <c r="N3020" i="1"/>
  <c r="P3020" i="1" s="1"/>
  <c r="Q3019" i="1"/>
  <c r="R3019" i="1" s="1"/>
  <c r="M3020" i="1"/>
  <c r="I3021" i="1"/>
  <c r="J3021" i="1" l="1"/>
  <c r="K3021" i="1"/>
  <c r="L3021" i="1"/>
  <c r="O3021" i="1" s="1"/>
  <c r="N3021" i="1"/>
  <c r="P3021" i="1" s="1"/>
  <c r="Q3020" i="1"/>
  <c r="R3020" i="1" s="1"/>
  <c r="M3021" i="1"/>
  <c r="I3022" i="1"/>
  <c r="J3022" i="1" l="1"/>
  <c r="K3022" i="1"/>
  <c r="L3022" i="1"/>
  <c r="O3022" i="1" s="1"/>
  <c r="N3022" i="1"/>
  <c r="P3022" i="1" s="1"/>
  <c r="Q3021" i="1"/>
  <c r="R3021" i="1" s="1"/>
  <c r="M3022" i="1"/>
  <c r="I3023" i="1"/>
  <c r="J3023" i="1" l="1"/>
  <c r="K3023" i="1"/>
  <c r="L3023" i="1"/>
  <c r="O3023" i="1" s="1"/>
  <c r="N3023" i="1"/>
  <c r="P3023" i="1" s="1"/>
  <c r="Q3022" i="1"/>
  <c r="R3022" i="1" s="1"/>
  <c r="M3023" i="1"/>
  <c r="I3024" i="1"/>
  <c r="J3024" i="1" l="1"/>
  <c r="K3024" i="1"/>
  <c r="L3024" i="1"/>
  <c r="O3024" i="1" s="1"/>
  <c r="N3024" i="1"/>
  <c r="P3024" i="1" s="1"/>
  <c r="Q3023" i="1"/>
  <c r="R3023" i="1" s="1"/>
  <c r="M3024" i="1"/>
  <c r="I3025" i="1"/>
  <c r="J3025" i="1" l="1"/>
  <c r="K3025" i="1"/>
  <c r="L3025" i="1"/>
  <c r="O3025" i="1" s="1"/>
  <c r="N3025" i="1"/>
  <c r="P3025" i="1" s="1"/>
  <c r="Q3024" i="1"/>
  <c r="R3024" i="1" s="1"/>
  <c r="M3025" i="1"/>
  <c r="I3026" i="1"/>
  <c r="J3026" i="1" l="1"/>
  <c r="K3026" i="1"/>
  <c r="L3026" i="1"/>
  <c r="O3026" i="1" s="1"/>
  <c r="N3026" i="1"/>
  <c r="P3026" i="1" s="1"/>
  <c r="Q3025" i="1"/>
  <c r="R3025" i="1" s="1"/>
  <c r="M3026" i="1"/>
  <c r="I3027" i="1"/>
  <c r="J3027" i="1" l="1"/>
  <c r="K3027" i="1"/>
  <c r="L3027" i="1"/>
  <c r="O3027" i="1" s="1"/>
  <c r="N3027" i="1"/>
  <c r="P3027" i="1" s="1"/>
  <c r="Q3026" i="1"/>
  <c r="R3026" i="1" s="1"/>
  <c r="M3027" i="1"/>
  <c r="I3028" i="1"/>
  <c r="J3028" i="1" l="1"/>
  <c r="K3028" i="1"/>
  <c r="L3028" i="1"/>
  <c r="O3028" i="1" s="1"/>
  <c r="N3028" i="1"/>
  <c r="P3028" i="1" s="1"/>
  <c r="Q3027" i="1"/>
  <c r="R3027" i="1" s="1"/>
  <c r="M3028" i="1"/>
  <c r="I3029" i="1"/>
  <c r="J3029" i="1" l="1"/>
  <c r="K3029" i="1"/>
  <c r="L3029" i="1"/>
  <c r="O3029" i="1" s="1"/>
  <c r="N3029" i="1"/>
  <c r="P3029" i="1" s="1"/>
  <c r="Q3028" i="1"/>
  <c r="R3028" i="1" s="1"/>
  <c r="M3029" i="1"/>
  <c r="I3030" i="1"/>
  <c r="J3030" i="1" l="1"/>
  <c r="K3030" i="1"/>
  <c r="L3030" i="1"/>
  <c r="O3030" i="1" s="1"/>
  <c r="N3030" i="1"/>
  <c r="P3030" i="1" s="1"/>
  <c r="Q3029" i="1"/>
  <c r="R3029" i="1" s="1"/>
  <c r="M3030" i="1"/>
  <c r="I3031" i="1"/>
  <c r="J3031" i="1" l="1"/>
  <c r="K3031" i="1"/>
  <c r="L3031" i="1"/>
  <c r="O3031" i="1" s="1"/>
  <c r="N3031" i="1"/>
  <c r="P3031" i="1" s="1"/>
  <c r="Q3030" i="1"/>
  <c r="R3030" i="1" s="1"/>
  <c r="M3031" i="1"/>
  <c r="I3032" i="1"/>
  <c r="J3032" i="1" l="1"/>
  <c r="K3032" i="1"/>
  <c r="L3032" i="1"/>
  <c r="O3032" i="1" s="1"/>
  <c r="N3032" i="1"/>
  <c r="P3032" i="1" s="1"/>
  <c r="Q3031" i="1"/>
  <c r="R3031" i="1" s="1"/>
  <c r="M3032" i="1"/>
  <c r="I3033" i="1"/>
  <c r="J3033" i="1" l="1"/>
  <c r="K3033" i="1"/>
  <c r="L3033" i="1"/>
  <c r="O3033" i="1" s="1"/>
  <c r="N3033" i="1"/>
  <c r="P3033" i="1" s="1"/>
  <c r="Q3032" i="1"/>
  <c r="R3032" i="1" s="1"/>
  <c r="M3033" i="1"/>
  <c r="I3034" i="1"/>
  <c r="J3034" i="1" l="1"/>
  <c r="K3034" i="1"/>
  <c r="L3034" i="1"/>
  <c r="O3034" i="1" s="1"/>
  <c r="N3034" i="1"/>
  <c r="P3034" i="1" s="1"/>
  <c r="Q3033" i="1"/>
  <c r="R3033" i="1" s="1"/>
  <c r="M3034" i="1"/>
  <c r="I3035" i="1"/>
  <c r="J3035" i="1" l="1"/>
  <c r="K3035" i="1"/>
  <c r="L3035" i="1"/>
  <c r="O3035" i="1" s="1"/>
  <c r="N3035" i="1"/>
  <c r="P3035" i="1" s="1"/>
  <c r="Q3034" i="1"/>
  <c r="R3034" i="1" s="1"/>
  <c r="M3035" i="1"/>
  <c r="I3036" i="1"/>
  <c r="J3036" i="1" l="1"/>
  <c r="K3036" i="1"/>
  <c r="L3036" i="1"/>
  <c r="O3036" i="1" s="1"/>
  <c r="N3036" i="1"/>
  <c r="P3036" i="1" s="1"/>
  <c r="Q3035" i="1"/>
  <c r="R3035" i="1" s="1"/>
  <c r="M3036" i="1"/>
  <c r="I3037" i="1"/>
  <c r="J3037" i="1" l="1"/>
  <c r="K3037" i="1"/>
  <c r="L3037" i="1"/>
  <c r="O3037" i="1" s="1"/>
  <c r="N3037" i="1"/>
  <c r="P3037" i="1" s="1"/>
  <c r="Q3036" i="1"/>
  <c r="R3036" i="1" s="1"/>
  <c r="M3037" i="1"/>
  <c r="I3038" i="1"/>
  <c r="J3038" i="1" l="1"/>
  <c r="K3038" i="1"/>
  <c r="L3038" i="1"/>
  <c r="O3038" i="1" s="1"/>
  <c r="N3038" i="1"/>
  <c r="P3038" i="1" s="1"/>
  <c r="Q3037" i="1"/>
  <c r="R3037" i="1" s="1"/>
  <c r="M3038" i="1"/>
  <c r="I3039" i="1"/>
  <c r="J3039" i="1" l="1"/>
  <c r="K3039" i="1"/>
  <c r="L3039" i="1"/>
  <c r="O3039" i="1" s="1"/>
  <c r="N3039" i="1"/>
  <c r="P3039" i="1" s="1"/>
  <c r="Q3038" i="1"/>
  <c r="R3038" i="1" s="1"/>
  <c r="M3039" i="1"/>
  <c r="I3040" i="1"/>
  <c r="J3040" i="1" l="1"/>
  <c r="K3040" i="1"/>
  <c r="L3040" i="1"/>
  <c r="O3040" i="1" s="1"/>
  <c r="N3040" i="1"/>
  <c r="P3040" i="1" s="1"/>
  <c r="Q3039" i="1"/>
  <c r="R3039" i="1" s="1"/>
  <c r="M3040" i="1"/>
  <c r="I3041" i="1"/>
  <c r="J3041" i="1" l="1"/>
  <c r="K3041" i="1"/>
  <c r="L3041" i="1"/>
  <c r="O3041" i="1" s="1"/>
  <c r="N3041" i="1"/>
  <c r="P3041" i="1" s="1"/>
  <c r="Q3040" i="1"/>
  <c r="R3040" i="1" s="1"/>
  <c r="M3041" i="1"/>
  <c r="I3042" i="1"/>
  <c r="J3042" i="1" l="1"/>
  <c r="K3042" i="1"/>
  <c r="L3042" i="1"/>
  <c r="O3042" i="1" s="1"/>
  <c r="N3042" i="1"/>
  <c r="P3042" i="1" s="1"/>
  <c r="Q3041" i="1"/>
  <c r="R3041" i="1" s="1"/>
  <c r="M3042" i="1"/>
  <c r="I3043" i="1"/>
  <c r="J3043" i="1" l="1"/>
  <c r="K3043" i="1"/>
  <c r="L3043" i="1"/>
  <c r="O3043" i="1" s="1"/>
  <c r="N3043" i="1"/>
  <c r="P3043" i="1" s="1"/>
  <c r="Q3042" i="1"/>
  <c r="R3042" i="1" s="1"/>
  <c r="M3043" i="1"/>
  <c r="I3044" i="1"/>
  <c r="J3044" i="1" l="1"/>
  <c r="K3044" i="1"/>
  <c r="L3044" i="1"/>
  <c r="O3044" i="1" s="1"/>
  <c r="N3044" i="1"/>
  <c r="P3044" i="1" s="1"/>
  <c r="Q3043" i="1"/>
  <c r="R3043" i="1" s="1"/>
  <c r="M3044" i="1"/>
  <c r="I3045" i="1"/>
  <c r="J3045" i="1" l="1"/>
  <c r="K3045" i="1"/>
  <c r="L3045" i="1"/>
  <c r="O3045" i="1" s="1"/>
  <c r="N3045" i="1"/>
  <c r="P3045" i="1" s="1"/>
  <c r="Q3044" i="1"/>
  <c r="R3044" i="1" s="1"/>
  <c r="M3045" i="1"/>
  <c r="I3046" i="1"/>
  <c r="J3046" i="1" l="1"/>
  <c r="K3046" i="1"/>
  <c r="L3046" i="1"/>
  <c r="O3046" i="1" s="1"/>
  <c r="N3046" i="1"/>
  <c r="P3046" i="1" s="1"/>
  <c r="Q3045" i="1"/>
  <c r="R3045" i="1" s="1"/>
  <c r="M3046" i="1"/>
  <c r="I3047" i="1"/>
  <c r="J3047" i="1" l="1"/>
  <c r="K3047" i="1"/>
  <c r="L3047" i="1"/>
  <c r="O3047" i="1" s="1"/>
  <c r="N3047" i="1"/>
  <c r="P3047" i="1" s="1"/>
  <c r="Q3046" i="1"/>
  <c r="R3046" i="1" s="1"/>
  <c r="M3047" i="1"/>
  <c r="I3048" i="1"/>
  <c r="J3048" i="1" l="1"/>
  <c r="K3048" i="1"/>
  <c r="L3048" i="1"/>
  <c r="O3048" i="1" s="1"/>
  <c r="N3048" i="1"/>
  <c r="P3048" i="1" s="1"/>
  <c r="Q3047" i="1"/>
  <c r="R3047" i="1" s="1"/>
  <c r="M3048" i="1"/>
  <c r="I3049" i="1"/>
  <c r="J3049" i="1" l="1"/>
  <c r="K3049" i="1"/>
  <c r="L3049" i="1"/>
  <c r="O3049" i="1" s="1"/>
  <c r="N3049" i="1"/>
  <c r="P3049" i="1" s="1"/>
  <c r="Q3048" i="1"/>
  <c r="R3048" i="1" s="1"/>
  <c r="M3049" i="1"/>
  <c r="I3050" i="1"/>
  <c r="J3050" i="1" l="1"/>
  <c r="K3050" i="1"/>
  <c r="L3050" i="1"/>
  <c r="O3050" i="1" s="1"/>
  <c r="N3050" i="1"/>
  <c r="P3050" i="1" s="1"/>
  <c r="Q3049" i="1"/>
  <c r="R3049" i="1" s="1"/>
  <c r="M3050" i="1"/>
  <c r="I3051" i="1"/>
  <c r="J3051" i="1" l="1"/>
  <c r="K3051" i="1"/>
  <c r="L3051" i="1"/>
  <c r="O3051" i="1" s="1"/>
  <c r="N3051" i="1"/>
  <c r="P3051" i="1" s="1"/>
  <c r="Q3050" i="1"/>
  <c r="R3050" i="1" s="1"/>
  <c r="M3051" i="1"/>
  <c r="I3052" i="1"/>
  <c r="J3052" i="1" l="1"/>
  <c r="K3052" i="1"/>
  <c r="L3052" i="1"/>
  <c r="O3052" i="1" s="1"/>
  <c r="N3052" i="1"/>
  <c r="P3052" i="1" s="1"/>
  <c r="Q3051" i="1"/>
  <c r="R3051" i="1" s="1"/>
  <c r="M3052" i="1"/>
  <c r="I3053" i="1"/>
  <c r="J3053" i="1" l="1"/>
  <c r="K3053" i="1"/>
  <c r="L3053" i="1"/>
  <c r="O3053" i="1" s="1"/>
  <c r="N3053" i="1"/>
  <c r="P3053" i="1" s="1"/>
  <c r="Q3052" i="1"/>
  <c r="R3052" i="1" s="1"/>
  <c r="M3053" i="1"/>
  <c r="I3054" i="1"/>
  <c r="J3054" i="1" l="1"/>
  <c r="K3054" i="1"/>
  <c r="L3054" i="1"/>
  <c r="O3054" i="1" s="1"/>
  <c r="N3054" i="1"/>
  <c r="P3054" i="1" s="1"/>
  <c r="Q3053" i="1"/>
  <c r="R3053" i="1" s="1"/>
  <c r="M3054" i="1"/>
  <c r="I3055" i="1"/>
  <c r="J3055" i="1" l="1"/>
  <c r="K3055" i="1"/>
  <c r="L3055" i="1"/>
  <c r="O3055" i="1" s="1"/>
  <c r="N3055" i="1"/>
  <c r="P3055" i="1" s="1"/>
  <c r="Q3054" i="1"/>
  <c r="R3054" i="1" s="1"/>
  <c r="M3055" i="1"/>
  <c r="I3056" i="1"/>
  <c r="J3056" i="1" l="1"/>
  <c r="K3056" i="1"/>
  <c r="L3056" i="1"/>
  <c r="O3056" i="1" s="1"/>
  <c r="N3056" i="1"/>
  <c r="P3056" i="1" s="1"/>
  <c r="Q3055" i="1"/>
  <c r="R3055" i="1" s="1"/>
  <c r="M3056" i="1"/>
  <c r="I3057" i="1"/>
  <c r="J3057" i="1" l="1"/>
  <c r="K3057" i="1"/>
  <c r="L3057" i="1"/>
  <c r="O3057" i="1" s="1"/>
  <c r="N3057" i="1"/>
  <c r="P3057" i="1" s="1"/>
  <c r="Q3056" i="1"/>
  <c r="R3056" i="1" s="1"/>
  <c r="M3057" i="1"/>
  <c r="I3058" i="1"/>
  <c r="J3058" i="1" l="1"/>
  <c r="K3058" i="1"/>
  <c r="L3058" i="1"/>
  <c r="O3058" i="1" s="1"/>
  <c r="N3058" i="1"/>
  <c r="P3058" i="1" s="1"/>
  <c r="Q3057" i="1"/>
  <c r="R3057" i="1" s="1"/>
  <c r="M3058" i="1"/>
  <c r="I3059" i="1"/>
  <c r="J3059" i="1" l="1"/>
  <c r="K3059" i="1"/>
  <c r="L3059" i="1"/>
  <c r="O3059" i="1" s="1"/>
  <c r="N3059" i="1"/>
  <c r="P3059" i="1" s="1"/>
  <c r="Q3058" i="1"/>
  <c r="R3058" i="1" s="1"/>
  <c r="M3059" i="1"/>
  <c r="I3060" i="1"/>
  <c r="J3060" i="1" l="1"/>
  <c r="K3060" i="1"/>
  <c r="L3060" i="1"/>
  <c r="O3060" i="1" s="1"/>
  <c r="N3060" i="1"/>
  <c r="P3060" i="1" s="1"/>
  <c r="Q3059" i="1"/>
  <c r="R3059" i="1" s="1"/>
  <c r="M3060" i="1"/>
  <c r="I3061" i="1"/>
  <c r="J3061" i="1" l="1"/>
  <c r="K3061" i="1"/>
  <c r="L3061" i="1"/>
  <c r="O3061" i="1" s="1"/>
  <c r="N3061" i="1"/>
  <c r="P3061" i="1" s="1"/>
  <c r="Q3060" i="1"/>
  <c r="R3060" i="1" s="1"/>
  <c r="M3061" i="1"/>
  <c r="I3062" i="1"/>
  <c r="J3062" i="1" l="1"/>
  <c r="K3062" i="1"/>
  <c r="L3062" i="1"/>
  <c r="O3062" i="1" s="1"/>
  <c r="N3062" i="1"/>
  <c r="P3062" i="1" s="1"/>
  <c r="Q3061" i="1"/>
  <c r="R3061" i="1" s="1"/>
  <c r="M3062" i="1"/>
  <c r="I3063" i="1"/>
  <c r="J3063" i="1" l="1"/>
  <c r="K3063" i="1"/>
  <c r="L3063" i="1"/>
  <c r="O3063" i="1" s="1"/>
  <c r="N3063" i="1"/>
  <c r="P3063" i="1" s="1"/>
  <c r="Q3062" i="1"/>
  <c r="R3062" i="1" s="1"/>
  <c r="M3063" i="1"/>
  <c r="I3064" i="1"/>
  <c r="J3064" i="1" l="1"/>
  <c r="K3064" i="1"/>
  <c r="L3064" i="1"/>
  <c r="O3064" i="1" s="1"/>
  <c r="N3064" i="1"/>
  <c r="P3064" i="1" s="1"/>
  <c r="Q3063" i="1"/>
  <c r="R3063" i="1" s="1"/>
  <c r="M3064" i="1"/>
  <c r="I3065" i="1"/>
  <c r="J3065" i="1" l="1"/>
  <c r="K3065" i="1"/>
  <c r="L3065" i="1"/>
  <c r="O3065" i="1" s="1"/>
  <c r="N3065" i="1"/>
  <c r="P3065" i="1" s="1"/>
  <c r="Q3064" i="1"/>
  <c r="R3064" i="1" s="1"/>
  <c r="M3065" i="1"/>
  <c r="I3066" i="1"/>
  <c r="J3066" i="1" l="1"/>
  <c r="K3066" i="1"/>
  <c r="L3066" i="1"/>
  <c r="O3066" i="1" s="1"/>
  <c r="N3066" i="1"/>
  <c r="P3066" i="1" s="1"/>
  <c r="Q3065" i="1"/>
  <c r="R3065" i="1" s="1"/>
  <c r="M3066" i="1"/>
  <c r="I3067" i="1"/>
  <c r="J3067" i="1" l="1"/>
  <c r="K3067" i="1"/>
  <c r="L3067" i="1"/>
  <c r="O3067" i="1" s="1"/>
  <c r="N3067" i="1"/>
  <c r="P3067" i="1" s="1"/>
  <c r="Q3066" i="1"/>
  <c r="R3066" i="1" s="1"/>
  <c r="M3067" i="1"/>
  <c r="I3068" i="1"/>
  <c r="J3068" i="1" l="1"/>
  <c r="K3068" i="1"/>
  <c r="L3068" i="1"/>
  <c r="O3068" i="1" s="1"/>
  <c r="N3068" i="1"/>
  <c r="P3068" i="1" s="1"/>
  <c r="Q3067" i="1"/>
  <c r="R3067" i="1" s="1"/>
  <c r="M3068" i="1"/>
  <c r="I3069" i="1"/>
  <c r="J3069" i="1" l="1"/>
  <c r="K3069" i="1"/>
  <c r="L3069" i="1"/>
  <c r="O3069" i="1" s="1"/>
  <c r="N3069" i="1"/>
  <c r="P3069" i="1" s="1"/>
  <c r="Q3068" i="1"/>
  <c r="R3068" i="1" s="1"/>
  <c r="M3069" i="1"/>
  <c r="I3070" i="1"/>
  <c r="J3070" i="1" l="1"/>
  <c r="K3070" i="1"/>
  <c r="L3070" i="1"/>
  <c r="O3070" i="1" s="1"/>
  <c r="N3070" i="1"/>
  <c r="P3070" i="1" s="1"/>
  <c r="Q3069" i="1"/>
  <c r="R3069" i="1" s="1"/>
  <c r="M3070" i="1"/>
  <c r="I3071" i="1"/>
  <c r="J3071" i="1" l="1"/>
  <c r="K3071" i="1"/>
  <c r="L3071" i="1"/>
  <c r="O3071" i="1" s="1"/>
  <c r="N3071" i="1"/>
  <c r="P3071" i="1" s="1"/>
  <c r="Q3070" i="1"/>
  <c r="R3070" i="1" s="1"/>
  <c r="M3071" i="1"/>
  <c r="I3072" i="1"/>
  <c r="J3072" i="1" l="1"/>
  <c r="K3072" i="1"/>
  <c r="L3072" i="1"/>
  <c r="O3072" i="1" s="1"/>
  <c r="N3072" i="1"/>
  <c r="P3072" i="1" s="1"/>
  <c r="Q3071" i="1"/>
  <c r="R3071" i="1" s="1"/>
  <c r="M3072" i="1"/>
  <c r="I3073" i="1"/>
  <c r="J3073" i="1" l="1"/>
  <c r="K3073" i="1"/>
  <c r="L3073" i="1"/>
  <c r="O3073" i="1" s="1"/>
  <c r="N3073" i="1"/>
  <c r="P3073" i="1" s="1"/>
  <c r="Q3072" i="1"/>
  <c r="R3072" i="1" s="1"/>
  <c r="M3073" i="1"/>
  <c r="I3074" i="1"/>
  <c r="J3074" i="1" l="1"/>
  <c r="K3074" i="1"/>
  <c r="L3074" i="1"/>
  <c r="O3074" i="1" s="1"/>
  <c r="N3074" i="1"/>
  <c r="P3074" i="1" s="1"/>
  <c r="Q3073" i="1"/>
  <c r="R3073" i="1" s="1"/>
  <c r="M3074" i="1"/>
  <c r="I3075" i="1"/>
  <c r="J3075" i="1" l="1"/>
  <c r="K3075" i="1"/>
  <c r="L3075" i="1"/>
  <c r="O3075" i="1" s="1"/>
  <c r="N3075" i="1"/>
  <c r="P3075" i="1" s="1"/>
  <c r="Q3074" i="1"/>
  <c r="R3074" i="1" s="1"/>
  <c r="M3075" i="1"/>
  <c r="I3076" i="1"/>
  <c r="J3076" i="1" l="1"/>
  <c r="K3076" i="1"/>
  <c r="L3076" i="1"/>
  <c r="O3076" i="1" s="1"/>
  <c r="N3076" i="1"/>
  <c r="P3076" i="1" s="1"/>
  <c r="Q3075" i="1"/>
  <c r="R3075" i="1" s="1"/>
  <c r="M3076" i="1"/>
  <c r="I3077" i="1"/>
  <c r="J3077" i="1" l="1"/>
  <c r="K3077" i="1"/>
  <c r="L3077" i="1"/>
  <c r="O3077" i="1" s="1"/>
  <c r="N3077" i="1"/>
  <c r="P3077" i="1" s="1"/>
  <c r="Q3076" i="1"/>
  <c r="R3076" i="1" s="1"/>
  <c r="M3077" i="1"/>
  <c r="I3078" i="1"/>
  <c r="J3078" i="1" l="1"/>
  <c r="K3078" i="1"/>
  <c r="L3078" i="1"/>
  <c r="O3078" i="1" s="1"/>
  <c r="N3078" i="1"/>
  <c r="P3078" i="1" s="1"/>
  <c r="Q3077" i="1"/>
  <c r="R3077" i="1" s="1"/>
  <c r="M3078" i="1"/>
  <c r="I3079" i="1"/>
  <c r="J3079" i="1" l="1"/>
  <c r="K3079" i="1"/>
  <c r="L3079" i="1"/>
  <c r="O3079" i="1" s="1"/>
  <c r="N3079" i="1"/>
  <c r="P3079" i="1" s="1"/>
  <c r="Q3078" i="1"/>
  <c r="R3078" i="1" s="1"/>
  <c r="M3079" i="1"/>
  <c r="I3080" i="1"/>
  <c r="J3080" i="1" l="1"/>
  <c r="K3080" i="1"/>
  <c r="L3080" i="1"/>
  <c r="O3080" i="1" s="1"/>
  <c r="N3080" i="1"/>
  <c r="P3080" i="1" s="1"/>
  <c r="Q3079" i="1"/>
  <c r="R3079" i="1" s="1"/>
  <c r="M3080" i="1"/>
  <c r="I3081" i="1"/>
  <c r="J3081" i="1" l="1"/>
  <c r="K3081" i="1"/>
  <c r="L3081" i="1"/>
  <c r="O3081" i="1" s="1"/>
  <c r="N3081" i="1"/>
  <c r="P3081" i="1" s="1"/>
  <c r="Q3080" i="1"/>
  <c r="R3080" i="1" s="1"/>
  <c r="M3081" i="1"/>
  <c r="I3082" i="1"/>
  <c r="J3082" i="1" l="1"/>
  <c r="K3082" i="1"/>
  <c r="L3082" i="1"/>
  <c r="O3082" i="1" s="1"/>
  <c r="N3082" i="1"/>
  <c r="P3082" i="1" s="1"/>
  <c r="Q3081" i="1"/>
  <c r="R3081" i="1" s="1"/>
  <c r="M3082" i="1"/>
  <c r="I3083" i="1"/>
  <c r="J3083" i="1" l="1"/>
  <c r="K3083" i="1"/>
  <c r="L3083" i="1"/>
  <c r="O3083" i="1" s="1"/>
  <c r="N3083" i="1"/>
  <c r="P3083" i="1" s="1"/>
  <c r="Q3082" i="1"/>
  <c r="R3082" i="1" s="1"/>
  <c r="M3083" i="1"/>
  <c r="I3084" i="1"/>
  <c r="J3084" i="1" l="1"/>
  <c r="K3084" i="1"/>
  <c r="L3084" i="1"/>
  <c r="O3084" i="1" s="1"/>
  <c r="N3084" i="1"/>
  <c r="P3084" i="1" s="1"/>
  <c r="Q3083" i="1"/>
  <c r="R3083" i="1" s="1"/>
  <c r="M3084" i="1"/>
  <c r="I3085" i="1"/>
  <c r="J3085" i="1" l="1"/>
  <c r="K3085" i="1"/>
  <c r="L3085" i="1"/>
  <c r="O3085" i="1" s="1"/>
  <c r="N3085" i="1"/>
  <c r="P3085" i="1" s="1"/>
  <c r="Q3084" i="1"/>
  <c r="R3084" i="1" s="1"/>
  <c r="M3085" i="1"/>
  <c r="I3086" i="1"/>
  <c r="J3086" i="1" l="1"/>
  <c r="K3086" i="1"/>
  <c r="L3086" i="1"/>
  <c r="O3086" i="1" s="1"/>
  <c r="N3086" i="1"/>
  <c r="P3086" i="1" s="1"/>
  <c r="Q3085" i="1"/>
  <c r="R3085" i="1" s="1"/>
  <c r="M3086" i="1"/>
  <c r="I3087" i="1"/>
  <c r="J3087" i="1" l="1"/>
  <c r="K3087" i="1"/>
  <c r="L3087" i="1"/>
  <c r="O3087" i="1" s="1"/>
  <c r="N3087" i="1"/>
  <c r="P3087" i="1" s="1"/>
  <c r="Q3086" i="1"/>
  <c r="R3086" i="1" s="1"/>
  <c r="M3087" i="1"/>
  <c r="I3088" i="1"/>
  <c r="J3088" i="1" l="1"/>
  <c r="K3088" i="1"/>
  <c r="L3088" i="1"/>
  <c r="O3088" i="1" s="1"/>
  <c r="N3088" i="1"/>
  <c r="P3088" i="1" s="1"/>
  <c r="Q3087" i="1"/>
  <c r="R3087" i="1" s="1"/>
  <c r="M3088" i="1"/>
  <c r="I3089" i="1"/>
  <c r="J3089" i="1" l="1"/>
  <c r="K3089" i="1"/>
  <c r="L3089" i="1"/>
  <c r="O3089" i="1" s="1"/>
  <c r="N3089" i="1"/>
  <c r="P3089" i="1" s="1"/>
  <c r="Q3088" i="1"/>
  <c r="R3088" i="1" s="1"/>
  <c r="M3089" i="1"/>
  <c r="I3090" i="1"/>
  <c r="J3090" i="1" l="1"/>
  <c r="K3090" i="1"/>
  <c r="L3090" i="1"/>
  <c r="O3090" i="1" s="1"/>
  <c r="N3090" i="1"/>
  <c r="P3090" i="1" s="1"/>
  <c r="Q3089" i="1"/>
  <c r="R3089" i="1" s="1"/>
  <c r="M3090" i="1"/>
  <c r="I3091" i="1"/>
  <c r="J3091" i="1" l="1"/>
  <c r="K3091" i="1"/>
  <c r="L3091" i="1"/>
  <c r="O3091" i="1" s="1"/>
  <c r="N3091" i="1"/>
  <c r="P3091" i="1" s="1"/>
  <c r="Q3090" i="1"/>
  <c r="R3090" i="1" s="1"/>
  <c r="M3091" i="1"/>
  <c r="I3092" i="1"/>
  <c r="J3092" i="1" l="1"/>
  <c r="K3092" i="1"/>
  <c r="L3092" i="1"/>
  <c r="O3092" i="1" s="1"/>
  <c r="N3092" i="1"/>
  <c r="P3092" i="1" s="1"/>
  <c r="Q3091" i="1"/>
  <c r="R3091" i="1" s="1"/>
  <c r="M3092" i="1"/>
  <c r="I3093" i="1"/>
  <c r="J3093" i="1" l="1"/>
  <c r="K3093" i="1"/>
  <c r="L3093" i="1"/>
  <c r="O3093" i="1" s="1"/>
  <c r="N3093" i="1"/>
  <c r="P3093" i="1" s="1"/>
  <c r="Q3092" i="1"/>
  <c r="R3092" i="1" s="1"/>
  <c r="M3093" i="1"/>
  <c r="I3094" i="1"/>
  <c r="J3094" i="1" l="1"/>
  <c r="K3094" i="1"/>
  <c r="L3094" i="1"/>
  <c r="O3094" i="1" s="1"/>
  <c r="N3094" i="1"/>
  <c r="P3094" i="1" s="1"/>
  <c r="Q3093" i="1"/>
  <c r="R3093" i="1" s="1"/>
  <c r="M3094" i="1"/>
  <c r="I3095" i="1"/>
  <c r="J3095" i="1" l="1"/>
  <c r="K3095" i="1"/>
  <c r="L3095" i="1"/>
  <c r="O3095" i="1" s="1"/>
  <c r="Q3094" i="1"/>
  <c r="R3094" i="1" s="1"/>
  <c r="M3095" i="1"/>
  <c r="N3095" i="1" s="1"/>
  <c r="I3096" i="1"/>
  <c r="J3096" i="1" l="1"/>
  <c r="K3096" i="1"/>
  <c r="L3096" i="1"/>
  <c r="O3096" i="1" s="1"/>
  <c r="N3096" i="1"/>
  <c r="M3096" i="1"/>
  <c r="I3097" i="1"/>
  <c r="J3097" i="1" l="1"/>
  <c r="K3097" i="1"/>
  <c r="L3097" i="1"/>
  <c r="O3097" i="1" s="1"/>
  <c r="N3097" i="1"/>
  <c r="P3095" i="1"/>
  <c r="P3096" i="1" s="1"/>
  <c r="Q3096" i="1" s="1"/>
  <c r="R3096" i="1" s="1"/>
  <c r="M3097" i="1"/>
  <c r="I3098" i="1"/>
  <c r="J3098" i="1" l="1"/>
  <c r="K3098" i="1"/>
  <c r="L3098" i="1"/>
  <c r="O3098" i="1" s="1"/>
  <c r="P3097" i="1"/>
  <c r="Q3097" i="1" s="1"/>
  <c r="R3097" i="1" s="1"/>
  <c r="Q3095" i="1"/>
  <c r="R3095" i="1" s="1"/>
  <c r="M3098" i="1"/>
  <c r="N3098" i="1" s="1"/>
  <c r="P3098" i="1" s="1"/>
  <c r="I3099" i="1"/>
  <c r="J3099" i="1" l="1"/>
  <c r="K3099" i="1"/>
  <c r="L3099" i="1"/>
  <c r="O3099" i="1" s="1"/>
  <c r="N3099" i="1"/>
  <c r="P3099" i="1" s="1"/>
  <c r="Q3098" i="1"/>
  <c r="R3098" i="1" s="1"/>
  <c r="M3099" i="1"/>
  <c r="I3100" i="1"/>
  <c r="J3100" i="1" l="1"/>
  <c r="K3100" i="1"/>
  <c r="L3100" i="1"/>
  <c r="O3100" i="1" s="1"/>
  <c r="N3100" i="1"/>
  <c r="P3100" i="1" s="1"/>
  <c r="Q3099" i="1"/>
  <c r="R3099" i="1" s="1"/>
  <c r="M3100" i="1"/>
  <c r="I3101" i="1"/>
  <c r="J3101" i="1" l="1"/>
  <c r="K3101" i="1"/>
  <c r="L3101" i="1"/>
  <c r="O3101" i="1" s="1"/>
  <c r="Q3100" i="1"/>
  <c r="R3100" i="1" s="1"/>
  <c r="M3101" i="1"/>
  <c r="N3101" i="1" s="1"/>
  <c r="P3101" i="1" s="1"/>
  <c r="I3102" i="1"/>
  <c r="J3102" i="1" l="1"/>
  <c r="K3102" i="1"/>
  <c r="L3102" i="1"/>
  <c r="O3102" i="1" s="1"/>
  <c r="N3102" i="1"/>
  <c r="P3102" i="1" s="1"/>
  <c r="Q3101" i="1"/>
  <c r="R3101" i="1" s="1"/>
  <c r="M3102" i="1"/>
  <c r="I3103" i="1"/>
  <c r="J3103" i="1" l="1"/>
  <c r="K3103" i="1"/>
  <c r="L3103" i="1"/>
  <c r="O3103" i="1" s="1"/>
  <c r="N3103" i="1"/>
  <c r="P3103" i="1" s="1"/>
  <c r="Q3102" i="1"/>
  <c r="R3102" i="1" s="1"/>
  <c r="M3103" i="1"/>
  <c r="I3104" i="1"/>
  <c r="J3104" i="1" l="1"/>
  <c r="K3104" i="1"/>
  <c r="L3104" i="1"/>
  <c r="O3104" i="1" s="1"/>
  <c r="N3104" i="1"/>
  <c r="P3104" i="1" s="1"/>
  <c r="Q3103" i="1"/>
  <c r="R3103" i="1" s="1"/>
  <c r="M3104" i="1"/>
  <c r="I3105" i="1"/>
  <c r="J3105" i="1" l="1"/>
  <c r="K3105" i="1"/>
  <c r="L3105" i="1"/>
  <c r="O3105" i="1" s="1"/>
  <c r="N3105" i="1"/>
  <c r="P3105" i="1" s="1"/>
  <c r="Q3104" i="1"/>
  <c r="R3104" i="1" s="1"/>
  <c r="M3105" i="1"/>
  <c r="I3106" i="1"/>
  <c r="J3106" i="1" l="1"/>
  <c r="K3106" i="1"/>
  <c r="L3106" i="1"/>
  <c r="O3106" i="1" s="1"/>
  <c r="N3106" i="1"/>
  <c r="P3106" i="1" s="1"/>
  <c r="Q3105" i="1"/>
  <c r="R3105" i="1" s="1"/>
  <c r="M3106" i="1"/>
  <c r="I3107" i="1"/>
  <c r="J3107" i="1" l="1"/>
  <c r="K3107" i="1"/>
  <c r="L3107" i="1"/>
  <c r="O3107" i="1" s="1"/>
  <c r="N3107" i="1"/>
  <c r="P3107" i="1" s="1"/>
  <c r="Q3106" i="1"/>
  <c r="R3106" i="1" s="1"/>
  <c r="M3107" i="1"/>
  <c r="I3108" i="1"/>
  <c r="J3108" i="1" l="1"/>
  <c r="K3108" i="1"/>
  <c r="L3108" i="1"/>
  <c r="O3108" i="1" s="1"/>
  <c r="N3108" i="1"/>
  <c r="P3108" i="1" s="1"/>
  <c r="Q3107" i="1"/>
  <c r="R3107" i="1" s="1"/>
  <c r="M3108" i="1"/>
  <c r="I3109" i="1"/>
  <c r="J3109" i="1" l="1"/>
  <c r="K3109" i="1"/>
  <c r="L3109" i="1"/>
  <c r="O3109" i="1" s="1"/>
  <c r="N3109" i="1"/>
  <c r="P3109" i="1" s="1"/>
  <c r="Q3108" i="1"/>
  <c r="R3108" i="1" s="1"/>
  <c r="M3109" i="1"/>
  <c r="I3110" i="1"/>
  <c r="J3110" i="1" l="1"/>
  <c r="K3110" i="1"/>
  <c r="L3110" i="1"/>
  <c r="O3110" i="1" s="1"/>
  <c r="N3110" i="1"/>
  <c r="P3110" i="1" s="1"/>
  <c r="Q3109" i="1"/>
  <c r="R3109" i="1" s="1"/>
  <c r="M3110" i="1"/>
  <c r="I3111" i="1"/>
  <c r="J3111" i="1" l="1"/>
  <c r="K3111" i="1"/>
  <c r="L3111" i="1"/>
  <c r="O3111" i="1" s="1"/>
  <c r="N3111" i="1"/>
  <c r="P3111" i="1" s="1"/>
  <c r="Q3110" i="1"/>
  <c r="R3110" i="1" s="1"/>
  <c r="M3111" i="1"/>
  <c r="I3112" i="1"/>
  <c r="J3112" i="1" l="1"/>
  <c r="K3112" i="1"/>
  <c r="L3112" i="1"/>
  <c r="O3112" i="1" s="1"/>
  <c r="N3112" i="1"/>
  <c r="P3112" i="1" s="1"/>
  <c r="Q3111" i="1"/>
  <c r="R3111" i="1" s="1"/>
  <c r="M3112" i="1"/>
  <c r="I3113" i="1"/>
  <c r="J3113" i="1" l="1"/>
  <c r="K3113" i="1"/>
  <c r="L3113" i="1"/>
  <c r="O3113" i="1" s="1"/>
  <c r="Q3112" i="1"/>
  <c r="R3112" i="1" s="1"/>
  <c r="M3113" i="1"/>
  <c r="N3113" i="1" s="1"/>
  <c r="I3114" i="1"/>
  <c r="J3114" i="1" l="1"/>
  <c r="K3114" i="1"/>
  <c r="L3114" i="1"/>
  <c r="O3114" i="1" s="1"/>
  <c r="N3114" i="1"/>
  <c r="M3114" i="1"/>
  <c r="I3115" i="1"/>
  <c r="J3115" i="1" l="1"/>
  <c r="K3115" i="1"/>
  <c r="L3115" i="1"/>
  <c r="O3115" i="1" s="1"/>
  <c r="N3115" i="1"/>
  <c r="P3113" i="1"/>
  <c r="P3114" i="1" s="1"/>
  <c r="Q3114" i="1" s="1"/>
  <c r="R3114" i="1" s="1"/>
  <c r="M3115" i="1"/>
  <c r="I3116" i="1"/>
  <c r="J3116" i="1" l="1"/>
  <c r="K3116" i="1"/>
  <c r="L3116" i="1"/>
  <c r="O3116" i="1" s="1"/>
  <c r="P3115" i="1"/>
  <c r="Q3115" i="1" s="1"/>
  <c r="R3115" i="1" s="1"/>
  <c r="Q3113" i="1"/>
  <c r="R3113" i="1" s="1"/>
  <c r="M3116" i="1"/>
  <c r="N3116" i="1" s="1"/>
  <c r="I3117" i="1"/>
  <c r="J3117" i="1" l="1"/>
  <c r="K3117" i="1"/>
  <c r="L3117" i="1"/>
  <c r="O3117" i="1" s="1"/>
  <c r="P3116" i="1"/>
  <c r="Q3116" i="1" s="1"/>
  <c r="R3116" i="1" s="1"/>
  <c r="N3117" i="1"/>
  <c r="M3117" i="1"/>
  <c r="I3118" i="1"/>
  <c r="P3117" i="1" l="1"/>
  <c r="J3118" i="1"/>
  <c r="K3118" i="1"/>
  <c r="L3118" i="1"/>
  <c r="O3118" i="1" s="1"/>
  <c r="N3118" i="1"/>
  <c r="P3118" i="1" s="1"/>
  <c r="Q3117" i="1"/>
  <c r="R3117" i="1" s="1"/>
  <c r="M3118" i="1"/>
  <c r="I3119" i="1"/>
  <c r="J3119" i="1" l="1"/>
  <c r="K3119" i="1"/>
  <c r="L3119" i="1"/>
  <c r="O3119" i="1" s="1"/>
  <c r="N3119" i="1"/>
  <c r="P3119" i="1" s="1"/>
  <c r="Q3118" i="1"/>
  <c r="R3118" i="1" s="1"/>
  <c r="M3119" i="1"/>
  <c r="I3120" i="1"/>
  <c r="J3120" i="1" l="1"/>
  <c r="K3120" i="1"/>
  <c r="L3120" i="1"/>
  <c r="O3120" i="1" s="1"/>
  <c r="N3120" i="1"/>
  <c r="P3120" i="1" s="1"/>
  <c r="Q3119" i="1"/>
  <c r="R3119" i="1" s="1"/>
  <c r="M3120" i="1"/>
  <c r="I3121" i="1"/>
  <c r="J3121" i="1" l="1"/>
  <c r="K3121" i="1"/>
  <c r="L3121" i="1"/>
  <c r="O3121" i="1" s="1"/>
  <c r="N3121" i="1"/>
  <c r="P3121" i="1" s="1"/>
  <c r="Q3120" i="1"/>
  <c r="R3120" i="1" s="1"/>
  <c r="M3121" i="1"/>
  <c r="I3122" i="1"/>
  <c r="J3122" i="1" l="1"/>
  <c r="K3122" i="1"/>
  <c r="L3122" i="1"/>
  <c r="O3122" i="1" s="1"/>
  <c r="N3122" i="1"/>
  <c r="P3122" i="1" s="1"/>
  <c r="Q3121" i="1"/>
  <c r="R3121" i="1" s="1"/>
  <c r="M3122" i="1"/>
  <c r="I3123" i="1"/>
  <c r="J3123" i="1" l="1"/>
  <c r="K3123" i="1"/>
  <c r="L3123" i="1"/>
  <c r="O3123" i="1" s="1"/>
  <c r="N3123" i="1"/>
  <c r="P3123" i="1" s="1"/>
  <c r="Q3122" i="1"/>
  <c r="R3122" i="1" s="1"/>
  <c r="M3123" i="1"/>
  <c r="I3124" i="1"/>
  <c r="J3124" i="1" l="1"/>
  <c r="K3124" i="1"/>
  <c r="L3124" i="1"/>
  <c r="O3124" i="1" s="1"/>
  <c r="N3124" i="1"/>
  <c r="P3124" i="1" s="1"/>
  <c r="Q3123" i="1"/>
  <c r="R3123" i="1" s="1"/>
  <c r="M3124" i="1"/>
  <c r="I3125" i="1"/>
  <c r="J3125" i="1" l="1"/>
  <c r="K3125" i="1"/>
  <c r="L3125" i="1"/>
  <c r="O3125" i="1" s="1"/>
  <c r="N3125" i="1"/>
  <c r="P3125" i="1" s="1"/>
  <c r="Q3124" i="1"/>
  <c r="R3124" i="1" s="1"/>
  <c r="M3125" i="1"/>
  <c r="I3126" i="1"/>
  <c r="J3126" i="1" l="1"/>
  <c r="K3126" i="1"/>
  <c r="L3126" i="1"/>
  <c r="O3126" i="1" s="1"/>
  <c r="N3126" i="1"/>
  <c r="P3126" i="1" s="1"/>
  <c r="Q3125" i="1"/>
  <c r="R3125" i="1" s="1"/>
  <c r="M3126" i="1"/>
  <c r="I3127" i="1"/>
  <c r="J3127" i="1" l="1"/>
  <c r="K3127" i="1"/>
  <c r="L3127" i="1"/>
  <c r="O3127" i="1" s="1"/>
  <c r="N3127" i="1"/>
  <c r="P3127" i="1" s="1"/>
  <c r="Q3126" i="1"/>
  <c r="R3126" i="1" s="1"/>
  <c r="M3127" i="1"/>
  <c r="I3128" i="1"/>
  <c r="J3128" i="1" l="1"/>
  <c r="K3128" i="1"/>
  <c r="L3128" i="1"/>
  <c r="O3128" i="1" s="1"/>
  <c r="N3128" i="1"/>
  <c r="P3128" i="1" s="1"/>
  <c r="Q3127" i="1"/>
  <c r="R3127" i="1" s="1"/>
  <c r="M3128" i="1"/>
  <c r="I3129" i="1"/>
  <c r="J3129" i="1" l="1"/>
  <c r="K3129" i="1"/>
  <c r="L3129" i="1"/>
  <c r="O3129" i="1" s="1"/>
  <c r="N3129" i="1"/>
  <c r="P3129" i="1" s="1"/>
  <c r="Q3128" i="1"/>
  <c r="R3128" i="1" s="1"/>
  <c r="M3129" i="1"/>
  <c r="I3130" i="1"/>
  <c r="J3130" i="1" l="1"/>
  <c r="K3130" i="1"/>
  <c r="L3130" i="1"/>
  <c r="O3130" i="1" s="1"/>
  <c r="N3130" i="1"/>
  <c r="P3130" i="1" s="1"/>
  <c r="Q3129" i="1"/>
  <c r="R3129" i="1" s="1"/>
  <c r="M3130" i="1"/>
  <c r="I3131" i="1"/>
  <c r="J3131" i="1" l="1"/>
  <c r="K3131" i="1"/>
  <c r="L3131" i="1"/>
  <c r="O3131" i="1" s="1"/>
  <c r="N3131" i="1"/>
  <c r="P3131" i="1" s="1"/>
  <c r="Q3130" i="1"/>
  <c r="R3130" i="1" s="1"/>
  <c r="M3131" i="1"/>
  <c r="I3132" i="1"/>
  <c r="J3132" i="1" l="1"/>
  <c r="K3132" i="1"/>
  <c r="L3132" i="1"/>
  <c r="O3132" i="1" s="1"/>
  <c r="N3132" i="1"/>
  <c r="P3132" i="1" s="1"/>
  <c r="Q3131" i="1"/>
  <c r="R3131" i="1" s="1"/>
  <c r="M3132" i="1"/>
  <c r="I3133" i="1"/>
  <c r="J3133" i="1" l="1"/>
  <c r="K3133" i="1"/>
  <c r="L3133" i="1"/>
  <c r="O3133" i="1" s="1"/>
  <c r="N3133" i="1"/>
  <c r="P3133" i="1" s="1"/>
  <c r="Q3132" i="1"/>
  <c r="R3132" i="1" s="1"/>
  <c r="M3133" i="1"/>
  <c r="I3134" i="1"/>
  <c r="J3134" i="1" l="1"/>
  <c r="K3134" i="1"/>
  <c r="L3134" i="1"/>
  <c r="O3134" i="1" s="1"/>
  <c r="N3134" i="1"/>
  <c r="P3134" i="1" s="1"/>
  <c r="Q3133" i="1"/>
  <c r="R3133" i="1" s="1"/>
  <c r="M3134" i="1"/>
  <c r="I3135" i="1"/>
  <c r="J3135" i="1" l="1"/>
  <c r="K3135" i="1"/>
  <c r="L3135" i="1"/>
  <c r="O3135" i="1" s="1"/>
  <c r="N3135" i="1"/>
  <c r="P3135" i="1" s="1"/>
  <c r="Q3134" i="1"/>
  <c r="R3134" i="1" s="1"/>
  <c r="M3135" i="1"/>
  <c r="I3136" i="1"/>
  <c r="J3136" i="1" l="1"/>
  <c r="K3136" i="1"/>
  <c r="L3136" i="1"/>
  <c r="O3136" i="1" s="1"/>
  <c r="N3136" i="1"/>
  <c r="P3136" i="1" s="1"/>
  <c r="Q3135" i="1"/>
  <c r="R3135" i="1" s="1"/>
  <c r="M3136" i="1"/>
  <c r="I3137" i="1"/>
  <c r="J3137" i="1" l="1"/>
  <c r="K3137" i="1"/>
  <c r="L3137" i="1"/>
  <c r="O3137" i="1" s="1"/>
  <c r="Q3136" i="1"/>
  <c r="R3136" i="1" s="1"/>
  <c r="M3137" i="1"/>
  <c r="N3137" i="1" s="1"/>
  <c r="I3138" i="1"/>
  <c r="J3138" i="1" l="1"/>
  <c r="K3138" i="1"/>
  <c r="L3138" i="1"/>
  <c r="O3138" i="1" s="1"/>
  <c r="M3138" i="1"/>
  <c r="N3138" i="1" s="1"/>
  <c r="I3139" i="1"/>
  <c r="J3139" i="1" l="1"/>
  <c r="K3139" i="1"/>
  <c r="L3139" i="1"/>
  <c r="O3139" i="1" s="1"/>
  <c r="N3139" i="1"/>
  <c r="P3137" i="1"/>
  <c r="Q3137" i="1" s="1"/>
  <c r="R3137" i="1" s="1"/>
  <c r="M3139" i="1"/>
  <c r="I3140" i="1"/>
  <c r="J3140" i="1" l="1"/>
  <c r="K3140" i="1"/>
  <c r="L3140" i="1"/>
  <c r="O3140" i="1" s="1"/>
  <c r="N3140" i="1"/>
  <c r="P3138" i="1"/>
  <c r="P3139" i="1" s="1"/>
  <c r="Q3139" i="1" s="1"/>
  <c r="R3139" i="1" s="1"/>
  <c r="M3140" i="1"/>
  <c r="I3141" i="1"/>
  <c r="J3141" i="1" l="1"/>
  <c r="K3141" i="1"/>
  <c r="L3141" i="1"/>
  <c r="O3141" i="1" s="1"/>
  <c r="N3141" i="1"/>
  <c r="P3140" i="1"/>
  <c r="Q3140" i="1" s="1"/>
  <c r="R3140" i="1" s="1"/>
  <c r="Q3138" i="1"/>
  <c r="R3138" i="1" s="1"/>
  <c r="M3141" i="1"/>
  <c r="I3142" i="1"/>
  <c r="P3141" i="1" l="1"/>
  <c r="Q3141" i="1" s="1"/>
  <c r="R3141" i="1" s="1"/>
  <c r="J3142" i="1"/>
  <c r="K3142" i="1"/>
  <c r="L3142" i="1"/>
  <c r="O3142" i="1" s="1"/>
  <c r="N3142" i="1"/>
  <c r="M3142" i="1"/>
  <c r="I3143" i="1"/>
  <c r="P3142" i="1" l="1"/>
  <c r="J3143" i="1"/>
  <c r="K3143" i="1"/>
  <c r="L3143" i="1"/>
  <c r="O3143" i="1" s="1"/>
  <c r="N3143" i="1"/>
  <c r="P3143" i="1" s="1"/>
  <c r="Q3142" i="1"/>
  <c r="R3142" i="1" s="1"/>
  <c r="M3143" i="1"/>
  <c r="I3144" i="1"/>
  <c r="J3144" i="1" l="1"/>
  <c r="K3144" i="1"/>
  <c r="L3144" i="1"/>
  <c r="O3144" i="1" s="1"/>
  <c r="N3144" i="1"/>
  <c r="P3144" i="1" s="1"/>
  <c r="Q3143" i="1"/>
  <c r="R3143" i="1" s="1"/>
  <c r="M3144" i="1"/>
  <c r="I3145" i="1"/>
  <c r="J3145" i="1" l="1"/>
  <c r="K3145" i="1"/>
  <c r="L3145" i="1"/>
  <c r="O3145" i="1" s="1"/>
  <c r="N3145" i="1"/>
  <c r="P3145" i="1" s="1"/>
  <c r="Q3144" i="1"/>
  <c r="R3144" i="1" s="1"/>
  <c r="M3145" i="1"/>
  <c r="I3146" i="1"/>
  <c r="J3146" i="1" l="1"/>
  <c r="K3146" i="1"/>
  <c r="L3146" i="1"/>
  <c r="O3146" i="1" s="1"/>
  <c r="N3146" i="1"/>
  <c r="P3146" i="1" s="1"/>
  <c r="Q3145" i="1"/>
  <c r="R3145" i="1" s="1"/>
  <c r="M3146" i="1"/>
  <c r="I3147" i="1"/>
  <c r="J3147" i="1" l="1"/>
  <c r="K3147" i="1"/>
  <c r="L3147" i="1"/>
  <c r="O3147" i="1" s="1"/>
  <c r="Q3146" i="1"/>
  <c r="R3146" i="1" s="1"/>
  <c r="M3147" i="1"/>
  <c r="N3147" i="1" s="1"/>
  <c r="I3148" i="1"/>
  <c r="J3148" i="1" l="1"/>
  <c r="K3148" i="1"/>
  <c r="L3148" i="1"/>
  <c r="O3148" i="1" s="1"/>
  <c r="N3148" i="1"/>
  <c r="M3148" i="1"/>
  <c r="I3149" i="1"/>
  <c r="J3149" i="1" l="1"/>
  <c r="K3149" i="1"/>
  <c r="L3149" i="1"/>
  <c r="O3149" i="1" s="1"/>
  <c r="P3147" i="1"/>
  <c r="P3148" i="1" s="1"/>
  <c r="Q3148" i="1" s="1"/>
  <c r="R3148" i="1" s="1"/>
  <c r="M3149" i="1"/>
  <c r="N3149" i="1" s="1"/>
  <c r="I3150" i="1"/>
  <c r="J3150" i="1" l="1"/>
  <c r="K3150" i="1"/>
  <c r="L3150" i="1"/>
  <c r="O3150" i="1" s="1"/>
  <c r="P3149" i="1"/>
  <c r="Q3149" i="1" s="1"/>
  <c r="R3149" i="1" s="1"/>
  <c r="Q3147" i="1"/>
  <c r="R3147" i="1" s="1"/>
  <c r="M3150" i="1"/>
  <c r="N3150" i="1" s="1"/>
  <c r="I3151" i="1"/>
  <c r="J3151" i="1" l="1"/>
  <c r="K3151" i="1"/>
  <c r="L3151" i="1"/>
  <c r="O3151" i="1" s="1"/>
  <c r="P3150" i="1"/>
  <c r="Q3150" i="1" s="1"/>
  <c r="R3150" i="1" s="1"/>
  <c r="N3151" i="1"/>
  <c r="P3151" i="1" s="1"/>
  <c r="M3151" i="1"/>
  <c r="I3152" i="1"/>
  <c r="J3152" i="1" l="1"/>
  <c r="K3152" i="1"/>
  <c r="L3152" i="1"/>
  <c r="O3152" i="1" s="1"/>
  <c r="N3152" i="1"/>
  <c r="P3152" i="1" s="1"/>
  <c r="Q3151" i="1"/>
  <c r="R3151" i="1" s="1"/>
  <c r="M3152" i="1"/>
  <c r="I3153" i="1"/>
  <c r="J3153" i="1" l="1"/>
  <c r="K3153" i="1"/>
  <c r="L3153" i="1"/>
  <c r="O3153" i="1" s="1"/>
  <c r="N3153" i="1"/>
  <c r="P3153" i="1" s="1"/>
  <c r="Q3152" i="1"/>
  <c r="R3152" i="1" s="1"/>
  <c r="M3153" i="1"/>
  <c r="I3154" i="1"/>
  <c r="J3154" i="1" l="1"/>
  <c r="K3154" i="1"/>
  <c r="L3154" i="1"/>
  <c r="O3154" i="1" s="1"/>
  <c r="N3154" i="1"/>
  <c r="P3154" i="1" s="1"/>
  <c r="Q3153" i="1"/>
  <c r="R3153" i="1" s="1"/>
  <c r="M3154" i="1"/>
  <c r="I3155" i="1"/>
  <c r="J3155" i="1" l="1"/>
  <c r="K3155" i="1"/>
  <c r="L3155" i="1"/>
  <c r="O3155" i="1" s="1"/>
  <c r="N3155" i="1"/>
  <c r="P3155" i="1" s="1"/>
  <c r="Q3154" i="1"/>
  <c r="R3154" i="1" s="1"/>
  <c r="M3155" i="1"/>
  <c r="I3156" i="1"/>
  <c r="J3156" i="1" l="1"/>
  <c r="K3156" i="1"/>
  <c r="L3156" i="1"/>
  <c r="O3156" i="1" s="1"/>
  <c r="N3156" i="1"/>
  <c r="P3156" i="1" s="1"/>
  <c r="Q3155" i="1"/>
  <c r="R3155" i="1" s="1"/>
  <c r="M3156" i="1"/>
  <c r="I3157" i="1"/>
  <c r="J3157" i="1" l="1"/>
  <c r="K3157" i="1"/>
  <c r="L3157" i="1"/>
  <c r="O3157" i="1" s="1"/>
  <c r="N3157" i="1"/>
  <c r="P3157" i="1" s="1"/>
  <c r="Q3156" i="1"/>
  <c r="R3156" i="1" s="1"/>
  <c r="M3157" i="1"/>
  <c r="I3158" i="1"/>
  <c r="J3158" i="1" l="1"/>
  <c r="K3158" i="1"/>
  <c r="L3158" i="1"/>
  <c r="O3158" i="1" s="1"/>
  <c r="N3158" i="1"/>
  <c r="P3158" i="1" s="1"/>
  <c r="Q3157" i="1"/>
  <c r="R3157" i="1" s="1"/>
  <c r="M3158" i="1"/>
  <c r="I3159" i="1"/>
  <c r="J3159" i="1" l="1"/>
  <c r="K3159" i="1"/>
  <c r="L3159" i="1"/>
  <c r="O3159" i="1" s="1"/>
  <c r="N3159" i="1"/>
  <c r="P3159" i="1" s="1"/>
  <c r="Q3158" i="1"/>
  <c r="R3158" i="1" s="1"/>
  <c r="M3159" i="1"/>
  <c r="I3160" i="1"/>
  <c r="J3160" i="1" l="1"/>
  <c r="K3160" i="1"/>
  <c r="L3160" i="1"/>
  <c r="O3160" i="1" s="1"/>
  <c r="N3160" i="1"/>
  <c r="P3160" i="1" s="1"/>
  <c r="Q3159" i="1"/>
  <c r="R3159" i="1" s="1"/>
  <c r="M3160" i="1"/>
  <c r="I3161" i="1"/>
  <c r="J3161" i="1" l="1"/>
  <c r="K3161" i="1"/>
  <c r="L3161" i="1"/>
  <c r="O3161" i="1" s="1"/>
  <c r="N3161" i="1"/>
  <c r="P3161" i="1" s="1"/>
  <c r="Q3160" i="1"/>
  <c r="R3160" i="1" s="1"/>
  <c r="M3161" i="1"/>
  <c r="I3162" i="1"/>
  <c r="J3162" i="1" l="1"/>
  <c r="K3162" i="1"/>
  <c r="L3162" i="1"/>
  <c r="O3162" i="1" s="1"/>
  <c r="N3162" i="1"/>
  <c r="P3162" i="1" s="1"/>
  <c r="Q3161" i="1"/>
  <c r="R3161" i="1" s="1"/>
  <c r="M3162" i="1"/>
  <c r="I3163" i="1"/>
  <c r="J3163" i="1" l="1"/>
  <c r="K3163" i="1"/>
  <c r="L3163" i="1"/>
  <c r="O3163" i="1" s="1"/>
  <c r="N3163" i="1"/>
  <c r="P3163" i="1" s="1"/>
  <c r="Q3162" i="1"/>
  <c r="R3162" i="1" s="1"/>
  <c r="M3163" i="1"/>
  <c r="I3164" i="1"/>
  <c r="J3164" i="1" l="1"/>
  <c r="K3164" i="1"/>
  <c r="L3164" i="1"/>
  <c r="O3164" i="1" s="1"/>
  <c r="N3164" i="1"/>
  <c r="P3164" i="1" s="1"/>
  <c r="Q3163" i="1"/>
  <c r="R3163" i="1" s="1"/>
  <c r="M3164" i="1"/>
  <c r="I3165" i="1"/>
  <c r="J3165" i="1" l="1"/>
  <c r="K3165" i="1"/>
  <c r="L3165" i="1"/>
  <c r="O3165" i="1" s="1"/>
  <c r="N3165" i="1"/>
  <c r="P3165" i="1" s="1"/>
  <c r="Q3164" i="1"/>
  <c r="R3164" i="1" s="1"/>
  <c r="M3165" i="1"/>
  <c r="I3166" i="1"/>
  <c r="J3166" i="1" l="1"/>
  <c r="K3166" i="1"/>
  <c r="L3166" i="1"/>
  <c r="O3166" i="1" s="1"/>
  <c r="N3166" i="1"/>
  <c r="P3166" i="1" s="1"/>
  <c r="Q3165" i="1"/>
  <c r="R3165" i="1" s="1"/>
  <c r="M3166" i="1"/>
  <c r="I3167" i="1"/>
  <c r="J3167" i="1" l="1"/>
  <c r="K3167" i="1"/>
  <c r="L3167" i="1"/>
  <c r="O3167" i="1" s="1"/>
  <c r="N3167" i="1"/>
  <c r="P3167" i="1" s="1"/>
  <c r="Q3166" i="1"/>
  <c r="R3166" i="1" s="1"/>
  <c r="M3167" i="1"/>
  <c r="I3168" i="1"/>
  <c r="J3168" i="1" l="1"/>
  <c r="K3168" i="1"/>
  <c r="L3168" i="1"/>
  <c r="O3168" i="1" s="1"/>
  <c r="N3168" i="1"/>
  <c r="P3168" i="1" s="1"/>
  <c r="Q3167" i="1"/>
  <c r="R3167" i="1" s="1"/>
  <c r="M3168" i="1"/>
  <c r="I3169" i="1"/>
  <c r="J3169" i="1" l="1"/>
  <c r="K3169" i="1"/>
  <c r="L3169" i="1"/>
  <c r="O3169" i="1" s="1"/>
  <c r="N3169" i="1"/>
  <c r="P3169" i="1" s="1"/>
  <c r="Q3168" i="1"/>
  <c r="R3168" i="1" s="1"/>
  <c r="M3169" i="1"/>
  <c r="I3170" i="1"/>
  <c r="J3170" i="1" l="1"/>
  <c r="K3170" i="1"/>
  <c r="L3170" i="1"/>
  <c r="O3170" i="1" s="1"/>
  <c r="N3170" i="1"/>
  <c r="P3170" i="1" s="1"/>
  <c r="Q3169" i="1"/>
  <c r="R3169" i="1" s="1"/>
  <c r="M3170" i="1"/>
  <c r="I3171" i="1"/>
  <c r="J3171" i="1" l="1"/>
  <c r="K3171" i="1"/>
  <c r="L3171" i="1"/>
  <c r="O3171" i="1" s="1"/>
  <c r="N3171" i="1"/>
  <c r="P3171" i="1" s="1"/>
  <c r="Q3170" i="1"/>
  <c r="R3170" i="1" s="1"/>
  <c r="M3171" i="1"/>
  <c r="I3172" i="1"/>
  <c r="J3172" i="1" l="1"/>
  <c r="K3172" i="1"/>
  <c r="L3172" i="1"/>
  <c r="O3172" i="1" s="1"/>
  <c r="Q3171" i="1"/>
  <c r="R3171" i="1" s="1"/>
  <c r="M3172" i="1"/>
  <c r="N3172" i="1" s="1"/>
  <c r="I3173" i="1"/>
  <c r="J3173" i="1" l="1"/>
  <c r="K3173" i="1"/>
  <c r="L3173" i="1"/>
  <c r="O3173" i="1" s="1"/>
  <c r="N3173" i="1"/>
  <c r="M3173" i="1"/>
  <c r="I3174" i="1"/>
  <c r="J3174" i="1" l="1"/>
  <c r="K3174" i="1"/>
  <c r="L3174" i="1"/>
  <c r="O3174" i="1" s="1"/>
  <c r="P3172" i="1"/>
  <c r="P3173" i="1" s="1"/>
  <c r="Q3173" i="1" s="1"/>
  <c r="R3173" i="1" s="1"/>
  <c r="M3174" i="1"/>
  <c r="N3174" i="1" s="1"/>
  <c r="I3175" i="1"/>
  <c r="J3175" i="1" l="1"/>
  <c r="K3175" i="1"/>
  <c r="L3175" i="1"/>
  <c r="O3175" i="1" s="1"/>
  <c r="N3175" i="1"/>
  <c r="P3174" i="1"/>
  <c r="Q3174" i="1" s="1"/>
  <c r="R3174" i="1" s="1"/>
  <c r="Q3172" i="1"/>
  <c r="R3172" i="1" s="1"/>
  <c r="M3175" i="1"/>
  <c r="I3176" i="1"/>
  <c r="P3175" i="1" l="1"/>
  <c r="Q3175" i="1" s="1"/>
  <c r="R3175" i="1" s="1"/>
  <c r="J3176" i="1"/>
  <c r="K3176" i="1"/>
  <c r="L3176" i="1"/>
  <c r="O3176" i="1" s="1"/>
  <c r="N3176" i="1"/>
  <c r="M3176" i="1"/>
  <c r="I3177" i="1"/>
  <c r="P3176" i="1" l="1"/>
  <c r="J3177" i="1"/>
  <c r="K3177" i="1"/>
  <c r="L3177" i="1"/>
  <c r="O3177" i="1" s="1"/>
  <c r="N3177" i="1"/>
  <c r="P3177" i="1" s="1"/>
  <c r="Q3176" i="1"/>
  <c r="R3176" i="1" s="1"/>
  <c r="M3177" i="1"/>
  <c r="I3178" i="1"/>
  <c r="J3178" i="1" l="1"/>
  <c r="K3178" i="1"/>
  <c r="L3178" i="1"/>
  <c r="O3178" i="1" s="1"/>
  <c r="N3178" i="1"/>
  <c r="P3178" i="1" s="1"/>
  <c r="Q3177" i="1"/>
  <c r="R3177" i="1" s="1"/>
  <c r="M3178" i="1"/>
  <c r="I3179" i="1"/>
  <c r="J3179" i="1" l="1"/>
  <c r="K3179" i="1"/>
  <c r="L3179" i="1"/>
  <c r="O3179" i="1" s="1"/>
  <c r="N3179" i="1"/>
  <c r="P3179" i="1" s="1"/>
  <c r="Q3178" i="1"/>
  <c r="R3178" i="1" s="1"/>
  <c r="M3179" i="1"/>
  <c r="I3180" i="1"/>
  <c r="J3180" i="1" l="1"/>
  <c r="K3180" i="1"/>
  <c r="L3180" i="1"/>
  <c r="O3180" i="1" s="1"/>
  <c r="N3180" i="1"/>
  <c r="P3180" i="1" s="1"/>
  <c r="Q3179" i="1"/>
  <c r="R3179" i="1" s="1"/>
  <c r="M3180" i="1"/>
  <c r="I3181" i="1"/>
  <c r="J3181" i="1" l="1"/>
  <c r="K3181" i="1"/>
  <c r="L3181" i="1"/>
  <c r="O3181" i="1" s="1"/>
  <c r="N3181" i="1"/>
  <c r="P3181" i="1" s="1"/>
  <c r="Q3180" i="1"/>
  <c r="R3180" i="1" s="1"/>
  <c r="M3181" i="1"/>
  <c r="I3182" i="1"/>
  <c r="J3182" i="1" l="1"/>
  <c r="K3182" i="1"/>
  <c r="L3182" i="1"/>
  <c r="O3182" i="1" s="1"/>
  <c r="N3182" i="1"/>
  <c r="P3182" i="1" s="1"/>
  <c r="Q3181" i="1"/>
  <c r="R3181" i="1" s="1"/>
  <c r="M3182" i="1"/>
  <c r="I3183" i="1"/>
  <c r="J3183" i="1" l="1"/>
  <c r="K3183" i="1"/>
  <c r="L3183" i="1"/>
  <c r="O3183" i="1" s="1"/>
  <c r="N3183" i="1"/>
  <c r="P3183" i="1" s="1"/>
  <c r="Q3182" i="1"/>
  <c r="R3182" i="1" s="1"/>
  <c r="M3183" i="1"/>
  <c r="I3184" i="1"/>
  <c r="J3184" i="1" l="1"/>
  <c r="K3184" i="1"/>
  <c r="L3184" i="1"/>
  <c r="O3184" i="1" s="1"/>
  <c r="N3184" i="1"/>
  <c r="P3184" i="1" s="1"/>
  <c r="Q3183" i="1"/>
  <c r="R3183" i="1" s="1"/>
  <c r="M3184" i="1"/>
  <c r="I3185" i="1"/>
  <c r="J3185" i="1" l="1"/>
  <c r="K3185" i="1"/>
  <c r="L3185" i="1"/>
  <c r="O3185" i="1" s="1"/>
  <c r="N3185" i="1"/>
  <c r="P3185" i="1" s="1"/>
  <c r="Q3184" i="1"/>
  <c r="R3184" i="1" s="1"/>
  <c r="M3185" i="1"/>
  <c r="I3186" i="1"/>
  <c r="J3186" i="1" l="1"/>
  <c r="K3186" i="1"/>
  <c r="L3186" i="1"/>
  <c r="O3186" i="1" s="1"/>
  <c r="N3186" i="1"/>
  <c r="P3186" i="1" s="1"/>
  <c r="Q3185" i="1"/>
  <c r="R3185" i="1" s="1"/>
  <c r="M3186" i="1"/>
  <c r="I3187" i="1"/>
  <c r="J3187" i="1" l="1"/>
  <c r="K3187" i="1"/>
  <c r="L3187" i="1"/>
  <c r="O3187" i="1" s="1"/>
  <c r="N3187" i="1"/>
  <c r="P3187" i="1" s="1"/>
  <c r="Q3186" i="1"/>
  <c r="R3186" i="1" s="1"/>
  <c r="M3187" i="1"/>
  <c r="I3188" i="1"/>
  <c r="J3188" i="1" l="1"/>
  <c r="K3188" i="1"/>
  <c r="L3188" i="1"/>
  <c r="O3188" i="1" s="1"/>
  <c r="N3188" i="1"/>
  <c r="P3188" i="1" s="1"/>
  <c r="Q3187" i="1"/>
  <c r="R3187" i="1" s="1"/>
  <c r="M3188" i="1"/>
  <c r="I3189" i="1"/>
  <c r="J3189" i="1" l="1"/>
  <c r="K3189" i="1"/>
  <c r="L3189" i="1"/>
  <c r="O3189" i="1" s="1"/>
  <c r="N3189" i="1"/>
  <c r="P3189" i="1" s="1"/>
  <c r="Q3188" i="1"/>
  <c r="R3188" i="1" s="1"/>
  <c r="M3189" i="1"/>
  <c r="I3190" i="1"/>
  <c r="J3190" i="1" l="1"/>
  <c r="K3190" i="1"/>
  <c r="L3190" i="1"/>
  <c r="O3190" i="1" s="1"/>
  <c r="N3190" i="1"/>
  <c r="P3190" i="1" s="1"/>
  <c r="Q3189" i="1"/>
  <c r="R3189" i="1" s="1"/>
  <c r="M3190" i="1"/>
  <c r="I3191" i="1"/>
  <c r="J3191" i="1" l="1"/>
  <c r="K3191" i="1"/>
  <c r="L3191" i="1"/>
  <c r="O3191" i="1" s="1"/>
  <c r="N3191" i="1"/>
  <c r="P3191" i="1" s="1"/>
  <c r="Q3190" i="1"/>
  <c r="R3190" i="1" s="1"/>
  <c r="M3191" i="1"/>
  <c r="I3192" i="1"/>
  <c r="J3192" i="1" l="1"/>
  <c r="K3192" i="1"/>
  <c r="L3192" i="1"/>
  <c r="O3192" i="1" s="1"/>
  <c r="N3192" i="1"/>
  <c r="P3192" i="1" s="1"/>
  <c r="Q3191" i="1"/>
  <c r="R3191" i="1" s="1"/>
  <c r="M3192" i="1"/>
  <c r="I3193" i="1"/>
  <c r="J3193" i="1" l="1"/>
  <c r="K3193" i="1"/>
  <c r="L3193" i="1"/>
  <c r="O3193" i="1" s="1"/>
  <c r="N3193" i="1"/>
  <c r="P3193" i="1" s="1"/>
  <c r="Q3192" i="1"/>
  <c r="R3192" i="1" s="1"/>
  <c r="M3193" i="1"/>
  <c r="I3194" i="1"/>
  <c r="J3194" i="1" l="1"/>
  <c r="K3194" i="1"/>
  <c r="L3194" i="1"/>
  <c r="O3194" i="1" s="1"/>
  <c r="N3194" i="1"/>
  <c r="P3194" i="1" s="1"/>
  <c r="Q3193" i="1"/>
  <c r="R3193" i="1" s="1"/>
  <c r="M3194" i="1"/>
  <c r="I3195" i="1"/>
  <c r="J3195" i="1" l="1"/>
  <c r="K3195" i="1"/>
  <c r="L3195" i="1"/>
  <c r="O3195" i="1" s="1"/>
  <c r="N3195" i="1"/>
  <c r="P3195" i="1" s="1"/>
  <c r="Q3194" i="1"/>
  <c r="R3194" i="1" s="1"/>
  <c r="M3195" i="1"/>
  <c r="I3196" i="1"/>
  <c r="J3196" i="1" l="1"/>
  <c r="K3196" i="1"/>
  <c r="L3196" i="1"/>
  <c r="O3196" i="1" s="1"/>
  <c r="N3196" i="1"/>
  <c r="P3196" i="1" s="1"/>
  <c r="Q3195" i="1"/>
  <c r="R3195" i="1" s="1"/>
  <c r="M3196" i="1"/>
  <c r="I3197" i="1"/>
  <c r="J3197" i="1" l="1"/>
  <c r="K3197" i="1"/>
  <c r="L3197" i="1"/>
  <c r="O3197" i="1" s="1"/>
  <c r="N3197" i="1"/>
  <c r="P3197" i="1" s="1"/>
  <c r="Q3196" i="1"/>
  <c r="R3196" i="1" s="1"/>
  <c r="M3197" i="1"/>
  <c r="I3198" i="1"/>
  <c r="J3198" i="1" l="1"/>
  <c r="K3198" i="1"/>
  <c r="L3198" i="1"/>
  <c r="O3198" i="1" s="1"/>
  <c r="N3198" i="1"/>
  <c r="P3198" i="1" s="1"/>
  <c r="Q3197" i="1"/>
  <c r="R3197" i="1" s="1"/>
  <c r="M3198" i="1"/>
  <c r="I3199" i="1"/>
  <c r="J3199" i="1" l="1"/>
  <c r="K3199" i="1"/>
  <c r="L3199" i="1"/>
  <c r="O3199" i="1" s="1"/>
  <c r="N3199" i="1"/>
  <c r="P3199" i="1" s="1"/>
  <c r="Q3198" i="1"/>
  <c r="R3198" i="1" s="1"/>
  <c r="M3199" i="1"/>
  <c r="I3200" i="1"/>
  <c r="J3200" i="1" l="1"/>
  <c r="K3200" i="1"/>
  <c r="L3200" i="1"/>
  <c r="O3200" i="1" s="1"/>
  <c r="N3200" i="1"/>
  <c r="P3200" i="1" s="1"/>
  <c r="Q3199" i="1"/>
  <c r="R3199" i="1" s="1"/>
  <c r="M3200" i="1"/>
  <c r="I3201" i="1"/>
  <c r="J3201" i="1" l="1"/>
  <c r="K3201" i="1"/>
  <c r="L3201" i="1"/>
  <c r="O3201" i="1" s="1"/>
  <c r="N3201" i="1"/>
  <c r="P3201" i="1" s="1"/>
  <c r="Q3200" i="1"/>
  <c r="R3200" i="1" s="1"/>
  <c r="M3201" i="1"/>
  <c r="I3202" i="1"/>
  <c r="J3202" i="1" l="1"/>
  <c r="K3202" i="1"/>
  <c r="L3202" i="1"/>
  <c r="O3202" i="1" s="1"/>
  <c r="N3202" i="1"/>
  <c r="P3202" i="1" s="1"/>
  <c r="Q3201" i="1"/>
  <c r="R3201" i="1" s="1"/>
  <c r="M3202" i="1"/>
  <c r="I3203" i="1"/>
  <c r="J3203" i="1" l="1"/>
  <c r="K3203" i="1"/>
  <c r="L3203" i="1"/>
  <c r="O3203" i="1" s="1"/>
  <c r="N3203" i="1"/>
  <c r="P3203" i="1" s="1"/>
  <c r="Q3202" i="1"/>
  <c r="R3202" i="1" s="1"/>
  <c r="M3203" i="1"/>
  <c r="I3204" i="1"/>
  <c r="J3204" i="1" l="1"/>
  <c r="K3204" i="1"/>
  <c r="L3204" i="1"/>
  <c r="O3204" i="1" s="1"/>
  <c r="N3204" i="1"/>
  <c r="P3204" i="1" s="1"/>
  <c r="Q3203" i="1"/>
  <c r="R3203" i="1" s="1"/>
  <c r="M3204" i="1"/>
  <c r="I3205" i="1"/>
  <c r="J3205" i="1" l="1"/>
  <c r="K3205" i="1"/>
  <c r="L3205" i="1"/>
  <c r="O3205" i="1" s="1"/>
  <c r="N3205" i="1"/>
  <c r="P3205" i="1" s="1"/>
  <c r="Q3204" i="1"/>
  <c r="R3204" i="1" s="1"/>
  <c r="M3205" i="1"/>
  <c r="I3206" i="1"/>
  <c r="J3206" i="1" l="1"/>
  <c r="K3206" i="1"/>
  <c r="L3206" i="1"/>
  <c r="O3206" i="1" s="1"/>
  <c r="N3206" i="1"/>
  <c r="P3206" i="1" s="1"/>
  <c r="Q3205" i="1"/>
  <c r="R3205" i="1" s="1"/>
  <c r="M3206" i="1"/>
  <c r="I3207" i="1"/>
  <c r="J3207" i="1" l="1"/>
  <c r="K3207" i="1"/>
  <c r="L3207" i="1"/>
  <c r="O3207" i="1" s="1"/>
  <c r="N3207" i="1"/>
  <c r="P3207" i="1" s="1"/>
  <c r="Q3206" i="1"/>
  <c r="R3206" i="1" s="1"/>
  <c r="M3207" i="1"/>
  <c r="I3208" i="1"/>
  <c r="J3208" i="1" l="1"/>
  <c r="K3208" i="1"/>
  <c r="L3208" i="1"/>
  <c r="O3208" i="1" s="1"/>
  <c r="N3208" i="1"/>
  <c r="P3208" i="1" s="1"/>
  <c r="Q3207" i="1"/>
  <c r="R3207" i="1" s="1"/>
  <c r="M3208" i="1"/>
  <c r="I3209" i="1"/>
  <c r="J3209" i="1" l="1"/>
  <c r="K3209" i="1"/>
  <c r="L3209" i="1"/>
  <c r="O3209" i="1" s="1"/>
  <c r="N3209" i="1"/>
  <c r="P3209" i="1" s="1"/>
  <c r="Q3208" i="1"/>
  <c r="R3208" i="1" s="1"/>
  <c r="M3209" i="1"/>
  <c r="I3210" i="1"/>
  <c r="J3210" i="1" l="1"/>
  <c r="K3210" i="1"/>
  <c r="L3210" i="1"/>
  <c r="O3210" i="1" s="1"/>
  <c r="N3210" i="1"/>
  <c r="P3210" i="1" s="1"/>
  <c r="Q3209" i="1"/>
  <c r="R3209" i="1" s="1"/>
  <c r="M3210" i="1"/>
  <c r="I3211" i="1"/>
  <c r="J3211" i="1" l="1"/>
  <c r="K3211" i="1"/>
  <c r="L3211" i="1"/>
  <c r="O3211" i="1" s="1"/>
  <c r="N3211" i="1"/>
  <c r="P3211" i="1" s="1"/>
  <c r="Q3210" i="1"/>
  <c r="R3210" i="1" s="1"/>
  <c r="M3211" i="1"/>
  <c r="I3212" i="1"/>
  <c r="J3212" i="1" l="1"/>
  <c r="K3212" i="1"/>
  <c r="L3212" i="1"/>
  <c r="O3212" i="1" s="1"/>
  <c r="N3212" i="1"/>
  <c r="P3212" i="1" s="1"/>
  <c r="Q3211" i="1"/>
  <c r="R3211" i="1" s="1"/>
  <c r="M3212" i="1"/>
  <c r="I3213" i="1"/>
  <c r="J3213" i="1" l="1"/>
  <c r="K3213" i="1"/>
  <c r="L3213" i="1"/>
  <c r="O3213" i="1" s="1"/>
  <c r="N3213" i="1"/>
  <c r="P3213" i="1" s="1"/>
  <c r="Q3212" i="1"/>
  <c r="R3212" i="1" s="1"/>
  <c r="M3213" i="1"/>
  <c r="I3214" i="1"/>
  <c r="J3214" i="1" l="1"/>
  <c r="K3214" i="1"/>
  <c r="L3214" i="1"/>
  <c r="O3214" i="1" s="1"/>
  <c r="N3214" i="1"/>
  <c r="P3214" i="1" s="1"/>
  <c r="Q3213" i="1"/>
  <c r="R3213" i="1" s="1"/>
  <c r="M3214" i="1"/>
  <c r="I3215" i="1"/>
  <c r="J3215" i="1" l="1"/>
  <c r="K3215" i="1"/>
  <c r="L3215" i="1"/>
  <c r="O3215" i="1" s="1"/>
  <c r="N3215" i="1"/>
  <c r="P3215" i="1" s="1"/>
  <c r="Q3214" i="1"/>
  <c r="R3214" i="1" s="1"/>
  <c r="M3215" i="1"/>
  <c r="I3216" i="1"/>
  <c r="J3216" i="1" l="1"/>
  <c r="K3216" i="1"/>
  <c r="L3216" i="1"/>
  <c r="O3216" i="1" s="1"/>
  <c r="N3216" i="1"/>
  <c r="P3216" i="1" s="1"/>
  <c r="Q3215" i="1"/>
  <c r="R3215" i="1" s="1"/>
  <c r="M3216" i="1"/>
  <c r="I3217" i="1"/>
  <c r="J3217" i="1" l="1"/>
  <c r="K3217" i="1"/>
  <c r="L3217" i="1"/>
  <c r="O3217" i="1" s="1"/>
  <c r="N3217" i="1"/>
  <c r="P3217" i="1" s="1"/>
  <c r="Q3216" i="1"/>
  <c r="R3216" i="1" s="1"/>
  <c r="M3217" i="1"/>
  <c r="I3218" i="1"/>
  <c r="J3218" i="1" l="1"/>
  <c r="K3218" i="1"/>
  <c r="L3218" i="1"/>
  <c r="O3218" i="1" s="1"/>
  <c r="N3218" i="1"/>
  <c r="P3218" i="1" s="1"/>
  <c r="Q3217" i="1"/>
  <c r="R3217" i="1" s="1"/>
  <c r="M3218" i="1"/>
  <c r="I3219" i="1"/>
  <c r="J3219" i="1" l="1"/>
  <c r="K3219" i="1"/>
  <c r="L3219" i="1"/>
  <c r="O3219" i="1" s="1"/>
  <c r="N3219" i="1"/>
  <c r="P3219" i="1" s="1"/>
  <c r="Q3218" i="1"/>
  <c r="R3218" i="1" s="1"/>
  <c r="M3219" i="1"/>
  <c r="I3220" i="1"/>
  <c r="J3220" i="1" l="1"/>
  <c r="K3220" i="1"/>
  <c r="L3220" i="1"/>
  <c r="O3220" i="1" s="1"/>
  <c r="N3220" i="1"/>
  <c r="P3220" i="1" s="1"/>
  <c r="Q3219" i="1"/>
  <c r="R3219" i="1" s="1"/>
  <c r="M3220" i="1"/>
  <c r="I3221" i="1"/>
  <c r="J3221" i="1" l="1"/>
  <c r="K3221" i="1"/>
  <c r="L3221" i="1"/>
  <c r="O3221" i="1" s="1"/>
  <c r="N3221" i="1"/>
  <c r="P3221" i="1" s="1"/>
  <c r="Q3220" i="1"/>
  <c r="R3220" i="1" s="1"/>
  <c r="M3221" i="1"/>
  <c r="I3222" i="1"/>
  <c r="J3222" i="1" l="1"/>
  <c r="K3222" i="1"/>
  <c r="L3222" i="1"/>
  <c r="O3222" i="1" s="1"/>
  <c r="N3222" i="1"/>
  <c r="P3222" i="1" s="1"/>
  <c r="Q3221" i="1"/>
  <c r="R3221" i="1" s="1"/>
  <c r="M3222" i="1"/>
  <c r="I3223" i="1"/>
  <c r="J3223" i="1" l="1"/>
  <c r="K3223" i="1"/>
  <c r="L3223" i="1"/>
  <c r="O3223" i="1" s="1"/>
  <c r="N3223" i="1"/>
  <c r="P3223" i="1" s="1"/>
  <c r="Q3222" i="1"/>
  <c r="R3222" i="1" s="1"/>
  <c r="M3223" i="1"/>
  <c r="I3224" i="1"/>
  <c r="J3224" i="1" l="1"/>
  <c r="K3224" i="1"/>
  <c r="L3224" i="1"/>
  <c r="O3224" i="1" s="1"/>
  <c r="N3224" i="1"/>
  <c r="P3224" i="1" s="1"/>
  <c r="Q3223" i="1"/>
  <c r="R3223" i="1" s="1"/>
  <c r="M3224" i="1"/>
  <c r="I3225" i="1"/>
  <c r="J3225" i="1" l="1"/>
  <c r="K3225" i="1"/>
  <c r="L3225" i="1"/>
  <c r="O3225" i="1" s="1"/>
  <c r="N3225" i="1"/>
  <c r="P3225" i="1" s="1"/>
  <c r="Q3224" i="1"/>
  <c r="R3224" i="1" s="1"/>
  <c r="M3225" i="1"/>
  <c r="I3226" i="1"/>
  <c r="J3226" i="1" l="1"/>
  <c r="K3226" i="1"/>
  <c r="L3226" i="1"/>
  <c r="O3226" i="1" s="1"/>
  <c r="N3226" i="1"/>
  <c r="P3226" i="1" s="1"/>
  <c r="Q3225" i="1"/>
  <c r="R3225" i="1" s="1"/>
  <c r="M3226" i="1"/>
  <c r="I3227" i="1"/>
  <c r="J3227" i="1" l="1"/>
  <c r="K3227" i="1"/>
  <c r="L3227" i="1"/>
  <c r="O3227" i="1" s="1"/>
  <c r="N3227" i="1"/>
  <c r="P3227" i="1" s="1"/>
  <c r="Q3226" i="1"/>
  <c r="R3226" i="1" s="1"/>
  <c r="M3227" i="1"/>
  <c r="I3228" i="1"/>
  <c r="J3228" i="1" l="1"/>
  <c r="K3228" i="1"/>
  <c r="L3228" i="1"/>
  <c r="O3228" i="1" s="1"/>
  <c r="N3228" i="1"/>
  <c r="P3228" i="1" s="1"/>
  <c r="Q3227" i="1"/>
  <c r="R3227" i="1" s="1"/>
  <c r="M3228" i="1"/>
  <c r="I3229" i="1"/>
  <c r="J3229" i="1" l="1"/>
  <c r="K3229" i="1"/>
  <c r="L3229" i="1"/>
  <c r="O3229" i="1" s="1"/>
  <c r="N3229" i="1"/>
  <c r="P3229" i="1" s="1"/>
  <c r="Q3228" i="1"/>
  <c r="R3228" i="1" s="1"/>
  <c r="M3229" i="1"/>
  <c r="I3230" i="1"/>
  <c r="J3230" i="1" l="1"/>
  <c r="K3230" i="1"/>
  <c r="L3230" i="1"/>
  <c r="O3230" i="1" s="1"/>
  <c r="N3230" i="1"/>
  <c r="P3230" i="1" s="1"/>
  <c r="Q3229" i="1"/>
  <c r="R3229" i="1" s="1"/>
  <c r="M3230" i="1"/>
  <c r="I3231" i="1"/>
  <c r="J3231" i="1" l="1"/>
  <c r="K3231" i="1"/>
  <c r="L3231" i="1"/>
  <c r="O3231" i="1" s="1"/>
  <c r="N3231" i="1"/>
  <c r="P3231" i="1" s="1"/>
  <c r="Q3230" i="1"/>
  <c r="R3230" i="1" s="1"/>
  <c r="M3231" i="1"/>
  <c r="I3232" i="1"/>
  <c r="J3232" i="1" l="1"/>
  <c r="K3232" i="1"/>
  <c r="L3232" i="1"/>
  <c r="O3232" i="1" s="1"/>
  <c r="N3232" i="1"/>
  <c r="P3232" i="1" s="1"/>
  <c r="Q3231" i="1"/>
  <c r="R3231" i="1" s="1"/>
  <c r="M3232" i="1"/>
  <c r="I3233" i="1"/>
  <c r="J3233" i="1" l="1"/>
  <c r="K3233" i="1"/>
  <c r="L3233" i="1"/>
  <c r="O3233" i="1" s="1"/>
  <c r="N3233" i="1"/>
  <c r="P3233" i="1" s="1"/>
  <c r="Q3232" i="1"/>
  <c r="R3232" i="1" s="1"/>
  <c r="M3233" i="1"/>
  <c r="I3234" i="1"/>
  <c r="J3234" i="1" l="1"/>
  <c r="K3234" i="1"/>
  <c r="L3234" i="1"/>
  <c r="O3234" i="1" s="1"/>
  <c r="N3234" i="1"/>
  <c r="P3234" i="1" s="1"/>
  <c r="Q3233" i="1"/>
  <c r="R3233" i="1" s="1"/>
  <c r="M3234" i="1"/>
  <c r="I3235" i="1"/>
  <c r="J3235" i="1" l="1"/>
  <c r="K3235" i="1"/>
  <c r="L3235" i="1"/>
  <c r="O3235" i="1" s="1"/>
  <c r="N3235" i="1"/>
  <c r="P3235" i="1" s="1"/>
  <c r="Q3234" i="1"/>
  <c r="R3234" i="1" s="1"/>
  <c r="M3235" i="1"/>
  <c r="I3236" i="1"/>
  <c r="J3236" i="1" l="1"/>
  <c r="K3236" i="1"/>
  <c r="L3236" i="1"/>
  <c r="O3236" i="1" s="1"/>
  <c r="N3236" i="1"/>
  <c r="P3236" i="1" s="1"/>
  <c r="Q3235" i="1"/>
  <c r="R3235" i="1" s="1"/>
  <c r="M3236" i="1"/>
  <c r="I3237" i="1"/>
  <c r="J3237" i="1" l="1"/>
  <c r="K3237" i="1"/>
  <c r="L3237" i="1"/>
  <c r="O3237" i="1" s="1"/>
  <c r="N3237" i="1"/>
  <c r="P3237" i="1" s="1"/>
  <c r="Q3236" i="1"/>
  <c r="R3236" i="1" s="1"/>
  <c r="M3237" i="1"/>
  <c r="I3238" i="1"/>
  <c r="J3238" i="1" l="1"/>
  <c r="K3238" i="1"/>
  <c r="L3238" i="1"/>
  <c r="O3238" i="1" s="1"/>
  <c r="N3238" i="1"/>
  <c r="P3238" i="1" s="1"/>
  <c r="Q3237" i="1"/>
  <c r="R3237" i="1" s="1"/>
  <c r="M3238" i="1"/>
  <c r="I3239" i="1"/>
  <c r="J3239" i="1" l="1"/>
  <c r="K3239" i="1"/>
  <c r="L3239" i="1"/>
  <c r="O3239" i="1" s="1"/>
  <c r="N3239" i="1"/>
  <c r="P3239" i="1" s="1"/>
  <c r="Q3238" i="1"/>
  <c r="R3238" i="1" s="1"/>
  <c r="M3239" i="1"/>
  <c r="I3240" i="1"/>
  <c r="J3240" i="1" l="1"/>
  <c r="K3240" i="1"/>
  <c r="L3240" i="1"/>
  <c r="O3240" i="1" s="1"/>
  <c r="Q3239" i="1"/>
  <c r="R3239" i="1" s="1"/>
  <c r="M3240" i="1"/>
  <c r="N3240" i="1" s="1"/>
  <c r="I3241" i="1"/>
  <c r="J3241" i="1" l="1"/>
  <c r="K3241" i="1"/>
  <c r="L3241" i="1"/>
  <c r="O3241" i="1" s="1"/>
  <c r="N3241" i="1"/>
  <c r="M3241" i="1"/>
  <c r="I3242" i="1"/>
  <c r="J3242" i="1" l="1"/>
  <c r="K3242" i="1"/>
  <c r="L3242" i="1"/>
  <c r="O3242" i="1" s="1"/>
  <c r="N3242" i="1"/>
  <c r="P3240" i="1"/>
  <c r="P3241" i="1" s="1"/>
  <c r="Q3241" i="1" s="1"/>
  <c r="R3241" i="1" s="1"/>
  <c r="M3242" i="1"/>
  <c r="I3243" i="1"/>
  <c r="J3243" i="1" l="1"/>
  <c r="K3243" i="1"/>
  <c r="L3243" i="1"/>
  <c r="O3243" i="1" s="1"/>
  <c r="N3243" i="1"/>
  <c r="P3242" i="1"/>
  <c r="Q3242" i="1" s="1"/>
  <c r="R3242" i="1" s="1"/>
  <c r="Q3240" i="1"/>
  <c r="R3240" i="1" s="1"/>
  <c r="M3243" i="1"/>
  <c r="I3244" i="1"/>
  <c r="P3243" i="1" l="1"/>
  <c r="J3244" i="1"/>
  <c r="K3244" i="1"/>
  <c r="L3244" i="1"/>
  <c r="O3244" i="1" s="1"/>
  <c r="Q3243" i="1"/>
  <c r="R3243" i="1" s="1"/>
  <c r="M3244" i="1"/>
  <c r="N3244" i="1" s="1"/>
  <c r="P3244" i="1" s="1"/>
  <c r="I3245" i="1"/>
  <c r="J3245" i="1" l="1"/>
  <c r="K3245" i="1"/>
  <c r="L3245" i="1"/>
  <c r="O3245" i="1" s="1"/>
  <c r="N3245" i="1"/>
  <c r="P3245" i="1" s="1"/>
  <c r="Q3244" i="1"/>
  <c r="R3244" i="1" s="1"/>
  <c r="M3245" i="1"/>
  <c r="I3246" i="1"/>
  <c r="J3246" i="1" l="1"/>
  <c r="K3246" i="1"/>
  <c r="L3246" i="1"/>
  <c r="O3246" i="1" s="1"/>
  <c r="Q3245" i="1"/>
  <c r="R3245" i="1" s="1"/>
  <c r="M3246" i="1"/>
  <c r="N3246" i="1" s="1"/>
  <c r="P3246" i="1" s="1"/>
  <c r="I3247" i="1"/>
  <c r="J3247" i="1" l="1"/>
  <c r="K3247" i="1"/>
  <c r="L3247" i="1"/>
  <c r="O3247" i="1" s="1"/>
  <c r="N3247" i="1"/>
  <c r="P3247" i="1" s="1"/>
  <c r="Q3246" i="1"/>
  <c r="R3246" i="1" s="1"/>
  <c r="M3247" i="1"/>
  <c r="I3248" i="1"/>
  <c r="J3248" i="1" l="1"/>
  <c r="K3248" i="1"/>
  <c r="L3248" i="1"/>
  <c r="O3248" i="1" s="1"/>
  <c r="N3248" i="1"/>
  <c r="P3248" i="1" s="1"/>
  <c r="Q3247" i="1"/>
  <c r="R3247" i="1" s="1"/>
  <c r="M3248" i="1"/>
  <c r="I3249" i="1"/>
  <c r="J3249" i="1" l="1"/>
  <c r="K3249" i="1"/>
  <c r="L3249" i="1"/>
  <c r="O3249" i="1" s="1"/>
  <c r="N3249" i="1"/>
  <c r="P3249" i="1" s="1"/>
  <c r="Q3248" i="1"/>
  <c r="R3248" i="1" s="1"/>
  <c r="M3249" i="1"/>
  <c r="I3250" i="1"/>
  <c r="J3250" i="1" l="1"/>
  <c r="K3250" i="1"/>
  <c r="L3250" i="1"/>
  <c r="O3250" i="1" s="1"/>
  <c r="N3250" i="1"/>
  <c r="P3250" i="1" s="1"/>
  <c r="Q3249" i="1"/>
  <c r="R3249" i="1" s="1"/>
  <c r="M3250" i="1"/>
  <c r="I3251" i="1"/>
  <c r="J3251" i="1" l="1"/>
  <c r="K3251" i="1"/>
  <c r="L3251" i="1"/>
  <c r="O3251" i="1" s="1"/>
  <c r="N3251" i="1"/>
  <c r="P3251" i="1" s="1"/>
  <c r="Q3250" i="1"/>
  <c r="R3250" i="1" s="1"/>
  <c r="M3251" i="1"/>
  <c r="I3252" i="1"/>
  <c r="J3252" i="1" l="1"/>
  <c r="K3252" i="1"/>
  <c r="L3252" i="1"/>
  <c r="O3252" i="1" s="1"/>
  <c r="N3252" i="1"/>
  <c r="P3252" i="1" s="1"/>
  <c r="Q3251" i="1"/>
  <c r="R3251" i="1" s="1"/>
  <c r="M3252" i="1"/>
  <c r="I3253" i="1"/>
  <c r="J3253" i="1" l="1"/>
  <c r="K3253" i="1"/>
  <c r="L3253" i="1"/>
  <c r="O3253" i="1" s="1"/>
  <c r="N3253" i="1"/>
  <c r="P3253" i="1" s="1"/>
  <c r="Q3252" i="1"/>
  <c r="R3252" i="1" s="1"/>
  <c r="M3253" i="1"/>
  <c r="I3254" i="1"/>
  <c r="J3254" i="1" l="1"/>
  <c r="K3254" i="1"/>
  <c r="L3254" i="1"/>
  <c r="O3254" i="1" s="1"/>
  <c r="N3254" i="1"/>
  <c r="P3254" i="1" s="1"/>
  <c r="Q3253" i="1"/>
  <c r="R3253" i="1" s="1"/>
  <c r="M3254" i="1"/>
  <c r="I3255" i="1"/>
  <c r="J3255" i="1" l="1"/>
  <c r="K3255" i="1"/>
  <c r="L3255" i="1"/>
  <c r="O3255" i="1" s="1"/>
  <c r="N3255" i="1"/>
  <c r="P3255" i="1" s="1"/>
  <c r="Q3254" i="1"/>
  <c r="R3254" i="1" s="1"/>
  <c r="M3255" i="1"/>
  <c r="I3256" i="1"/>
  <c r="J3256" i="1" l="1"/>
  <c r="K3256" i="1"/>
  <c r="L3256" i="1"/>
  <c r="O3256" i="1" s="1"/>
  <c r="N3256" i="1"/>
  <c r="P3256" i="1" s="1"/>
  <c r="Q3255" i="1"/>
  <c r="R3255" i="1" s="1"/>
  <c r="M3256" i="1"/>
  <c r="I3257" i="1"/>
  <c r="J3257" i="1" l="1"/>
  <c r="K3257" i="1"/>
  <c r="L3257" i="1"/>
  <c r="O3257" i="1" s="1"/>
  <c r="N3257" i="1"/>
  <c r="P3257" i="1" s="1"/>
  <c r="Q3256" i="1"/>
  <c r="R3256" i="1" s="1"/>
  <c r="M3257" i="1"/>
  <c r="I3258" i="1"/>
  <c r="J3258" i="1" l="1"/>
  <c r="K3258" i="1"/>
  <c r="L3258" i="1"/>
  <c r="O3258" i="1" s="1"/>
  <c r="N3258" i="1"/>
  <c r="P3258" i="1" s="1"/>
  <c r="Q3257" i="1"/>
  <c r="R3257" i="1" s="1"/>
  <c r="M3258" i="1"/>
  <c r="I3259" i="1"/>
  <c r="J3259" i="1" l="1"/>
  <c r="K3259" i="1"/>
  <c r="L3259" i="1"/>
  <c r="O3259" i="1" s="1"/>
  <c r="N3259" i="1"/>
  <c r="P3259" i="1" s="1"/>
  <c r="Q3258" i="1"/>
  <c r="R3258" i="1" s="1"/>
  <c r="M3259" i="1"/>
  <c r="I3260" i="1"/>
  <c r="J3260" i="1" l="1"/>
  <c r="K3260" i="1"/>
  <c r="L3260" i="1"/>
  <c r="O3260" i="1" s="1"/>
  <c r="N3260" i="1"/>
  <c r="P3260" i="1" s="1"/>
  <c r="Q3259" i="1"/>
  <c r="R3259" i="1" s="1"/>
  <c r="M3260" i="1"/>
  <c r="I3261" i="1"/>
  <c r="J3261" i="1" l="1"/>
  <c r="K3261" i="1"/>
  <c r="L3261" i="1"/>
  <c r="O3261" i="1" s="1"/>
  <c r="N3261" i="1"/>
  <c r="P3261" i="1" s="1"/>
  <c r="Q3260" i="1"/>
  <c r="R3260" i="1" s="1"/>
  <c r="M3261" i="1"/>
  <c r="I3262" i="1"/>
  <c r="J3262" i="1" l="1"/>
  <c r="K3262" i="1"/>
  <c r="L3262" i="1"/>
  <c r="O3262" i="1" s="1"/>
  <c r="N3262" i="1"/>
  <c r="P3262" i="1" s="1"/>
  <c r="Q3261" i="1"/>
  <c r="R3261" i="1" s="1"/>
  <c r="M3262" i="1"/>
  <c r="I3263" i="1"/>
  <c r="J3263" i="1" l="1"/>
  <c r="K3263" i="1"/>
  <c r="L3263" i="1"/>
  <c r="O3263" i="1" s="1"/>
  <c r="N3263" i="1"/>
  <c r="P3263" i="1" s="1"/>
  <c r="Q3262" i="1"/>
  <c r="R3262" i="1" s="1"/>
  <c r="M3263" i="1"/>
  <c r="I3264" i="1"/>
  <c r="J3264" i="1" l="1"/>
  <c r="K3264" i="1"/>
  <c r="L3264" i="1"/>
  <c r="O3264" i="1" s="1"/>
  <c r="N3264" i="1"/>
  <c r="P3264" i="1" s="1"/>
  <c r="Q3263" i="1"/>
  <c r="R3263" i="1" s="1"/>
  <c r="M3264" i="1"/>
  <c r="I3265" i="1"/>
  <c r="J3265" i="1" l="1"/>
  <c r="K3265" i="1"/>
  <c r="L3265" i="1"/>
  <c r="O3265" i="1" s="1"/>
  <c r="N3265" i="1"/>
  <c r="P3265" i="1" s="1"/>
  <c r="Q3264" i="1"/>
  <c r="R3264" i="1" s="1"/>
  <c r="M3265" i="1"/>
  <c r="I3266" i="1"/>
  <c r="J3266" i="1" l="1"/>
  <c r="K3266" i="1"/>
  <c r="L3266" i="1"/>
  <c r="O3266" i="1" s="1"/>
  <c r="N3266" i="1"/>
  <c r="P3266" i="1" s="1"/>
  <c r="Q3265" i="1"/>
  <c r="R3265" i="1" s="1"/>
  <c r="M3266" i="1"/>
  <c r="I3267" i="1"/>
  <c r="J3267" i="1" l="1"/>
  <c r="K3267" i="1"/>
  <c r="L3267" i="1"/>
  <c r="O3267" i="1" s="1"/>
  <c r="N3267" i="1"/>
  <c r="P3267" i="1" s="1"/>
  <c r="Q3266" i="1"/>
  <c r="R3266" i="1" s="1"/>
  <c r="M3267" i="1"/>
  <c r="I3268" i="1"/>
  <c r="J3268" i="1" l="1"/>
  <c r="K3268" i="1"/>
  <c r="L3268" i="1"/>
  <c r="O3268" i="1" s="1"/>
  <c r="N3268" i="1"/>
  <c r="P3268" i="1" s="1"/>
  <c r="Q3267" i="1"/>
  <c r="R3267" i="1" s="1"/>
  <c r="M3268" i="1"/>
  <c r="I3269" i="1"/>
  <c r="J3269" i="1" l="1"/>
  <c r="K3269" i="1"/>
  <c r="L3269" i="1"/>
  <c r="O3269" i="1" s="1"/>
  <c r="N3269" i="1"/>
  <c r="P3269" i="1" s="1"/>
  <c r="Q3268" i="1"/>
  <c r="R3268" i="1" s="1"/>
  <c r="M3269" i="1"/>
  <c r="I3270" i="1"/>
  <c r="J3270" i="1" l="1"/>
  <c r="K3270" i="1"/>
  <c r="L3270" i="1"/>
  <c r="O3270" i="1" s="1"/>
  <c r="N3270" i="1"/>
  <c r="P3270" i="1" s="1"/>
  <c r="Q3269" i="1"/>
  <c r="R3269" i="1" s="1"/>
  <c r="M3270" i="1"/>
  <c r="I3271" i="1"/>
  <c r="J3271" i="1" l="1"/>
  <c r="K3271" i="1"/>
  <c r="L3271" i="1"/>
  <c r="O3271" i="1" s="1"/>
  <c r="N3271" i="1"/>
  <c r="P3271" i="1" s="1"/>
  <c r="Q3270" i="1"/>
  <c r="R3270" i="1" s="1"/>
  <c r="M3271" i="1"/>
  <c r="I3272" i="1"/>
  <c r="J3272" i="1" l="1"/>
  <c r="K3272" i="1"/>
  <c r="L3272" i="1"/>
  <c r="O3272" i="1" s="1"/>
  <c r="N3272" i="1"/>
  <c r="P3272" i="1" s="1"/>
  <c r="Q3271" i="1"/>
  <c r="R3271" i="1" s="1"/>
  <c r="M3272" i="1"/>
  <c r="I3273" i="1"/>
  <c r="J3273" i="1" l="1"/>
  <c r="K3273" i="1"/>
  <c r="L3273" i="1"/>
  <c r="O3273" i="1" s="1"/>
  <c r="N3273" i="1"/>
  <c r="P3273" i="1" s="1"/>
  <c r="Q3272" i="1"/>
  <c r="R3272" i="1" s="1"/>
  <c r="M3273" i="1"/>
  <c r="I3274" i="1"/>
  <c r="J3274" i="1" l="1"/>
  <c r="K3274" i="1"/>
  <c r="L3274" i="1"/>
  <c r="O3274" i="1" s="1"/>
  <c r="N3274" i="1"/>
  <c r="P3274" i="1" s="1"/>
  <c r="Q3273" i="1"/>
  <c r="R3273" i="1" s="1"/>
  <c r="M3274" i="1"/>
  <c r="I3275" i="1"/>
  <c r="J3275" i="1" l="1"/>
  <c r="K3275" i="1"/>
  <c r="L3275" i="1"/>
  <c r="O3275" i="1" s="1"/>
  <c r="N3275" i="1"/>
  <c r="P3275" i="1" s="1"/>
  <c r="Q3274" i="1"/>
  <c r="R3274" i="1" s="1"/>
  <c r="M3275" i="1"/>
  <c r="I3276" i="1"/>
  <c r="J3276" i="1" l="1"/>
  <c r="K3276" i="1"/>
  <c r="L3276" i="1"/>
  <c r="O3276" i="1" s="1"/>
  <c r="N3276" i="1"/>
  <c r="P3276" i="1" s="1"/>
  <c r="Q3275" i="1"/>
  <c r="R3275" i="1" s="1"/>
  <c r="M3276" i="1"/>
  <c r="I3277" i="1"/>
  <c r="J3277" i="1" l="1"/>
  <c r="K3277" i="1"/>
  <c r="L3277" i="1"/>
  <c r="O3277" i="1" s="1"/>
  <c r="N3277" i="1"/>
  <c r="P3277" i="1" s="1"/>
  <c r="Q3276" i="1"/>
  <c r="R3276" i="1" s="1"/>
  <c r="M3277" i="1"/>
  <c r="I3278" i="1"/>
  <c r="J3278" i="1" l="1"/>
  <c r="K3278" i="1"/>
  <c r="L3278" i="1"/>
  <c r="O3278" i="1" s="1"/>
  <c r="N3278" i="1"/>
  <c r="P3278" i="1" s="1"/>
  <c r="Q3277" i="1"/>
  <c r="R3277" i="1" s="1"/>
  <c r="M3278" i="1"/>
  <c r="I3279" i="1"/>
  <c r="J3279" i="1" l="1"/>
  <c r="K3279" i="1"/>
  <c r="L3279" i="1"/>
  <c r="O3279" i="1" s="1"/>
  <c r="N3279" i="1"/>
  <c r="P3279" i="1" s="1"/>
  <c r="Q3278" i="1"/>
  <c r="R3278" i="1" s="1"/>
  <c r="M3279" i="1"/>
  <c r="I3280" i="1"/>
  <c r="J3280" i="1" l="1"/>
  <c r="K3280" i="1"/>
  <c r="L3280" i="1"/>
  <c r="O3280" i="1" s="1"/>
  <c r="N3280" i="1"/>
  <c r="P3280" i="1" s="1"/>
  <c r="Q3279" i="1"/>
  <c r="R3279" i="1" s="1"/>
  <c r="M3280" i="1"/>
  <c r="I3281" i="1"/>
  <c r="J3281" i="1" l="1"/>
  <c r="K3281" i="1"/>
  <c r="L3281" i="1"/>
  <c r="O3281" i="1" s="1"/>
  <c r="N3281" i="1"/>
  <c r="P3281" i="1" s="1"/>
  <c r="Q3280" i="1"/>
  <c r="R3280" i="1" s="1"/>
  <c r="M3281" i="1"/>
  <c r="I3282" i="1"/>
  <c r="J3282" i="1" l="1"/>
  <c r="K3282" i="1"/>
  <c r="L3282" i="1"/>
  <c r="O3282" i="1" s="1"/>
  <c r="N3282" i="1"/>
  <c r="P3282" i="1" s="1"/>
  <c r="Q3281" i="1"/>
  <c r="R3281" i="1" s="1"/>
  <c r="M3282" i="1"/>
  <c r="I3283" i="1"/>
  <c r="J3283" i="1" l="1"/>
  <c r="K3283" i="1"/>
  <c r="L3283" i="1"/>
  <c r="O3283" i="1" s="1"/>
  <c r="N3283" i="1"/>
  <c r="P3283" i="1" s="1"/>
  <c r="Q3282" i="1"/>
  <c r="R3282" i="1" s="1"/>
  <c r="M3283" i="1"/>
  <c r="I3284" i="1"/>
  <c r="J3284" i="1" l="1"/>
  <c r="K3284" i="1"/>
  <c r="L3284" i="1"/>
  <c r="O3284" i="1" s="1"/>
  <c r="N3284" i="1"/>
  <c r="P3284" i="1" s="1"/>
  <c r="Q3283" i="1"/>
  <c r="R3283" i="1" s="1"/>
  <c r="M3284" i="1"/>
  <c r="I3285" i="1"/>
  <c r="J3285" i="1" l="1"/>
  <c r="K3285" i="1"/>
  <c r="L3285" i="1"/>
  <c r="O3285" i="1" s="1"/>
  <c r="N3285" i="1"/>
  <c r="P3285" i="1" s="1"/>
  <c r="Q3284" i="1"/>
  <c r="R3284" i="1" s="1"/>
  <c r="M3285" i="1"/>
  <c r="I3286" i="1"/>
  <c r="J3286" i="1" l="1"/>
  <c r="K3286" i="1"/>
  <c r="L3286" i="1"/>
  <c r="O3286" i="1" s="1"/>
  <c r="N3286" i="1"/>
  <c r="P3286" i="1" s="1"/>
  <c r="Q3285" i="1"/>
  <c r="R3285" i="1" s="1"/>
  <c r="M3286" i="1"/>
  <c r="I3287" i="1"/>
  <c r="J3287" i="1" l="1"/>
  <c r="K3287" i="1"/>
  <c r="L3287" i="1"/>
  <c r="O3287" i="1" s="1"/>
  <c r="N3287" i="1"/>
  <c r="P3287" i="1" s="1"/>
  <c r="Q3286" i="1"/>
  <c r="R3286" i="1" s="1"/>
  <c r="M3287" i="1"/>
  <c r="I3288" i="1"/>
  <c r="J3288" i="1" l="1"/>
  <c r="K3288" i="1"/>
  <c r="L3288" i="1"/>
  <c r="O3288" i="1" s="1"/>
  <c r="N3288" i="1"/>
  <c r="P3288" i="1" s="1"/>
  <c r="Q3287" i="1"/>
  <c r="R3287" i="1" s="1"/>
  <c r="M3288" i="1"/>
  <c r="I3289" i="1"/>
  <c r="J3289" i="1" l="1"/>
  <c r="K3289" i="1"/>
  <c r="L3289" i="1"/>
  <c r="O3289" i="1" s="1"/>
  <c r="N3289" i="1"/>
  <c r="P3289" i="1" s="1"/>
  <c r="Q3288" i="1"/>
  <c r="R3288" i="1" s="1"/>
  <c r="M3289" i="1"/>
  <c r="I3290" i="1"/>
  <c r="J3290" i="1" l="1"/>
  <c r="K3290" i="1"/>
  <c r="L3290" i="1"/>
  <c r="O3290" i="1" s="1"/>
  <c r="N3290" i="1"/>
  <c r="P3290" i="1" s="1"/>
  <c r="Q3289" i="1"/>
  <c r="R3289" i="1" s="1"/>
  <c r="M3290" i="1"/>
  <c r="I3291" i="1"/>
  <c r="J3291" i="1" l="1"/>
  <c r="K3291" i="1"/>
  <c r="L3291" i="1"/>
  <c r="O3291" i="1" s="1"/>
  <c r="N3291" i="1"/>
  <c r="P3291" i="1" s="1"/>
  <c r="Q3290" i="1"/>
  <c r="R3290" i="1" s="1"/>
  <c r="M3291" i="1"/>
  <c r="I3292" i="1"/>
  <c r="J3292" i="1" l="1"/>
  <c r="K3292" i="1"/>
  <c r="L3292" i="1"/>
  <c r="O3292" i="1" s="1"/>
  <c r="N3292" i="1"/>
  <c r="P3292" i="1" s="1"/>
  <c r="Q3291" i="1"/>
  <c r="R3291" i="1" s="1"/>
  <c r="M3292" i="1"/>
  <c r="I3293" i="1"/>
  <c r="J3293" i="1" l="1"/>
  <c r="K3293" i="1"/>
  <c r="L3293" i="1"/>
  <c r="O3293" i="1" s="1"/>
  <c r="N3293" i="1"/>
  <c r="P3293" i="1" s="1"/>
  <c r="Q3292" i="1"/>
  <c r="R3292" i="1" s="1"/>
  <c r="M3293" i="1"/>
  <c r="I3294" i="1"/>
  <c r="J3294" i="1" l="1"/>
  <c r="K3294" i="1"/>
  <c r="L3294" i="1"/>
  <c r="O3294" i="1" s="1"/>
  <c r="N3294" i="1"/>
  <c r="P3294" i="1" s="1"/>
  <c r="Q3293" i="1"/>
  <c r="R3293" i="1" s="1"/>
  <c r="M3294" i="1"/>
  <c r="I3295" i="1"/>
  <c r="J3295" i="1" l="1"/>
  <c r="K3295" i="1"/>
  <c r="L3295" i="1"/>
  <c r="O3295" i="1" s="1"/>
  <c r="N3295" i="1"/>
  <c r="P3295" i="1" s="1"/>
  <c r="Q3294" i="1"/>
  <c r="R3294" i="1" s="1"/>
  <c r="M3295" i="1"/>
  <c r="I3296" i="1"/>
  <c r="J3296" i="1" l="1"/>
  <c r="K3296" i="1"/>
  <c r="L3296" i="1"/>
  <c r="O3296" i="1" s="1"/>
  <c r="N3296" i="1"/>
  <c r="P3296" i="1" s="1"/>
  <c r="Q3295" i="1"/>
  <c r="R3295" i="1" s="1"/>
  <c r="M3296" i="1"/>
  <c r="I3297" i="1"/>
  <c r="J3297" i="1" l="1"/>
  <c r="K3297" i="1"/>
  <c r="L3297" i="1"/>
  <c r="O3297" i="1" s="1"/>
  <c r="N3297" i="1"/>
  <c r="P3297" i="1" s="1"/>
  <c r="Q3296" i="1"/>
  <c r="R3296" i="1" s="1"/>
  <c r="M3297" i="1"/>
  <c r="I3298" i="1"/>
  <c r="J3298" i="1" l="1"/>
  <c r="K3298" i="1"/>
  <c r="L3298" i="1"/>
  <c r="O3298" i="1" s="1"/>
  <c r="N3298" i="1"/>
  <c r="P3298" i="1" s="1"/>
  <c r="Q3297" i="1"/>
  <c r="R3297" i="1" s="1"/>
  <c r="M3298" i="1"/>
  <c r="I3299" i="1"/>
  <c r="J3299" i="1" l="1"/>
  <c r="K3299" i="1"/>
  <c r="L3299" i="1"/>
  <c r="O3299" i="1" s="1"/>
  <c r="N3299" i="1"/>
  <c r="P3299" i="1" s="1"/>
  <c r="Q3298" i="1"/>
  <c r="R3298" i="1" s="1"/>
  <c r="M3299" i="1"/>
  <c r="I3300" i="1"/>
  <c r="J3300" i="1" l="1"/>
  <c r="K3300" i="1"/>
  <c r="L3300" i="1"/>
  <c r="O3300" i="1" s="1"/>
  <c r="N3300" i="1"/>
  <c r="P3300" i="1" s="1"/>
  <c r="Q3299" i="1"/>
  <c r="R3299" i="1" s="1"/>
  <c r="M3300" i="1"/>
  <c r="I3301" i="1"/>
  <c r="J3301" i="1" l="1"/>
  <c r="K3301" i="1"/>
  <c r="L3301" i="1"/>
  <c r="O3301" i="1" s="1"/>
  <c r="N3301" i="1"/>
  <c r="P3301" i="1" s="1"/>
  <c r="Q3300" i="1"/>
  <c r="R3300" i="1" s="1"/>
  <c r="M3301" i="1"/>
  <c r="I3302" i="1"/>
  <c r="J3302" i="1" l="1"/>
  <c r="K3302" i="1"/>
  <c r="L3302" i="1"/>
  <c r="O3302" i="1" s="1"/>
  <c r="N3302" i="1"/>
  <c r="P3302" i="1" s="1"/>
  <c r="Q3301" i="1"/>
  <c r="R3301" i="1" s="1"/>
  <c r="M3302" i="1"/>
  <c r="I3303" i="1"/>
  <c r="J3303" i="1" l="1"/>
  <c r="K3303" i="1"/>
  <c r="L3303" i="1"/>
  <c r="O3303" i="1" s="1"/>
  <c r="N3303" i="1"/>
  <c r="P3303" i="1" s="1"/>
  <c r="Q3302" i="1"/>
  <c r="R3302" i="1" s="1"/>
  <c r="M3303" i="1"/>
  <c r="I3304" i="1"/>
  <c r="J3304" i="1" l="1"/>
  <c r="K3304" i="1"/>
  <c r="L3304" i="1"/>
  <c r="O3304" i="1" s="1"/>
  <c r="N3304" i="1"/>
  <c r="P3304" i="1" s="1"/>
  <c r="Q3303" i="1"/>
  <c r="R3303" i="1" s="1"/>
  <c r="M3304" i="1"/>
  <c r="I3305" i="1"/>
  <c r="J3305" i="1" l="1"/>
  <c r="K3305" i="1"/>
  <c r="L3305" i="1"/>
  <c r="O3305" i="1" s="1"/>
  <c r="N3305" i="1"/>
  <c r="P3305" i="1" s="1"/>
  <c r="Q3304" i="1"/>
  <c r="R3304" i="1" s="1"/>
  <c r="M3305" i="1"/>
  <c r="I3306" i="1"/>
  <c r="J3306" i="1" l="1"/>
  <c r="K3306" i="1"/>
  <c r="L3306" i="1"/>
  <c r="O3306" i="1" s="1"/>
  <c r="N3306" i="1"/>
  <c r="P3306" i="1" s="1"/>
  <c r="Q3305" i="1"/>
  <c r="R3305" i="1" s="1"/>
  <c r="M3306" i="1"/>
  <c r="I3307" i="1"/>
  <c r="J3307" i="1" l="1"/>
  <c r="K3307" i="1"/>
  <c r="L3307" i="1"/>
  <c r="O3307" i="1" s="1"/>
  <c r="N3307" i="1"/>
  <c r="P3307" i="1" s="1"/>
  <c r="Q3306" i="1"/>
  <c r="R3306" i="1" s="1"/>
  <c r="M3307" i="1"/>
  <c r="I3308" i="1"/>
  <c r="J3308" i="1" l="1"/>
  <c r="K3308" i="1"/>
  <c r="L3308" i="1"/>
  <c r="O3308" i="1" s="1"/>
  <c r="N3308" i="1"/>
  <c r="P3308" i="1" s="1"/>
  <c r="Q3307" i="1"/>
  <c r="R3307" i="1" s="1"/>
  <c r="M3308" i="1"/>
  <c r="I3309" i="1"/>
  <c r="J3309" i="1" l="1"/>
  <c r="K3309" i="1"/>
  <c r="L3309" i="1"/>
  <c r="O3309" i="1" s="1"/>
  <c r="N3309" i="1"/>
  <c r="P3309" i="1" s="1"/>
  <c r="Q3308" i="1"/>
  <c r="R3308" i="1" s="1"/>
  <c r="M3309" i="1"/>
  <c r="I3310" i="1"/>
  <c r="J3310" i="1" l="1"/>
  <c r="K3310" i="1"/>
  <c r="L3310" i="1"/>
  <c r="O3310" i="1" s="1"/>
  <c r="N3310" i="1"/>
  <c r="P3310" i="1" s="1"/>
  <c r="Q3309" i="1"/>
  <c r="R3309" i="1" s="1"/>
  <c r="M3310" i="1"/>
  <c r="I3311" i="1"/>
  <c r="J3311" i="1" l="1"/>
  <c r="K3311" i="1"/>
  <c r="L3311" i="1"/>
  <c r="O3311" i="1" s="1"/>
  <c r="N3311" i="1"/>
  <c r="P3311" i="1" s="1"/>
  <c r="Q3310" i="1"/>
  <c r="R3310" i="1" s="1"/>
  <c r="M3311" i="1"/>
  <c r="I3312" i="1"/>
  <c r="J3312" i="1" l="1"/>
  <c r="K3312" i="1"/>
  <c r="L3312" i="1"/>
  <c r="O3312" i="1" s="1"/>
  <c r="N3312" i="1"/>
  <c r="P3312" i="1" s="1"/>
  <c r="Q3311" i="1"/>
  <c r="R3311" i="1" s="1"/>
  <c r="M3312" i="1"/>
  <c r="I3313" i="1"/>
  <c r="J3313" i="1" l="1"/>
  <c r="K3313" i="1"/>
  <c r="L3313" i="1"/>
  <c r="O3313" i="1" s="1"/>
  <c r="N3313" i="1"/>
  <c r="P3313" i="1" s="1"/>
  <c r="Q3312" i="1"/>
  <c r="R3312" i="1" s="1"/>
  <c r="M3313" i="1"/>
  <c r="I3314" i="1"/>
  <c r="J3314" i="1" l="1"/>
  <c r="K3314" i="1"/>
  <c r="L3314" i="1"/>
  <c r="O3314" i="1" s="1"/>
  <c r="N3314" i="1"/>
  <c r="P3314" i="1" s="1"/>
  <c r="Q3313" i="1"/>
  <c r="R3313" i="1" s="1"/>
  <c r="M3314" i="1"/>
  <c r="I3315" i="1"/>
  <c r="J3315" i="1" l="1"/>
  <c r="K3315" i="1"/>
  <c r="L3315" i="1"/>
  <c r="O3315" i="1" s="1"/>
  <c r="N3315" i="1"/>
  <c r="P3315" i="1" s="1"/>
  <c r="Q3314" i="1"/>
  <c r="R3314" i="1" s="1"/>
  <c r="M3315" i="1"/>
  <c r="I3316" i="1"/>
  <c r="J3316" i="1" l="1"/>
  <c r="K3316" i="1"/>
  <c r="L3316" i="1"/>
  <c r="O3316" i="1" s="1"/>
  <c r="N3316" i="1"/>
  <c r="P3316" i="1" s="1"/>
  <c r="Q3315" i="1"/>
  <c r="R3315" i="1" s="1"/>
  <c r="M3316" i="1"/>
  <c r="I3317" i="1"/>
  <c r="J3317" i="1" l="1"/>
  <c r="K3317" i="1"/>
  <c r="L3317" i="1"/>
  <c r="O3317" i="1" s="1"/>
  <c r="N3317" i="1"/>
  <c r="P3317" i="1" s="1"/>
  <c r="Q3316" i="1"/>
  <c r="R3316" i="1" s="1"/>
  <c r="M3317" i="1"/>
  <c r="I3318" i="1"/>
  <c r="J3318" i="1" l="1"/>
  <c r="K3318" i="1"/>
  <c r="L3318" i="1"/>
  <c r="O3318" i="1" s="1"/>
  <c r="N3318" i="1"/>
  <c r="P3318" i="1" s="1"/>
  <c r="Q3317" i="1"/>
  <c r="R3317" i="1" s="1"/>
  <c r="M3318" i="1"/>
  <c r="I3319" i="1"/>
  <c r="J3319" i="1" l="1"/>
  <c r="K3319" i="1"/>
  <c r="L3319" i="1"/>
  <c r="O3319" i="1" s="1"/>
  <c r="N3319" i="1"/>
  <c r="P3319" i="1" s="1"/>
  <c r="Q3318" i="1"/>
  <c r="R3318" i="1" s="1"/>
  <c r="M3319" i="1"/>
  <c r="I3320" i="1"/>
  <c r="J3320" i="1" l="1"/>
  <c r="K3320" i="1"/>
  <c r="L3320" i="1"/>
  <c r="O3320" i="1" s="1"/>
  <c r="N3320" i="1"/>
  <c r="P3320" i="1" s="1"/>
  <c r="Q3319" i="1"/>
  <c r="R3319" i="1" s="1"/>
  <c r="M3320" i="1"/>
  <c r="I3321" i="1"/>
  <c r="J3321" i="1" l="1"/>
  <c r="K3321" i="1"/>
  <c r="L3321" i="1"/>
  <c r="O3321" i="1" s="1"/>
  <c r="N3321" i="1"/>
  <c r="P3321" i="1" s="1"/>
  <c r="Q3320" i="1"/>
  <c r="R3320" i="1" s="1"/>
  <c r="M3321" i="1"/>
  <c r="I3322" i="1"/>
  <c r="J3322" i="1" l="1"/>
  <c r="K3322" i="1"/>
  <c r="L3322" i="1"/>
  <c r="O3322" i="1" s="1"/>
  <c r="N3322" i="1"/>
  <c r="P3322" i="1" s="1"/>
  <c r="Q3321" i="1"/>
  <c r="R3321" i="1" s="1"/>
  <c r="M3322" i="1"/>
  <c r="I3323" i="1"/>
  <c r="J3323" i="1" l="1"/>
  <c r="K3323" i="1"/>
  <c r="L3323" i="1"/>
  <c r="O3323" i="1" s="1"/>
  <c r="N3323" i="1"/>
  <c r="P3323" i="1" s="1"/>
  <c r="Q3322" i="1"/>
  <c r="R3322" i="1" s="1"/>
  <c r="M3323" i="1"/>
  <c r="I3324" i="1"/>
  <c r="J3324" i="1" l="1"/>
  <c r="K3324" i="1"/>
  <c r="L3324" i="1"/>
  <c r="O3324" i="1" s="1"/>
  <c r="N3324" i="1"/>
  <c r="P3324" i="1" s="1"/>
  <c r="Q3323" i="1"/>
  <c r="R3323" i="1" s="1"/>
  <c r="M3324" i="1"/>
  <c r="I3325" i="1"/>
  <c r="J3325" i="1" l="1"/>
  <c r="K3325" i="1"/>
  <c r="L3325" i="1"/>
  <c r="O3325" i="1" s="1"/>
  <c r="N3325" i="1"/>
  <c r="P3325" i="1" s="1"/>
  <c r="Q3324" i="1"/>
  <c r="R3324" i="1" s="1"/>
  <c r="M3325" i="1"/>
  <c r="I3326" i="1"/>
  <c r="J3326" i="1" l="1"/>
  <c r="K3326" i="1"/>
  <c r="L3326" i="1"/>
  <c r="O3326" i="1" s="1"/>
  <c r="N3326" i="1"/>
  <c r="P3326" i="1" s="1"/>
  <c r="Q3325" i="1"/>
  <c r="R3325" i="1" s="1"/>
  <c r="M3326" i="1"/>
  <c r="I3327" i="1"/>
  <c r="J3327" i="1" l="1"/>
  <c r="K3327" i="1"/>
  <c r="L3327" i="1"/>
  <c r="O3327" i="1" s="1"/>
  <c r="N3327" i="1"/>
  <c r="P3327" i="1" s="1"/>
  <c r="Q3326" i="1"/>
  <c r="R3326" i="1" s="1"/>
  <c r="M3327" i="1"/>
  <c r="I3328" i="1"/>
  <c r="J3328" i="1" l="1"/>
  <c r="K3328" i="1"/>
  <c r="L3328" i="1"/>
  <c r="O3328" i="1" s="1"/>
  <c r="N3328" i="1"/>
  <c r="P3328" i="1" s="1"/>
  <c r="Q3327" i="1"/>
  <c r="R3327" i="1" s="1"/>
  <c r="M3328" i="1"/>
  <c r="I3329" i="1"/>
  <c r="J3329" i="1" l="1"/>
  <c r="K3329" i="1"/>
  <c r="L3329" i="1"/>
  <c r="O3329" i="1" s="1"/>
  <c r="N3329" i="1"/>
  <c r="P3329" i="1" s="1"/>
  <c r="Q3328" i="1"/>
  <c r="R3328" i="1" s="1"/>
  <c r="M3329" i="1"/>
  <c r="I3330" i="1"/>
  <c r="J3330" i="1" l="1"/>
  <c r="K3330" i="1"/>
  <c r="L3330" i="1"/>
  <c r="O3330" i="1" s="1"/>
  <c r="N3330" i="1"/>
  <c r="P3330" i="1" s="1"/>
  <c r="Q3329" i="1"/>
  <c r="R3329" i="1" s="1"/>
  <c r="M3330" i="1"/>
  <c r="I3331" i="1"/>
  <c r="J3331" i="1" l="1"/>
  <c r="K3331" i="1"/>
  <c r="L3331" i="1"/>
  <c r="O3331" i="1" s="1"/>
  <c r="N3331" i="1"/>
  <c r="P3331" i="1" s="1"/>
  <c r="Q3330" i="1"/>
  <c r="R3330" i="1" s="1"/>
  <c r="M3331" i="1"/>
  <c r="I3332" i="1"/>
  <c r="J3332" i="1" l="1"/>
  <c r="K3332" i="1"/>
  <c r="L3332" i="1"/>
  <c r="O3332" i="1" s="1"/>
  <c r="N3332" i="1"/>
  <c r="P3332" i="1" s="1"/>
  <c r="Q3331" i="1"/>
  <c r="R3331" i="1" s="1"/>
  <c r="M3332" i="1"/>
  <c r="I3333" i="1"/>
  <c r="J3333" i="1" l="1"/>
  <c r="K3333" i="1"/>
  <c r="L3333" i="1"/>
  <c r="O3333" i="1" s="1"/>
  <c r="N3333" i="1"/>
  <c r="P3333" i="1" s="1"/>
  <c r="Q3332" i="1"/>
  <c r="R3332" i="1" s="1"/>
  <c r="M3333" i="1"/>
  <c r="I3334" i="1"/>
  <c r="J3334" i="1" l="1"/>
  <c r="K3334" i="1"/>
  <c r="L3334" i="1"/>
  <c r="O3334" i="1" s="1"/>
  <c r="N3334" i="1"/>
  <c r="P3334" i="1" s="1"/>
  <c r="Q3333" i="1"/>
  <c r="R3333" i="1" s="1"/>
  <c r="M3334" i="1"/>
  <c r="I3335" i="1"/>
  <c r="J3335" i="1" l="1"/>
  <c r="K3335" i="1"/>
  <c r="L3335" i="1"/>
  <c r="O3335" i="1" s="1"/>
  <c r="N3335" i="1"/>
  <c r="P3335" i="1" s="1"/>
  <c r="Q3334" i="1"/>
  <c r="R3334" i="1" s="1"/>
  <c r="M3335" i="1"/>
  <c r="I3336" i="1"/>
  <c r="J3336" i="1" l="1"/>
  <c r="K3336" i="1"/>
  <c r="L3336" i="1"/>
  <c r="O3336" i="1" s="1"/>
  <c r="N3336" i="1"/>
  <c r="P3336" i="1" s="1"/>
  <c r="Q3335" i="1"/>
  <c r="R3335" i="1" s="1"/>
  <c r="M3336" i="1"/>
  <c r="I3337" i="1"/>
  <c r="J3337" i="1" l="1"/>
  <c r="K3337" i="1"/>
  <c r="L3337" i="1"/>
  <c r="O3337" i="1" s="1"/>
  <c r="N3337" i="1"/>
  <c r="P3337" i="1" s="1"/>
  <c r="Q3336" i="1"/>
  <c r="R3336" i="1" s="1"/>
  <c r="M3337" i="1"/>
  <c r="I3338" i="1"/>
  <c r="J3338" i="1" l="1"/>
  <c r="K3338" i="1"/>
  <c r="L3338" i="1"/>
  <c r="O3338" i="1" s="1"/>
  <c r="N3338" i="1"/>
  <c r="P3338" i="1" s="1"/>
  <c r="Q3337" i="1"/>
  <c r="R3337" i="1" s="1"/>
  <c r="M3338" i="1"/>
  <c r="I3339" i="1"/>
  <c r="J3339" i="1" l="1"/>
  <c r="K3339" i="1"/>
  <c r="L3339" i="1"/>
  <c r="O3339" i="1" s="1"/>
  <c r="N3339" i="1"/>
  <c r="P3339" i="1" s="1"/>
  <c r="Q3338" i="1"/>
  <c r="R3338" i="1" s="1"/>
  <c r="M3339" i="1"/>
  <c r="I3340" i="1"/>
  <c r="J3340" i="1" l="1"/>
  <c r="K3340" i="1"/>
  <c r="L3340" i="1"/>
  <c r="O3340" i="1" s="1"/>
  <c r="N3340" i="1"/>
  <c r="P3340" i="1" s="1"/>
  <c r="Q3339" i="1"/>
  <c r="R3339" i="1" s="1"/>
  <c r="M3340" i="1"/>
  <c r="I3341" i="1"/>
  <c r="J3341" i="1" l="1"/>
  <c r="K3341" i="1"/>
  <c r="L3341" i="1"/>
  <c r="O3341" i="1" s="1"/>
  <c r="N3341" i="1"/>
  <c r="P3341" i="1" s="1"/>
  <c r="Q3340" i="1"/>
  <c r="R3340" i="1" s="1"/>
  <c r="M3341" i="1"/>
  <c r="I3342" i="1"/>
  <c r="J3342" i="1" l="1"/>
  <c r="K3342" i="1"/>
  <c r="L3342" i="1"/>
  <c r="O3342" i="1" s="1"/>
  <c r="N3342" i="1"/>
  <c r="P3342" i="1" s="1"/>
  <c r="Q3341" i="1"/>
  <c r="R3341" i="1" s="1"/>
  <c r="M3342" i="1"/>
  <c r="I3343" i="1"/>
  <c r="J3343" i="1" l="1"/>
  <c r="K3343" i="1"/>
  <c r="L3343" i="1"/>
  <c r="O3343" i="1" s="1"/>
  <c r="N3343" i="1"/>
  <c r="P3343" i="1" s="1"/>
  <c r="Q3342" i="1"/>
  <c r="R3342" i="1" s="1"/>
  <c r="M3343" i="1"/>
  <c r="I3344" i="1"/>
  <c r="J3344" i="1" l="1"/>
  <c r="K3344" i="1"/>
  <c r="L3344" i="1"/>
  <c r="O3344" i="1" s="1"/>
  <c r="N3344" i="1"/>
  <c r="P3344" i="1" s="1"/>
  <c r="Q3343" i="1"/>
  <c r="R3343" i="1" s="1"/>
  <c r="M3344" i="1"/>
  <c r="I3345" i="1"/>
  <c r="J3345" i="1" l="1"/>
  <c r="K3345" i="1"/>
  <c r="L3345" i="1"/>
  <c r="O3345" i="1" s="1"/>
  <c r="N3345" i="1"/>
  <c r="P3345" i="1" s="1"/>
  <c r="Q3344" i="1"/>
  <c r="R3344" i="1" s="1"/>
  <c r="M3345" i="1"/>
  <c r="I3346" i="1"/>
  <c r="J3346" i="1" l="1"/>
  <c r="K3346" i="1"/>
  <c r="L3346" i="1"/>
  <c r="O3346" i="1" s="1"/>
  <c r="N3346" i="1"/>
  <c r="P3346" i="1" s="1"/>
  <c r="Q3345" i="1"/>
  <c r="R3345" i="1" s="1"/>
  <c r="M3346" i="1"/>
  <c r="I3347" i="1"/>
  <c r="J3347" i="1" l="1"/>
  <c r="K3347" i="1"/>
  <c r="L3347" i="1"/>
  <c r="O3347" i="1" s="1"/>
  <c r="N3347" i="1"/>
  <c r="P3347" i="1" s="1"/>
  <c r="Q3346" i="1"/>
  <c r="R3346" i="1" s="1"/>
  <c r="M3347" i="1"/>
  <c r="I3348" i="1"/>
  <c r="J3348" i="1" l="1"/>
  <c r="K3348" i="1"/>
  <c r="L3348" i="1"/>
  <c r="O3348" i="1" s="1"/>
  <c r="N3348" i="1"/>
  <c r="P3348" i="1" s="1"/>
  <c r="Q3347" i="1"/>
  <c r="R3347" i="1" s="1"/>
  <c r="M3348" i="1"/>
  <c r="I3349" i="1"/>
  <c r="J3349" i="1" l="1"/>
  <c r="K3349" i="1"/>
  <c r="L3349" i="1"/>
  <c r="O3349" i="1" s="1"/>
  <c r="N3349" i="1"/>
  <c r="P3349" i="1" s="1"/>
  <c r="Q3348" i="1"/>
  <c r="R3348" i="1" s="1"/>
  <c r="M3349" i="1"/>
  <c r="I3350" i="1"/>
  <c r="J3350" i="1" l="1"/>
  <c r="K3350" i="1"/>
  <c r="L3350" i="1"/>
  <c r="O3350" i="1" s="1"/>
  <c r="N3350" i="1"/>
  <c r="P3350" i="1" s="1"/>
  <c r="Q3349" i="1"/>
  <c r="R3349" i="1" s="1"/>
  <c r="M3350" i="1"/>
  <c r="I3351" i="1"/>
  <c r="J3351" i="1" l="1"/>
  <c r="K3351" i="1"/>
  <c r="L3351" i="1"/>
  <c r="O3351" i="1" s="1"/>
  <c r="N3351" i="1"/>
  <c r="P3351" i="1" s="1"/>
  <c r="Q3350" i="1"/>
  <c r="R3350" i="1" s="1"/>
  <c r="M3351" i="1"/>
  <c r="I3352" i="1"/>
  <c r="J3352" i="1" l="1"/>
  <c r="K3352" i="1"/>
  <c r="L3352" i="1"/>
  <c r="O3352" i="1" s="1"/>
  <c r="N3352" i="1"/>
  <c r="P3352" i="1" s="1"/>
  <c r="Q3351" i="1"/>
  <c r="R3351" i="1" s="1"/>
  <c r="M3352" i="1"/>
  <c r="I3353" i="1"/>
  <c r="J3353" i="1" l="1"/>
  <c r="K3353" i="1"/>
  <c r="L3353" i="1"/>
  <c r="O3353" i="1" s="1"/>
  <c r="N3353" i="1"/>
  <c r="P3353" i="1" s="1"/>
  <c r="Q3352" i="1"/>
  <c r="R3352" i="1" s="1"/>
  <c r="M3353" i="1"/>
  <c r="I3354" i="1"/>
  <c r="J3354" i="1" l="1"/>
  <c r="K3354" i="1"/>
  <c r="L3354" i="1"/>
  <c r="O3354" i="1" s="1"/>
  <c r="N3354" i="1"/>
  <c r="P3354" i="1" s="1"/>
  <c r="Q3353" i="1"/>
  <c r="R3353" i="1" s="1"/>
  <c r="M3354" i="1"/>
  <c r="I3355" i="1"/>
  <c r="J3355" i="1" l="1"/>
  <c r="K3355" i="1"/>
  <c r="L3355" i="1"/>
  <c r="O3355" i="1" s="1"/>
  <c r="N3355" i="1"/>
  <c r="P3355" i="1" s="1"/>
  <c r="Q3354" i="1"/>
  <c r="R3354" i="1" s="1"/>
  <c r="M3355" i="1"/>
  <c r="I3356" i="1"/>
  <c r="J3356" i="1" l="1"/>
  <c r="K3356" i="1"/>
  <c r="L3356" i="1"/>
  <c r="O3356" i="1" s="1"/>
  <c r="N3356" i="1"/>
  <c r="P3356" i="1" s="1"/>
  <c r="Q3355" i="1"/>
  <c r="R3355" i="1" s="1"/>
  <c r="M3356" i="1"/>
  <c r="I3357" i="1"/>
  <c r="J3357" i="1" l="1"/>
  <c r="K3357" i="1"/>
  <c r="L3357" i="1"/>
  <c r="O3357" i="1" s="1"/>
  <c r="N3357" i="1"/>
  <c r="P3357" i="1" s="1"/>
  <c r="Q3356" i="1"/>
  <c r="R3356" i="1" s="1"/>
  <c r="M3357" i="1"/>
  <c r="I3358" i="1"/>
  <c r="J3358" i="1" l="1"/>
  <c r="K3358" i="1"/>
  <c r="L3358" i="1"/>
  <c r="O3358" i="1" s="1"/>
  <c r="N3358" i="1"/>
  <c r="P3358" i="1" s="1"/>
  <c r="Q3357" i="1"/>
  <c r="R3357" i="1" s="1"/>
  <c r="M3358" i="1"/>
  <c r="I3359" i="1"/>
  <c r="J3359" i="1" l="1"/>
  <c r="K3359" i="1"/>
  <c r="L3359" i="1"/>
  <c r="O3359" i="1" s="1"/>
  <c r="N3359" i="1"/>
  <c r="P3359" i="1" s="1"/>
  <c r="Q3358" i="1"/>
  <c r="R3358" i="1" s="1"/>
  <c r="M3359" i="1"/>
  <c r="I3360" i="1"/>
  <c r="J3360" i="1" l="1"/>
  <c r="K3360" i="1"/>
  <c r="L3360" i="1"/>
  <c r="O3360" i="1" s="1"/>
  <c r="N3360" i="1"/>
  <c r="P3360" i="1" s="1"/>
  <c r="Q3359" i="1"/>
  <c r="R3359" i="1" s="1"/>
  <c r="M3360" i="1"/>
  <c r="I3361" i="1"/>
  <c r="J3361" i="1" l="1"/>
  <c r="K3361" i="1"/>
  <c r="L3361" i="1"/>
  <c r="O3361" i="1" s="1"/>
  <c r="N3361" i="1"/>
  <c r="P3361" i="1" s="1"/>
  <c r="Q3360" i="1"/>
  <c r="R3360" i="1" s="1"/>
  <c r="M3361" i="1"/>
  <c r="I3362" i="1"/>
  <c r="J3362" i="1" l="1"/>
  <c r="K3362" i="1"/>
  <c r="L3362" i="1"/>
  <c r="O3362" i="1" s="1"/>
  <c r="N3362" i="1"/>
  <c r="P3362" i="1" s="1"/>
  <c r="Q3361" i="1"/>
  <c r="R3361" i="1" s="1"/>
  <c r="M3362" i="1"/>
  <c r="I3363" i="1"/>
  <c r="J3363" i="1" l="1"/>
  <c r="K3363" i="1"/>
  <c r="L3363" i="1"/>
  <c r="O3363" i="1" s="1"/>
  <c r="N3363" i="1"/>
  <c r="P3363" i="1" s="1"/>
  <c r="Q3362" i="1"/>
  <c r="R3362" i="1" s="1"/>
  <c r="M3363" i="1"/>
  <c r="I3364" i="1"/>
  <c r="J3364" i="1" l="1"/>
  <c r="K3364" i="1"/>
  <c r="L3364" i="1"/>
  <c r="O3364" i="1" s="1"/>
  <c r="N3364" i="1"/>
  <c r="P3364" i="1" s="1"/>
  <c r="Q3363" i="1"/>
  <c r="R3363" i="1" s="1"/>
  <c r="M3364" i="1"/>
  <c r="I3365" i="1"/>
  <c r="J3365" i="1" l="1"/>
  <c r="K3365" i="1"/>
  <c r="L3365" i="1"/>
  <c r="O3365" i="1" s="1"/>
  <c r="N3365" i="1"/>
  <c r="P3365" i="1" s="1"/>
  <c r="Q3364" i="1"/>
  <c r="R3364" i="1" s="1"/>
  <c r="M3365" i="1"/>
  <c r="I3366" i="1"/>
  <c r="J3366" i="1" l="1"/>
  <c r="K3366" i="1"/>
  <c r="L3366" i="1"/>
  <c r="O3366" i="1" s="1"/>
  <c r="N3366" i="1"/>
  <c r="P3366" i="1" s="1"/>
  <c r="Q3365" i="1"/>
  <c r="R3365" i="1" s="1"/>
  <c r="M3366" i="1"/>
  <c r="I3367" i="1"/>
  <c r="J3367" i="1" l="1"/>
  <c r="K3367" i="1"/>
  <c r="L3367" i="1"/>
  <c r="O3367" i="1" s="1"/>
  <c r="N3367" i="1"/>
  <c r="P3367" i="1" s="1"/>
  <c r="Q3366" i="1"/>
  <c r="R3366" i="1" s="1"/>
  <c r="M3367" i="1"/>
  <c r="I3368" i="1"/>
  <c r="J3368" i="1" l="1"/>
  <c r="K3368" i="1"/>
  <c r="L3368" i="1"/>
  <c r="O3368" i="1" s="1"/>
  <c r="N3368" i="1"/>
  <c r="P3368" i="1" s="1"/>
  <c r="Q3367" i="1"/>
  <c r="R3367" i="1" s="1"/>
  <c r="M3368" i="1"/>
  <c r="I3369" i="1"/>
  <c r="J3369" i="1" l="1"/>
  <c r="K3369" i="1"/>
  <c r="L3369" i="1"/>
  <c r="O3369" i="1" s="1"/>
  <c r="N3369" i="1"/>
  <c r="P3369" i="1" s="1"/>
  <c r="Q3368" i="1"/>
  <c r="R3368" i="1" s="1"/>
  <c r="M3369" i="1"/>
  <c r="I3370" i="1"/>
  <c r="J3370" i="1" l="1"/>
  <c r="K3370" i="1"/>
  <c r="L3370" i="1"/>
  <c r="O3370" i="1" s="1"/>
  <c r="N3370" i="1"/>
  <c r="P3370" i="1" s="1"/>
  <c r="Q3369" i="1"/>
  <c r="R3369" i="1" s="1"/>
  <c r="M3370" i="1"/>
  <c r="I3371" i="1"/>
  <c r="J3371" i="1" l="1"/>
  <c r="K3371" i="1"/>
  <c r="L3371" i="1"/>
  <c r="O3371" i="1" s="1"/>
  <c r="N3371" i="1"/>
  <c r="P3371" i="1" s="1"/>
  <c r="Q3370" i="1"/>
  <c r="R3370" i="1" s="1"/>
  <c r="M3371" i="1"/>
  <c r="I3372" i="1"/>
  <c r="J3372" i="1" l="1"/>
  <c r="K3372" i="1"/>
  <c r="L3372" i="1"/>
  <c r="O3372" i="1" s="1"/>
  <c r="N3372" i="1"/>
  <c r="P3372" i="1" s="1"/>
  <c r="Q3371" i="1"/>
  <c r="R3371" i="1" s="1"/>
  <c r="M3372" i="1"/>
  <c r="I3373" i="1"/>
  <c r="J3373" i="1" l="1"/>
  <c r="K3373" i="1"/>
  <c r="L3373" i="1"/>
  <c r="O3373" i="1" s="1"/>
  <c r="N3373" i="1"/>
  <c r="P3373" i="1" s="1"/>
  <c r="Q3372" i="1"/>
  <c r="R3372" i="1" s="1"/>
  <c r="M3373" i="1"/>
  <c r="I3374" i="1"/>
  <c r="J3374" i="1" l="1"/>
  <c r="K3374" i="1"/>
  <c r="L3374" i="1"/>
  <c r="O3374" i="1" s="1"/>
  <c r="N3374" i="1"/>
  <c r="P3374" i="1" s="1"/>
  <c r="Q3373" i="1"/>
  <c r="R3373" i="1" s="1"/>
  <c r="M3374" i="1"/>
  <c r="I3375" i="1"/>
  <c r="J3375" i="1" l="1"/>
  <c r="K3375" i="1"/>
  <c r="L3375" i="1"/>
  <c r="O3375" i="1" s="1"/>
  <c r="N3375" i="1"/>
  <c r="P3375" i="1" s="1"/>
  <c r="Q3374" i="1"/>
  <c r="R3374" i="1" s="1"/>
  <c r="M3375" i="1"/>
  <c r="I3376" i="1"/>
  <c r="J3376" i="1" l="1"/>
  <c r="K3376" i="1"/>
  <c r="L3376" i="1"/>
  <c r="O3376" i="1" s="1"/>
  <c r="N3376" i="1"/>
  <c r="P3376" i="1" s="1"/>
  <c r="Q3375" i="1"/>
  <c r="R3375" i="1" s="1"/>
  <c r="M3376" i="1"/>
  <c r="I3377" i="1"/>
  <c r="J3377" i="1" l="1"/>
  <c r="K3377" i="1"/>
  <c r="L3377" i="1"/>
  <c r="O3377" i="1" s="1"/>
  <c r="N3377" i="1"/>
  <c r="P3377" i="1" s="1"/>
  <c r="Q3376" i="1"/>
  <c r="R3376" i="1" s="1"/>
  <c r="M3377" i="1"/>
  <c r="I3378" i="1"/>
  <c r="J3378" i="1" l="1"/>
  <c r="K3378" i="1"/>
  <c r="L3378" i="1"/>
  <c r="O3378" i="1" s="1"/>
  <c r="N3378" i="1"/>
  <c r="P3378" i="1" s="1"/>
  <c r="Q3377" i="1"/>
  <c r="R3377" i="1" s="1"/>
  <c r="M3378" i="1"/>
  <c r="I3379" i="1"/>
  <c r="J3379" i="1" l="1"/>
  <c r="K3379" i="1"/>
  <c r="L3379" i="1"/>
  <c r="O3379" i="1" s="1"/>
  <c r="N3379" i="1"/>
  <c r="P3379" i="1" s="1"/>
  <c r="Q3378" i="1"/>
  <c r="R3378" i="1" s="1"/>
  <c r="M3379" i="1"/>
  <c r="I3380" i="1"/>
  <c r="J3380" i="1" l="1"/>
  <c r="K3380" i="1"/>
  <c r="L3380" i="1"/>
  <c r="O3380" i="1" s="1"/>
  <c r="Q3379" i="1"/>
  <c r="R3379" i="1" s="1"/>
  <c r="M3380" i="1"/>
  <c r="N3380" i="1" s="1"/>
  <c r="I3381" i="1"/>
  <c r="J3381" i="1" l="1"/>
  <c r="K3381" i="1"/>
  <c r="L3381" i="1"/>
  <c r="O3381" i="1" s="1"/>
  <c r="N3381" i="1"/>
  <c r="M3381" i="1"/>
  <c r="I3382" i="1"/>
  <c r="J3382" i="1" l="1"/>
  <c r="K3382" i="1"/>
  <c r="L3382" i="1"/>
  <c r="O3382" i="1" s="1"/>
  <c r="N3382" i="1"/>
  <c r="P3380" i="1"/>
  <c r="P3381" i="1" s="1"/>
  <c r="Q3381" i="1" s="1"/>
  <c r="R3381" i="1" s="1"/>
  <c r="M3382" i="1"/>
  <c r="I3383" i="1"/>
  <c r="J3383" i="1" l="1"/>
  <c r="K3383" i="1"/>
  <c r="L3383" i="1"/>
  <c r="O3383" i="1" s="1"/>
  <c r="N3383" i="1"/>
  <c r="P3382" i="1"/>
  <c r="Q3382" i="1" s="1"/>
  <c r="R3382" i="1" s="1"/>
  <c r="Q3380" i="1"/>
  <c r="R3380" i="1" s="1"/>
  <c r="M3383" i="1"/>
  <c r="I3384" i="1"/>
  <c r="J3384" i="1" l="1"/>
  <c r="K3384" i="1"/>
  <c r="L3384" i="1"/>
  <c r="O3384" i="1" s="1"/>
  <c r="P3383" i="1"/>
  <c r="Q3383" i="1" s="1"/>
  <c r="R3383" i="1" s="1"/>
  <c r="M3384" i="1"/>
  <c r="N3384" i="1" s="1"/>
  <c r="I3385" i="1"/>
  <c r="J3385" i="1" l="1"/>
  <c r="K3385" i="1"/>
  <c r="L3385" i="1"/>
  <c r="O3385" i="1" s="1"/>
  <c r="N3385" i="1"/>
  <c r="M3385" i="1"/>
  <c r="I3386" i="1"/>
  <c r="J3386" i="1" l="1"/>
  <c r="K3386" i="1"/>
  <c r="L3386" i="1"/>
  <c r="O3386" i="1" s="1"/>
  <c r="N3386" i="1"/>
  <c r="P3384" i="1"/>
  <c r="P3385" i="1" s="1"/>
  <c r="Q3385" i="1" s="1"/>
  <c r="R3385" i="1" s="1"/>
  <c r="M3386" i="1"/>
  <c r="I3387" i="1"/>
  <c r="J3387" i="1" l="1"/>
  <c r="K3387" i="1"/>
  <c r="L3387" i="1"/>
  <c r="O3387" i="1" s="1"/>
  <c r="N3387" i="1"/>
  <c r="P3386" i="1"/>
  <c r="Q3386" i="1" s="1"/>
  <c r="R3386" i="1" s="1"/>
  <c r="Q3384" i="1"/>
  <c r="R3384" i="1" s="1"/>
  <c r="M3387" i="1"/>
  <c r="I3388" i="1"/>
  <c r="J3388" i="1" l="1"/>
  <c r="K3388" i="1"/>
  <c r="L3388" i="1"/>
  <c r="O3388" i="1" s="1"/>
  <c r="P3387" i="1"/>
  <c r="Q3387" i="1" s="1"/>
  <c r="R3387" i="1" s="1"/>
  <c r="N3388" i="1"/>
  <c r="P3388" i="1" s="1"/>
  <c r="M3388" i="1"/>
  <c r="I3389" i="1"/>
  <c r="J3389" i="1" l="1"/>
  <c r="K3389" i="1"/>
  <c r="L3389" i="1"/>
  <c r="O3389" i="1" s="1"/>
  <c r="N3389" i="1"/>
  <c r="P3389" i="1" s="1"/>
  <c r="Q3388" i="1"/>
  <c r="R3388" i="1" s="1"/>
  <c r="M3389" i="1"/>
  <c r="I3390" i="1"/>
  <c r="J3390" i="1" l="1"/>
  <c r="K3390" i="1"/>
  <c r="L3390" i="1"/>
  <c r="O3390" i="1" s="1"/>
  <c r="N3390" i="1"/>
  <c r="P3390" i="1" s="1"/>
  <c r="Q3389" i="1"/>
  <c r="R3389" i="1" s="1"/>
  <c r="M3390" i="1"/>
  <c r="I3391" i="1"/>
  <c r="J3391" i="1" l="1"/>
  <c r="K3391" i="1"/>
  <c r="L3391" i="1"/>
  <c r="O3391" i="1" s="1"/>
  <c r="N3391" i="1"/>
  <c r="P3391" i="1" s="1"/>
  <c r="Q3390" i="1"/>
  <c r="R3390" i="1" s="1"/>
  <c r="M3391" i="1"/>
  <c r="I3392" i="1"/>
  <c r="J3392" i="1" l="1"/>
  <c r="K3392" i="1"/>
  <c r="L3392" i="1"/>
  <c r="O3392" i="1" s="1"/>
  <c r="N3392" i="1"/>
  <c r="P3392" i="1" s="1"/>
  <c r="Q3391" i="1"/>
  <c r="R3391" i="1" s="1"/>
  <c r="M3392" i="1"/>
  <c r="I3393" i="1"/>
  <c r="J3393" i="1" l="1"/>
  <c r="K3393" i="1"/>
  <c r="L3393" i="1"/>
  <c r="O3393" i="1" s="1"/>
  <c r="N3393" i="1"/>
  <c r="P3393" i="1" s="1"/>
  <c r="Q3392" i="1"/>
  <c r="R3392" i="1" s="1"/>
  <c r="M3393" i="1"/>
  <c r="I3394" i="1"/>
  <c r="J3394" i="1" l="1"/>
  <c r="K3394" i="1"/>
  <c r="L3394" i="1"/>
  <c r="O3394" i="1" s="1"/>
  <c r="N3394" i="1"/>
  <c r="P3394" i="1" s="1"/>
  <c r="Q3393" i="1"/>
  <c r="R3393" i="1" s="1"/>
  <c r="M3394" i="1"/>
  <c r="I3395" i="1"/>
  <c r="J3395" i="1" l="1"/>
  <c r="K3395" i="1"/>
  <c r="L3395" i="1"/>
  <c r="O3395" i="1" s="1"/>
  <c r="N3395" i="1"/>
  <c r="P3395" i="1" s="1"/>
  <c r="Q3394" i="1"/>
  <c r="R3394" i="1" s="1"/>
  <c r="M3395" i="1"/>
  <c r="I3396" i="1"/>
  <c r="J3396" i="1" l="1"/>
  <c r="K3396" i="1"/>
  <c r="L3396" i="1"/>
  <c r="O3396" i="1" s="1"/>
  <c r="N3396" i="1"/>
  <c r="P3396" i="1" s="1"/>
  <c r="Q3395" i="1"/>
  <c r="R3395" i="1" s="1"/>
  <c r="M3396" i="1"/>
  <c r="I3397" i="1"/>
  <c r="J3397" i="1" l="1"/>
  <c r="K3397" i="1"/>
  <c r="L3397" i="1"/>
  <c r="O3397" i="1" s="1"/>
  <c r="N3397" i="1"/>
  <c r="P3397" i="1" s="1"/>
  <c r="Q3396" i="1"/>
  <c r="R3396" i="1" s="1"/>
  <c r="M3397" i="1"/>
  <c r="I3398" i="1"/>
  <c r="J3398" i="1" l="1"/>
  <c r="K3398" i="1"/>
  <c r="L3398" i="1"/>
  <c r="O3398" i="1" s="1"/>
  <c r="N3398" i="1"/>
  <c r="P3398" i="1" s="1"/>
  <c r="Q3397" i="1"/>
  <c r="R3397" i="1" s="1"/>
  <c r="M3398" i="1"/>
  <c r="I3399" i="1"/>
  <c r="J3399" i="1" l="1"/>
  <c r="K3399" i="1"/>
  <c r="L3399" i="1"/>
  <c r="O3399" i="1" s="1"/>
  <c r="N3399" i="1"/>
  <c r="P3399" i="1" s="1"/>
  <c r="Q3398" i="1"/>
  <c r="R3398" i="1" s="1"/>
  <c r="M3399" i="1"/>
  <c r="I3400" i="1"/>
  <c r="J3400" i="1" l="1"/>
  <c r="K3400" i="1"/>
  <c r="L3400" i="1"/>
  <c r="O3400" i="1" s="1"/>
  <c r="N3400" i="1"/>
  <c r="P3400" i="1" s="1"/>
  <c r="Q3399" i="1"/>
  <c r="R3399" i="1" s="1"/>
  <c r="M3400" i="1"/>
  <c r="I3401" i="1"/>
  <c r="J3401" i="1" l="1"/>
  <c r="K3401" i="1"/>
  <c r="L3401" i="1"/>
  <c r="O3401" i="1" s="1"/>
  <c r="N3401" i="1"/>
  <c r="P3401" i="1" s="1"/>
  <c r="Q3400" i="1"/>
  <c r="R3400" i="1" s="1"/>
  <c r="M3401" i="1"/>
  <c r="I3402" i="1"/>
  <c r="J3402" i="1" l="1"/>
  <c r="K3402" i="1"/>
  <c r="L3402" i="1"/>
  <c r="O3402" i="1" s="1"/>
  <c r="N3402" i="1"/>
  <c r="P3402" i="1" s="1"/>
  <c r="Q3401" i="1"/>
  <c r="R3401" i="1" s="1"/>
  <c r="M3402" i="1"/>
  <c r="I3403" i="1"/>
  <c r="J3403" i="1" l="1"/>
  <c r="K3403" i="1"/>
  <c r="L3403" i="1"/>
  <c r="O3403" i="1" s="1"/>
  <c r="N3403" i="1"/>
  <c r="P3403" i="1" s="1"/>
  <c r="Q3402" i="1"/>
  <c r="R3402" i="1" s="1"/>
  <c r="M3403" i="1"/>
  <c r="I3404" i="1"/>
  <c r="J3404" i="1" l="1"/>
  <c r="K3404" i="1"/>
  <c r="L3404" i="1"/>
  <c r="O3404" i="1" s="1"/>
  <c r="N3404" i="1"/>
  <c r="P3404" i="1" s="1"/>
  <c r="Q3403" i="1"/>
  <c r="R3403" i="1" s="1"/>
  <c r="M3404" i="1"/>
  <c r="I3405" i="1"/>
  <c r="J3405" i="1" l="1"/>
  <c r="K3405" i="1"/>
  <c r="L3405" i="1"/>
  <c r="O3405" i="1" s="1"/>
  <c r="N3405" i="1"/>
  <c r="P3405" i="1" s="1"/>
  <c r="Q3404" i="1"/>
  <c r="R3404" i="1" s="1"/>
  <c r="M3405" i="1"/>
  <c r="I3406" i="1"/>
  <c r="J3406" i="1" l="1"/>
  <c r="K3406" i="1"/>
  <c r="L3406" i="1"/>
  <c r="O3406" i="1" s="1"/>
  <c r="N3406" i="1"/>
  <c r="P3406" i="1" s="1"/>
  <c r="Q3405" i="1"/>
  <c r="R3405" i="1" s="1"/>
  <c r="M3406" i="1"/>
  <c r="I3407" i="1"/>
  <c r="J3407" i="1" l="1"/>
  <c r="K3407" i="1"/>
  <c r="L3407" i="1"/>
  <c r="O3407" i="1" s="1"/>
  <c r="N3407" i="1"/>
  <c r="P3407" i="1" s="1"/>
  <c r="Q3406" i="1"/>
  <c r="R3406" i="1" s="1"/>
  <c r="M3407" i="1"/>
  <c r="I3408" i="1"/>
  <c r="J3408" i="1" l="1"/>
  <c r="K3408" i="1"/>
  <c r="L3408" i="1"/>
  <c r="O3408" i="1" s="1"/>
  <c r="N3408" i="1"/>
  <c r="P3408" i="1" s="1"/>
  <c r="Q3407" i="1"/>
  <c r="R3407" i="1" s="1"/>
  <c r="M3408" i="1"/>
  <c r="I3409" i="1"/>
  <c r="J3409" i="1" l="1"/>
  <c r="K3409" i="1"/>
  <c r="L3409" i="1"/>
  <c r="O3409" i="1" s="1"/>
  <c r="N3409" i="1"/>
  <c r="P3409" i="1" s="1"/>
  <c r="Q3408" i="1"/>
  <c r="R3408" i="1" s="1"/>
  <c r="M3409" i="1"/>
  <c r="I3410" i="1"/>
  <c r="J3410" i="1" l="1"/>
  <c r="K3410" i="1"/>
  <c r="L3410" i="1"/>
  <c r="O3410" i="1" s="1"/>
  <c r="N3410" i="1"/>
  <c r="P3410" i="1" s="1"/>
  <c r="Q3409" i="1"/>
  <c r="R3409" i="1" s="1"/>
  <c r="M3410" i="1"/>
  <c r="I3411" i="1"/>
  <c r="J3411" i="1" l="1"/>
  <c r="K3411" i="1"/>
  <c r="L3411" i="1"/>
  <c r="O3411" i="1" s="1"/>
  <c r="N3411" i="1"/>
  <c r="P3411" i="1" s="1"/>
  <c r="Q3410" i="1"/>
  <c r="R3410" i="1" s="1"/>
  <c r="M3411" i="1"/>
  <c r="I3412" i="1"/>
  <c r="J3412" i="1" l="1"/>
  <c r="K3412" i="1"/>
  <c r="L3412" i="1"/>
  <c r="O3412" i="1" s="1"/>
  <c r="N3412" i="1"/>
  <c r="P3412" i="1" s="1"/>
  <c r="Q3411" i="1"/>
  <c r="R3411" i="1" s="1"/>
  <c r="M3412" i="1"/>
  <c r="I3413" i="1"/>
  <c r="J3413" i="1" l="1"/>
  <c r="K3413" i="1"/>
  <c r="L3413" i="1"/>
  <c r="O3413" i="1" s="1"/>
  <c r="N3413" i="1"/>
  <c r="P3413" i="1" s="1"/>
  <c r="Q3412" i="1"/>
  <c r="R3412" i="1" s="1"/>
  <c r="M3413" i="1"/>
  <c r="I3414" i="1"/>
  <c r="J3414" i="1" l="1"/>
  <c r="K3414" i="1"/>
  <c r="L3414" i="1"/>
  <c r="O3414" i="1" s="1"/>
  <c r="N3414" i="1"/>
  <c r="P3414" i="1" s="1"/>
  <c r="Q3413" i="1"/>
  <c r="R3413" i="1" s="1"/>
  <c r="M3414" i="1"/>
  <c r="I3415" i="1"/>
  <c r="J3415" i="1" l="1"/>
  <c r="K3415" i="1"/>
  <c r="L3415" i="1"/>
  <c r="O3415" i="1" s="1"/>
  <c r="N3415" i="1"/>
  <c r="P3415" i="1" s="1"/>
  <c r="Q3414" i="1"/>
  <c r="R3414" i="1" s="1"/>
  <c r="M3415" i="1"/>
  <c r="I3416" i="1"/>
  <c r="J3416" i="1" l="1"/>
  <c r="K3416" i="1"/>
  <c r="L3416" i="1"/>
  <c r="O3416" i="1" s="1"/>
  <c r="N3416" i="1"/>
  <c r="P3416" i="1" s="1"/>
  <c r="Q3415" i="1"/>
  <c r="R3415" i="1" s="1"/>
  <c r="M3416" i="1"/>
  <c r="I3417" i="1"/>
  <c r="J3417" i="1" l="1"/>
  <c r="K3417" i="1"/>
  <c r="L3417" i="1"/>
  <c r="O3417" i="1" s="1"/>
  <c r="N3417" i="1"/>
  <c r="P3417" i="1" s="1"/>
  <c r="Q3416" i="1"/>
  <c r="R3416" i="1" s="1"/>
  <c r="M3417" i="1"/>
  <c r="I3418" i="1"/>
  <c r="J3418" i="1" l="1"/>
  <c r="K3418" i="1"/>
  <c r="L3418" i="1"/>
  <c r="O3418" i="1" s="1"/>
  <c r="N3418" i="1"/>
  <c r="P3418" i="1" s="1"/>
  <c r="Q3417" i="1"/>
  <c r="R3417" i="1" s="1"/>
  <c r="M3418" i="1"/>
  <c r="I3419" i="1"/>
  <c r="J3419" i="1" l="1"/>
  <c r="K3419" i="1"/>
  <c r="L3419" i="1"/>
  <c r="O3419" i="1" s="1"/>
  <c r="N3419" i="1"/>
  <c r="P3419" i="1" s="1"/>
  <c r="Q3418" i="1"/>
  <c r="R3418" i="1" s="1"/>
  <c r="M3419" i="1"/>
  <c r="I3420" i="1"/>
  <c r="J3420" i="1" l="1"/>
  <c r="K3420" i="1"/>
  <c r="L3420" i="1"/>
  <c r="O3420" i="1" s="1"/>
  <c r="N3420" i="1"/>
  <c r="P3420" i="1" s="1"/>
  <c r="Q3419" i="1"/>
  <c r="R3419" i="1" s="1"/>
  <c r="M3420" i="1"/>
  <c r="I3421" i="1"/>
  <c r="J3421" i="1" l="1"/>
  <c r="K3421" i="1"/>
  <c r="L3421" i="1"/>
  <c r="O3421" i="1" s="1"/>
  <c r="N3421" i="1"/>
  <c r="P3421" i="1" s="1"/>
  <c r="Q3420" i="1"/>
  <c r="R3420" i="1" s="1"/>
  <c r="M3421" i="1"/>
  <c r="I3422" i="1"/>
  <c r="J3422" i="1" l="1"/>
  <c r="K3422" i="1"/>
  <c r="L3422" i="1"/>
  <c r="O3422" i="1" s="1"/>
  <c r="N3422" i="1"/>
  <c r="P3422" i="1" s="1"/>
  <c r="Q3421" i="1"/>
  <c r="R3421" i="1" s="1"/>
  <c r="M3422" i="1"/>
  <c r="I3423" i="1"/>
  <c r="J3423" i="1" l="1"/>
  <c r="K3423" i="1"/>
  <c r="L3423" i="1"/>
  <c r="O3423" i="1" s="1"/>
  <c r="N3423" i="1"/>
  <c r="P3423" i="1" s="1"/>
  <c r="Q3422" i="1"/>
  <c r="R3422" i="1" s="1"/>
  <c r="M3423" i="1"/>
  <c r="I3424" i="1"/>
  <c r="J3424" i="1" l="1"/>
  <c r="K3424" i="1"/>
  <c r="L3424" i="1"/>
  <c r="O3424" i="1" s="1"/>
  <c r="N3424" i="1"/>
  <c r="P3424" i="1" s="1"/>
  <c r="Q3423" i="1"/>
  <c r="R3423" i="1" s="1"/>
  <c r="M3424" i="1"/>
  <c r="I3425" i="1"/>
  <c r="J3425" i="1" l="1"/>
  <c r="K3425" i="1"/>
  <c r="L3425" i="1"/>
  <c r="O3425" i="1" s="1"/>
  <c r="N3425" i="1"/>
  <c r="P3425" i="1" s="1"/>
  <c r="Q3424" i="1"/>
  <c r="R3424" i="1" s="1"/>
  <c r="M3425" i="1"/>
  <c r="I3426" i="1"/>
  <c r="J3426" i="1" l="1"/>
  <c r="K3426" i="1"/>
  <c r="L3426" i="1"/>
  <c r="O3426" i="1" s="1"/>
  <c r="N3426" i="1"/>
  <c r="P3426" i="1" s="1"/>
  <c r="Q3425" i="1"/>
  <c r="R3425" i="1" s="1"/>
  <c r="M3426" i="1"/>
  <c r="I3427" i="1"/>
  <c r="J3427" i="1" l="1"/>
  <c r="K3427" i="1"/>
  <c r="L3427" i="1"/>
  <c r="O3427" i="1" s="1"/>
  <c r="N3427" i="1"/>
  <c r="P3427" i="1" s="1"/>
  <c r="Q3426" i="1"/>
  <c r="R3426" i="1" s="1"/>
  <c r="M3427" i="1"/>
  <c r="I3428" i="1"/>
  <c r="J3428" i="1" l="1"/>
  <c r="K3428" i="1"/>
  <c r="L3428" i="1"/>
  <c r="O3428" i="1" s="1"/>
  <c r="N3428" i="1"/>
  <c r="P3428" i="1" s="1"/>
  <c r="Q3427" i="1"/>
  <c r="R3427" i="1" s="1"/>
  <c r="M3428" i="1"/>
  <c r="I3429" i="1"/>
  <c r="J3429" i="1" l="1"/>
  <c r="K3429" i="1"/>
  <c r="L3429" i="1"/>
  <c r="O3429" i="1" s="1"/>
  <c r="N3429" i="1"/>
  <c r="P3429" i="1" s="1"/>
  <c r="Q3428" i="1"/>
  <c r="R3428" i="1" s="1"/>
  <c r="M3429" i="1"/>
  <c r="I3430" i="1"/>
  <c r="J3430" i="1" l="1"/>
  <c r="K3430" i="1"/>
  <c r="L3430" i="1"/>
  <c r="O3430" i="1" s="1"/>
  <c r="N3430" i="1"/>
  <c r="P3430" i="1" s="1"/>
  <c r="Q3429" i="1"/>
  <c r="R3429" i="1" s="1"/>
  <c r="M3430" i="1"/>
  <c r="I3431" i="1"/>
  <c r="J3431" i="1" l="1"/>
  <c r="K3431" i="1"/>
  <c r="L3431" i="1"/>
  <c r="O3431" i="1" s="1"/>
  <c r="N3431" i="1"/>
  <c r="P3431" i="1" s="1"/>
  <c r="Q3430" i="1"/>
  <c r="R3430" i="1" s="1"/>
  <c r="M3431" i="1"/>
  <c r="I3432" i="1"/>
  <c r="J3432" i="1" l="1"/>
  <c r="K3432" i="1"/>
  <c r="L3432" i="1"/>
  <c r="O3432" i="1" s="1"/>
  <c r="N3432" i="1"/>
  <c r="P3432" i="1" s="1"/>
  <c r="Q3431" i="1"/>
  <c r="R3431" i="1" s="1"/>
  <c r="M3432" i="1"/>
  <c r="I3433" i="1"/>
  <c r="J3433" i="1" l="1"/>
  <c r="K3433" i="1"/>
  <c r="L3433" i="1"/>
  <c r="O3433" i="1" s="1"/>
  <c r="N3433" i="1"/>
  <c r="P3433" i="1" s="1"/>
  <c r="Q3432" i="1"/>
  <c r="R3432" i="1" s="1"/>
  <c r="M3433" i="1"/>
  <c r="I3434" i="1"/>
  <c r="J3434" i="1" l="1"/>
  <c r="K3434" i="1"/>
  <c r="L3434" i="1"/>
  <c r="O3434" i="1" s="1"/>
  <c r="N3434" i="1"/>
  <c r="P3434" i="1" s="1"/>
  <c r="Q3433" i="1"/>
  <c r="R3433" i="1" s="1"/>
  <c r="M3434" i="1"/>
  <c r="I3435" i="1"/>
  <c r="J3435" i="1" l="1"/>
  <c r="K3435" i="1"/>
  <c r="L3435" i="1"/>
  <c r="O3435" i="1" s="1"/>
  <c r="N3435" i="1"/>
  <c r="P3435" i="1" s="1"/>
  <c r="Q3434" i="1"/>
  <c r="R3434" i="1" s="1"/>
  <c r="M3435" i="1"/>
  <c r="I3436" i="1"/>
  <c r="J3436" i="1" l="1"/>
  <c r="K3436" i="1"/>
  <c r="L3436" i="1"/>
  <c r="O3436" i="1" s="1"/>
  <c r="N3436" i="1"/>
  <c r="P3436" i="1" s="1"/>
  <c r="Q3435" i="1"/>
  <c r="R3435" i="1" s="1"/>
  <c r="M3436" i="1"/>
  <c r="I3437" i="1"/>
  <c r="J3437" i="1" l="1"/>
  <c r="K3437" i="1"/>
  <c r="L3437" i="1"/>
  <c r="O3437" i="1" s="1"/>
  <c r="N3437" i="1"/>
  <c r="P3437" i="1" s="1"/>
  <c r="Q3436" i="1"/>
  <c r="R3436" i="1" s="1"/>
  <c r="M3437" i="1"/>
  <c r="I3438" i="1"/>
  <c r="J3438" i="1" l="1"/>
  <c r="K3438" i="1"/>
  <c r="L3438" i="1"/>
  <c r="O3438" i="1" s="1"/>
  <c r="N3438" i="1"/>
  <c r="P3438" i="1" s="1"/>
  <c r="Q3437" i="1"/>
  <c r="R3437" i="1" s="1"/>
  <c r="M3438" i="1"/>
  <c r="I3439" i="1"/>
  <c r="J3439" i="1" l="1"/>
  <c r="K3439" i="1"/>
  <c r="L3439" i="1"/>
  <c r="O3439" i="1" s="1"/>
  <c r="N3439" i="1"/>
  <c r="P3439" i="1" s="1"/>
  <c r="Q3438" i="1"/>
  <c r="R3438" i="1" s="1"/>
  <c r="M3439" i="1"/>
  <c r="I3440" i="1"/>
  <c r="J3440" i="1" l="1"/>
  <c r="K3440" i="1"/>
  <c r="L3440" i="1"/>
  <c r="O3440" i="1" s="1"/>
  <c r="N3440" i="1"/>
  <c r="P3440" i="1" s="1"/>
  <c r="Q3439" i="1"/>
  <c r="R3439" i="1" s="1"/>
  <c r="M3440" i="1"/>
  <c r="I3441" i="1"/>
  <c r="J3441" i="1" l="1"/>
  <c r="K3441" i="1"/>
  <c r="L3441" i="1"/>
  <c r="O3441" i="1" s="1"/>
  <c r="N3441" i="1"/>
  <c r="P3441" i="1" s="1"/>
  <c r="Q3440" i="1"/>
  <c r="R3440" i="1" s="1"/>
  <c r="M3441" i="1"/>
  <c r="I3442" i="1"/>
  <c r="J3442" i="1" l="1"/>
  <c r="K3442" i="1"/>
  <c r="L3442" i="1"/>
  <c r="O3442" i="1" s="1"/>
  <c r="N3442" i="1"/>
  <c r="P3442" i="1" s="1"/>
  <c r="Q3441" i="1"/>
  <c r="R3441" i="1" s="1"/>
  <c r="M3442" i="1"/>
  <c r="I3443" i="1"/>
  <c r="J3443" i="1" l="1"/>
  <c r="K3443" i="1"/>
  <c r="L3443" i="1"/>
  <c r="O3443" i="1" s="1"/>
  <c r="N3443" i="1"/>
  <c r="P3443" i="1" s="1"/>
  <c r="Q3442" i="1"/>
  <c r="R3442" i="1" s="1"/>
  <c r="M3443" i="1"/>
  <c r="I3444" i="1"/>
  <c r="J3444" i="1" l="1"/>
  <c r="K3444" i="1"/>
  <c r="L3444" i="1"/>
  <c r="O3444" i="1" s="1"/>
  <c r="N3444" i="1"/>
  <c r="P3444" i="1" s="1"/>
  <c r="Q3443" i="1"/>
  <c r="R3443" i="1" s="1"/>
  <c r="M3444" i="1"/>
  <c r="I3445" i="1"/>
  <c r="J3445" i="1" l="1"/>
  <c r="K3445" i="1"/>
  <c r="L3445" i="1"/>
  <c r="O3445" i="1" s="1"/>
  <c r="N3445" i="1"/>
  <c r="P3445" i="1" s="1"/>
  <c r="Q3444" i="1"/>
  <c r="R3444" i="1" s="1"/>
  <c r="M3445" i="1"/>
  <c r="I3446" i="1"/>
  <c r="J3446" i="1" l="1"/>
  <c r="K3446" i="1"/>
  <c r="L3446" i="1"/>
  <c r="O3446" i="1" s="1"/>
  <c r="N3446" i="1"/>
  <c r="P3446" i="1" s="1"/>
  <c r="Q3445" i="1"/>
  <c r="R3445" i="1" s="1"/>
  <c r="M3446" i="1"/>
  <c r="I3447" i="1"/>
  <c r="J3447" i="1" l="1"/>
  <c r="K3447" i="1"/>
  <c r="L3447" i="1"/>
  <c r="O3447" i="1" s="1"/>
  <c r="N3447" i="1"/>
  <c r="P3447" i="1" s="1"/>
  <c r="Q3446" i="1"/>
  <c r="R3446" i="1" s="1"/>
  <c r="M3447" i="1"/>
  <c r="I3448" i="1"/>
  <c r="J3448" i="1" l="1"/>
  <c r="K3448" i="1"/>
  <c r="L3448" i="1"/>
  <c r="O3448" i="1" s="1"/>
  <c r="N3448" i="1"/>
  <c r="P3448" i="1" s="1"/>
  <c r="Q3447" i="1"/>
  <c r="R3447" i="1" s="1"/>
  <c r="M3448" i="1"/>
  <c r="I3449" i="1"/>
  <c r="J3449" i="1" l="1"/>
  <c r="K3449" i="1"/>
  <c r="L3449" i="1"/>
  <c r="O3449" i="1" s="1"/>
  <c r="N3449" i="1"/>
  <c r="P3449" i="1" s="1"/>
  <c r="Q3448" i="1"/>
  <c r="R3448" i="1" s="1"/>
  <c r="M3449" i="1"/>
  <c r="I3450" i="1"/>
  <c r="J3450" i="1" l="1"/>
  <c r="K3450" i="1"/>
  <c r="L3450" i="1"/>
  <c r="O3450" i="1" s="1"/>
  <c r="N3450" i="1"/>
  <c r="P3450" i="1" s="1"/>
  <c r="Q3449" i="1"/>
  <c r="R3449" i="1" s="1"/>
  <c r="M3450" i="1"/>
  <c r="I3451" i="1"/>
  <c r="J3451" i="1" l="1"/>
  <c r="K3451" i="1"/>
  <c r="L3451" i="1"/>
  <c r="O3451" i="1" s="1"/>
  <c r="N3451" i="1"/>
  <c r="P3451" i="1" s="1"/>
  <c r="Q3450" i="1"/>
  <c r="R3450" i="1" s="1"/>
  <c r="M3451" i="1"/>
  <c r="I3452" i="1"/>
  <c r="J3452" i="1" l="1"/>
  <c r="K3452" i="1"/>
  <c r="L3452" i="1"/>
  <c r="O3452" i="1" s="1"/>
  <c r="N3452" i="1"/>
  <c r="P3452" i="1" s="1"/>
  <c r="Q3451" i="1"/>
  <c r="R3451" i="1" s="1"/>
  <c r="M3452" i="1"/>
  <c r="I3453" i="1"/>
  <c r="J3453" i="1" l="1"/>
  <c r="K3453" i="1"/>
  <c r="L3453" i="1"/>
  <c r="O3453" i="1" s="1"/>
  <c r="N3453" i="1"/>
  <c r="P3453" i="1" s="1"/>
  <c r="Q3452" i="1"/>
  <c r="R3452" i="1" s="1"/>
  <c r="M3453" i="1"/>
  <c r="I3454" i="1"/>
  <c r="J3454" i="1" l="1"/>
  <c r="K3454" i="1"/>
  <c r="L3454" i="1"/>
  <c r="O3454" i="1" s="1"/>
  <c r="N3454" i="1"/>
  <c r="P3454" i="1" s="1"/>
  <c r="Q3453" i="1"/>
  <c r="R3453" i="1" s="1"/>
  <c r="M3454" i="1"/>
  <c r="I3455" i="1"/>
  <c r="J3455" i="1" l="1"/>
  <c r="K3455" i="1"/>
  <c r="L3455" i="1"/>
  <c r="O3455" i="1" s="1"/>
  <c r="N3455" i="1"/>
  <c r="P3455" i="1" s="1"/>
  <c r="Q3454" i="1"/>
  <c r="R3454" i="1" s="1"/>
  <c r="M3455" i="1"/>
  <c r="I3456" i="1"/>
  <c r="J3456" i="1" l="1"/>
  <c r="K3456" i="1"/>
  <c r="L3456" i="1"/>
  <c r="O3456" i="1" s="1"/>
  <c r="N3456" i="1"/>
  <c r="P3456" i="1" s="1"/>
  <c r="Q3455" i="1"/>
  <c r="R3455" i="1" s="1"/>
  <c r="M3456" i="1"/>
  <c r="I3457" i="1"/>
  <c r="J3457" i="1" l="1"/>
  <c r="K3457" i="1"/>
  <c r="L3457" i="1"/>
  <c r="O3457" i="1" s="1"/>
  <c r="N3457" i="1"/>
  <c r="P3457" i="1" s="1"/>
  <c r="Q3456" i="1"/>
  <c r="R3456" i="1" s="1"/>
  <c r="M3457" i="1"/>
  <c r="I3458" i="1"/>
  <c r="J3458" i="1" l="1"/>
  <c r="K3458" i="1"/>
  <c r="L3458" i="1"/>
  <c r="O3458" i="1" s="1"/>
  <c r="N3458" i="1"/>
  <c r="P3458" i="1" s="1"/>
  <c r="Q3457" i="1"/>
  <c r="R3457" i="1" s="1"/>
  <c r="M3458" i="1"/>
  <c r="I3459" i="1"/>
  <c r="J3459" i="1" l="1"/>
  <c r="K3459" i="1"/>
  <c r="L3459" i="1"/>
  <c r="O3459" i="1" s="1"/>
  <c r="N3459" i="1"/>
  <c r="P3459" i="1" s="1"/>
  <c r="Q3458" i="1"/>
  <c r="R3458" i="1" s="1"/>
  <c r="M3459" i="1"/>
  <c r="I3460" i="1"/>
  <c r="J3460" i="1" l="1"/>
  <c r="K3460" i="1"/>
  <c r="L3460" i="1"/>
  <c r="O3460" i="1" s="1"/>
  <c r="N3460" i="1"/>
  <c r="P3460" i="1" s="1"/>
  <c r="Q3459" i="1"/>
  <c r="R3459" i="1" s="1"/>
  <c r="M3460" i="1"/>
  <c r="I3461" i="1"/>
  <c r="J3461" i="1" l="1"/>
  <c r="K3461" i="1"/>
  <c r="L3461" i="1"/>
  <c r="O3461" i="1" s="1"/>
  <c r="N3461" i="1"/>
  <c r="P3461" i="1" s="1"/>
  <c r="Q3460" i="1"/>
  <c r="R3460" i="1" s="1"/>
  <c r="M3461" i="1"/>
  <c r="I3462" i="1"/>
  <c r="J3462" i="1" l="1"/>
  <c r="K3462" i="1"/>
  <c r="L3462" i="1"/>
  <c r="O3462" i="1" s="1"/>
  <c r="N3462" i="1"/>
  <c r="P3462" i="1" s="1"/>
  <c r="Q3461" i="1"/>
  <c r="R3461" i="1" s="1"/>
  <c r="M3462" i="1"/>
  <c r="I3463" i="1"/>
  <c r="J3463" i="1" l="1"/>
  <c r="K3463" i="1"/>
  <c r="L3463" i="1"/>
  <c r="O3463" i="1" s="1"/>
  <c r="N3463" i="1"/>
  <c r="P3463" i="1" s="1"/>
  <c r="Q3462" i="1"/>
  <c r="R3462" i="1" s="1"/>
  <c r="M3463" i="1"/>
  <c r="I3464" i="1"/>
  <c r="J3464" i="1" l="1"/>
  <c r="K3464" i="1"/>
  <c r="L3464" i="1"/>
  <c r="O3464" i="1" s="1"/>
  <c r="N3464" i="1"/>
  <c r="P3464" i="1" s="1"/>
  <c r="Q3463" i="1"/>
  <c r="R3463" i="1" s="1"/>
  <c r="M3464" i="1"/>
  <c r="I3465" i="1"/>
  <c r="J3465" i="1" l="1"/>
  <c r="K3465" i="1"/>
  <c r="L3465" i="1"/>
  <c r="O3465" i="1" s="1"/>
  <c r="N3465" i="1"/>
  <c r="P3465" i="1" s="1"/>
  <c r="Q3464" i="1"/>
  <c r="R3464" i="1" s="1"/>
  <c r="M3465" i="1"/>
  <c r="I3466" i="1"/>
  <c r="J3466" i="1" l="1"/>
  <c r="K3466" i="1"/>
  <c r="L3466" i="1"/>
  <c r="O3466" i="1" s="1"/>
  <c r="N3466" i="1"/>
  <c r="P3466" i="1" s="1"/>
  <c r="Q3465" i="1"/>
  <c r="R3465" i="1" s="1"/>
  <c r="M3466" i="1"/>
  <c r="I3467" i="1"/>
  <c r="J3467" i="1" l="1"/>
  <c r="K3467" i="1"/>
  <c r="L3467" i="1"/>
  <c r="O3467" i="1" s="1"/>
  <c r="N3467" i="1"/>
  <c r="P3467" i="1" s="1"/>
  <c r="Q3466" i="1"/>
  <c r="R3466" i="1" s="1"/>
  <c r="M3467" i="1"/>
  <c r="I3468" i="1"/>
  <c r="J3468" i="1" l="1"/>
  <c r="K3468" i="1"/>
  <c r="L3468" i="1"/>
  <c r="O3468" i="1" s="1"/>
  <c r="N3468" i="1"/>
  <c r="P3468" i="1" s="1"/>
  <c r="Q3467" i="1"/>
  <c r="R3467" i="1" s="1"/>
  <c r="M3468" i="1"/>
  <c r="I3469" i="1"/>
  <c r="J3469" i="1" l="1"/>
  <c r="K3469" i="1"/>
  <c r="L3469" i="1"/>
  <c r="O3469" i="1" s="1"/>
  <c r="N3469" i="1"/>
  <c r="P3469" i="1" s="1"/>
  <c r="Q3468" i="1"/>
  <c r="R3468" i="1" s="1"/>
  <c r="M3469" i="1"/>
  <c r="I3470" i="1"/>
  <c r="J3470" i="1" l="1"/>
  <c r="K3470" i="1"/>
  <c r="L3470" i="1"/>
  <c r="O3470" i="1" s="1"/>
  <c r="N3470" i="1"/>
  <c r="P3470" i="1" s="1"/>
  <c r="Q3469" i="1"/>
  <c r="R3469" i="1" s="1"/>
  <c r="M3470" i="1"/>
  <c r="I3471" i="1"/>
  <c r="J3471" i="1" l="1"/>
  <c r="K3471" i="1"/>
  <c r="L3471" i="1"/>
  <c r="O3471" i="1" s="1"/>
  <c r="N3471" i="1"/>
  <c r="P3471" i="1" s="1"/>
  <c r="Q3470" i="1"/>
  <c r="R3470" i="1" s="1"/>
  <c r="M3471" i="1"/>
  <c r="I3472" i="1"/>
  <c r="J3472" i="1" l="1"/>
  <c r="K3472" i="1"/>
  <c r="L3472" i="1"/>
  <c r="O3472" i="1" s="1"/>
  <c r="N3472" i="1"/>
  <c r="P3472" i="1" s="1"/>
  <c r="Q3471" i="1"/>
  <c r="R3471" i="1" s="1"/>
  <c r="M3472" i="1"/>
  <c r="I3473" i="1"/>
  <c r="J3473" i="1" l="1"/>
  <c r="K3473" i="1"/>
  <c r="L3473" i="1"/>
  <c r="O3473" i="1" s="1"/>
  <c r="N3473" i="1"/>
  <c r="P3473" i="1" s="1"/>
  <c r="Q3472" i="1"/>
  <c r="R3472" i="1" s="1"/>
  <c r="M3473" i="1"/>
  <c r="I3474" i="1"/>
  <c r="J3474" i="1" l="1"/>
  <c r="K3474" i="1"/>
  <c r="L3474" i="1"/>
  <c r="O3474" i="1" s="1"/>
  <c r="N3474" i="1"/>
  <c r="P3474" i="1" s="1"/>
  <c r="Q3473" i="1"/>
  <c r="R3473" i="1" s="1"/>
  <c r="M3474" i="1"/>
  <c r="I3475" i="1"/>
  <c r="J3475" i="1" l="1"/>
  <c r="K3475" i="1"/>
  <c r="L3475" i="1"/>
  <c r="O3475" i="1" s="1"/>
  <c r="N3475" i="1"/>
  <c r="P3475" i="1" s="1"/>
  <c r="Q3474" i="1"/>
  <c r="R3474" i="1" s="1"/>
  <c r="M3475" i="1"/>
  <c r="I3476" i="1"/>
  <c r="J3476" i="1" l="1"/>
  <c r="K3476" i="1"/>
  <c r="L3476" i="1"/>
  <c r="O3476" i="1" s="1"/>
  <c r="N3476" i="1"/>
  <c r="P3476" i="1" s="1"/>
  <c r="Q3475" i="1"/>
  <c r="R3475" i="1" s="1"/>
  <c r="M3476" i="1"/>
  <c r="I3477" i="1"/>
  <c r="J3477" i="1" l="1"/>
  <c r="K3477" i="1"/>
  <c r="L3477" i="1"/>
  <c r="O3477" i="1" s="1"/>
  <c r="N3477" i="1"/>
  <c r="P3477" i="1" s="1"/>
  <c r="Q3476" i="1"/>
  <c r="R3476" i="1" s="1"/>
  <c r="M3477" i="1"/>
  <c r="I3478" i="1"/>
  <c r="J3478" i="1" l="1"/>
  <c r="K3478" i="1"/>
  <c r="L3478" i="1"/>
  <c r="O3478" i="1" s="1"/>
  <c r="N3478" i="1"/>
  <c r="P3478" i="1" s="1"/>
  <c r="Q3477" i="1"/>
  <c r="R3477" i="1" s="1"/>
  <c r="M3478" i="1"/>
  <c r="I3479" i="1"/>
  <c r="J3479" i="1" l="1"/>
  <c r="K3479" i="1"/>
  <c r="L3479" i="1"/>
  <c r="O3479" i="1" s="1"/>
  <c r="Q3478" i="1"/>
  <c r="R3478" i="1" s="1"/>
  <c r="M3479" i="1"/>
  <c r="N3479" i="1" s="1"/>
  <c r="I3480" i="1"/>
  <c r="J3480" i="1" l="1"/>
  <c r="K3480" i="1"/>
  <c r="L3480" i="1"/>
  <c r="O3480" i="1" s="1"/>
  <c r="N3480" i="1"/>
  <c r="M3480" i="1"/>
  <c r="I3481" i="1"/>
  <c r="J3481" i="1" l="1"/>
  <c r="K3481" i="1"/>
  <c r="L3481" i="1"/>
  <c r="O3481" i="1" s="1"/>
  <c r="N3481" i="1"/>
  <c r="P3479" i="1"/>
  <c r="P3480" i="1" s="1"/>
  <c r="Q3480" i="1" s="1"/>
  <c r="R3480" i="1" s="1"/>
  <c r="M3481" i="1"/>
  <c r="I3482" i="1"/>
  <c r="J3482" i="1" l="1"/>
  <c r="K3482" i="1"/>
  <c r="L3482" i="1"/>
  <c r="O3482" i="1" s="1"/>
  <c r="P3481" i="1"/>
  <c r="Q3481" i="1" s="1"/>
  <c r="R3481" i="1" s="1"/>
  <c r="Q3479" i="1"/>
  <c r="R3479" i="1" s="1"/>
  <c r="M3482" i="1"/>
  <c r="N3482" i="1" s="1"/>
  <c r="P3482" i="1" s="1"/>
  <c r="I3483" i="1"/>
  <c r="J3483" i="1" l="1"/>
  <c r="K3483" i="1"/>
  <c r="L3483" i="1"/>
  <c r="O3483" i="1" s="1"/>
  <c r="Q3482" i="1"/>
  <c r="R3482" i="1" s="1"/>
  <c r="M3483" i="1"/>
  <c r="N3483" i="1" s="1"/>
  <c r="P3483" i="1" s="1"/>
  <c r="I3484" i="1"/>
  <c r="J3484" i="1" l="1"/>
  <c r="K3484" i="1"/>
  <c r="L3484" i="1"/>
  <c r="O3484" i="1" s="1"/>
  <c r="N3484" i="1"/>
  <c r="P3484" i="1" s="1"/>
  <c r="Q3483" i="1"/>
  <c r="R3483" i="1" s="1"/>
  <c r="M3484" i="1"/>
  <c r="I3485" i="1"/>
  <c r="J3485" i="1" l="1"/>
  <c r="K3485" i="1"/>
  <c r="L3485" i="1"/>
  <c r="O3485" i="1" s="1"/>
  <c r="N3485" i="1"/>
  <c r="P3485" i="1" s="1"/>
  <c r="Q3484" i="1"/>
  <c r="R3484" i="1" s="1"/>
  <c r="M3485" i="1"/>
  <c r="I3486" i="1"/>
  <c r="J3486" i="1" l="1"/>
  <c r="K3486" i="1"/>
  <c r="L3486" i="1"/>
  <c r="O3486" i="1" s="1"/>
  <c r="N3486" i="1"/>
  <c r="P3486" i="1" s="1"/>
  <c r="Q3485" i="1"/>
  <c r="R3485" i="1" s="1"/>
  <c r="M3486" i="1"/>
  <c r="I3487" i="1"/>
  <c r="J3487" i="1" l="1"/>
  <c r="K3487" i="1"/>
  <c r="L3487" i="1"/>
  <c r="O3487" i="1" s="1"/>
  <c r="N3487" i="1"/>
  <c r="P3487" i="1" s="1"/>
  <c r="Q3486" i="1"/>
  <c r="R3486" i="1" s="1"/>
  <c r="M3487" i="1"/>
  <c r="I3488" i="1"/>
  <c r="J3488" i="1" l="1"/>
  <c r="K3488" i="1"/>
  <c r="L3488" i="1"/>
  <c r="O3488" i="1" s="1"/>
  <c r="N3488" i="1"/>
  <c r="P3488" i="1" s="1"/>
  <c r="Q3487" i="1"/>
  <c r="R3487" i="1" s="1"/>
  <c r="M3488" i="1"/>
  <c r="I3489" i="1"/>
  <c r="J3489" i="1" l="1"/>
  <c r="K3489" i="1"/>
  <c r="L3489" i="1"/>
  <c r="O3489" i="1" s="1"/>
  <c r="N3489" i="1"/>
  <c r="P3489" i="1" s="1"/>
  <c r="Q3488" i="1"/>
  <c r="R3488" i="1" s="1"/>
  <c r="M3489" i="1"/>
  <c r="I3490" i="1"/>
  <c r="J3490" i="1" l="1"/>
  <c r="K3490" i="1"/>
  <c r="L3490" i="1"/>
  <c r="O3490" i="1" s="1"/>
  <c r="N3490" i="1"/>
  <c r="P3490" i="1" s="1"/>
  <c r="Q3489" i="1"/>
  <c r="R3489" i="1" s="1"/>
  <c r="M3490" i="1"/>
  <c r="I3491" i="1"/>
  <c r="J3491" i="1" l="1"/>
  <c r="K3491" i="1"/>
  <c r="L3491" i="1"/>
  <c r="O3491" i="1" s="1"/>
  <c r="N3491" i="1"/>
  <c r="P3491" i="1" s="1"/>
  <c r="Q3490" i="1"/>
  <c r="R3490" i="1" s="1"/>
  <c r="M3491" i="1"/>
  <c r="I3492" i="1"/>
  <c r="J3492" i="1" l="1"/>
  <c r="K3492" i="1"/>
  <c r="L3492" i="1"/>
  <c r="O3492" i="1" s="1"/>
  <c r="N3492" i="1"/>
  <c r="P3492" i="1" s="1"/>
  <c r="Q3491" i="1"/>
  <c r="R3491" i="1" s="1"/>
  <c r="M3492" i="1"/>
  <c r="I3493" i="1"/>
  <c r="J3493" i="1" l="1"/>
  <c r="K3493" i="1"/>
  <c r="L3493" i="1"/>
  <c r="O3493" i="1" s="1"/>
  <c r="N3493" i="1"/>
  <c r="P3493" i="1" s="1"/>
  <c r="Q3492" i="1"/>
  <c r="R3492" i="1" s="1"/>
  <c r="M3493" i="1"/>
  <c r="I3494" i="1"/>
  <c r="J3494" i="1" l="1"/>
  <c r="K3494" i="1"/>
  <c r="L3494" i="1"/>
  <c r="O3494" i="1" s="1"/>
  <c r="N3494" i="1"/>
  <c r="P3494" i="1" s="1"/>
  <c r="Q3493" i="1"/>
  <c r="R3493" i="1" s="1"/>
  <c r="M3494" i="1"/>
  <c r="I3495" i="1"/>
  <c r="J3495" i="1" l="1"/>
  <c r="K3495" i="1"/>
  <c r="L3495" i="1"/>
  <c r="O3495" i="1" s="1"/>
  <c r="N3495" i="1"/>
  <c r="P3495" i="1" s="1"/>
  <c r="Q3494" i="1"/>
  <c r="R3494" i="1" s="1"/>
  <c r="M3495" i="1"/>
  <c r="I3496" i="1"/>
  <c r="J3496" i="1" l="1"/>
  <c r="K3496" i="1"/>
  <c r="L3496" i="1"/>
  <c r="O3496" i="1" s="1"/>
  <c r="N3496" i="1"/>
  <c r="P3496" i="1" s="1"/>
  <c r="Q3495" i="1"/>
  <c r="R3495" i="1" s="1"/>
  <c r="M3496" i="1"/>
  <c r="I3497" i="1"/>
  <c r="J3497" i="1" l="1"/>
  <c r="K3497" i="1"/>
  <c r="L3497" i="1"/>
  <c r="O3497" i="1" s="1"/>
  <c r="N3497" i="1"/>
  <c r="P3497" i="1" s="1"/>
  <c r="Q3496" i="1"/>
  <c r="R3496" i="1" s="1"/>
  <c r="M3497" i="1"/>
  <c r="I3498" i="1"/>
  <c r="J3498" i="1" l="1"/>
  <c r="K3498" i="1"/>
  <c r="L3498" i="1"/>
  <c r="O3498" i="1" s="1"/>
  <c r="N3498" i="1"/>
  <c r="P3498" i="1" s="1"/>
  <c r="Q3497" i="1"/>
  <c r="R3497" i="1" s="1"/>
  <c r="M3498" i="1"/>
  <c r="I3499" i="1"/>
  <c r="J3499" i="1" l="1"/>
  <c r="K3499" i="1"/>
  <c r="L3499" i="1"/>
  <c r="O3499" i="1" s="1"/>
  <c r="N3499" i="1"/>
  <c r="P3499" i="1" s="1"/>
  <c r="Q3498" i="1"/>
  <c r="R3498" i="1" s="1"/>
  <c r="M3499" i="1"/>
  <c r="I3500" i="1"/>
  <c r="J3500" i="1" l="1"/>
  <c r="K3500" i="1"/>
  <c r="L3500" i="1"/>
  <c r="O3500" i="1" s="1"/>
  <c r="N3500" i="1"/>
  <c r="P3500" i="1" s="1"/>
  <c r="Q3499" i="1"/>
  <c r="R3499" i="1" s="1"/>
  <c r="M3500" i="1"/>
  <c r="I3501" i="1"/>
  <c r="J3501" i="1" l="1"/>
  <c r="K3501" i="1"/>
  <c r="L3501" i="1"/>
  <c r="O3501" i="1" s="1"/>
  <c r="N3501" i="1"/>
  <c r="P3501" i="1" s="1"/>
  <c r="Q3500" i="1"/>
  <c r="R3500" i="1" s="1"/>
  <c r="M3501" i="1"/>
  <c r="I3502" i="1"/>
  <c r="J3502" i="1" l="1"/>
  <c r="K3502" i="1"/>
  <c r="L3502" i="1"/>
  <c r="O3502" i="1" s="1"/>
  <c r="N3502" i="1"/>
  <c r="P3502" i="1" s="1"/>
  <c r="Q3501" i="1"/>
  <c r="R3501" i="1" s="1"/>
  <c r="M3502" i="1"/>
  <c r="I3503" i="1"/>
  <c r="J3503" i="1" l="1"/>
  <c r="K3503" i="1"/>
  <c r="L3503" i="1"/>
  <c r="O3503" i="1" s="1"/>
  <c r="N3503" i="1"/>
  <c r="P3503" i="1" s="1"/>
  <c r="Q3502" i="1"/>
  <c r="R3502" i="1" s="1"/>
  <c r="M3503" i="1"/>
  <c r="I3504" i="1"/>
  <c r="J3504" i="1" l="1"/>
  <c r="K3504" i="1"/>
  <c r="L3504" i="1"/>
  <c r="O3504" i="1" s="1"/>
  <c r="N3504" i="1"/>
  <c r="P3504" i="1" s="1"/>
  <c r="Q3503" i="1"/>
  <c r="R3503" i="1" s="1"/>
  <c r="M3504" i="1"/>
  <c r="I3505" i="1"/>
  <c r="J3505" i="1" l="1"/>
  <c r="K3505" i="1"/>
  <c r="L3505" i="1"/>
  <c r="O3505" i="1" s="1"/>
  <c r="N3505" i="1"/>
  <c r="P3505" i="1" s="1"/>
  <c r="Q3504" i="1"/>
  <c r="R3504" i="1" s="1"/>
  <c r="M3505" i="1"/>
  <c r="I3506" i="1"/>
  <c r="J3506" i="1" l="1"/>
  <c r="K3506" i="1"/>
  <c r="L3506" i="1"/>
  <c r="O3506" i="1" s="1"/>
  <c r="N3506" i="1"/>
  <c r="P3506" i="1" s="1"/>
  <c r="Q3505" i="1"/>
  <c r="R3505" i="1" s="1"/>
  <c r="M3506" i="1"/>
  <c r="I3507" i="1"/>
  <c r="J3507" i="1" l="1"/>
  <c r="K3507" i="1"/>
  <c r="L3507" i="1"/>
  <c r="O3507" i="1" s="1"/>
  <c r="N3507" i="1"/>
  <c r="P3507" i="1" s="1"/>
  <c r="Q3506" i="1"/>
  <c r="R3506" i="1" s="1"/>
  <c r="M3507" i="1"/>
  <c r="I3508" i="1"/>
  <c r="J3508" i="1" l="1"/>
  <c r="K3508" i="1"/>
  <c r="L3508" i="1"/>
  <c r="O3508" i="1" s="1"/>
  <c r="N3508" i="1"/>
  <c r="P3508" i="1" s="1"/>
  <c r="Q3507" i="1"/>
  <c r="R3507" i="1" s="1"/>
  <c r="M3508" i="1"/>
  <c r="I3509" i="1"/>
  <c r="J3509" i="1" l="1"/>
  <c r="K3509" i="1"/>
  <c r="L3509" i="1"/>
  <c r="O3509" i="1" s="1"/>
  <c r="N3509" i="1"/>
  <c r="P3509" i="1" s="1"/>
  <c r="Q3508" i="1"/>
  <c r="R3508" i="1" s="1"/>
  <c r="M3509" i="1"/>
  <c r="I3510" i="1"/>
  <c r="J3510" i="1" l="1"/>
  <c r="K3510" i="1"/>
  <c r="L3510" i="1"/>
  <c r="O3510" i="1" s="1"/>
  <c r="N3510" i="1"/>
  <c r="P3510" i="1" s="1"/>
  <c r="Q3509" i="1"/>
  <c r="R3509" i="1" s="1"/>
  <c r="M3510" i="1"/>
  <c r="I3511" i="1"/>
  <c r="J3511" i="1" l="1"/>
  <c r="K3511" i="1"/>
  <c r="L3511" i="1"/>
  <c r="O3511" i="1" s="1"/>
  <c r="N3511" i="1"/>
  <c r="P3511" i="1" s="1"/>
  <c r="Q3510" i="1"/>
  <c r="R3510" i="1" s="1"/>
  <c r="M3511" i="1"/>
  <c r="I3512" i="1"/>
  <c r="J3512" i="1" l="1"/>
  <c r="K3512" i="1"/>
  <c r="L3512" i="1"/>
  <c r="O3512" i="1" s="1"/>
  <c r="N3512" i="1"/>
  <c r="P3512" i="1" s="1"/>
  <c r="Q3511" i="1"/>
  <c r="R3511" i="1" s="1"/>
  <c r="M3512" i="1"/>
  <c r="I3513" i="1"/>
  <c r="J3513" i="1" l="1"/>
  <c r="K3513" i="1"/>
  <c r="L3513" i="1"/>
  <c r="O3513" i="1" s="1"/>
  <c r="N3513" i="1"/>
  <c r="P3513" i="1" s="1"/>
  <c r="Q3512" i="1"/>
  <c r="R3512" i="1" s="1"/>
  <c r="M3513" i="1"/>
  <c r="I3514" i="1"/>
  <c r="J3514" i="1" l="1"/>
  <c r="K3514" i="1"/>
  <c r="L3514" i="1"/>
  <c r="O3514" i="1" s="1"/>
  <c r="N3514" i="1"/>
  <c r="P3514" i="1" s="1"/>
  <c r="Q3513" i="1"/>
  <c r="R3513" i="1" s="1"/>
  <c r="M3514" i="1"/>
  <c r="I3515" i="1"/>
  <c r="J3515" i="1" l="1"/>
  <c r="K3515" i="1"/>
  <c r="L3515" i="1"/>
  <c r="O3515" i="1" s="1"/>
  <c r="N3515" i="1"/>
  <c r="P3515" i="1" s="1"/>
  <c r="Q3514" i="1"/>
  <c r="R3514" i="1" s="1"/>
  <c r="M3515" i="1"/>
  <c r="I3516" i="1"/>
  <c r="J3516" i="1" l="1"/>
  <c r="K3516" i="1"/>
  <c r="L3516" i="1"/>
  <c r="O3516" i="1" s="1"/>
  <c r="N3516" i="1"/>
  <c r="P3516" i="1" s="1"/>
  <c r="Q3515" i="1"/>
  <c r="R3515" i="1" s="1"/>
  <c r="M3516" i="1"/>
  <c r="I3517" i="1"/>
  <c r="J3517" i="1" l="1"/>
  <c r="K3517" i="1"/>
  <c r="L3517" i="1"/>
  <c r="O3517" i="1" s="1"/>
  <c r="N3517" i="1"/>
  <c r="P3517" i="1" s="1"/>
  <c r="Q3516" i="1"/>
  <c r="R3516" i="1" s="1"/>
  <c r="M3517" i="1"/>
  <c r="I3518" i="1"/>
  <c r="J3518" i="1" l="1"/>
  <c r="K3518" i="1"/>
  <c r="L3518" i="1"/>
  <c r="O3518" i="1" s="1"/>
  <c r="N3518" i="1"/>
  <c r="P3518" i="1" s="1"/>
  <c r="Q3517" i="1"/>
  <c r="R3517" i="1" s="1"/>
  <c r="M3518" i="1"/>
  <c r="I3519" i="1"/>
  <c r="J3519" i="1" l="1"/>
  <c r="K3519" i="1"/>
  <c r="L3519" i="1"/>
  <c r="O3519" i="1" s="1"/>
  <c r="N3519" i="1"/>
  <c r="P3519" i="1" s="1"/>
  <c r="Q3518" i="1"/>
  <c r="R3518" i="1" s="1"/>
  <c r="M3519" i="1"/>
  <c r="I3520" i="1"/>
  <c r="J3520" i="1" l="1"/>
  <c r="K3520" i="1"/>
  <c r="L3520" i="1"/>
  <c r="O3520" i="1" s="1"/>
  <c r="N3520" i="1"/>
  <c r="P3520" i="1" s="1"/>
  <c r="Q3519" i="1"/>
  <c r="R3519" i="1" s="1"/>
  <c r="M3520" i="1"/>
  <c r="I3521" i="1"/>
  <c r="J3521" i="1" l="1"/>
  <c r="K3521" i="1"/>
  <c r="L3521" i="1"/>
  <c r="O3521" i="1" s="1"/>
  <c r="N3521" i="1"/>
  <c r="P3521" i="1" s="1"/>
  <c r="Q3520" i="1"/>
  <c r="R3520" i="1" s="1"/>
  <c r="M3521" i="1"/>
  <c r="I3522" i="1"/>
  <c r="J3522" i="1" l="1"/>
  <c r="K3522" i="1"/>
  <c r="L3522" i="1"/>
  <c r="O3522" i="1" s="1"/>
  <c r="N3522" i="1"/>
  <c r="P3522" i="1" s="1"/>
  <c r="Q3521" i="1"/>
  <c r="R3521" i="1" s="1"/>
  <c r="M3522" i="1"/>
  <c r="I3523" i="1"/>
  <c r="J3523" i="1" l="1"/>
  <c r="K3523" i="1"/>
  <c r="L3523" i="1"/>
  <c r="O3523" i="1" s="1"/>
  <c r="N3523" i="1"/>
  <c r="P3523" i="1" s="1"/>
  <c r="Q3522" i="1"/>
  <c r="R3522" i="1" s="1"/>
  <c r="M3523" i="1"/>
  <c r="I3524" i="1"/>
  <c r="J3524" i="1" l="1"/>
  <c r="K3524" i="1"/>
  <c r="L3524" i="1"/>
  <c r="O3524" i="1" s="1"/>
  <c r="N3524" i="1"/>
  <c r="P3524" i="1" s="1"/>
  <c r="Q3523" i="1"/>
  <c r="R3523" i="1" s="1"/>
  <c r="M3524" i="1"/>
  <c r="I3525" i="1"/>
  <c r="J3525" i="1" l="1"/>
  <c r="K3525" i="1"/>
  <c r="L3525" i="1"/>
  <c r="O3525" i="1" s="1"/>
  <c r="N3525" i="1"/>
  <c r="P3525" i="1" s="1"/>
  <c r="Q3524" i="1"/>
  <c r="R3524" i="1" s="1"/>
  <c r="M3525" i="1"/>
  <c r="I3526" i="1"/>
  <c r="J3526" i="1" l="1"/>
  <c r="K3526" i="1"/>
  <c r="L3526" i="1"/>
  <c r="O3526" i="1" s="1"/>
  <c r="N3526" i="1"/>
  <c r="P3526" i="1" s="1"/>
  <c r="Q3525" i="1"/>
  <c r="R3525" i="1" s="1"/>
  <c r="M3526" i="1"/>
  <c r="I3527" i="1"/>
  <c r="J3527" i="1" l="1"/>
  <c r="K3527" i="1"/>
  <c r="L3527" i="1"/>
  <c r="O3527" i="1" s="1"/>
  <c r="N3527" i="1"/>
  <c r="P3527" i="1" s="1"/>
  <c r="Q3526" i="1"/>
  <c r="R3526" i="1" s="1"/>
  <c r="M3527" i="1"/>
  <c r="I3528" i="1"/>
  <c r="J3528" i="1" l="1"/>
  <c r="K3528" i="1"/>
  <c r="L3528" i="1"/>
  <c r="O3528" i="1" s="1"/>
  <c r="N3528" i="1"/>
  <c r="P3528" i="1" s="1"/>
  <c r="Q3527" i="1"/>
  <c r="R3527" i="1" s="1"/>
  <c r="M3528" i="1"/>
  <c r="I3529" i="1"/>
  <c r="J3529" i="1" l="1"/>
  <c r="K3529" i="1"/>
  <c r="L3529" i="1"/>
  <c r="O3529" i="1" s="1"/>
  <c r="N3529" i="1"/>
  <c r="P3529" i="1" s="1"/>
  <c r="Q3528" i="1"/>
  <c r="R3528" i="1" s="1"/>
  <c r="M3529" i="1"/>
  <c r="I3530" i="1"/>
  <c r="J3530" i="1" l="1"/>
  <c r="K3530" i="1"/>
  <c r="L3530" i="1"/>
  <c r="O3530" i="1" s="1"/>
  <c r="N3530" i="1"/>
  <c r="P3530" i="1" s="1"/>
  <c r="Q3529" i="1"/>
  <c r="R3529" i="1" s="1"/>
  <c r="M3530" i="1"/>
  <c r="I3531" i="1"/>
  <c r="J3531" i="1" l="1"/>
  <c r="K3531" i="1"/>
  <c r="L3531" i="1"/>
  <c r="O3531" i="1" s="1"/>
  <c r="N3531" i="1"/>
  <c r="P3531" i="1" s="1"/>
  <c r="Q3530" i="1"/>
  <c r="R3530" i="1" s="1"/>
  <c r="M3531" i="1"/>
  <c r="I3532" i="1"/>
  <c r="J3532" i="1" l="1"/>
  <c r="K3532" i="1"/>
  <c r="L3532" i="1"/>
  <c r="O3532" i="1" s="1"/>
  <c r="N3532" i="1"/>
  <c r="P3532" i="1" s="1"/>
  <c r="Q3531" i="1"/>
  <c r="R3531" i="1" s="1"/>
  <c r="M3532" i="1"/>
  <c r="I3533" i="1"/>
  <c r="J3533" i="1" l="1"/>
  <c r="K3533" i="1"/>
  <c r="L3533" i="1"/>
  <c r="O3533" i="1" s="1"/>
  <c r="N3533" i="1"/>
  <c r="P3533" i="1" s="1"/>
  <c r="Q3532" i="1"/>
  <c r="R3532" i="1" s="1"/>
  <c r="M3533" i="1"/>
  <c r="I3534" i="1"/>
  <c r="J3534" i="1" l="1"/>
  <c r="K3534" i="1"/>
  <c r="L3534" i="1"/>
  <c r="O3534" i="1" s="1"/>
  <c r="N3534" i="1"/>
  <c r="P3534" i="1" s="1"/>
  <c r="Q3533" i="1"/>
  <c r="R3533" i="1" s="1"/>
  <c r="M3534" i="1"/>
  <c r="I3535" i="1"/>
  <c r="J3535" i="1" l="1"/>
  <c r="K3535" i="1"/>
  <c r="L3535" i="1"/>
  <c r="O3535" i="1" s="1"/>
  <c r="N3535" i="1"/>
  <c r="P3535" i="1" s="1"/>
  <c r="Q3534" i="1"/>
  <c r="R3534" i="1" s="1"/>
  <c r="M3535" i="1"/>
  <c r="I3536" i="1"/>
  <c r="J3536" i="1" l="1"/>
  <c r="K3536" i="1"/>
  <c r="L3536" i="1"/>
  <c r="O3536" i="1" s="1"/>
  <c r="N3536" i="1"/>
  <c r="P3536" i="1" s="1"/>
  <c r="Q3535" i="1"/>
  <c r="R3535" i="1" s="1"/>
  <c r="M3536" i="1"/>
  <c r="I3537" i="1"/>
  <c r="J3537" i="1" l="1"/>
  <c r="K3537" i="1"/>
  <c r="L3537" i="1"/>
  <c r="O3537" i="1" s="1"/>
  <c r="N3537" i="1"/>
  <c r="P3537" i="1" s="1"/>
  <c r="Q3536" i="1"/>
  <c r="R3536" i="1" s="1"/>
  <c r="M3537" i="1"/>
  <c r="I3538" i="1"/>
  <c r="J3538" i="1" l="1"/>
  <c r="K3538" i="1"/>
  <c r="L3538" i="1"/>
  <c r="O3538" i="1" s="1"/>
  <c r="N3538" i="1"/>
  <c r="P3538" i="1" s="1"/>
  <c r="Q3537" i="1"/>
  <c r="R3537" i="1" s="1"/>
  <c r="M3538" i="1"/>
  <c r="I3539" i="1"/>
  <c r="J3539" i="1" l="1"/>
  <c r="K3539" i="1"/>
  <c r="L3539" i="1"/>
  <c r="O3539" i="1" s="1"/>
  <c r="N3539" i="1"/>
  <c r="P3539" i="1" s="1"/>
  <c r="Q3538" i="1"/>
  <c r="R3538" i="1" s="1"/>
  <c r="M3539" i="1"/>
  <c r="I3540" i="1"/>
  <c r="J3540" i="1" l="1"/>
  <c r="K3540" i="1"/>
  <c r="L3540" i="1"/>
  <c r="O3540" i="1" s="1"/>
  <c r="N3540" i="1"/>
  <c r="P3540" i="1" s="1"/>
  <c r="Q3539" i="1"/>
  <c r="R3539" i="1" s="1"/>
  <c r="M3540" i="1"/>
  <c r="I3541" i="1"/>
  <c r="J3541" i="1" l="1"/>
  <c r="K3541" i="1"/>
  <c r="L3541" i="1"/>
  <c r="O3541" i="1" s="1"/>
  <c r="N3541" i="1"/>
  <c r="P3541" i="1" s="1"/>
  <c r="Q3540" i="1"/>
  <c r="R3540" i="1" s="1"/>
  <c r="M3541" i="1"/>
  <c r="I3542" i="1"/>
  <c r="J3542" i="1" l="1"/>
  <c r="K3542" i="1"/>
  <c r="L3542" i="1"/>
  <c r="O3542" i="1" s="1"/>
  <c r="N3542" i="1"/>
  <c r="P3542" i="1" s="1"/>
  <c r="Q3541" i="1"/>
  <c r="R3541" i="1" s="1"/>
  <c r="M3542" i="1"/>
  <c r="I3543" i="1"/>
  <c r="J3543" i="1" l="1"/>
  <c r="K3543" i="1"/>
  <c r="L3543" i="1"/>
  <c r="O3543" i="1" s="1"/>
  <c r="N3543" i="1"/>
  <c r="P3543" i="1" s="1"/>
  <c r="Q3542" i="1"/>
  <c r="R3542" i="1" s="1"/>
  <c r="M3543" i="1"/>
  <c r="I3544" i="1"/>
  <c r="J3544" i="1" l="1"/>
  <c r="K3544" i="1"/>
  <c r="L3544" i="1"/>
  <c r="O3544" i="1" s="1"/>
  <c r="N3544" i="1"/>
  <c r="P3544" i="1" s="1"/>
  <c r="Q3543" i="1"/>
  <c r="R3543" i="1" s="1"/>
  <c r="M3544" i="1"/>
  <c r="I3545" i="1"/>
  <c r="J3545" i="1" l="1"/>
  <c r="K3545" i="1"/>
  <c r="L3545" i="1"/>
  <c r="O3545" i="1" s="1"/>
  <c r="N3545" i="1"/>
  <c r="P3545" i="1" s="1"/>
  <c r="Q3544" i="1"/>
  <c r="R3544" i="1" s="1"/>
  <c r="M3545" i="1"/>
  <c r="I3546" i="1"/>
  <c r="J3546" i="1" l="1"/>
  <c r="K3546" i="1"/>
  <c r="L3546" i="1"/>
  <c r="O3546" i="1" s="1"/>
  <c r="N3546" i="1"/>
  <c r="P3546" i="1" s="1"/>
  <c r="Q3545" i="1"/>
  <c r="R3545" i="1" s="1"/>
  <c r="M3546" i="1"/>
  <c r="I3547" i="1"/>
  <c r="J3547" i="1" l="1"/>
  <c r="K3547" i="1"/>
  <c r="L3547" i="1"/>
  <c r="O3547" i="1" s="1"/>
  <c r="N3547" i="1"/>
  <c r="P3547" i="1" s="1"/>
  <c r="Q3546" i="1"/>
  <c r="R3546" i="1" s="1"/>
  <c r="M3547" i="1"/>
  <c r="I3548" i="1"/>
  <c r="J3548" i="1" l="1"/>
  <c r="K3548" i="1"/>
  <c r="L3548" i="1"/>
  <c r="O3548" i="1" s="1"/>
  <c r="N3548" i="1"/>
  <c r="P3548" i="1" s="1"/>
  <c r="Q3547" i="1"/>
  <c r="R3547" i="1" s="1"/>
  <c r="M3548" i="1"/>
  <c r="I3549" i="1"/>
  <c r="J3549" i="1" l="1"/>
  <c r="K3549" i="1"/>
  <c r="L3549" i="1"/>
  <c r="O3549" i="1" s="1"/>
  <c r="N3549" i="1"/>
  <c r="P3549" i="1" s="1"/>
  <c r="Q3548" i="1"/>
  <c r="R3548" i="1" s="1"/>
  <c r="M3549" i="1"/>
  <c r="I3550" i="1"/>
  <c r="J3550" i="1" l="1"/>
  <c r="K3550" i="1"/>
  <c r="L3550" i="1"/>
  <c r="O3550" i="1" s="1"/>
  <c r="N3550" i="1"/>
  <c r="P3550" i="1" s="1"/>
  <c r="Q3549" i="1"/>
  <c r="R3549" i="1" s="1"/>
  <c r="M3550" i="1"/>
  <c r="I3551" i="1"/>
  <c r="J3551" i="1" l="1"/>
  <c r="K3551" i="1"/>
  <c r="L3551" i="1"/>
  <c r="O3551" i="1" s="1"/>
  <c r="N3551" i="1"/>
  <c r="P3551" i="1" s="1"/>
  <c r="Q3550" i="1"/>
  <c r="R3550" i="1" s="1"/>
  <c r="M3551" i="1"/>
  <c r="I3552" i="1"/>
  <c r="J3552" i="1" l="1"/>
  <c r="K3552" i="1"/>
  <c r="L3552" i="1"/>
  <c r="O3552" i="1" s="1"/>
  <c r="N3552" i="1"/>
  <c r="P3552" i="1" s="1"/>
  <c r="Q3551" i="1"/>
  <c r="R3551" i="1" s="1"/>
  <c r="M3552" i="1"/>
  <c r="I3553" i="1"/>
  <c r="J3553" i="1" l="1"/>
  <c r="K3553" i="1"/>
  <c r="L3553" i="1"/>
  <c r="O3553" i="1" s="1"/>
  <c r="N3553" i="1"/>
  <c r="P3553" i="1" s="1"/>
  <c r="Q3552" i="1"/>
  <c r="R3552" i="1" s="1"/>
  <c r="M3553" i="1"/>
  <c r="I3554" i="1"/>
  <c r="J3554" i="1" l="1"/>
  <c r="K3554" i="1"/>
  <c r="L3554" i="1"/>
  <c r="O3554" i="1" s="1"/>
  <c r="N3554" i="1"/>
  <c r="P3554" i="1" s="1"/>
  <c r="Q3553" i="1"/>
  <c r="R3553" i="1" s="1"/>
  <c r="M3554" i="1"/>
  <c r="I3555" i="1"/>
  <c r="J3555" i="1" l="1"/>
  <c r="K3555" i="1"/>
  <c r="L3555" i="1"/>
  <c r="O3555" i="1" s="1"/>
  <c r="N3555" i="1"/>
  <c r="P3555" i="1" s="1"/>
  <c r="Q3554" i="1"/>
  <c r="R3554" i="1" s="1"/>
  <c r="M3555" i="1"/>
  <c r="I3556" i="1"/>
  <c r="J3556" i="1" l="1"/>
  <c r="K3556" i="1"/>
  <c r="L3556" i="1"/>
  <c r="O3556" i="1" s="1"/>
  <c r="N3556" i="1"/>
  <c r="P3556" i="1" s="1"/>
  <c r="Q3555" i="1"/>
  <c r="R3555" i="1" s="1"/>
  <c r="M3556" i="1"/>
  <c r="I3557" i="1"/>
  <c r="J3557" i="1" l="1"/>
  <c r="K3557" i="1"/>
  <c r="L3557" i="1"/>
  <c r="O3557" i="1" s="1"/>
  <c r="N3557" i="1"/>
  <c r="P3557" i="1" s="1"/>
  <c r="Q3556" i="1"/>
  <c r="R3556" i="1" s="1"/>
  <c r="M3557" i="1"/>
  <c r="I3558" i="1"/>
  <c r="J3558" i="1" l="1"/>
  <c r="K3558" i="1"/>
  <c r="L3558" i="1"/>
  <c r="O3558" i="1" s="1"/>
  <c r="N3558" i="1"/>
  <c r="P3558" i="1" s="1"/>
  <c r="Q3557" i="1"/>
  <c r="R3557" i="1" s="1"/>
  <c r="M3558" i="1"/>
  <c r="I3559" i="1"/>
  <c r="J3559" i="1" l="1"/>
  <c r="K3559" i="1"/>
  <c r="L3559" i="1"/>
  <c r="O3559" i="1" s="1"/>
  <c r="N3559" i="1"/>
  <c r="P3559" i="1" s="1"/>
  <c r="Q3558" i="1"/>
  <c r="R3558" i="1" s="1"/>
  <c r="M3559" i="1"/>
  <c r="I3560" i="1"/>
  <c r="J3560" i="1" l="1"/>
  <c r="K3560" i="1"/>
  <c r="L3560" i="1"/>
  <c r="O3560" i="1" s="1"/>
  <c r="N3560" i="1"/>
  <c r="P3560" i="1" s="1"/>
  <c r="Q3559" i="1"/>
  <c r="R3559" i="1" s="1"/>
  <c r="M3560" i="1"/>
  <c r="I3561" i="1"/>
  <c r="J3561" i="1" l="1"/>
  <c r="K3561" i="1"/>
  <c r="L3561" i="1"/>
  <c r="O3561" i="1" s="1"/>
  <c r="N3561" i="1"/>
  <c r="P3561" i="1" s="1"/>
  <c r="Q3560" i="1"/>
  <c r="R3560" i="1" s="1"/>
  <c r="M3561" i="1"/>
  <c r="I3562" i="1"/>
  <c r="J3562" i="1" l="1"/>
  <c r="K3562" i="1"/>
  <c r="L3562" i="1"/>
  <c r="O3562" i="1" s="1"/>
  <c r="N3562" i="1"/>
  <c r="P3562" i="1" s="1"/>
  <c r="Q3561" i="1"/>
  <c r="R3561" i="1" s="1"/>
  <c r="M3562" i="1"/>
  <c r="I3563" i="1"/>
  <c r="J3563" i="1" l="1"/>
  <c r="K3563" i="1"/>
  <c r="L3563" i="1"/>
  <c r="O3563" i="1" s="1"/>
  <c r="N3563" i="1"/>
  <c r="P3563" i="1" s="1"/>
  <c r="Q3562" i="1"/>
  <c r="R3562" i="1" s="1"/>
  <c r="M3563" i="1"/>
  <c r="I3564" i="1"/>
  <c r="J3564" i="1" l="1"/>
  <c r="K3564" i="1"/>
  <c r="L3564" i="1"/>
  <c r="O3564" i="1" s="1"/>
  <c r="N3564" i="1"/>
  <c r="P3564" i="1" s="1"/>
  <c r="Q3563" i="1"/>
  <c r="R3563" i="1" s="1"/>
  <c r="M3564" i="1"/>
  <c r="I3565" i="1"/>
  <c r="J3565" i="1" l="1"/>
  <c r="K3565" i="1"/>
  <c r="L3565" i="1"/>
  <c r="O3565" i="1" s="1"/>
  <c r="N3565" i="1"/>
  <c r="P3565" i="1" s="1"/>
  <c r="Q3564" i="1"/>
  <c r="R3564" i="1" s="1"/>
  <c r="M3565" i="1"/>
  <c r="I3566" i="1"/>
  <c r="J3566" i="1" l="1"/>
  <c r="K3566" i="1"/>
  <c r="L3566" i="1"/>
  <c r="O3566" i="1" s="1"/>
  <c r="N3566" i="1"/>
  <c r="P3566" i="1" s="1"/>
  <c r="Q3565" i="1"/>
  <c r="R3565" i="1" s="1"/>
  <c r="M3566" i="1"/>
  <c r="I3567" i="1"/>
  <c r="J3567" i="1" l="1"/>
  <c r="K3567" i="1"/>
  <c r="L3567" i="1"/>
  <c r="O3567" i="1" s="1"/>
  <c r="N3567" i="1"/>
  <c r="P3567" i="1" s="1"/>
  <c r="Q3566" i="1"/>
  <c r="R3566" i="1" s="1"/>
  <c r="M3567" i="1"/>
  <c r="I3568" i="1"/>
  <c r="J3568" i="1" l="1"/>
  <c r="K3568" i="1"/>
  <c r="L3568" i="1"/>
  <c r="O3568" i="1" s="1"/>
  <c r="N3568" i="1"/>
  <c r="P3568" i="1" s="1"/>
  <c r="Q3567" i="1"/>
  <c r="R3567" i="1" s="1"/>
  <c r="M3568" i="1"/>
  <c r="I3569" i="1"/>
  <c r="J3569" i="1" l="1"/>
  <c r="K3569" i="1"/>
  <c r="L3569" i="1"/>
  <c r="O3569" i="1" s="1"/>
  <c r="N3569" i="1"/>
  <c r="P3569" i="1" s="1"/>
  <c r="Q3568" i="1"/>
  <c r="R3568" i="1" s="1"/>
  <c r="M3569" i="1"/>
  <c r="I3570" i="1"/>
  <c r="J3570" i="1" l="1"/>
  <c r="K3570" i="1"/>
  <c r="L3570" i="1"/>
  <c r="O3570" i="1" s="1"/>
  <c r="N3570" i="1"/>
  <c r="P3570" i="1" s="1"/>
  <c r="Q3569" i="1"/>
  <c r="R3569" i="1" s="1"/>
  <c r="M3570" i="1"/>
  <c r="I3571" i="1"/>
  <c r="J3571" i="1" l="1"/>
  <c r="K3571" i="1"/>
  <c r="L3571" i="1"/>
  <c r="O3571" i="1" s="1"/>
  <c r="N3571" i="1"/>
  <c r="P3571" i="1" s="1"/>
  <c r="Q3570" i="1"/>
  <c r="R3570" i="1" s="1"/>
  <c r="M3571" i="1"/>
  <c r="I3572" i="1"/>
  <c r="J3572" i="1" l="1"/>
  <c r="K3572" i="1"/>
  <c r="L3572" i="1"/>
  <c r="O3572" i="1" s="1"/>
  <c r="N3572" i="1"/>
  <c r="P3572" i="1" s="1"/>
  <c r="Q3571" i="1"/>
  <c r="R3571" i="1" s="1"/>
  <c r="M3572" i="1"/>
  <c r="I3573" i="1"/>
  <c r="J3573" i="1" l="1"/>
  <c r="K3573" i="1"/>
  <c r="L3573" i="1"/>
  <c r="O3573" i="1" s="1"/>
  <c r="N3573" i="1"/>
  <c r="P3573" i="1" s="1"/>
  <c r="Q3572" i="1"/>
  <c r="R3572" i="1" s="1"/>
  <c r="M3573" i="1"/>
  <c r="I3574" i="1"/>
  <c r="J3574" i="1" l="1"/>
  <c r="K3574" i="1"/>
  <c r="L3574" i="1"/>
  <c r="O3574" i="1" s="1"/>
  <c r="N3574" i="1"/>
  <c r="P3574" i="1" s="1"/>
  <c r="Q3573" i="1"/>
  <c r="R3573" i="1" s="1"/>
  <c r="M3574" i="1"/>
  <c r="I3575" i="1"/>
  <c r="J3575" i="1" l="1"/>
  <c r="K3575" i="1"/>
  <c r="L3575" i="1"/>
  <c r="O3575" i="1" s="1"/>
  <c r="N3575" i="1"/>
  <c r="P3575" i="1" s="1"/>
  <c r="Q3574" i="1"/>
  <c r="R3574" i="1" s="1"/>
  <c r="M3575" i="1"/>
  <c r="I3576" i="1"/>
  <c r="J3576" i="1" l="1"/>
  <c r="K3576" i="1"/>
  <c r="L3576" i="1"/>
  <c r="O3576" i="1" s="1"/>
  <c r="N3576" i="1"/>
  <c r="P3576" i="1" s="1"/>
  <c r="Q3575" i="1"/>
  <c r="R3575" i="1" s="1"/>
  <c r="M3576" i="1"/>
  <c r="I3577" i="1"/>
  <c r="J3577" i="1" l="1"/>
  <c r="K3577" i="1"/>
  <c r="L3577" i="1"/>
  <c r="O3577" i="1" s="1"/>
  <c r="N3577" i="1"/>
  <c r="P3577" i="1" s="1"/>
  <c r="Q3576" i="1"/>
  <c r="R3576" i="1" s="1"/>
  <c r="M3577" i="1"/>
  <c r="I3578" i="1"/>
  <c r="J3578" i="1" l="1"/>
  <c r="K3578" i="1"/>
  <c r="L3578" i="1"/>
  <c r="O3578" i="1" s="1"/>
  <c r="N3578" i="1"/>
  <c r="P3578" i="1" s="1"/>
  <c r="Q3577" i="1"/>
  <c r="R3577" i="1" s="1"/>
  <c r="M3578" i="1"/>
  <c r="I3579" i="1"/>
  <c r="J3579" i="1" l="1"/>
  <c r="K3579" i="1"/>
  <c r="L3579" i="1"/>
  <c r="O3579" i="1" s="1"/>
  <c r="N3579" i="1"/>
  <c r="P3579" i="1" s="1"/>
  <c r="Q3578" i="1"/>
  <c r="R3578" i="1" s="1"/>
  <c r="M3579" i="1"/>
  <c r="I3580" i="1"/>
  <c r="J3580" i="1" l="1"/>
  <c r="K3580" i="1"/>
  <c r="L3580" i="1"/>
  <c r="O3580" i="1" s="1"/>
  <c r="N3580" i="1"/>
  <c r="P3580" i="1" s="1"/>
  <c r="Q3579" i="1"/>
  <c r="R3579" i="1" s="1"/>
  <c r="M3580" i="1"/>
  <c r="I3581" i="1"/>
  <c r="J3581" i="1" l="1"/>
  <c r="K3581" i="1"/>
  <c r="L3581" i="1"/>
  <c r="O3581" i="1" s="1"/>
  <c r="N3581" i="1"/>
  <c r="P3581" i="1" s="1"/>
  <c r="Q3580" i="1"/>
  <c r="R3580" i="1" s="1"/>
  <c r="M3581" i="1"/>
  <c r="I3582" i="1"/>
  <c r="J3582" i="1" l="1"/>
  <c r="K3582" i="1"/>
  <c r="L3582" i="1"/>
  <c r="O3582" i="1" s="1"/>
  <c r="N3582" i="1"/>
  <c r="P3582" i="1" s="1"/>
  <c r="Q3581" i="1"/>
  <c r="R3581" i="1" s="1"/>
  <c r="M3582" i="1"/>
  <c r="I3583" i="1"/>
  <c r="J3583" i="1" l="1"/>
  <c r="K3583" i="1"/>
  <c r="L3583" i="1"/>
  <c r="O3583" i="1" s="1"/>
  <c r="N3583" i="1"/>
  <c r="P3583" i="1" s="1"/>
  <c r="Q3582" i="1"/>
  <c r="R3582" i="1" s="1"/>
  <c r="M3583" i="1"/>
  <c r="I3584" i="1"/>
  <c r="J3584" i="1" l="1"/>
  <c r="K3584" i="1"/>
  <c r="L3584" i="1"/>
  <c r="O3584" i="1" s="1"/>
  <c r="N3584" i="1"/>
  <c r="P3584" i="1" s="1"/>
  <c r="Q3583" i="1"/>
  <c r="R3583" i="1" s="1"/>
  <c r="M3584" i="1"/>
  <c r="I3585" i="1"/>
  <c r="J3585" i="1" l="1"/>
  <c r="K3585" i="1"/>
  <c r="L3585" i="1"/>
  <c r="O3585" i="1" s="1"/>
  <c r="N3585" i="1"/>
  <c r="P3585" i="1" s="1"/>
  <c r="Q3584" i="1"/>
  <c r="R3584" i="1" s="1"/>
  <c r="M3585" i="1"/>
  <c r="I3586" i="1"/>
  <c r="J3586" i="1" l="1"/>
  <c r="K3586" i="1"/>
  <c r="L3586" i="1"/>
  <c r="O3586" i="1" s="1"/>
  <c r="N3586" i="1"/>
  <c r="P3586" i="1" s="1"/>
  <c r="Q3585" i="1"/>
  <c r="R3585" i="1" s="1"/>
  <c r="M3586" i="1"/>
  <c r="I3587" i="1"/>
  <c r="J3587" i="1" l="1"/>
  <c r="K3587" i="1"/>
  <c r="L3587" i="1"/>
  <c r="O3587" i="1" s="1"/>
  <c r="N3587" i="1"/>
  <c r="P3587" i="1" s="1"/>
  <c r="Q3586" i="1"/>
  <c r="R3586" i="1" s="1"/>
  <c r="M3587" i="1"/>
  <c r="I3588" i="1"/>
  <c r="J3588" i="1" l="1"/>
  <c r="K3588" i="1"/>
  <c r="L3588" i="1"/>
  <c r="O3588" i="1" s="1"/>
  <c r="N3588" i="1"/>
  <c r="P3588" i="1" s="1"/>
  <c r="Q3587" i="1"/>
  <c r="R3587" i="1" s="1"/>
  <c r="M3588" i="1"/>
  <c r="I3589" i="1"/>
  <c r="J3589" i="1" l="1"/>
  <c r="K3589" i="1"/>
  <c r="L3589" i="1"/>
  <c r="O3589" i="1" s="1"/>
  <c r="N3589" i="1"/>
  <c r="P3589" i="1" s="1"/>
  <c r="Q3588" i="1"/>
  <c r="R3588" i="1" s="1"/>
  <c r="M3589" i="1"/>
  <c r="I3590" i="1"/>
  <c r="J3590" i="1" l="1"/>
  <c r="K3590" i="1"/>
  <c r="L3590" i="1"/>
  <c r="O3590" i="1" s="1"/>
  <c r="N3590" i="1"/>
  <c r="P3590" i="1" s="1"/>
  <c r="Q3589" i="1"/>
  <c r="R3589" i="1" s="1"/>
  <c r="M3590" i="1"/>
  <c r="I3591" i="1"/>
  <c r="J3591" i="1" l="1"/>
  <c r="K3591" i="1"/>
  <c r="L3591" i="1"/>
  <c r="O3591" i="1" s="1"/>
  <c r="N3591" i="1"/>
  <c r="P3591" i="1" s="1"/>
  <c r="Q3590" i="1"/>
  <c r="R3590" i="1" s="1"/>
  <c r="M3591" i="1"/>
  <c r="I3592" i="1"/>
  <c r="J3592" i="1" l="1"/>
  <c r="K3592" i="1"/>
  <c r="L3592" i="1"/>
  <c r="O3592" i="1" s="1"/>
  <c r="N3592" i="1"/>
  <c r="P3592" i="1" s="1"/>
  <c r="Q3591" i="1"/>
  <c r="R3591" i="1" s="1"/>
  <c r="M3592" i="1"/>
  <c r="I3593" i="1"/>
  <c r="J3593" i="1" l="1"/>
  <c r="K3593" i="1"/>
  <c r="L3593" i="1"/>
  <c r="O3593" i="1" s="1"/>
  <c r="N3593" i="1"/>
  <c r="P3593" i="1" s="1"/>
  <c r="Q3592" i="1"/>
  <c r="R3592" i="1" s="1"/>
  <c r="M3593" i="1"/>
  <c r="I3594" i="1"/>
  <c r="J3594" i="1" l="1"/>
  <c r="K3594" i="1"/>
  <c r="L3594" i="1"/>
  <c r="O3594" i="1" s="1"/>
  <c r="N3594" i="1"/>
  <c r="P3594" i="1" s="1"/>
  <c r="Q3593" i="1"/>
  <c r="R3593" i="1" s="1"/>
  <c r="M3594" i="1"/>
  <c r="I3595" i="1"/>
  <c r="J3595" i="1" l="1"/>
  <c r="K3595" i="1"/>
  <c r="L3595" i="1"/>
  <c r="O3595" i="1" s="1"/>
  <c r="N3595" i="1"/>
  <c r="P3595" i="1" s="1"/>
  <c r="Q3594" i="1"/>
  <c r="R3594" i="1" s="1"/>
  <c r="M3595" i="1"/>
  <c r="I3596" i="1"/>
  <c r="J3596" i="1" l="1"/>
  <c r="K3596" i="1"/>
  <c r="L3596" i="1"/>
  <c r="O3596" i="1" s="1"/>
  <c r="N3596" i="1"/>
  <c r="P3596" i="1" s="1"/>
  <c r="Q3595" i="1"/>
  <c r="R3595" i="1" s="1"/>
  <c r="M3596" i="1"/>
  <c r="I3597" i="1"/>
  <c r="J3597" i="1" l="1"/>
  <c r="K3597" i="1"/>
  <c r="L3597" i="1"/>
  <c r="O3597" i="1" s="1"/>
  <c r="N3597" i="1"/>
  <c r="P3597" i="1" s="1"/>
  <c r="Q3596" i="1"/>
  <c r="R3596" i="1" s="1"/>
  <c r="M3597" i="1"/>
  <c r="I3598" i="1"/>
  <c r="J3598" i="1" l="1"/>
  <c r="K3598" i="1"/>
  <c r="L3598" i="1"/>
  <c r="O3598" i="1" s="1"/>
  <c r="N3598" i="1"/>
  <c r="P3598" i="1" s="1"/>
  <c r="Q3597" i="1"/>
  <c r="R3597" i="1" s="1"/>
  <c r="M3598" i="1"/>
  <c r="I3599" i="1"/>
  <c r="J3599" i="1" l="1"/>
  <c r="K3599" i="1"/>
  <c r="L3599" i="1"/>
  <c r="O3599" i="1" s="1"/>
  <c r="N3599" i="1"/>
  <c r="P3599" i="1" s="1"/>
  <c r="Q3598" i="1"/>
  <c r="R3598" i="1" s="1"/>
  <c r="M3599" i="1"/>
  <c r="I3600" i="1"/>
  <c r="J3600" i="1" l="1"/>
  <c r="K3600" i="1"/>
  <c r="L3600" i="1"/>
  <c r="O3600" i="1" s="1"/>
  <c r="N3600" i="1"/>
  <c r="P3600" i="1" s="1"/>
  <c r="Q3599" i="1"/>
  <c r="R3599" i="1" s="1"/>
  <c r="M3600" i="1"/>
  <c r="I3601" i="1"/>
  <c r="J3601" i="1" l="1"/>
  <c r="K3601" i="1"/>
  <c r="L3601" i="1"/>
  <c r="O3601" i="1" s="1"/>
  <c r="N3601" i="1"/>
  <c r="P3601" i="1" s="1"/>
  <c r="Q3600" i="1"/>
  <c r="R3600" i="1" s="1"/>
  <c r="M3601" i="1"/>
  <c r="I3602" i="1"/>
  <c r="J3602" i="1" l="1"/>
  <c r="K3602" i="1"/>
  <c r="L3602" i="1"/>
  <c r="O3602" i="1" s="1"/>
  <c r="N3602" i="1"/>
  <c r="P3602" i="1" s="1"/>
  <c r="Q3601" i="1"/>
  <c r="R3601" i="1" s="1"/>
  <c r="M3602" i="1"/>
  <c r="I3603" i="1"/>
  <c r="J3603" i="1" l="1"/>
  <c r="K3603" i="1"/>
  <c r="L3603" i="1"/>
  <c r="O3603" i="1" s="1"/>
  <c r="N3603" i="1"/>
  <c r="P3603" i="1" s="1"/>
  <c r="Q3602" i="1"/>
  <c r="R3602" i="1" s="1"/>
  <c r="M3603" i="1"/>
  <c r="I3604" i="1"/>
  <c r="J3604" i="1" l="1"/>
  <c r="K3604" i="1"/>
  <c r="L3604" i="1"/>
  <c r="O3604" i="1" s="1"/>
  <c r="N3604" i="1"/>
  <c r="P3604" i="1" s="1"/>
  <c r="Q3603" i="1"/>
  <c r="R3603" i="1" s="1"/>
  <c r="M3604" i="1"/>
  <c r="I3605" i="1"/>
  <c r="J3605" i="1" l="1"/>
  <c r="K3605" i="1"/>
  <c r="L3605" i="1"/>
  <c r="O3605" i="1" s="1"/>
  <c r="N3605" i="1"/>
  <c r="P3605" i="1" s="1"/>
  <c r="Q3604" i="1"/>
  <c r="R3604" i="1" s="1"/>
  <c r="M3605" i="1"/>
  <c r="I3606" i="1"/>
  <c r="J3606" i="1" l="1"/>
  <c r="K3606" i="1"/>
  <c r="L3606" i="1"/>
  <c r="O3606" i="1" s="1"/>
  <c r="N3606" i="1"/>
  <c r="P3606" i="1" s="1"/>
  <c r="Q3605" i="1"/>
  <c r="R3605" i="1" s="1"/>
  <c r="M3606" i="1"/>
  <c r="I3607" i="1"/>
  <c r="J3607" i="1" l="1"/>
  <c r="K3607" i="1"/>
  <c r="L3607" i="1"/>
  <c r="O3607" i="1" s="1"/>
  <c r="N3607" i="1"/>
  <c r="P3607" i="1" s="1"/>
  <c r="Q3606" i="1"/>
  <c r="R3606" i="1" s="1"/>
  <c r="M3607" i="1"/>
  <c r="I3608" i="1"/>
  <c r="J3608" i="1" l="1"/>
  <c r="K3608" i="1"/>
  <c r="L3608" i="1"/>
  <c r="O3608" i="1" s="1"/>
  <c r="N3608" i="1"/>
  <c r="P3608" i="1" s="1"/>
  <c r="Q3607" i="1"/>
  <c r="R3607" i="1" s="1"/>
  <c r="M3608" i="1"/>
  <c r="I3609" i="1"/>
  <c r="J3609" i="1" l="1"/>
  <c r="K3609" i="1"/>
  <c r="L3609" i="1"/>
  <c r="O3609" i="1" s="1"/>
  <c r="N3609" i="1"/>
  <c r="P3609" i="1" s="1"/>
  <c r="Q3608" i="1"/>
  <c r="R3608" i="1" s="1"/>
  <c r="M3609" i="1"/>
  <c r="I3610" i="1"/>
  <c r="J3610" i="1" l="1"/>
  <c r="K3610" i="1"/>
  <c r="L3610" i="1"/>
  <c r="O3610" i="1" s="1"/>
  <c r="N3610" i="1"/>
  <c r="P3610" i="1" s="1"/>
  <c r="Q3609" i="1"/>
  <c r="R3609" i="1" s="1"/>
  <c r="M3610" i="1"/>
  <c r="I3611" i="1"/>
  <c r="J3611" i="1" l="1"/>
  <c r="K3611" i="1"/>
  <c r="L3611" i="1"/>
  <c r="O3611" i="1" s="1"/>
  <c r="N3611" i="1"/>
  <c r="P3611" i="1" s="1"/>
  <c r="Q3610" i="1"/>
  <c r="R3610" i="1" s="1"/>
  <c r="M3611" i="1"/>
  <c r="I3612" i="1"/>
  <c r="J3612" i="1" l="1"/>
  <c r="K3612" i="1"/>
  <c r="L3612" i="1"/>
  <c r="O3612" i="1" s="1"/>
  <c r="N3612" i="1"/>
  <c r="P3612" i="1" s="1"/>
  <c r="Q3611" i="1"/>
  <c r="R3611" i="1" s="1"/>
  <c r="M3612" i="1"/>
  <c r="I3613" i="1"/>
  <c r="J3613" i="1" l="1"/>
  <c r="K3613" i="1"/>
  <c r="L3613" i="1"/>
  <c r="O3613" i="1" s="1"/>
  <c r="N3613" i="1"/>
  <c r="P3613" i="1" s="1"/>
  <c r="Q3612" i="1"/>
  <c r="R3612" i="1" s="1"/>
  <c r="M3613" i="1"/>
  <c r="I3614" i="1"/>
  <c r="J3614" i="1" l="1"/>
  <c r="K3614" i="1"/>
  <c r="L3614" i="1"/>
  <c r="O3614" i="1" s="1"/>
  <c r="N3614" i="1"/>
  <c r="P3614" i="1" s="1"/>
  <c r="Q3613" i="1"/>
  <c r="R3613" i="1" s="1"/>
  <c r="M3614" i="1"/>
  <c r="I3615" i="1"/>
  <c r="J3615" i="1" l="1"/>
  <c r="K3615" i="1"/>
  <c r="L3615" i="1"/>
  <c r="O3615" i="1" s="1"/>
  <c r="N3615" i="1"/>
  <c r="P3615" i="1" s="1"/>
  <c r="Q3614" i="1"/>
  <c r="R3614" i="1" s="1"/>
  <c r="M3615" i="1"/>
  <c r="I3616" i="1"/>
  <c r="J3616" i="1" l="1"/>
  <c r="K3616" i="1"/>
  <c r="L3616" i="1"/>
  <c r="O3616" i="1" s="1"/>
  <c r="N3616" i="1"/>
  <c r="P3616" i="1" s="1"/>
  <c r="Q3615" i="1"/>
  <c r="R3615" i="1" s="1"/>
  <c r="M3616" i="1"/>
  <c r="I3617" i="1"/>
  <c r="J3617" i="1" l="1"/>
  <c r="K3617" i="1"/>
  <c r="L3617" i="1"/>
  <c r="O3617" i="1" s="1"/>
  <c r="N3617" i="1"/>
  <c r="P3617" i="1" s="1"/>
  <c r="Q3616" i="1"/>
  <c r="R3616" i="1" s="1"/>
  <c r="M3617" i="1"/>
  <c r="I3618" i="1"/>
  <c r="J3618" i="1" l="1"/>
  <c r="K3618" i="1"/>
  <c r="L3618" i="1"/>
  <c r="O3618" i="1" s="1"/>
  <c r="N3618" i="1"/>
  <c r="P3618" i="1" s="1"/>
  <c r="Q3617" i="1"/>
  <c r="R3617" i="1" s="1"/>
  <c r="M3618" i="1"/>
  <c r="I3619" i="1"/>
  <c r="J3619" i="1" l="1"/>
  <c r="K3619" i="1"/>
  <c r="L3619" i="1"/>
  <c r="O3619" i="1" s="1"/>
  <c r="N3619" i="1"/>
  <c r="P3619" i="1" s="1"/>
  <c r="Q3618" i="1"/>
  <c r="R3618" i="1" s="1"/>
  <c r="M3619" i="1"/>
  <c r="I3620" i="1"/>
  <c r="J3620" i="1" l="1"/>
  <c r="K3620" i="1"/>
  <c r="L3620" i="1"/>
  <c r="O3620" i="1" s="1"/>
  <c r="N3620" i="1"/>
  <c r="P3620" i="1" s="1"/>
  <c r="Q3619" i="1"/>
  <c r="R3619" i="1" s="1"/>
  <c r="M3620" i="1"/>
  <c r="I3621" i="1"/>
  <c r="J3621" i="1" l="1"/>
  <c r="K3621" i="1"/>
  <c r="L3621" i="1"/>
  <c r="O3621" i="1" s="1"/>
  <c r="N3621" i="1"/>
  <c r="P3621" i="1" s="1"/>
  <c r="Q3620" i="1"/>
  <c r="R3620" i="1" s="1"/>
  <c r="M3621" i="1"/>
  <c r="I3622" i="1"/>
  <c r="J3622" i="1" l="1"/>
  <c r="K3622" i="1"/>
  <c r="L3622" i="1"/>
  <c r="O3622" i="1" s="1"/>
  <c r="N3622" i="1"/>
  <c r="P3622" i="1" s="1"/>
  <c r="Q3621" i="1"/>
  <c r="R3621" i="1" s="1"/>
  <c r="M3622" i="1"/>
  <c r="I3623" i="1"/>
  <c r="J3623" i="1" l="1"/>
  <c r="K3623" i="1"/>
  <c r="L3623" i="1"/>
  <c r="O3623" i="1" s="1"/>
  <c r="N3623" i="1"/>
  <c r="P3623" i="1" s="1"/>
  <c r="Q3622" i="1"/>
  <c r="R3622" i="1" s="1"/>
  <c r="M3623" i="1"/>
  <c r="I3624" i="1"/>
  <c r="J3624" i="1" l="1"/>
  <c r="K3624" i="1"/>
  <c r="L3624" i="1"/>
  <c r="O3624" i="1" s="1"/>
  <c r="N3624" i="1"/>
  <c r="P3624" i="1" s="1"/>
  <c r="Q3623" i="1"/>
  <c r="R3623" i="1" s="1"/>
  <c r="M3624" i="1"/>
  <c r="I3625" i="1"/>
  <c r="J3625" i="1" l="1"/>
  <c r="K3625" i="1"/>
  <c r="L3625" i="1"/>
  <c r="O3625" i="1" s="1"/>
  <c r="N3625" i="1"/>
  <c r="P3625" i="1" s="1"/>
  <c r="Q3624" i="1"/>
  <c r="R3624" i="1" s="1"/>
  <c r="M3625" i="1"/>
  <c r="I3626" i="1"/>
  <c r="J3626" i="1" l="1"/>
  <c r="K3626" i="1"/>
  <c r="L3626" i="1"/>
  <c r="O3626" i="1" s="1"/>
  <c r="N3626" i="1"/>
  <c r="P3626" i="1" s="1"/>
  <c r="Q3625" i="1"/>
  <c r="R3625" i="1" s="1"/>
  <c r="M3626" i="1"/>
  <c r="I3627" i="1"/>
  <c r="J3627" i="1" l="1"/>
  <c r="K3627" i="1"/>
  <c r="L3627" i="1"/>
  <c r="O3627" i="1" s="1"/>
  <c r="N3627" i="1"/>
  <c r="P3627" i="1" s="1"/>
  <c r="Q3626" i="1"/>
  <c r="R3626" i="1" s="1"/>
  <c r="M3627" i="1"/>
  <c r="I3628" i="1"/>
  <c r="J3628" i="1" l="1"/>
  <c r="K3628" i="1"/>
  <c r="L3628" i="1"/>
  <c r="O3628" i="1" s="1"/>
  <c r="N3628" i="1"/>
  <c r="P3628" i="1" s="1"/>
  <c r="Q3627" i="1"/>
  <c r="R3627" i="1" s="1"/>
  <c r="M3628" i="1"/>
  <c r="I3629" i="1"/>
  <c r="J3629" i="1" l="1"/>
  <c r="K3629" i="1"/>
  <c r="L3629" i="1"/>
  <c r="O3629" i="1" s="1"/>
  <c r="N3629" i="1"/>
  <c r="P3629" i="1" s="1"/>
  <c r="Q3628" i="1"/>
  <c r="R3628" i="1" s="1"/>
  <c r="M3629" i="1"/>
  <c r="I3630" i="1"/>
  <c r="J3630" i="1" l="1"/>
  <c r="K3630" i="1"/>
  <c r="L3630" i="1"/>
  <c r="O3630" i="1" s="1"/>
  <c r="N3630" i="1"/>
  <c r="P3630" i="1" s="1"/>
  <c r="Q3629" i="1"/>
  <c r="R3629" i="1" s="1"/>
  <c r="M3630" i="1"/>
  <c r="I3631" i="1"/>
  <c r="J3631" i="1" l="1"/>
  <c r="K3631" i="1"/>
  <c r="L3631" i="1"/>
  <c r="O3631" i="1" s="1"/>
  <c r="N3631" i="1"/>
  <c r="P3631" i="1" s="1"/>
  <c r="Q3630" i="1"/>
  <c r="R3630" i="1" s="1"/>
  <c r="M3631" i="1"/>
  <c r="I3632" i="1"/>
  <c r="J3632" i="1" l="1"/>
  <c r="K3632" i="1"/>
  <c r="L3632" i="1"/>
  <c r="O3632" i="1" s="1"/>
  <c r="N3632" i="1"/>
  <c r="P3632" i="1" s="1"/>
  <c r="Q3631" i="1"/>
  <c r="R3631" i="1" s="1"/>
  <c r="M3632" i="1"/>
  <c r="I3633" i="1"/>
  <c r="J3633" i="1" l="1"/>
  <c r="K3633" i="1"/>
  <c r="L3633" i="1"/>
  <c r="O3633" i="1" s="1"/>
  <c r="Q3632" i="1"/>
  <c r="R3632" i="1" s="1"/>
  <c r="M3633" i="1"/>
  <c r="N3633" i="1" s="1"/>
  <c r="I3634" i="1"/>
  <c r="J3634" i="1" l="1"/>
  <c r="K3634" i="1"/>
  <c r="L3634" i="1"/>
  <c r="O3634" i="1" s="1"/>
  <c r="N3634" i="1"/>
  <c r="M3634" i="1"/>
  <c r="I3635" i="1"/>
  <c r="J3635" i="1" l="1"/>
  <c r="K3635" i="1"/>
  <c r="L3635" i="1"/>
  <c r="O3635" i="1" s="1"/>
  <c r="P3633" i="1"/>
  <c r="P3634" i="1" s="1"/>
  <c r="Q3634" i="1" s="1"/>
  <c r="R3634" i="1" s="1"/>
  <c r="M3635" i="1"/>
  <c r="N3635" i="1" s="1"/>
  <c r="I3636" i="1"/>
  <c r="J3636" i="1" l="1"/>
  <c r="K3636" i="1"/>
  <c r="L3636" i="1"/>
  <c r="O3636" i="1" s="1"/>
  <c r="N3636" i="1"/>
  <c r="P3635" i="1"/>
  <c r="Q3635" i="1" s="1"/>
  <c r="R3635" i="1" s="1"/>
  <c r="Q3633" i="1"/>
  <c r="R3633" i="1" s="1"/>
  <c r="M3636" i="1"/>
  <c r="I3637" i="1"/>
  <c r="P3636" i="1" l="1"/>
  <c r="Q3636" i="1" s="1"/>
  <c r="R3636" i="1" s="1"/>
  <c r="J3637" i="1"/>
  <c r="K3637" i="1"/>
  <c r="L3637" i="1"/>
  <c r="O3637" i="1" s="1"/>
  <c r="M3637" i="1"/>
  <c r="N3637" i="1" s="1"/>
  <c r="I3638" i="1"/>
  <c r="P3637" i="1" l="1"/>
  <c r="J3638" i="1"/>
  <c r="K3638" i="1"/>
  <c r="L3638" i="1"/>
  <c r="O3638" i="1" s="1"/>
  <c r="N3638" i="1"/>
  <c r="Q3637" i="1"/>
  <c r="R3637" i="1" s="1"/>
  <c r="M3638" i="1"/>
  <c r="I3639" i="1"/>
  <c r="P3638" i="1" l="1"/>
  <c r="Q3638" i="1" s="1"/>
  <c r="R3638" i="1" s="1"/>
  <c r="J3639" i="1"/>
  <c r="K3639" i="1"/>
  <c r="L3639" i="1"/>
  <c r="O3639" i="1" s="1"/>
  <c r="N3639" i="1"/>
  <c r="M3639" i="1"/>
  <c r="I3640" i="1"/>
  <c r="P3639" i="1" l="1"/>
  <c r="J3640" i="1"/>
  <c r="K3640" i="1"/>
  <c r="L3640" i="1"/>
  <c r="O3640" i="1" s="1"/>
  <c r="N3640" i="1"/>
  <c r="Q3639" i="1"/>
  <c r="R3639" i="1" s="1"/>
  <c r="M3640" i="1"/>
  <c r="I3641" i="1"/>
  <c r="P3640" i="1" l="1"/>
  <c r="J3641" i="1"/>
  <c r="K3641" i="1"/>
  <c r="L3641" i="1"/>
  <c r="O3641" i="1" s="1"/>
  <c r="N3641" i="1"/>
  <c r="P3641" i="1" s="1"/>
  <c r="Q3640" i="1"/>
  <c r="R3640" i="1" s="1"/>
  <c r="M3641" i="1"/>
  <c r="I3642" i="1"/>
  <c r="J3642" i="1" l="1"/>
  <c r="K3642" i="1"/>
  <c r="L3642" i="1"/>
  <c r="O3642" i="1" s="1"/>
  <c r="N3642" i="1"/>
  <c r="P3642" i="1" s="1"/>
  <c r="Q3641" i="1"/>
  <c r="R3641" i="1" s="1"/>
  <c r="M3642" i="1"/>
  <c r="I3643" i="1"/>
  <c r="J3643" i="1" l="1"/>
  <c r="K3643" i="1"/>
  <c r="L3643" i="1"/>
  <c r="O3643" i="1" s="1"/>
  <c r="N3643" i="1"/>
  <c r="P3643" i="1" s="1"/>
  <c r="Q3642" i="1"/>
  <c r="R3642" i="1" s="1"/>
  <c r="M3643" i="1"/>
  <c r="I3644" i="1"/>
  <c r="J3644" i="1" l="1"/>
  <c r="K3644" i="1"/>
  <c r="L3644" i="1"/>
  <c r="O3644" i="1" s="1"/>
  <c r="N3644" i="1"/>
  <c r="P3644" i="1" s="1"/>
  <c r="Q3643" i="1"/>
  <c r="R3643" i="1" s="1"/>
  <c r="M3644" i="1"/>
  <c r="I3645" i="1"/>
  <c r="J3645" i="1" l="1"/>
  <c r="K3645" i="1"/>
  <c r="L3645" i="1"/>
  <c r="O3645" i="1" s="1"/>
  <c r="N3645" i="1"/>
  <c r="P3645" i="1" s="1"/>
  <c r="Q3644" i="1"/>
  <c r="R3644" i="1" s="1"/>
  <c r="M3645" i="1"/>
  <c r="I3646" i="1"/>
  <c r="J3646" i="1" l="1"/>
  <c r="K3646" i="1"/>
  <c r="L3646" i="1"/>
  <c r="O3646" i="1" s="1"/>
  <c r="N3646" i="1"/>
  <c r="P3646" i="1" s="1"/>
  <c r="Q3645" i="1"/>
  <c r="R3645" i="1" s="1"/>
  <c r="M3646" i="1"/>
  <c r="I3647" i="1"/>
  <c r="J3647" i="1" l="1"/>
  <c r="K3647" i="1"/>
  <c r="L3647" i="1"/>
  <c r="O3647" i="1" s="1"/>
  <c r="N3647" i="1"/>
  <c r="P3647" i="1" s="1"/>
  <c r="Q3646" i="1"/>
  <c r="R3646" i="1" s="1"/>
  <c r="M3647" i="1"/>
  <c r="I3648" i="1"/>
  <c r="J3648" i="1" l="1"/>
  <c r="K3648" i="1"/>
  <c r="L3648" i="1"/>
  <c r="O3648" i="1" s="1"/>
  <c r="N3648" i="1"/>
  <c r="P3648" i="1" s="1"/>
  <c r="Q3647" i="1"/>
  <c r="R3647" i="1" s="1"/>
  <c r="M3648" i="1"/>
  <c r="I3649" i="1"/>
  <c r="J3649" i="1" l="1"/>
  <c r="K3649" i="1"/>
  <c r="L3649" i="1"/>
  <c r="O3649" i="1" s="1"/>
  <c r="N3649" i="1"/>
  <c r="P3649" i="1" s="1"/>
  <c r="Q3648" i="1"/>
  <c r="R3648" i="1" s="1"/>
  <c r="M3649" i="1"/>
  <c r="I3650" i="1"/>
  <c r="J3650" i="1" l="1"/>
  <c r="K3650" i="1"/>
  <c r="L3650" i="1"/>
  <c r="O3650" i="1" s="1"/>
  <c r="N3650" i="1"/>
  <c r="P3650" i="1" s="1"/>
  <c r="Q3649" i="1"/>
  <c r="R3649" i="1" s="1"/>
  <c r="M3650" i="1"/>
  <c r="I3651" i="1"/>
  <c r="J3651" i="1" l="1"/>
  <c r="K3651" i="1"/>
  <c r="L3651" i="1"/>
  <c r="O3651" i="1" s="1"/>
  <c r="N3651" i="1"/>
  <c r="P3651" i="1" s="1"/>
  <c r="Q3650" i="1"/>
  <c r="R3650" i="1" s="1"/>
  <c r="M3651" i="1"/>
  <c r="I3652" i="1"/>
  <c r="J3652" i="1" l="1"/>
  <c r="K3652" i="1"/>
  <c r="L3652" i="1"/>
  <c r="O3652" i="1" s="1"/>
  <c r="N3652" i="1"/>
  <c r="P3652" i="1" s="1"/>
  <c r="Q3651" i="1"/>
  <c r="R3651" i="1" s="1"/>
  <c r="M3652" i="1"/>
  <c r="I3653" i="1"/>
  <c r="J3653" i="1" l="1"/>
  <c r="K3653" i="1"/>
  <c r="L3653" i="1"/>
  <c r="O3653" i="1" s="1"/>
  <c r="N3653" i="1"/>
  <c r="P3653" i="1" s="1"/>
  <c r="Q3652" i="1"/>
  <c r="R3652" i="1" s="1"/>
  <c r="M3653" i="1"/>
  <c r="I3654" i="1"/>
  <c r="J3654" i="1" l="1"/>
  <c r="K3654" i="1"/>
  <c r="L3654" i="1"/>
  <c r="O3654" i="1" s="1"/>
  <c r="N3654" i="1"/>
  <c r="P3654" i="1" s="1"/>
  <c r="Q3653" i="1"/>
  <c r="R3653" i="1" s="1"/>
  <c r="M3654" i="1"/>
  <c r="I3655" i="1"/>
  <c r="J3655" i="1" l="1"/>
  <c r="K3655" i="1"/>
  <c r="L3655" i="1"/>
  <c r="O3655" i="1" s="1"/>
  <c r="N3655" i="1"/>
  <c r="P3655" i="1" s="1"/>
  <c r="Q3654" i="1"/>
  <c r="R3654" i="1" s="1"/>
  <c r="M3655" i="1"/>
  <c r="I3656" i="1"/>
  <c r="J3656" i="1" l="1"/>
  <c r="K3656" i="1"/>
  <c r="L3656" i="1"/>
  <c r="O3656" i="1" s="1"/>
  <c r="N3656" i="1"/>
  <c r="P3656" i="1" s="1"/>
  <c r="Q3655" i="1"/>
  <c r="R3655" i="1" s="1"/>
  <c r="M3656" i="1"/>
  <c r="I3657" i="1"/>
  <c r="J3657" i="1" l="1"/>
  <c r="K3657" i="1"/>
  <c r="L3657" i="1"/>
  <c r="O3657" i="1" s="1"/>
  <c r="N3657" i="1"/>
  <c r="P3657" i="1" s="1"/>
  <c r="Q3656" i="1"/>
  <c r="R3656" i="1" s="1"/>
  <c r="M3657" i="1"/>
  <c r="I3658" i="1"/>
  <c r="J3658" i="1" l="1"/>
  <c r="K3658" i="1"/>
  <c r="L3658" i="1"/>
  <c r="O3658" i="1" s="1"/>
  <c r="N3658" i="1"/>
  <c r="P3658" i="1" s="1"/>
  <c r="Q3657" i="1"/>
  <c r="R3657" i="1" s="1"/>
  <c r="M3658" i="1"/>
  <c r="I3659" i="1"/>
  <c r="J3659" i="1" l="1"/>
  <c r="K3659" i="1"/>
  <c r="L3659" i="1"/>
  <c r="O3659" i="1" s="1"/>
  <c r="N3659" i="1"/>
  <c r="P3659" i="1" s="1"/>
  <c r="Q3658" i="1"/>
  <c r="R3658" i="1" s="1"/>
  <c r="M3659" i="1"/>
  <c r="I3660" i="1"/>
  <c r="J3660" i="1" l="1"/>
  <c r="K3660" i="1"/>
  <c r="L3660" i="1"/>
  <c r="O3660" i="1" s="1"/>
  <c r="N3660" i="1"/>
  <c r="P3660" i="1" s="1"/>
  <c r="Q3659" i="1"/>
  <c r="R3659" i="1" s="1"/>
  <c r="M3660" i="1"/>
  <c r="I3661" i="1"/>
  <c r="J3661" i="1" l="1"/>
  <c r="K3661" i="1"/>
  <c r="L3661" i="1"/>
  <c r="O3661" i="1" s="1"/>
  <c r="N3661" i="1"/>
  <c r="P3661" i="1" s="1"/>
  <c r="Q3660" i="1"/>
  <c r="R3660" i="1" s="1"/>
  <c r="M3661" i="1"/>
  <c r="I3662" i="1"/>
  <c r="J3662" i="1" l="1"/>
  <c r="K3662" i="1"/>
  <c r="L3662" i="1"/>
  <c r="O3662" i="1" s="1"/>
  <c r="N3662" i="1"/>
  <c r="P3662" i="1" s="1"/>
  <c r="Q3661" i="1"/>
  <c r="R3661" i="1" s="1"/>
  <c r="M3662" i="1"/>
  <c r="I3663" i="1"/>
  <c r="J3663" i="1" l="1"/>
  <c r="K3663" i="1"/>
  <c r="L3663" i="1"/>
  <c r="O3663" i="1" s="1"/>
  <c r="N3663" i="1"/>
  <c r="P3663" i="1" s="1"/>
  <c r="Q3662" i="1"/>
  <c r="R3662" i="1" s="1"/>
  <c r="M3663" i="1"/>
  <c r="I3664" i="1"/>
  <c r="J3664" i="1" l="1"/>
  <c r="K3664" i="1"/>
  <c r="L3664" i="1"/>
  <c r="O3664" i="1" s="1"/>
  <c r="N3664" i="1"/>
  <c r="P3664" i="1" s="1"/>
  <c r="Q3663" i="1"/>
  <c r="R3663" i="1" s="1"/>
  <c r="M3664" i="1"/>
  <c r="I3665" i="1"/>
  <c r="J3665" i="1" l="1"/>
  <c r="K3665" i="1"/>
  <c r="L3665" i="1"/>
  <c r="O3665" i="1" s="1"/>
  <c r="N3665" i="1"/>
  <c r="P3665" i="1" s="1"/>
  <c r="Q3664" i="1"/>
  <c r="R3664" i="1" s="1"/>
  <c r="M3665" i="1"/>
  <c r="I3666" i="1"/>
  <c r="J3666" i="1" l="1"/>
  <c r="K3666" i="1"/>
  <c r="L3666" i="1"/>
  <c r="O3666" i="1" s="1"/>
  <c r="N3666" i="1"/>
  <c r="P3666" i="1" s="1"/>
  <c r="Q3665" i="1"/>
  <c r="R3665" i="1" s="1"/>
  <c r="M3666" i="1"/>
  <c r="I3667" i="1"/>
  <c r="J3667" i="1" l="1"/>
  <c r="K3667" i="1"/>
  <c r="L3667" i="1"/>
  <c r="O3667" i="1" s="1"/>
  <c r="N3667" i="1"/>
  <c r="P3667" i="1" s="1"/>
  <c r="Q3666" i="1"/>
  <c r="R3666" i="1" s="1"/>
  <c r="M3667" i="1"/>
  <c r="I3668" i="1"/>
  <c r="J3668" i="1" l="1"/>
  <c r="K3668" i="1"/>
  <c r="L3668" i="1"/>
  <c r="O3668" i="1" s="1"/>
  <c r="N3668" i="1"/>
  <c r="P3668" i="1" s="1"/>
  <c r="Q3667" i="1"/>
  <c r="R3667" i="1" s="1"/>
  <c r="M3668" i="1"/>
  <c r="I3669" i="1"/>
  <c r="J3669" i="1" l="1"/>
  <c r="K3669" i="1"/>
  <c r="L3669" i="1"/>
  <c r="O3669" i="1" s="1"/>
  <c r="N3669" i="1"/>
  <c r="P3669" i="1" s="1"/>
  <c r="Q3668" i="1"/>
  <c r="R3668" i="1" s="1"/>
  <c r="M3669" i="1"/>
  <c r="I3670" i="1"/>
  <c r="J3670" i="1" l="1"/>
  <c r="K3670" i="1"/>
  <c r="L3670" i="1"/>
  <c r="O3670" i="1" s="1"/>
  <c r="N3670" i="1"/>
  <c r="P3670" i="1" s="1"/>
  <c r="Q3669" i="1"/>
  <c r="R3669" i="1" s="1"/>
  <c r="M3670" i="1"/>
  <c r="I3671" i="1"/>
  <c r="J3671" i="1" l="1"/>
  <c r="K3671" i="1"/>
  <c r="L3671" i="1"/>
  <c r="O3671" i="1" s="1"/>
  <c r="N3671" i="1"/>
  <c r="P3671" i="1" s="1"/>
  <c r="Q3670" i="1"/>
  <c r="R3670" i="1" s="1"/>
  <c r="M3671" i="1"/>
  <c r="I3672" i="1"/>
  <c r="J3672" i="1" l="1"/>
  <c r="K3672" i="1"/>
  <c r="L3672" i="1"/>
  <c r="O3672" i="1" s="1"/>
  <c r="N3672" i="1"/>
  <c r="P3672" i="1" s="1"/>
  <c r="Q3671" i="1"/>
  <c r="R3671" i="1" s="1"/>
  <c r="M3672" i="1"/>
  <c r="I3673" i="1"/>
  <c r="J3673" i="1" l="1"/>
  <c r="K3673" i="1"/>
  <c r="L3673" i="1"/>
  <c r="O3673" i="1" s="1"/>
  <c r="N3673" i="1"/>
  <c r="P3673" i="1" s="1"/>
  <c r="Q3672" i="1"/>
  <c r="R3672" i="1" s="1"/>
  <c r="M3673" i="1"/>
  <c r="I3674" i="1"/>
  <c r="J3674" i="1" l="1"/>
  <c r="K3674" i="1"/>
  <c r="L3674" i="1"/>
  <c r="O3674" i="1" s="1"/>
  <c r="N3674" i="1"/>
  <c r="P3674" i="1" s="1"/>
  <c r="Q3673" i="1"/>
  <c r="R3673" i="1" s="1"/>
  <c r="M3674" i="1"/>
  <c r="I3675" i="1"/>
  <c r="J3675" i="1" l="1"/>
  <c r="K3675" i="1"/>
  <c r="L3675" i="1"/>
  <c r="O3675" i="1" s="1"/>
  <c r="N3675" i="1"/>
  <c r="P3675" i="1" s="1"/>
  <c r="Q3674" i="1"/>
  <c r="R3674" i="1" s="1"/>
  <c r="M3675" i="1"/>
  <c r="I3676" i="1"/>
  <c r="J3676" i="1" l="1"/>
  <c r="K3676" i="1"/>
  <c r="L3676" i="1"/>
  <c r="O3676" i="1" s="1"/>
  <c r="N3676" i="1"/>
  <c r="P3676" i="1" s="1"/>
  <c r="Q3675" i="1"/>
  <c r="R3675" i="1" s="1"/>
  <c r="M3676" i="1"/>
  <c r="I3677" i="1"/>
  <c r="J3677" i="1" l="1"/>
  <c r="K3677" i="1"/>
  <c r="L3677" i="1"/>
  <c r="O3677" i="1" s="1"/>
  <c r="N3677" i="1"/>
  <c r="P3677" i="1" s="1"/>
  <c r="Q3676" i="1"/>
  <c r="R3676" i="1" s="1"/>
  <c r="M3677" i="1"/>
  <c r="I3678" i="1"/>
  <c r="J3678" i="1" l="1"/>
  <c r="K3678" i="1"/>
  <c r="L3678" i="1"/>
  <c r="O3678" i="1" s="1"/>
  <c r="N3678" i="1"/>
  <c r="P3678" i="1" s="1"/>
  <c r="Q3677" i="1"/>
  <c r="R3677" i="1" s="1"/>
  <c r="M3678" i="1"/>
  <c r="I3679" i="1"/>
  <c r="J3679" i="1" l="1"/>
  <c r="K3679" i="1"/>
  <c r="L3679" i="1"/>
  <c r="O3679" i="1" s="1"/>
  <c r="N3679" i="1"/>
  <c r="P3679" i="1" s="1"/>
  <c r="Q3678" i="1"/>
  <c r="R3678" i="1" s="1"/>
  <c r="M3679" i="1"/>
  <c r="I3680" i="1"/>
  <c r="J3680" i="1" l="1"/>
  <c r="K3680" i="1"/>
  <c r="L3680" i="1"/>
  <c r="O3680" i="1" s="1"/>
  <c r="N3680" i="1"/>
  <c r="P3680" i="1" s="1"/>
  <c r="Q3679" i="1"/>
  <c r="R3679" i="1" s="1"/>
  <c r="M3680" i="1"/>
  <c r="I3681" i="1"/>
  <c r="J3681" i="1" l="1"/>
  <c r="K3681" i="1"/>
  <c r="L3681" i="1"/>
  <c r="O3681" i="1" s="1"/>
  <c r="N3681" i="1"/>
  <c r="P3681" i="1" s="1"/>
  <c r="Q3680" i="1"/>
  <c r="R3680" i="1" s="1"/>
  <c r="M3681" i="1"/>
  <c r="I3682" i="1"/>
  <c r="J3682" i="1" l="1"/>
  <c r="K3682" i="1"/>
  <c r="L3682" i="1"/>
  <c r="O3682" i="1" s="1"/>
  <c r="N3682" i="1"/>
  <c r="P3682" i="1" s="1"/>
  <c r="Q3681" i="1"/>
  <c r="R3681" i="1" s="1"/>
  <c r="M3682" i="1"/>
  <c r="I3683" i="1"/>
  <c r="J3683" i="1" l="1"/>
  <c r="K3683" i="1"/>
  <c r="L3683" i="1"/>
  <c r="O3683" i="1" s="1"/>
  <c r="N3683" i="1"/>
  <c r="P3683" i="1" s="1"/>
  <c r="Q3682" i="1"/>
  <c r="R3682" i="1" s="1"/>
  <c r="M3683" i="1"/>
  <c r="I3684" i="1"/>
  <c r="J3684" i="1" l="1"/>
  <c r="K3684" i="1"/>
  <c r="L3684" i="1"/>
  <c r="O3684" i="1" s="1"/>
  <c r="N3684" i="1"/>
  <c r="P3684" i="1" s="1"/>
  <c r="Q3683" i="1"/>
  <c r="R3683" i="1" s="1"/>
  <c r="M3684" i="1"/>
  <c r="I3685" i="1"/>
  <c r="J3685" i="1" l="1"/>
  <c r="K3685" i="1"/>
  <c r="L3685" i="1"/>
  <c r="O3685" i="1" s="1"/>
  <c r="N3685" i="1"/>
  <c r="P3685" i="1" s="1"/>
  <c r="Q3684" i="1"/>
  <c r="R3684" i="1" s="1"/>
  <c r="M3685" i="1"/>
  <c r="I3686" i="1"/>
  <c r="J3686" i="1" l="1"/>
  <c r="K3686" i="1"/>
  <c r="L3686" i="1"/>
  <c r="O3686" i="1" s="1"/>
  <c r="N3686" i="1"/>
  <c r="P3686" i="1" s="1"/>
  <c r="Q3685" i="1"/>
  <c r="R3685" i="1" s="1"/>
  <c r="M3686" i="1"/>
  <c r="I3687" i="1"/>
  <c r="J3687" i="1" l="1"/>
  <c r="K3687" i="1"/>
  <c r="L3687" i="1"/>
  <c r="O3687" i="1" s="1"/>
  <c r="N3687" i="1"/>
  <c r="P3687" i="1" s="1"/>
  <c r="Q3686" i="1"/>
  <c r="R3686" i="1" s="1"/>
  <c r="M3687" i="1"/>
  <c r="I3688" i="1"/>
  <c r="J3688" i="1" l="1"/>
  <c r="K3688" i="1"/>
  <c r="L3688" i="1"/>
  <c r="O3688" i="1" s="1"/>
  <c r="N3688" i="1"/>
  <c r="P3688" i="1" s="1"/>
  <c r="Q3687" i="1"/>
  <c r="R3687" i="1" s="1"/>
  <c r="M3688" i="1"/>
  <c r="I3689" i="1"/>
  <c r="J3689" i="1" l="1"/>
  <c r="K3689" i="1"/>
  <c r="L3689" i="1"/>
  <c r="O3689" i="1" s="1"/>
  <c r="N3689" i="1"/>
  <c r="P3689" i="1" s="1"/>
  <c r="Q3688" i="1"/>
  <c r="R3688" i="1" s="1"/>
  <c r="M3689" i="1"/>
  <c r="I3690" i="1"/>
  <c r="J3690" i="1" l="1"/>
  <c r="K3690" i="1"/>
  <c r="L3690" i="1"/>
  <c r="O3690" i="1" s="1"/>
  <c r="N3690" i="1"/>
  <c r="P3690" i="1" s="1"/>
  <c r="Q3689" i="1"/>
  <c r="R3689" i="1" s="1"/>
  <c r="M3690" i="1"/>
  <c r="I3691" i="1"/>
  <c r="J3691" i="1" l="1"/>
  <c r="K3691" i="1"/>
  <c r="L3691" i="1"/>
  <c r="O3691" i="1" s="1"/>
  <c r="N3691" i="1"/>
  <c r="P3691" i="1" s="1"/>
  <c r="Q3690" i="1"/>
  <c r="R3690" i="1" s="1"/>
  <c r="M3691" i="1"/>
  <c r="I3692" i="1"/>
  <c r="J3692" i="1" l="1"/>
  <c r="K3692" i="1"/>
  <c r="L3692" i="1"/>
  <c r="O3692" i="1" s="1"/>
  <c r="N3692" i="1"/>
  <c r="P3692" i="1" s="1"/>
  <c r="Q3691" i="1"/>
  <c r="R3691" i="1" s="1"/>
  <c r="M3692" i="1"/>
  <c r="I3693" i="1"/>
  <c r="J3693" i="1" l="1"/>
  <c r="K3693" i="1"/>
  <c r="L3693" i="1"/>
  <c r="O3693" i="1" s="1"/>
  <c r="N3693" i="1"/>
  <c r="P3693" i="1" s="1"/>
  <c r="Q3692" i="1"/>
  <c r="R3692" i="1" s="1"/>
  <c r="M3693" i="1"/>
  <c r="I3694" i="1"/>
  <c r="J3694" i="1" l="1"/>
  <c r="K3694" i="1"/>
  <c r="L3694" i="1"/>
  <c r="O3694" i="1" s="1"/>
  <c r="N3694" i="1"/>
  <c r="P3694" i="1" s="1"/>
  <c r="Q3693" i="1"/>
  <c r="R3693" i="1" s="1"/>
  <c r="M3694" i="1"/>
  <c r="I3695" i="1"/>
  <c r="J3695" i="1" l="1"/>
  <c r="K3695" i="1"/>
  <c r="L3695" i="1"/>
  <c r="O3695" i="1" s="1"/>
  <c r="N3695" i="1"/>
  <c r="P3695" i="1" s="1"/>
  <c r="Q3694" i="1"/>
  <c r="R3694" i="1" s="1"/>
  <c r="M3695" i="1"/>
  <c r="I3696" i="1"/>
  <c r="J3696" i="1" l="1"/>
  <c r="K3696" i="1"/>
  <c r="L3696" i="1"/>
  <c r="O3696" i="1" s="1"/>
  <c r="N3696" i="1"/>
  <c r="P3696" i="1" s="1"/>
  <c r="Q3695" i="1"/>
  <c r="R3695" i="1" s="1"/>
  <c r="M3696" i="1"/>
  <c r="I3697" i="1"/>
  <c r="J3697" i="1" l="1"/>
  <c r="K3697" i="1"/>
  <c r="L3697" i="1"/>
  <c r="O3697" i="1" s="1"/>
  <c r="N3697" i="1"/>
  <c r="P3697" i="1" s="1"/>
  <c r="Q3696" i="1"/>
  <c r="R3696" i="1" s="1"/>
  <c r="M3697" i="1"/>
  <c r="I3698" i="1"/>
  <c r="J3698" i="1" l="1"/>
  <c r="K3698" i="1"/>
  <c r="L3698" i="1"/>
  <c r="O3698" i="1" s="1"/>
  <c r="N3698" i="1"/>
  <c r="P3698" i="1" s="1"/>
  <c r="Q3697" i="1"/>
  <c r="R3697" i="1" s="1"/>
  <c r="M3698" i="1"/>
  <c r="I3699" i="1"/>
  <c r="J3699" i="1" l="1"/>
  <c r="K3699" i="1"/>
  <c r="L3699" i="1"/>
  <c r="O3699" i="1" s="1"/>
  <c r="N3699" i="1"/>
  <c r="P3699" i="1" s="1"/>
  <c r="Q3698" i="1"/>
  <c r="R3698" i="1" s="1"/>
  <c r="M3699" i="1"/>
  <c r="I3700" i="1"/>
  <c r="J3700" i="1" l="1"/>
  <c r="K3700" i="1"/>
  <c r="L3700" i="1"/>
  <c r="O3700" i="1" s="1"/>
  <c r="N3700" i="1"/>
  <c r="P3700" i="1" s="1"/>
  <c r="Q3699" i="1"/>
  <c r="R3699" i="1" s="1"/>
  <c r="M3700" i="1"/>
  <c r="I3701" i="1"/>
  <c r="J3701" i="1" l="1"/>
  <c r="K3701" i="1"/>
  <c r="L3701" i="1"/>
  <c r="O3701" i="1" s="1"/>
  <c r="N3701" i="1"/>
  <c r="P3701" i="1" s="1"/>
  <c r="Q3700" i="1"/>
  <c r="R3700" i="1" s="1"/>
  <c r="M3701" i="1"/>
  <c r="I3702" i="1"/>
  <c r="J3702" i="1" l="1"/>
  <c r="K3702" i="1"/>
  <c r="L3702" i="1"/>
  <c r="O3702" i="1" s="1"/>
  <c r="N3702" i="1"/>
  <c r="P3702" i="1" s="1"/>
  <c r="Q3701" i="1"/>
  <c r="R3701" i="1" s="1"/>
  <c r="M3702" i="1"/>
  <c r="I3703" i="1"/>
  <c r="J3703" i="1" l="1"/>
  <c r="K3703" i="1"/>
  <c r="L3703" i="1"/>
  <c r="O3703" i="1" s="1"/>
  <c r="N3703" i="1"/>
  <c r="P3703" i="1" s="1"/>
  <c r="Q3702" i="1"/>
  <c r="R3702" i="1" s="1"/>
  <c r="M3703" i="1"/>
  <c r="I3704" i="1"/>
  <c r="J3704" i="1" l="1"/>
  <c r="K3704" i="1"/>
  <c r="L3704" i="1"/>
  <c r="O3704" i="1" s="1"/>
  <c r="N3704" i="1"/>
  <c r="P3704" i="1" s="1"/>
  <c r="Q3703" i="1"/>
  <c r="R3703" i="1" s="1"/>
  <c r="M3704" i="1"/>
  <c r="I3705" i="1"/>
  <c r="J3705" i="1" l="1"/>
  <c r="K3705" i="1"/>
  <c r="L3705" i="1"/>
  <c r="O3705" i="1" s="1"/>
  <c r="N3705" i="1"/>
  <c r="P3705" i="1" s="1"/>
  <c r="Q3704" i="1"/>
  <c r="R3704" i="1" s="1"/>
  <c r="M3705" i="1"/>
  <c r="I3706" i="1"/>
  <c r="J3706" i="1" l="1"/>
  <c r="K3706" i="1"/>
  <c r="L3706" i="1"/>
  <c r="O3706" i="1" s="1"/>
  <c r="Q3705" i="1"/>
  <c r="R3705" i="1" s="1"/>
  <c r="M3706" i="1"/>
  <c r="N3706" i="1" s="1"/>
  <c r="I3707" i="1"/>
  <c r="J3707" i="1" l="1"/>
  <c r="K3707" i="1"/>
  <c r="L3707" i="1"/>
  <c r="O3707" i="1" s="1"/>
  <c r="N3707" i="1"/>
  <c r="M3707" i="1"/>
  <c r="I3708" i="1"/>
  <c r="J3708" i="1" l="1"/>
  <c r="K3708" i="1"/>
  <c r="L3708" i="1"/>
  <c r="O3708" i="1" s="1"/>
  <c r="N3708" i="1"/>
  <c r="P3706" i="1"/>
  <c r="P3707" i="1" s="1"/>
  <c r="Q3707" i="1" s="1"/>
  <c r="R3707" i="1" s="1"/>
  <c r="M3708" i="1"/>
  <c r="I3709" i="1"/>
  <c r="J3709" i="1" l="1"/>
  <c r="K3709" i="1"/>
  <c r="L3709" i="1"/>
  <c r="O3709" i="1" s="1"/>
  <c r="N3709" i="1"/>
  <c r="P3708" i="1"/>
  <c r="Q3706" i="1"/>
  <c r="R3706" i="1" s="1"/>
  <c r="M3709" i="1"/>
  <c r="I3710" i="1"/>
  <c r="P3709" i="1" l="1"/>
  <c r="Q3708" i="1"/>
  <c r="R3708" i="1" s="1"/>
  <c r="J3710" i="1"/>
  <c r="K3710" i="1"/>
  <c r="L3710" i="1"/>
  <c r="O3710" i="1" s="1"/>
  <c r="N3710" i="1"/>
  <c r="P3710" i="1" s="1"/>
  <c r="Q3709" i="1"/>
  <c r="R3709" i="1" s="1"/>
  <c r="M3710" i="1"/>
  <c r="I3711" i="1"/>
  <c r="J3711" i="1" l="1"/>
  <c r="K3711" i="1"/>
  <c r="L3711" i="1"/>
  <c r="O3711" i="1" s="1"/>
  <c r="Q3710" i="1"/>
  <c r="R3710" i="1" s="1"/>
  <c r="M3711" i="1"/>
  <c r="N3711" i="1" s="1"/>
  <c r="P3711" i="1" s="1"/>
  <c r="I3712" i="1"/>
  <c r="J3712" i="1" l="1"/>
  <c r="K3712" i="1"/>
  <c r="L3712" i="1"/>
  <c r="O3712" i="1" s="1"/>
  <c r="N3712" i="1"/>
  <c r="P3712" i="1" s="1"/>
  <c r="Q3711" i="1"/>
  <c r="R3711" i="1" s="1"/>
  <c r="M3712" i="1"/>
  <c r="I3713" i="1"/>
  <c r="J3713" i="1" l="1"/>
  <c r="K3713" i="1"/>
  <c r="L3713" i="1"/>
  <c r="O3713" i="1" s="1"/>
  <c r="Q3712" i="1"/>
  <c r="R3712" i="1" s="1"/>
  <c r="M3713" i="1"/>
  <c r="N3713" i="1" s="1"/>
  <c r="P3713" i="1" s="1"/>
  <c r="I3714" i="1"/>
  <c r="J3714" i="1" l="1"/>
  <c r="K3714" i="1"/>
  <c r="L3714" i="1"/>
  <c r="O3714" i="1" s="1"/>
  <c r="N3714" i="1"/>
  <c r="P3714" i="1" s="1"/>
  <c r="Q3713" i="1"/>
  <c r="R3713" i="1" s="1"/>
  <c r="M3714" i="1"/>
  <c r="I3715" i="1"/>
  <c r="J3715" i="1" l="1"/>
  <c r="K3715" i="1"/>
  <c r="L3715" i="1"/>
  <c r="O3715" i="1" s="1"/>
  <c r="N3715" i="1"/>
  <c r="P3715" i="1" s="1"/>
  <c r="Q3714" i="1"/>
  <c r="R3714" i="1" s="1"/>
  <c r="M3715" i="1"/>
  <c r="I3716" i="1"/>
  <c r="J3716" i="1" l="1"/>
  <c r="K3716" i="1"/>
  <c r="L3716" i="1"/>
  <c r="O3716" i="1" s="1"/>
  <c r="N3716" i="1"/>
  <c r="P3716" i="1" s="1"/>
  <c r="Q3715" i="1"/>
  <c r="R3715" i="1" s="1"/>
  <c r="M3716" i="1"/>
  <c r="I3717" i="1"/>
  <c r="J3717" i="1" l="1"/>
  <c r="K3717" i="1"/>
  <c r="L3717" i="1"/>
  <c r="O3717" i="1" s="1"/>
  <c r="N3717" i="1"/>
  <c r="P3717" i="1" s="1"/>
  <c r="Q3716" i="1"/>
  <c r="R3716" i="1" s="1"/>
  <c r="M3717" i="1"/>
  <c r="I3718" i="1"/>
  <c r="J3718" i="1" l="1"/>
  <c r="K3718" i="1"/>
  <c r="L3718" i="1"/>
  <c r="O3718" i="1" s="1"/>
  <c r="N3718" i="1"/>
  <c r="P3718" i="1" s="1"/>
  <c r="Q3717" i="1"/>
  <c r="R3717" i="1" s="1"/>
  <c r="M3718" i="1"/>
  <c r="I3719" i="1"/>
  <c r="J3719" i="1" l="1"/>
  <c r="K3719" i="1"/>
  <c r="L3719" i="1"/>
  <c r="O3719" i="1" s="1"/>
  <c r="N3719" i="1"/>
  <c r="P3719" i="1" s="1"/>
  <c r="Q3718" i="1"/>
  <c r="R3718" i="1" s="1"/>
  <c r="M3719" i="1"/>
  <c r="I3720" i="1"/>
  <c r="J3720" i="1" l="1"/>
  <c r="K3720" i="1"/>
  <c r="L3720" i="1"/>
  <c r="O3720" i="1" s="1"/>
  <c r="N3720" i="1"/>
  <c r="P3720" i="1" s="1"/>
  <c r="Q3719" i="1"/>
  <c r="R3719" i="1" s="1"/>
  <c r="M3720" i="1"/>
  <c r="I3721" i="1"/>
  <c r="J3721" i="1" l="1"/>
  <c r="K3721" i="1"/>
  <c r="L3721" i="1"/>
  <c r="O3721" i="1" s="1"/>
  <c r="N3721" i="1"/>
  <c r="P3721" i="1" s="1"/>
  <c r="Q3720" i="1"/>
  <c r="R3720" i="1" s="1"/>
  <c r="M3721" i="1"/>
  <c r="I3722" i="1"/>
  <c r="J3722" i="1" l="1"/>
  <c r="K3722" i="1"/>
  <c r="L3722" i="1"/>
  <c r="O3722" i="1" s="1"/>
  <c r="N3722" i="1"/>
  <c r="P3722" i="1" s="1"/>
  <c r="Q3721" i="1"/>
  <c r="R3721" i="1" s="1"/>
  <c r="M3722" i="1"/>
  <c r="I3723" i="1"/>
  <c r="J3723" i="1" l="1"/>
  <c r="K3723" i="1"/>
  <c r="L3723" i="1"/>
  <c r="O3723" i="1" s="1"/>
  <c r="N3723" i="1"/>
  <c r="P3723" i="1" s="1"/>
  <c r="Q3722" i="1"/>
  <c r="R3722" i="1" s="1"/>
  <c r="M3723" i="1"/>
  <c r="I3724" i="1"/>
  <c r="J3724" i="1" l="1"/>
  <c r="K3724" i="1"/>
  <c r="L3724" i="1"/>
  <c r="O3724" i="1" s="1"/>
  <c r="N3724" i="1"/>
  <c r="P3724" i="1" s="1"/>
  <c r="Q3723" i="1"/>
  <c r="R3723" i="1" s="1"/>
  <c r="M3724" i="1"/>
  <c r="I3725" i="1"/>
  <c r="J3725" i="1" l="1"/>
  <c r="K3725" i="1"/>
  <c r="L3725" i="1"/>
  <c r="O3725" i="1" s="1"/>
  <c r="N3725" i="1"/>
  <c r="P3725" i="1" s="1"/>
  <c r="Q3724" i="1"/>
  <c r="R3724" i="1" s="1"/>
  <c r="M3725" i="1"/>
  <c r="I3726" i="1"/>
  <c r="J3726" i="1" l="1"/>
  <c r="K3726" i="1"/>
  <c r="L3726" i="1"/>
  <c r="O3726" i="1" s="1"/>
  <c r="N3726" i="1"/>
  <c r="P3726" i="1" s="1"/>
  <c r="Q3725" i="1"/>
  <c r="R3725" i="1" s="1"/>
  <c r="M3726" i="1"/>
  <c r="I3727" i="1"/>
  <c r="J3727" i="1" l="1"/>
  <c r="K3727" i="1"/>
  <c r="L3727" i="1"/>
  <c r="O3727" i="1" s="1"/>
  <c r="N3727" i="1"/>
  <c r="P3727" i="1" s="1"/>
  <c r="Q3726" i="1"/>
  <c r="R3726" i="1" s="1"/>
  <c r="M3727" i="1"/>
  <c r="I3728" i="1"/>
  <c r="J3728" i="1" l="1"/>
  <c r="K3728" i="1"/>
  <c r="L3728" i="1"/>
  <c r="O3728" i="1" s="1"/>
  <c r="N3728" i="1"/>
  <c r="P3728" i="1" s="1"/>
  <c r="Q3727" i="1"/>
  <c r="R3727" i="1" s="1"/>
  <c r="M3728" i="1"/>
  <c r="I3729" i="1"/>
  <c r="J3729" i="1" l="1"/>
  <c r="K3729" i="1"/>
  <c r="L3729" i="1"/>
  <c r="O3729" i="1" s="1"/>
  <c r="Q3728" i="1"/>
  <c r="R3728" i="1" s="1"/>
  <c r="M3729" i="1"/>
  <c r="N3729" i="1" s="1"/>
  <c r="I3730" i="1"/>
  <c r="J3730" i="1" l="1"/>
  <c r="K3730" i="1"/>
  <c r="L3730" i="1"/>
  <c r="O3730" i="1" s="1"/>
  <c r="N3730" i="1"/>
  <c r="P3729" i="1"/>
  <c r="M3730" i="1"/>
  <c r="I3731" i="1"/>
  <c r="J3731" i="1" l="1"/>
  <c r="K3731" i="1"/>
  <c r="L3731" i="1"/>
  <c r="O3731" i="1" s="1"/>
  <c r="P3730" i="1"/>
  <c r="N3731" i="1"/>
  <c r="P3731" i="1" s="1"/>
  <c r="Q3729" i="1"/>
  <c r="R3729" i="1" s="1"/>
  <c r="Q3730" i="1"/>
  <c r="R3730" i="1" s="1"/>
  <c r="M3731" i="1"/>
  <c r="I3732" i="1"/>
  <c r="J3732" i="1" l="1"/>
  <c r="K3732" i="1"/>
  <c r="L3732" i="1"/>
  <c r="O3732" i="1" s="1"/>
  <c r="N3732" i="1"/>
  <c r="P3732" i="1" s="1"/>
  <c r="Q3731" i="1"/>
  <c r="R3731" i="1" s="1"/>
  <c r="M3732" i="1"/>
  <c r="I3733" i="1"/>
  <c r="J3733" i="1" l="1"/>
  <c r="K3733" i="1"/>
  <c r="L3733" i="1"/>
  <c r="O3733" i="1" s="1"/>
  <c r="Q3732" i="1"/>
  <c r="R3732" i="1" s="1"/>
  <c r="M3733" i="1"/>
  <c r="N3733" i="1" s="1"/>
  <c r="P3733" i="1" s="1"/>
  <c r="I3734" i="1"/>
  <c r="J3734" i="1" l="1"/>
  <c r="K3734" i="1"/>
  <c r="L3734" i="1"/>
  <c r="O3734" i="1" s="1"/>
  <c r="N3734" i="1"/>
  <c r="P3734" i="1" s="1"/>
  <c r="Q3733" i="1"/>
  <c r="R3733" i="1" s="1"/>
  <c r="M3734" i="1"/>
  <c r="I3735" i="1"/>
  <c r="J3735" i="1" l="1"/>
  <c r="K3735" i="1"/>
  <c r="L3735" i="1"/>
  <c r="O3735" i="1" s="1"/>
  <c r="N3735" i="1"/>
  <c r="P3735" i="1" s="1"/>
  <c r="Q3734" i="1"/>
  <c r="R3734" i="1" s="1"/>
  <c r="M3735" i="1"/>
  <c r="I3736" i="1"/>
  <c r="J3736" i="1" l="1"/>
  <c r="K3736" i="1"/>
  <c r="L3736" i="1"/>
  <c r="O3736" i="1" s="1"/>
  <c r="N3736" i="1"/>
  <c r="P3736" i="1" s="1"/>
  <c r="Q3735" i="1"/>
  <c r="R3735" i="1" s="1"/>
  <c r="M3736" i="1"/>
  <c r="I3737" i="1"/>
  <c r="J3737" i="1" l="1"/>
  <c r="K3737" i="1"/>
  <c r="L3737" i="1"/>
  <c r="O3737" i="1" s="1"/>
  <c r="N3737" i="1"/>
  <c r="P3737" i="1" s="1"/>
  <c r="Q3736" i="1"/>
  <c r="R3736" i="1" s="1"/>
  <c r="M3737" i="1"/>
  <c r="I3738" i="1"/>
  <c r="J3738" i="1" l="1"/>
  <c r="K3738" i="1"/>
  <c r="L3738" i="1"/>
  <c r="O3738" i="1" s="1"/>
  <c r="N3738" i="1"/>
  <c r="P3738" i="1" s="1"/>
  <c r="Q3737" i="1"/>
  <c r="R3737" i="1" s="1"/>
  <c r="M3738" i="1"/>
  <c r="I3739" i="1"/>
  <c r="J3739" i="1" l="1"/>
  <c r="K3739" i="1"/>
  <c r="L3739" i="1"/>
  <c r="O3739" i="1" s="1"/>
  <c r="N3739" i="1"/>
  <c r="P3739" i="1" s="1"/>
  <c r="Q3738" i="1"/>
  <c r="R3738" i="1" s="1"/>
  <c r="M3739" i="1"/>
  <c r="I3740" i="1"/>
  <c r="J3740" i="1" l="1"/>
  <c r="K3740" i="1"/>
  <c r="L3740" i="1"/>
  <c r="O3740" i="1" s="1"/>
  <c r="N3740" i="1"/>
  <c r="P3740" i="1" s="1"/>
  <c r="Q3739" i="1"/>
  <c r="R3739" i="1" s="1"/>
  <c r="M3740" i="1"/>
  <c r="U75" i="1" l="1"/>
  <c r="I3741" i="1"/>
  <c r="J3741" i="1" s="1"/>
  <c r="Q3740" i="1"/>
  <c r="R3740" i="1" s="1"/>
  <c r="M3741" i="1" l="1"/>
  <c r="N3741" i="1" s="1"/>
  <c r="K3741" i="1"/>
  <c r="U74" i="1"/>
  <c r="U66" i="1"/>
  <c r="X53" i="1" s="1"/>
  <c r="P3741" i="1"/>
  <c r="Y63" i="1" s="1"/>
  <c r="U68" i="1" l="1"/>
  <c r="U72" i="1"/>
  <c r="U67" i="1"/>
  <c r="U71" i="1"/>
  <c r="U61" i="1"/>
  <c r="U63" i="1"/>
  <c r="Q3741" i="1"/>
  <c r="R3741" i="1" s="1"/>
  <c r="U86" i="1" l="1"/>
  <c r="U84" i="1"/>
  <c r="U104" i="1"/>
  <c r="U85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2" i="1"/>
  <c r="U103" i="1"/>
  <c r="U101" i="1"/>
  <c r="U69" i="1"/>
  <c r="U70" i="1" s="1"/>
  <c r="U73" i="1"/>
</calcChain>
</file>

<file path=xl/sharedStrings.xml><?xml version="1.0" encoding="utf-8"?>
<sst xmlns="http://schemas.openxmlformats.org/spreadsheetml/2006/main" count="70" uniqueCount="61">
  <si>
    <t>Date</t>
  </si>
  <si>
    <t>Year</t>
  </si>
  <si>
    <t>Close</t>
  </si>
  <si>
    <t>Parameters</t>
  </si>
  <si>
    <t>SMA</t>
  </si>
  <si>
    <t>LMA</t>
  </si>
  <si>
    <t>Trade</t>
  </si>
  <si>
    <t>Entry Price</t>
  </si>
  <si>
    <t>Returns</t>
  </si>
  <si>
    <t>Equity Curve</t>
  </si>
  <si>
    <t>Net Position</t>
  </si>
  <si>
    <t>Leverage</t>
  </si>
  <si>
    <t>Max Equity</t>
  </si>
  <si>
    <t>Drawdown</t>
  </si>
  <si>
    <t>Comment</t>
  </si>
  <si>
    <t>We added a final trade manually to close out our net position for P/L reporting purposes, see RED trade at bottom</t>
  </si>
  <si>
    <t>Cumulative Leverage Returns</t>
  </si>
  <si>
    <t>Profit</t>
  </si>
  <si>
    <t>Hit Ratio</t>
  </si>
  <si>
    <t>Avg Positve Trade</t>
  </si>
  <si>
    <t>Avg Profit/Avg Loss</t>
  </si>
  <si>
    <t>Variation of Returns</t>
  </si>
  <si>
    <t>SEMA Days</t>
  </si>
  <si>
    <t>LEMA Days</t>
  </si>
  <si>
    <t>Compounded Annual Growth Rate (CAGR)</t>
  </si>
  <si>
    <t>Last Row</t>
  </si>
  <si>
    <t>Last Equity Row Offset</t>
  </si>
  <si>
    <t>Location Helpers</t>
  </si>
  <si>
    <t>Strategy Profile</t>
  </si>
  <si>
    <t>Investment Time Horizon (Years)</t>
  </si>
  <si>
    <t>Start</t>
  </si>
  <si>
    <t>End</t>
  </si>
  <si>
    <t>Equity</t>
  </si>
  <si>
    <t>Return Data</t>
  </si>
  <si>
    <t>Strategy</t>
  </si>
  <si>
    <t>&lt;--- Offset Rows from Equity Curve Start to End</t>
  </si>
  <si>
    <t>&lt;--- Last Data Row, we subtract one to allow for header</t>
  </si>
  <si>
    <r>
      <t>What-If-Analysis:</t>
    </r>
    <r>
      <rPr>
        <sz val="11"/>
        <color theme="1"/>
        <rFont val="Calibri"/>
        <family val="2"/>
        <scheme val="minor"/>
      </rPr>
      <t xml:space="preserve"> We use a data table to vary SEMA and LEMA Days to Maximize Profit</t>
    </r>
  </si>
  <si>
    <t>&lt;--- Hard-Coded Results</t>
  </si>
  <si>
    <t>Max Profit</t>
  </si>
  <si>
    <t>Buy Prices</t>
  </si>
  <si>
    <t>Sell Prices</t>
  </si>
  <si>
    <t>Number of SEMA Days</t>
  </si>
  <si>
    <t>Number of LEMA Days</t>
  </si>
  <si>
    <t>Total Trades</t>
  </si>
  <si>
    <t>Sharpe Ratio</t>
  </si>
  <si>
    <t>Trade Returns</t>
  </si>
  <si>
    <t>Daily Return</t>
  </si>
  <si>
    <t>Money Management / Kelly Criterion</t>
  </si>
  <si>
    <t>Initial Cash (Initial Equity)</t>
  </si>
  <si>
    <t>FinalCash=(1+AvgWinReturns*FractionInvested)^(nStrategyInvestments*P(Win))*(1-AverageLossReturns*FractionInvested)^(nStrategyInvestments*P(Loss))*InitialCash</t>
  </si>
  <si>
    <t>CAGR Formula</t>
  </si>
  <si>
    <t>Final Cash</t>
  </si>
  <si>
    <r>
      <rPr>
        <i/>
        <u/>
        <sz val="11"/>
        <color rgb="FF0000FF"/>
        <rFont val="Calibri"/>
        <family val="2"/>
        <scheme val="minor"/>
      </rPr>
      <t>Note</t>
    </r>
    <r>
      <rPr>
        <i/>
        <sz val="11"/>
        <color rgb="FF0000FF"/>
        <rFont val="Calibri"/>
        <family val="2"/>
        <scheme val="minor"/>
      </rPr>
      <t>:  Average Loss Returns is a positive number</t>
    </r>
  </si>
  <si>
    <t>FinalCash=(1+AvgWinReturns*FractionInvested)^(nWins)*(1-AverageLossReturns*FractionInvested)^(nLosses)*InitialCash</t>
  </si>
  <si>
    <t>Avg Negative Trade (Absolute Value)</t>
  </si>
  <si>
    <t>Or Alternatively</t>
  </si>
  <si>
    <t>Number of Positive Trades</t>
  </si>
  <si>
    <t>Number of Negative Trades</t>
  </si>
  <si>
    <t>Formula to Maximize Kelly Fraction Invested</t>
  </si>
  <si>
    <t>Fraction of Cash Invested, K%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</si>
</sst>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1"/>
      <color rgb="FF0000FF"/>
      <name val="Calibri"/>
      <family val="2"/>
      <scheme val="minor"/>
    </font>
    <font>
      <i/>
      <u/>
      <sz val="11"/>
      <color rgb="FF0000FF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2" borderId="0" xfId="0" applyFont="1" applyFill="1"/>
    <xf numFmtId="14" fontId="0" fillId="0" borderId="0" xfId="0" applyNumberFormat="1"/>
    <xf numFmtId="0" fontId="0" fillId="0" borderId="0" xfId="0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3" borderId="0" xfId="0" applyFill="1"/>
    <xf numFmtId="14" fontId="0" fillId="3" borderId="0" xfId="0" applyNumberFormat="1" applyFill="1"/>
    <xf numFmtId="4" fontId="0" fillId="3" borderId="0" xfId="0" applyNumberForma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3" borderId="0" xfId="0" applyNumberForma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0" fontId="1" fillId="0" borderId="0" xfId="0" applyFont="1"/>
    <xf numFmtId="0" fontId="3" fillId="0" borderId="0" xfId="0" applyFont="1"/>
    <xf numFmtId="0" fontId="4" fillId="0" borderId="0" xfId="0" applyFont="1"/>
    <xf numFmtId="9" fontId="0" fillId="0" borderId="0" xfId="0" applyNumberForma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4" fontId="0" fillId="0" borderId="0" xfId="0" applyNumberFormat="1"/>
    <xf numFmtId="15" fontId="0" fillId="0" borderId="0" xfId="0" applyNumberFormat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9" fontId="0" fillId="5" borderId="0" xfId="0" applyNumberFormat="1" applyFill="1" applyAlignment="1">
      <alignment horizontal="center" vertical="center"/>
    </xf>
    <xf numFmtId="9" fontId="0" fillId="5" borderId="1" xfId="0" applyNumberFormat="1" applyFill="1" applyBorder="1" applyAlignment="1">
      <alignment horizontal="center" vertical="center"/>
    </xf>
    <xf numFmtId="0" fontId="0" fillId="0" borderId="0" xfId="0" quotePrefix="1"/>
    <xf numFmtId="0" fontId="5" fillId="6" borderId="0" xfId="0" applyFont="1" applyFill="1"/>
    <xf numFmtId="0" fontId="2" fillId="6" borderId="0" xfId="0" applyFont="1" applyFill="1"/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0" fontId="6" fillId="0" borderId="0" xfId="0" quotePrefix="1" applyFont="1"/>
    <xf numFmtId="0" fontId="7" fillId="0" borderId="0" xfId="0" applyFont="1"/>
  </cellXfs>
  <cellStyles count="1">
    <cellStyle name="Normal" xfId="0" builtinId="0"/>
  </cellStyles>
  <dxfs count="1"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0000FF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Money Management</a:t>
            </a:r>
            <a:r>
              <a:rPr lang="en-GB" baseline="0"/>
              <a:t> / Kelly Criterion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TradingStrategy!$T$84:$T$104</c:f>
              <c:numCache>
                <c:formatCode>0.00%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TradingStrategy!$U$84:$U$104</c:f>
              <c:numCache>
                <c:formatCode>#,##0</c:formatCode>
                <c:ptCount val="21"/>
                <c:pt idx="0">
                  <c:v>100</c:v>
                </c:pt>
                <c:pt idx="1">
                  <c:v>122.07230260226535</c:v>
                </c:pt>
                <c:pt idx="2">
                  <c:v>148.46013028351095</c:v>
                </c:pt>
                <c:pt idx="3">
                  <c:v>179.89640413057282</c:v>
                </c:pt>
                <c:pt idx="4">
                  <c:v>217.2188777088611</c:v>
                </c:pt>
                <c:pt idx="5">
                  <c:v>261.38207267367454</c:v>
                </c:pt>
                <c:pt idx="6">
                  <c:v>313.47015912879897</c:v>
                </c:pt>
                <c:pt idx="7">
                  <c:v>374.71080641034644</c:v>
                </c:pt>
                <c:pt idx="8">
                  <c:v>446.49002492361973</c:v>
                </c:pt>
                <c:pt idx="9">
                  <c:v>530.36801391989968</c:v>
                </c:pt>
                <c:pt idx="10">
                  <c:v>628.096023663609</c:v>
                </c:pt>
                <c:pt idx="11">
                  <c:v>741.63423331007493</c:v>
                </c:pt>
                <c:pt idx="12">
                  <c:v>873.17063799910079</c:v>
                </c:pt>
                <c:pt idx="13">
                  <c:v>1025.1409301862827</c:v>
                </c:pt>
                <c:pt idx="14">
                  <c:v>1200.2493511063653</c:v>
                </c:pt>
                <c:pt idx="15">
                  <c:v>1401.4904785234457</c:v>
                </c:pt>
                <c:pt idx="16">
                  <c:v>1632.1719066111787</c:v>
                </c:pt>
                <c:pt idx="17">
                  <c:v>1895.9377629711139</c:v>
                </c:pt>
                <c:pt idx="18">
                  <c:v>2196.792996494833</c:v>
                </c:pt>
                <c:pt idx="19">
                  <c:v>2539.1283580702016</c:v>
                </c:pt>
                <c:pt idx="20">
                  <c:v>2927.745984095835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AF-4C0B-BC22-28F416290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131727"/>
        <c:axId val="1130050671"/>
      </c:scatterChart>
      <c:valAx>
        <c:axId val="131913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Fractio</a:t>
                </a:r>
                <a:r>
                  <a:rPr lang="en-GB" baseline="0"/>
                  <a:t> of Cash Invested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0050671"/>
        <c:crosses val="autoZero"/>
        <c:crossBetween val="midCat"/>
      </c:valAx>
      <c:valAx>
        <c:axId val="113005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Final</a:t>
                </a:r>
                <a:r>
                  <a:rPr lang="en-GB" baseline="0"/>
                  <a:t> Cash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1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Simple Moving Avg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TradingStrategy!$E$1</c:f>
              <c:strCache>
                <c:ptCount val="1"/>
                <c:pt idx="0">
                  <c:v>SMA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TradingStrategy!$B$2:$B$3741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TradingStrategy!$E$2:$E$3741</c:f>
              <c:numCache>
                <c:formatCode>#,##0.00</c:formatCode>
                <c:ptCount val="3691"/>
                <c:pt idx="0">
                  <c:v>138.47499999999999</c:v>
                </c:pt>
                <c:pt idx="1">
                  <c:v>138.76500000000001</c:v>
                </c:pt>
                <c:pt idx="2">
                  <c:v>139.71499999999997</c:v>
                </c:pt>
                <c:pt idx="3">
                  <c:v>140.56</c:v>
                </c:pt>
                <c:pt idx="4">
                  <c:v>141.005</c:v>
                </c:pt>
                <c:pt idx="5">
                  <c:v>141.35</c:v>
                </c:pt>
                <c:pt idx="6">
                  <c:v>141.4</c:v>
                </c:pt>
                <c:pt idx="7">
                  <c:v>141.53</c:v>
                </c:pt>
                <c:pt idx="8">
                  <c:v>141.27999999999997</c:v>
                </c:pt>
                <c:pt idx="9">
                  <c:v>141.31</c:v>
                </c:pt>
                <c:pt idx="10">
                  <c:v>141.19999999999999</c:v>
                </c:pt>
                <c:pt idx="11">
                  <c:v>140.67500000000001</c:v>
                </c:pt>
                <c:pt idx="12">
                  <c:v>139.66000000000003</c:v>
                </c:pt>
                <c:pt idx="13">
                  <c:v>139.065</c:v>
                </c:pt>
                <c:pt idx="14">
                  <c:v>138.58500000000001</c:v>
                </c:pt>
                <c:pt idx="15">
                  <c:v>138.07000000000002</c:v>
                </c:pt>
                <c:pt idx="16">
                  <c:v>137.85000000000002</c:v>
                </c:pt>
                <c:pt idx="17">
                  <c:v>137.82</c:v>
                </c:pt>
                <c:pt idx="18">
                  <c:v>138.14499999999998</c:v>
                </c:pt>
                <c:pt idx="19">
                  <c:v>138.36499999999998</c:v>
                </c:pt>
                <c:pt idx="20">
                  <c:v>138.74</c:v>
                </c:pt>
                <c:pt idx="21">
                  <c:v>139.17000000000002</c:v>
                </c:pt>
                <c:pt idx="22">
                  <c:v>139.625</c:v>
                </c:pt>
                <c:pt idx="23">
                  <c:v>140.02000000000001</c:v>
                </c:pt>
                <c:pt idx="24">
                  <c:v>140.69499999999999</c:v>
                </c:pt>
                <c:pt idx="25">
                  <c:v>141.23499999999999</c:v>
                </c:pt>
                <c:pt idx="26">
                  <c:v>141.99999999999997</c:v>
                </c:pt>
                <c:pt idx="27">
                  <c:v>142.60999999999999</c:v>
                </c:pt>
                <c:pt idx="28">
                  <c:v>142.42000000000002</c:v>
                </c:pt>
                <c:pt idx="29">
                  <c:v>142.08999999999997</c:v>
                </c:pt>
                <c:pt idx="30">
                  <c:v>141.76</c:v>
                </c:pt>
                <c:pt idx="31">
                  <c:v>141.22499999999999</c:v>
                </c:pt>
                <c:pt idx="32">
                  <c:v>140.17500000000001</c:v>
                </c:pt>
                <c:pt idx="33">
                  <c:v>139.24500000000003</c:v>
                </c:pt>
                <c:pt idx="34">
                  <c:v>137.965</c:v>
                </c:pt>
                <c:pt idx="35">
                  <c:v>136.9</c:v>
                </c:pt>
                <c:pt idx="36">
                  <c:v>136.24</c:v>
                </c:pt>
                <c:pt idx="37">
                  <c:v>135.68</c:v>
                </c:pt>
                <c:pt idx="38">
                  <c:v>135.94499999999999</c:v>
                </c:pt>
                <c:pt idx="39">
                  <c:v>136.54499999999999</c:v>
                </c:pt>
                <c:pt idx="40">
                  <c:v>137.01999999999998</c:v>
                </c:pt>
                <c:pt idx="41">
                  <c:v>137.63500000000002</c:v>
                </c:pt>
                <c:pt idx="42">
                  <c:v>138.97500000000002</c:v>
                </c:pt>
                <c:pt idx="43">
                  <c:v>140.19</c:v>
                </c:pt>
                <c:pt idx="44">
                  <c:v>141.715</c:v>
                </c:pt>
                <c:pt idx="45">
                  <c:v>143.78</c:v>
                </c:pt>
                <c:pt idx="46">
                  <c:v>145.08999999999997</c:v>
                </c:pt>
                <c:pt idx="47">
                  <c:v>146.435</c:v>
                </c:pt>
                <c:pt idx="48">
                  <c:v>147.625</c:v>
                </c:pt>
                <c:pt idx="49">
                  <c:v>148.67000000000002</c:v>
                </c:pt>
                <c:pt idx="50">
                  <c:v>149.96499999999997</c:v>
                </c:pt>
                <c:pt idx="51">
                  <c:v>151.31499999999997</c:v>
                </c:pt>
                <c:pt idx="52">
                  <c:v>152.44</c:v>
                </c:pt>
                <c:pt idx="53">
                  <c:v>154.12</c:v>
                </c:pt>
                <c:pt idx="54">
                  <c:v>155.80500000000001</c:v>
                </c:pt>
                <c:pt idx="55">
                  <c:v>156.79500000000002</c:v>
                </c:pt>
                <c:pt idx="56">
                  <c:v>157.53</c:v>
                </c:pt>
                <c:pt idx="57">
                  <c:v>157.90500000000003</c:v>
                </c:pt>
                <c:pt idx="58">
                  <c:v>158.42500000000001</c:v>
                </c:pt>
                <c:pt idx="59">
                  <c:v>159.42000000000002</c:v>
                </c:pt>
                <c:pt idx="60">
                  <c:v>159.935</c:v>
                </c:pt>
                <c:pt idx="61">
                  <c:v>160.19499999999999</c:v>
                </c:pt>
                <c:pt idx="62">
                  <c:v>160.41000000000003</c:v>
                </c:pt>
                <c:pt idx="63">
                  <c:v>159.94</c:v>
                </c:pt>
                <c:pt idx="64">
                  <c:v>159.44</c:v>
                </c:pt>
                <c:pt idx="65">
                  <c:v>159</c:v>
                </c:pt>
                <c:pt idx="66">
                  <c:v>158.80000000000001</c:v>
                </c:pt>
                <c:pt idx="67">
                  <c:v>158.92000000000002</c:v>
                </c:pt>
                <c:pt idx="68">
                  <c:v>158.57</c:v>
                </c:pt>
                <c:pt idx="69">
                  <c:v>157.82</c:v>
                </c:pt>
                <c:pt idx="70">
                  <c:v>157.52000000000001</c:v>
                </c:pt>
                <c:pt idx="71">
                  <c:v>157.61499999999998</c:v>
                </c:pt>
                <c:pt idx="72">
                  <c:v>157.81</c:v>
                </c:pt>
                <c:pt idx="73">
                  <c:v>158.21999999999997</c:v>
                </c:pt>
                <c:pt idx="74">
                  <c:v>158.82999999999998</c:v>
                </c:pt>
                <c:pt idx="75">
                  <c:v>159.435</c:v>
                </c:pt>
                <c:pt idx="76">
                  <c:v>160.155</c:v>
                </c:pt>
                <c:pt idx="77">
                  <c:v>160.90499999999997</c:v>
                </c:pt>
                <c:pt idx="78">
                  <c:v>161.20999999999998</c:v>
                </c:pt>
                <c:pt idx="79">
                  <c:v>161.26499999999999</c:v>
                </c:pt>
                <c:pt idx="80">
                  <c:v>160.92500000000001</c:v>
                </c:pt>
                <c:pt idx="81">
                  <c:v>160.76999999999998</c:v>
                </c:pt>
                <c:pt idx="82">
                  <c:v>160.66500000000002</c:v>
                </c:pt>
                <c:pt idx="83">
                  <c:v>160.14499999999998</c:v>
                </c:pt>
                <c:pt idx="84">
                  <c:v>159.16</c:v>
                </c:pt>
                <c:pt idx="85">
                  <c:v>158.54000000000002</c:v>
                </c:pt>
                <c:pt idx="86">
                  <c:v>157.94499999999999</c:v>
                </c:pt>
                <c:pt idx="87">
                  <c:v>157.21000000000004</c:v>
                </c:pt>
                <c:pt idx="88">
                  <c:v>156.62500000000003</c:v>
                </c:pt>
                <c:pt idx="89">
                  <c:v>155.93</c:v>
                </c:pt>
                <c:pt idx="90">
                  <c:v>155.63500000000002</c:v>
                </c:pt>
                <c:pt idx="91">
                  <c:v>155.04</c:v>
                </c:pt>
                <c:pt idx="92">
                  <c:v>154.37999999999997</c:v>
                </c:pt>
                <c:pt idx="93">
                  <c:v>153.36499999999998</c:v>
                </c:pt>
                <c:pt idx="94">
                  <c:v>152.43</c:v>
                </c:pt>
                <c:pt idx="95">
                  <c:v>151.14500000000001</c:v>
                </c:pt>
                <c:pt idx="96">
                  <c:v>149.80500000000001</c:v>
                </c:pt>
                <c:pt idx="97">
                  <c:v>148.095</c:v>
                </c:pt>
                <c:pt idx="98">
                  <c:v>147.03000000000003</c:v>
                </c:pt>
                <c:pt idx="99">
                  <c:v>146.73500000000001</c:v>
                </c:pt>
                <c:pt idx="100">
                  <c:v>146.27000000000001</c:v>
                </c:pt>
                <c:pt idx="101">
                  <c:v>145.61999999999998</c:v>
                </c:pt>
                <c:pt idx="102">
                  <c:v>145.16999999999999</c:v>
                </c:pt>
                <c:pt idx="103">
                  <c:v>145.04</c:v>
                </c:pt>
                <c:pt idx="104">
                  <c:v>144.88500000000002</c:v>
                </c:pt>
                <c:pt idx="105">
                  <c:v>144.97500000000002</c:v>
                </c:pt>
                <c:pt idx="106">
                  <c:v>145.81</c:v>
                </c:pt>
                <c:pt idx="107">
                  <c:v>146.51</c:v>
                </c:pt>
                <c:pt idx="108">
                  <c:v>148.05000000000001</c:v>
                </c:pt>
                <c:pt idx="109">
                  <c:v>148.63000000000002</c:v>
                </c:pt>
                <c:pt idx="110">
                  <c:v>149.32500000000002</c:v>
                </c:pt>
                <c:pt idx="111">
                  <c:v>150.18</c:v>
                </c:pt>
                <c:pt idx="112">
                  <c:v>150.815</c:v>
                </c:pt>
                <c:pt idx="113">
                  <c:v>151.67500000000001</c:v>
                </c:pt>
                <c:pt idx="114">
                  <c:v>152.40000000000003</c:v>
                </c:pt>
                <c:pt idx="115">
                  <c:v>153.07</c:v>
                </c:pt>
                <c:pt idx="116">
                  <c:v>152.97500000000002</c:v>
                </c:pt>
                <c:pt idx="117">
                  <c:v>153.65000000000003</c:v>
                </c:pt>
                <c:pt idx="118">
                  <c:v>153.01500000000001</c:v>
                </c:pt>
                <c:pt idx="119">
                  <c:v>152.71</c:v>
                </c:pt>
                <c:pt idx="120">
                  <c:v>152.26000000000002</c:v>
                </c:pt>
                <c:pt idx="121">
                  <c:v>151.78</c:v>
                </c:pt>
                <c:pt idx="122">
                  <c:v>150.92500000000001</c:v>
                </c:pt>
                <c:pt idx="123">
                  <c:v>149.57499999999999</c:v>
                </c:pt>
                <c:pt idx="124">
                  <c:v>148.54499999999999</c:v>
                </c:pt>
                <c:pt idx="125">
                  <c:v>147.375</c:v>
                </c:pt>
                <c:pt idx="126">
                  <c:v>146.22999999999999</c:v>
                </c:pt>
                <c:pt idx="127">
                  <c:v>144.72</c:v>
                </c:pt>
                <c:pt idx="128">
                  <c:v>142.80000000000001</c:v>
                </c:pt>
                <c:pt idx="129">
                  <c:v>141.38</c:v>
                </c:pt>
                <c:pt idx="130">
                  <c:v>140.35</c:v>
                </c:pt>
                <c:pt idx="131">
                  <c:v>138.99</c:v>
                </c:pt>
                <c:pt idx="132">
                  <c:v>138</c:v>
                </c:pt>
                <c:pt idx="133">
                  <c:v>137.80500000000001</c:v>
                </c:pt>
                <c:pt idx="134">
                  <c:v>137.52000000000001</c:v>
                </c:pt>
                <c:pt idx="135">
                  <c:v>137.19499999999999</c:v>
                </c:pt>
                <c:pt idx="136">
                  <c:v>136.94999999999999</c:v>
                </c:pt>
                <c:pt idx="137">
                  <c:v>136.965</c:v>
                </c:pt>
                <c:pt idx="138">
                  <c:v>137.74</c:v>
                </c:pt>
                <c:pt idx="139">
                  <c:v>138.15</c:v>
                </c:pt>
                <c:pt idx="140">
                  <c:v>138.44</c:v>
                </c:pt>
                <c:pt idx="141">
                  <c:v>139.25500000000002</c:v>
                </c:pt>
                <c:pt idx="142">
                  <c:v>140.15000000000003</c:v>
                </c:pt>
                <c:pt idx="143">
                  <c:v>140.57499999999999</c:v>
                </c:pt>
                <c:pt idx="144">
                  <c:v>140.79999999999998</c:v>
                </c:pt>
                <c:pt idx="145">
                  <c:v>141.01499999999996</c:v>
                </c:pt>
                <c:pt idx="146">
                  <c:v>140.71999999999997</c:v>
                </c:pt>
                <c:pt idx="147">
                  <c:v>140.47499999999997</c:v>
                </c:pt>
                <c:pt idx="148">
                  <c:v>140.18</c:v>
                </c:pt>
                <c:pt idx="149">
                  <c:v>139.65500000000003</c:v>
                </c:pt>
                <c:pt idx="150">
                  <c:v>138.94000000000003</c:v>
                </c:pt>
                <c:pt idx="151">
                  <c:v>138.01000000000002</c:v>
                </c:pt>
                <c:pt idx="152">
                  <c:v>136.72499999999999</c:v>
                </c:pt>
                <c:pt idx="153">
                  <c:v>135.245</c:v>
                </c:pt>
                <c:pt idx="154">
                  <c:v>134.04</c:v>
                </c:pt>
                <c:pt idx="155">
                  <c:v>132.905</c:v>
                </c:pt>
                <c:pt idx="156">
                  <c:v>132.43</c:v>
                </c:pt>
                <c:pt idx="157">
                  <c:v>131.80000000000001</c:v>
                </c:pt>
                <c:pt idx="158">
                  <c:v>131.26500000000001</c:v>
                </c:pt>
                <c:pt idx="159">
                  <c:v>131.185</c:v>
                </c:pt>
                <c:pt idx="160">
                  <c:v>131</c:v>
                </c:pt>
                <c:pt idx="161">
                  <c:v>130.64999999999998</c:v>
                </c:pt>
                <c:pt idx="162">
                  <c:v>130.48499999999999</c:v>
                </c:pt>
                <c:pt idx="163">
                  <c:v>130.63</c:v>
                </c:pt>
                <c:pt idx="164">
                  <c:v>130.91</c:v>
                </c:pt>
                <c:pt idx="165">
                  <c:v>131.16499999999999</c:v>
                </c:pt>
                <c:pt idx="166">
                  <c:v>131.505</c:v>
                </c:pt>
                <c:pt idx="167">
                  <c:v>131.79500000000002</c:v>
                </c:pt>
                <c:pt idx="168">
                  <c:v>131.88999999999999</c:v>
                </c:pt>
                <c:pt idx="169">
                  <c:v>131.83499999999998</c:v>
                </c:pt>
                <c:pt idx="170">
                  <c:v>132.16499999999999</c:v>
                </c:pt>
                <c:pt idx="171">
                  <c:v>132.70999999999998</c:v>
                </c:pt>
                <c:pt idx="172">
                  <c:v>133.33499999999998</c:v>
                </c:pt>
                <c:pt idx="173">
                  <c:v>134.44</c:v>
                </c:pt>
                <c:pt idx="174">
                  <c:v>135.4</c:v>
                </c:pt>
                <c:pt idx="175">
                  <c:v>136.25</c:v>
                </c:pt>
                <c:pt idx="176">
                  <c:v>137.45999999999998</c:v>
                </c:pt>
                <c:pt idx="177">
                  <c:v>138.68</c:v>
                </c:pt>
                <c:pt idx="178">
                  <c:v>140.32499999999999</c:v>
                </c:pt>
                <c:pt idx="179">
                  <c:v>141.86499999999998</c:v>
                </c:pt>
                <c:pt idx="180">
                  <c:v>143.13499999999999</c:v>
                </c:pt>
                <c:pt idx="181">
                  <c:v>144.23999999999995</c:v>
                </c:pt>
                <c:pt idx="182">
                  <c:v>145.48500000000001</c:v>
                </c:pt>
                <c:pt idx="183">
                  <c:v>146.62500000000003</c:v>
                </c:pt>
                <c:pt idx="184">
                  <c:v>147.26500000000001</c:v>
                </c:pt>
                <c:pt idx="185">
                  <c:v>147.995</c:v>
                </c:pt>
                <c:pt idx="186">
                  <c:v>148.14000000000001</c:v>
                </c:pt>
                <c:pt idx="187">
                  <c:v>148.315</c:v>
                </c:pt>
                <c:pt idx="188">
                  <c:v>147.94</c:v>
                </c:pt>
                <c:pt idx="189">
                  <c:v>148.44499999999999</c:v>
                </c:pt>
                <c:pt idx="190">
                  <c:v>149.70500000000001</c:v>
                </c:pt>
                <c:pt idx="191">
                  <c:v>151.08500000000004</c:v>
                </c:pt>
                <c:pt idx="192">
                  <c:v>152.11500000000004</c:v>
                </c:pt>
                <c:pt idx="193">
                  <c:v>152.58000000000001</c:v>
                </c:pt>
                <c:pt idx="194">
                  <c:v>153.56</c:v>
                </c:pt>
                <c:pt idx="195">
                  <c:v>155.30999999999997</c:v>
                </c:pt>
                <c:pt idx="196">
                  <c:v>157.31499999999997</c:v>
                </c:pt>
                <c:pt idx="197">
                  <c:v>159.65499999999997</c:v>
                </c:pt>
                <c:pt idx="198">
                  <c:v>161.80500000000001</c:v>
                </c:pt>
                <c:pt idx="199">
                  <c:v>162.78500000000003</c:v>
                </c:pt>
                <c:pt idx="200">
                  <c:v>163.20000000000002</c:v>
                </c:pt>
                <c:pt idx="201">
                  <c:v>164.01500000000001</c:v>
                </c:pt>
                <c:pt idx="202">
                  <c:v>165.04500000000002</c:v>
                </c:pt>
                <c:pt idx="203">
                  <c:v>166.38</c:v>
                </c:pt>
                <c:pt idx="204">
                  <c:v>167.69</c:v>
                </c:pt>
                <c:pt idx="205">
                  <c:v>167.88000000000002</c:v>
                </c:pt>
                <c:pt idx="206">
                  <c:v>168.59000000000003</c:v>
                </c:pt>
                <c:pt idx="207">
                  <c:v>168.745</c:v>
                </c:pt>
                <c:pt idx="208">
                  <c:v>169.95</c:v>
                </c:pt>
                <c:pt idx="209">
                  <c:v>171.35499999999999</c:v>
                </c:pt>
                <c:pt idx="210">
                  <c:v>173.04500000000002</c:v>
                </c:pt>
                <c:pt idx="211">
                  <c:v>173.94499999999999</c:v>
                </c:pt>
                <c:pt idx="212">
                  <c:v>174.52</c:v>
                </c:pt>
                <c:pt idx="213">
                  <c:v>174.95999999999998</c:v>
                </c:pt>
                <c:pt idx="214">
                  <c:v>174.65499999999997</c:v>
                </c:pt>
                <c:pt idx="215">
                  <c:v>174.45999999999998</c:v>
                </c:pt>
                <c:pt idx="216">
                  <c:v>174.09999999999997</c:v>
                </c:pt>
                <c:pt idx="217">
                  <c:v>174.71999999999997</c:v>
                </c:pt>
                <c:pt idx="218">
                  <c:v>174.70999999999998</c:v>
                </c:pt>
                <c:pt idx="219">
                  <c:v>175.55</c:v>
                </c:pt>
                <c:pt idx="220">
                  <c:v>177.215</c:v>
                </c:pt>
                <c:pt idx="221">
                  <c:v>178.88500000000002</c:v>
                </c:pt>
                <c:pt idx="222">
                  <c:v>181.65000000000003</c:v>
                </c:pt>
                <c:pt idx="223">
                  <c:v>184.595</c:v>
                </c:pt>
                <c:pt idx="224">
                  <c:v>187.35999999999999</c:v>
                </c:pt>
                <c:pt idx="225">
                  <c:v>190.62000000000003</c:v>
                </c:pt>
                <c:pt idx="226">
                  <c:v>193.51000000000002</c:v>
                </c:pt>
                <c:pt idx="227">
                  <c:v>196.25</c:v>
                </c:pt>
                <c:pt idx="228">
                  <c:v>198.96</c:v>
                </c:pt>
                <c:pt idx="229">
                  <c:v>200.60499999999999</c:v>
                </c:pt>
                <c:pt idx="230">
                  <c:v>201.66499999999999</c:v>
                </c:pt>
                <c:pt idx="231">
                  <c:v>202.87499999999997</c:v>
                </c:pt>
                <c:pt idx="232">
                  <c:v>203.57999999999998</c:v>
                </c:pt>
                <c:pt idx="233">
                  <c:v>204.72</c:v>
                </c:pt>
                <c:pt idx="234">
                  <c:v>206.98000000000002</c:v>
                </c:pt>
                <c:pt idx="235">
                  <c:v>209.02500000000001</c:v>
                </c:pt>
                <c:pt idx="236">
                  <c:v>210.75500000000002</c:v>
                </c:pt>
                <c:pt idx="237">
                  <c:v>210.88999999999996</c:v>
                </c:pt>
                <c:pt idx="238">
                  <c:v>211.63499999999999</c:v>
                </c:pt>
                <c:pt idx="239">
                  <c:v>212.78000000000003</c:v>
                </c:pt>
                <c:pt idx="240">
                  <c:v>212.35499999999996</c:v>
                </c:pt>
                <c:pt idx="241">
                  <c:v>212.965</c:v>
                </c:pt>
                <c:pt idx="242">
                  <c:v>213.76999999999998</c:v>
                </c:pt>
                <c:pt idx="243">
                  <c:v>214.33</c:v>
                </c:pt>
                <c:pt idx="244">
                  <c:v>213.95</c:v>
                </c:pt>
                <c:pt idx="245">
                  <c:v>213.32499999999999</c:v>
                </c:pt>
                <c:pt idx="246">
                  <c:v>213.17</c:v>
                </c:pt>
                <c:pt idx="247">
                  <c:v>214.215</c:v>
                </c:pt>
                <c:pt idx="248">
                  <c:v>214.30500000000001</c:v>
                </c:pt>
                <c:pt idx="249">
                  <c:v>214.48000000000002</c:v>
                </c:pt>
                <c:pt idx="250">
                  <c:v>215.4</c:v>
                </c:pt>
                <c:pt idx="251">
                  <c:v>214.91</c:v>
                </c:pt>
                <c:pt idx="252">
                  <c:v>212.79499999999999</c:v>
                </c:pt>
                <c:pt idx="253">
                  <c:v>210.67999999999998</c:v>
                </c:pt>
                <c:pt idx="254">
                  <c:v>208.43999999999997</c:v>
                </c:pt>
                <c:pt idx="255">
                  <c:v>205.5</c:v>
                </c:pt>
                <c:pt idx="256">
                  <c:v>202.25</c:v>
                </c:pt>
                <c:pt idx="257">
                  <c:v>199.42500000000001</c:v>
                </c:pt>
                <c:pt idx="258">
                  <c:v>196.99000000000004</c:v>
                </c:pt>
                <c:pt idx="259">
                  <c:v>195.30500000000001</c:v>
                </c:pt>
                <c:pt idx="260">
                  <c:v>193.245</c:v>
                </c:pt>
                <c:pt idx="261">
                  <c:v>192.125</c:v>
                </c:pt>
                <c:pt idx="262">
                  <c:v>192.66000000000003</c:v>
                </c:pt>
                <c:pt idx="263">
                  <c:v>193.04</c:v>
                </c:pt>
                <c:pt idx="264">
                  <c:v>194.01</c:v>
                </c:pt>
                <c:pt idx="265">
                  <c:v>196.39499999999998</c:v>
                </c:pt>
                <c:pt idx="266">
                  <c:v>199.13499999999996</c:v>
                </c:pt>
                <c:pt idx="267">
                  <c:v>201.31</c:v>
                </c:pt>
                <c:pt idx="268">
                  <c:v>203.60999999999999</c:v>
                </c:pt>
                <c:pt idx="269">
                  <c:v>204.435</c:v>
                </c:pt>
                <c:pt idx="270">
                  <c:v>205.43</c:v>
                </c:pt>
                <c:pt idx="271">
                  <c:v>206.63000000000002</c:v>
                </c:pt>
                <c:pt idx="272">
                  <c:v>206.84</c:v>
                </c:pt>
                <c:pt idx="273">
                  <c:v>206.95500000000001</c:v>
                </c:pt>
                <c:pt idx="274">
                  <c:v>208.06499999999997</c:v>
                </c:pt>
                <c:pt idx="275">
                  <c:v>209.11999999999998</c:v>
                </c:pt>
                <c:pt idx="276">
                  <c:v>209.04999999999995</c:v>
                </c:pt>
                <c:pt idx="277">
                  <c:v>207.85500000000002</c:v>
                </c:pt>
                <c:pt idx="278">
                  <c:v>206.35999999999999</c:v>
                </c:pt>
                <c:pt idx="279">
                  <c:v>205.375</c:v>
                </c:pt>
                <c:pt idx="280">
                  <c:v>204.94499999999999</c:v>
                </c:pt>
                <c:pt idx="281">
                  <c:v>204.66499999999999</c:v>
                </c:pt>
                <c:pt idx="282">
                  <c:v>204.46999999999997</c:v>
                </c:pt>
                <c:pt idx="283">
                  <c:v>204.34499999999997</c:v>
                </c:pt>
                <c:pt idx="284">
                  <c:v>203.62499999999997</c:v>
                </c:pt>
                <c:pt idx="285">
                  <c:v>203.23</c:v>
                </c:pt>
                <c:pt idx="286">
                  <c:v>204.98499999999999</c:v>
                </c:pt>
                <c:pt idx="287">
                  <c:v>208.51</c:v>
                </c:pt>
                <c:pt idx="288">
                  <c:v>212.02500000000001</c:v>
                </c:pt>
                <c:pt idx="289">
                  <c:v>215.74000000000007</c:v>
                </c:pt>
                <c:pt idx="290">
                  <c:v>218.815</c:v>
                </c:pt>
                <c:pt idx="291">
                  <c:v>221.23000000000002</c:v>
                </c:pt>
                <c:pt idx="292">
                  <c:v>225.26500000000001</c:v>
                </c:pt>
                <c:pt idx="293">
                  <c:v>228.50499999999997</c:v>
                </c:pt>
                <c:pt idx="294">
                  <c:v>230.95500000000001</c:v>
                </c:pt>
                <c:pt idx="295">
                  <c:v>231.99</c:v>
                </c:pt>
                <c:pt idx="296">
                  <c:v>232.22999999999996</c:v>
                </c:pt>
                <c:pt idx="297">
                  <c:v>231.29000000000002</c:v>
                </c:pt>
                <c:pt idx="298">
                  <c:v>229.93999999999997</c:v>
                </c:pt>
                <c:pt idx="299">
                  <c:v>228.47499999999997</c:v>
                </c:pt>
                <c:pt idx="300">
                  <c:v>227.56499999999997</c:v>
                </c:pt>
                <c:pt idx="301">
                  <c:v>226.60999999999999</c:v>
                </c:pt>
                <c:pt idx="302">
                  <c:v>224.41500000000002</c:v>
                </c:pt>
                <c:pt idx="303">
                  <c:v>222.76</c:v>
                </c:pt>
                <c:pt idx="304">
                  <c:v>222.48000000000002</c:v>
                </c:pt>
                <c:pt idx="305">
                  <c:v>223.18500000000003</c:v>
                </c:pt>
                <c:pt idx="306">
                  <c:v>223.58500000000004</c:v>
                </c:pt>
                <c:pt idx="307">
                  <c:v>224.51500000000001</c:v>
                </c:pt>
                <c:pt idx="308">
                  <c:v>225.71999999999997</c:v>
                </c:pt>
                <c:pt idx="309">
                  <c:v>226.34499999999997</c:v>
                </c:pt>
                <c:pt idx="310">
                  <c:v>226.07</c:v>
                </c:pt>
                <c:pt idx="311">
                  <c:v>226.38499999999993</c:v>
                </c:pt>
                <c:pt idx="312">
                  <c:v>226.64499999999998</c:v>
                </c:pt>
                <c:pt idx="313">
                  <c:v>226.91499999999996</c:v>
                </c:pt>
                <c:pt idx="314">
                  <c:v>226.92499999999995</c:v>
                </c:pt>
                <c:pt idx="315">
                  <c:v>226.67999999999998</c:v>
                </c:pt>
                <c:pt idx="316">
                  <c:v>225.86499999999995</c:v>
                </c:pt>
                <c:pt idx="317">
                  <c:v>224.91</c:v>
                </c:pt>
                <c:pt idx="318">
                  <c:v>224.47499999999999</c:v>
                </c:pt>
                <c:pt idx="319">
                  <c:v>224.99500000000003</c:v>
                </c:pt>
                <c:pt idx="320">
                  <c:v>226.36999999999998</c:v>
                </c:pt>
                <c:pt idx="321">
                  <c:v>227.23999999999995</c:v>
                </c:pt>
                <c:pt idx="322">
                  <c:v>228.14000000000001</c:v>
                </c:pt>
                <c:pt idx="323">
                  <c:v>230.88999999999996</c:v>
                </c:pt>
                <c:pt idx="324">
                  <c:v>233.39499999999998</c:v>
                </c:pt>
                <c:pt idx="325">
                  <c:v>234.82</c:v>
                </c:pt>
                <c:pt idx="326">
                  <c:v>236.71499999999997</c:v>
                </c:pt>
                <c:pt idx="327">
                  <c:v>240.08499999999998</c:v>
                </c:pt>
                <c:pt idx="328">
                  <c:v>243.83499999999998</c:v>
                </c:pt>
                <c:pt idx="329">
                  <c:v>248.12000000000003</c:v>
                </c:pt>
                <c:pt idx="330">
                  <c:v>251.29500000000002</c:v>
                </c:pt>
                <c:pt idx="331">
                  <c:v>254.71499999999997</c:v>
                </c:pt>
                <c:pt idx="332">
                  <c:v>259.02</c:v>
                </c:pt>
                <c:pt idx="333">
                  <c:v>261.20999999999998</c:v>
                </c:pt>
                <c:pt idx="334">
                  <c:v>262.32</c:v>
                </c:pt>
                <c:pt idx="335">
                  <c:v>264.58999999999997</c:v>
                </c:pt>
                <c:pt idx="336">
                  <c:v>267.08000000000004</c:v>
                </c:pt>
                <c:pt idx="337">
                  <c:v>267.27000000000004</c:v>
                </c:pt>
                <c:pt idx="338">
                  <c:v>265.44500000000005</c:v>
                </c:pt>
                <c:pt idx="339">
                  <c:v>263.58499999999998</c:v>
                </c:pt>
                <c:pt idx="340">
                  <c:v>262.32499999999999</c:v>
                </c:pt>
                <c:pt idx="341">
                  <c:v>259.86</c:v>
                </c:pt>
                <c:pt idx="342">
                  <c:v>255.375</c:v>
                </c:pt>
                <c:pt idx="343">
                  <c:v>252.42500000000001</c:v>
                </c:pt>
                <c:pt idx="344">
                  <c:v>252.18</c:v>
                </c:pt>
                <c:pt idx="345">
                  <c:v>251.45</c:v>
                </c:pt>
                <c:pt idx="346">
                  <c:v>250.435</c:v>
                </c:pt>
                <c:pt idx="347">
                  <c:v>249.92999999999998</c:v>
                </c:pt>
                <c:pt idx="348">
                  <c:v>249.435</c:v>
                </c:pt>
                <c:pt idx="349">
                  <c:v>249.44999999999996</c:v>
                </c:pt>
                <c:pt idx="350">
                  <c:v>249.80500000000001</c:v>
                </c:pt>
                <c:pt idx="351">
                  <c:v>251.29499999999999</c:v>
                </c:pt>
                <c:pt idx="352">
                  <c:v>255</c:v>
                </c:pt>
                <c:pt idx="353">
                  <c:v>257.26</c:v>
                </c:pt>
                <c:pt idx="354">
                  <c:v>258.7</c:v>
                </c:pt>
                <c:pt idx="355">
                  <c:v>259.87</c:v>
                </c:pt>
                <c:pt idx="356">
                  <c:v>261.11499999999995</c:v>
                </c:pt>
                <c:pt idx="357">
                  <c:v>262.78499999999997</c:v>
                </c:pt>
                <c:pt idx="358">
                  <c:v>265.98000000000008</c:v>
                </c:pt>
                <c:pt idx="359">
                  <c:v>267.39500000000004</c:v>
                </c:pt>
                <c:pt idx="360">
                  <c:v>268.18999999999994</c:v>
                </c:pt>
                <c:pt idx="361">
                  <c:v>268.61</c:v>
                </c:pt>
                <c:pt idx="362">
                  <c:v>267.15500000000003</c:v>
                </c:pt>
                <c:pt idx="363">
                  <c:v>266.38</c:v>
                </c:pt>
                <c:pt idx="364">
                  <c:v>264.01</c:v>
                </c:pt>
                <c:pt idx="365">
                  <c:v>261.75</c:v>
                </c:pt>
                <c:pt idx="366">
                  <c:v>260.45</c:v>
                </c:pt>
                <c:pt idx="367">
                  <c:v>259.63</c:v>
                </c:pt>
                <c:pt idx="368">
                  <c:v>259.2</c:v>
                </c:pt>
                <c:pt idx="369">
                  <c:v>258.625</c:v>
                </c:pt>
                <c:pt idx="370">
                  <c:v>259.66999999999996</c:v>
                </c:pt>
                <c:pt idx="371">
                  <c:v>261.32499999999993</c:v>
                </c:pt>
                <c:pt idx="372">
                  <c:v>263.40499999999992</c:v>
                </c:pt>
                <c:pt idx="373">
                  <c:v>264.26499999999999</c:v>
                </c:pt>
                <c:pt idx="374">
                  <c:v>264.78999999999996</c:v>
                </c:pt>
                <c:pt idx="375">
                  <c:v>266.16999999999996</c:v>
                </c:pt>
                <c:pt idx="376">
                  <c:v>265.05000000000007</c:v>
                </c:pt>
                <c:pt idx="377">
                  <c:v>263.25000000000006</c:v>
                </c:pt>
                <c:pt idx="378">
                  <c:v>261.11</c:v>
                </c:pt>
                <c:pt idx="379">
                  <c:v>259.28499999999997</c:v>
                </c:pt>
                <c:pt idx="380">
                  <c:v>256.80999999999995</c:v>
                </c:pt>
                <c:pt idx="381">
                  <c:v>253.15</c:v>
                </c:pt>
                <c:pt idx="382">
                  <c:v>250.14500000000004</c:v>
                </c:pt>
                <c:pt idx="383">
                  <c:v>247.8</c:v>
                </c:pt>
                <c:pt idx="384">
                  <c:v>246.685</c:v>
                </c:pt>
                <c:pt idx="385">
                  <c:v>246.17</c:v>
                </c:pt>
                <c:pt idx="386">
                  <c:v>246.91</c:v>
                </c:pt>
                <c:pt idx="387">
                  <c:v>247.35500000000002</c:v>
                </c:pt>
                <c:pt idx="388">
                  <c:v>248</c:v>
                </c:pt>
                <c:pt idx="389">
                  <c:v>249.60499999999996</c:v>
                </c:pt>
                <c:pt idx="390">
                  <c:v>251.25</c:v>
                </c:pt>
                <c:pt idx="391">
                  <c:v>253.565</c:v>
                </c:pt>
                <c:pt idx="392">
                  <c:v>255.08499999999998</c:v>
                </c:pt>
                <c:pt idx="393">
                  <c:v>256.86500000000007</c:v>
                </c:pt>
                <c:pt idx="394">
                  <c:v>258.66000000000003</c:v>
                </c:pt>
                <c:pt idx="395">
                  <c:v>259.54000000000002</c:v>
                </c:pt>
                <c:pt idx="396">
                  <c:v>260.75000000000006</c:v>
                </c:pt>
                <c:pt idx="397">
                  <c:v>263.13</c:v>
                </c:pt>
                <c:pt idx="398">
                  <c:v>265.53499999999997</c:v>
                </c:pt>
                <c:pt idx="399">
                  <c:v>266.47999999999996</c:v>
                </c:pt>
                <c:pt idx="400">
                  <c:v>266.81499999999994</c:v>
                </c:pt>
                <c:pt idx="401">
                  <c:v>268.10500000000002</c:v>
                </c:pt>
                <c:pt idx="402">
                  <c:v>270.71500000000003</c:v>
                </c:pt>
                <c:pt idx="403">
                  <c:v>273.45</c:v>
                </c:pt>
                <c:pt idx="404">
                  <c:v>273.85500000000002</c:v>
                </c:pt>
                <c:pt idx="405">
                  <c:v>274.42</c:v>
                </c:pt>
                <c:pt idx="406">
                  <c:v>275.13500000000005</c:v>
                </c:pt>
                <c:pt idx="407">
                  <c:v>275.73500000000001</c:v>
                </c:pt>
                <c:pt idx="408">
                  <c:v>275.04000000000002</c:v>
                </c:pt>
                <c:pt idx="409">
                  <c:v>276.5</c:v>
                </c:pt>
                <c:pt idx="410">
                  <c:v>278.68</c:v>
                </c:pt>
                <c:pt idx="411">
                  <c:v>279.98</c:v>
                </c:pt>
                <c:pt idx="412">
                  <c:v>279.97000000000003</c:v>
                </c:pt>
                <c:pt idx="413">
                  <c:v>278.745</c:v>
                </c:pt>
                <c:pt idx="414">
                  <c:v>278.77499999999998</c:v>
                </c:pt>
                <c:pt idx="415">
                  <c:v>279.48500000000001</c:v>
                </c:pt>
                <c:pt idx="416">
                  <c:v>280.09500000000003</c:v>
                </c:pt>
                <c:pt idx="417">
                  <c:v>278.83500000000004</c:v>
                </c:pt>
                <c:pt idx="418">
                  <c:v>276.08</c:v>
                </c:pt>
                <c:pt idx="419">
                  <c:v>272.83499999999992</c:v>
                </c:pt>
                <c:pt idx="420">
                  <c:v>269.62499999999994</c:v>
                </c:pt>
                <c:pt idx="421">
                  <c:v>266.19499999999994</c:v>
                </c:pt>
                <c:pt idx="422">
                  <c:v>263.23999999999995</c:v>
                </c:pt>
                <c:pt idx="423">
                  <c:v>261.96500000000003</c:v>
                </c:pt>
                <c:pt idx="424">
                  <c:v>261.36</c:v>
                </c:pt>
                <c:pt idx="425">
                  <c:v>259.53500000000003</c:v>
                </c:pt>
                <c:pt idx="426">
                  <c:v>257.15500000000003</c:v>
                </c:pt>
                <c:pt idx="427">
                  <c:v>255.34999999999997</c:v>
                </c:pt>
                <c:pt idx="428">
                  <c:v>254.63499999999999</c:v>
                </c:pt>
                <c:pt idx="429">
                  <c:v>253.82999999999998</c:v>
                </c:pt>
                <c:pt idx="430">
                  <c:v>252.98499999999999</c:v>
                </c:pt>
                <c:pt idx="431">
                  <c:v>251.64499999999998</c:v>
                </c:pt>
                <c:pt idx="432">
                  <c:v>250.47499999999999</c:v>
                </c:pt>
                <c:pt idx="433">
                  <c:v>248.67500000000004</c:v>
                </c:pt>
                <c:pt idx="434">
                  <c:v>247.33500000000004</c:v>
                </c:pt>
                <c:pt idx="435">
                  <c:v>245.99500000000003</c:v>
                </c:pt>
                <c:pt idx="436">
                  <c:v>245.03500000000003</c:v>
                </c:pt>
                <c:pt idx="437">
                  <c:v>244.63000000000005</c:v>
                </c:pt>
                <c:pt idx="438">
                  <c:v>244.57499999999999</c:v>
                </c:pt>
                <c:pt idx="439">
                  <c:v>243.87000000000003</c:v>
                </c:pt>
                <c:pt idx="440">
                  <c:v>241.91000000000003</c:v>
                </c:pt>
                <c:pt idx="441">
                  <c:v>240.98000000000002</c:v>
                </c:pt>
                <c:pt idx="442">
                  <c:v>239.64500000000004</c:v>
                </c:pt>
                <c:pt idx="443">
                  <c:v>238.33</c:v>
                </c:pt>
                <c:pt idx="444">
                  <c:v>237.01000000000005</c:v>
                </c:pt>
                <c:pt idx="445">
                  <c:v>235.37000000000003</c:v>
                </c:pt>
                <c:pt idx="446">
                  <c:v>234.06499999999997</c:v>
                </c:pt>
                <c:pt idx="447">
                  <c:v>233.05500000000001</c:v>
                </c:pt>
                <c:pt idx="448">
                  <c:v>233.51000000000005</c:v>
                </c:pt>
                <c:pt idx="449">
                  <c:v>233.75000000000006</c:v>
                </c:pt>
                <c:pt idx="450">
                  <c:v>234.99499999999998</c:v>
                </c:pt>
                <c:pt idx="451">
                  <c:v>236.185</c:v>
                </c:pt>
                <c:pt idx="452">
                  <c:v>237.24499999999998</c:v>
                </c:pt>
                <c:pt idx="453">
                  <c:v>237.90499999999997</c:v>
                </c:pt>
                <c:pt idx="454">
                  <c:v>238.8</c:v>
                </c:pt>
                <c:pt idx="455">
                  <c:v>240.06999999999994</c:v>
                </c:pt>
                <c:pt idx="456">
                  <c:v>240.51</c:v>
                </c:pt>
                <c:pt idx="457">
                  <c:v>241.16000000000003</c:v>
                </c:pt>
                <c:pt idx="458">
                  <c:v>241.05</c:v>
                </c:pt>
                <c:pt idx="459">
                  <c:v>240.10999999999999</c:v>
                </c:pt>
                <c:pt idx="460">
                  <c:v>238.77500000000001</c:v>
                </c:pt>
                <c:pt idx="461">
                  <c:v>237.48999999999995</c:v>
                </c:pt>
                <c:pt idx="462">
                  <c:v>236.79000000000002</c:v>
                </c:pt>
                <c:pt idx="463">
                  <c:v>236.39500000000004</c:v>
                </c:pt>
                <c:pt idx="464">
                  <c:v>235.315</c:v>
                </c:pt>
                <c:pt idx="465">
                  <c:v>234.35500000000002</c:v>
                </c:pt>
                <c:pt idx="466">
                  <c:v>233.38999999999996</c:v>
                </c:pt>
                <c:pt idx="467">
                  <c:v>232.74499999999998</c:v>
                </c:pt>
                <c:pt idx="468">
                  <c:v>232.74</c:v>
                </c:pt>
                <c:pt idx="469">
                  <c:v>233.17500000000001</c:v>
                </c:pt>
                <c:pt idx="470">
                  <c:v>233.63000000000002</c:v>
                </c:pt>
                <c:pt idx="471">
                  <c:v>233.86500000000001</c:v>
                </c:pt>
                <c:pt idx="472">
                  <c:v>234.50500000000002</c:v>
                </c:pt>
                <c:pt idx="473">
                  <c:v>235.52500000000001</c:v>
                </c:pt>
                <c:pt idx="474">
                  <c:v>237.31</c:v>
                </c:pt>
                <c:pt idx="475">
                  <c:v>239.11500000000001</c:v>
                </c:pt>
                <c:pt idx="476">
                  <c:v>241.52500000000001</c:v>
                </c:pt>
                <c:pt idx="477">
                  <c:v>243.72499999999999</c:v>
                </c:pt>
                <c:pt idx="478">
                  <c:v>245.875</c:v>
                </c:pt>
                <c:pt idx="479">
                  <c:v>248.33</c:v>
                </c:pt>
                <c:pt idx="480">
                  <c:v>250.46000000000004</c:v>
                </c:pt>
                <c:pt idx="481">
                  <c:v>252.69500000000002</c:v>
                </c:pt>
                <c:pt idx="482">
                  <c:v>254.99999999999994</c:v>
                </c:pt>
                <c:pt idx="483">
                  <c:v>256.69499999999999</c:v>
                </c:pt>
                <c:pt idx="484">
                  <c:v>258.19499999999999</c:v>
                </c:pt>
                <c:pt idx="485">
                  <c:v>259.31</c:v>
                </c:pt>
                <c:pt idx="486">
                  <c:v>260.65499999999997</c:v>
                </c:pt>
                <c:pt idx="487">
                  <c:v>261.18</c:v>
                </c:pt>
                <c:pt idx="488">
                  <c:v>261</c:v>
                </c:pt>
                <c:pt idx="489">
                  <c:v>261.11</c:v>
                </c:pt>
                <c:pt idx="490">
                  <c:v>261.99</c:v>
                </c:pt>
                <c:pt idx="491">
                  <c:v>262.73</c:v>
                </c:pt>
                <c:pt idx="492">
                  <c:v>262.60500000000002</c:v>
                </c:pt>
                <c:pt idx="493">
                  <c:v>263.49</c:v>
                </c:pt>
                <c:pt idx="494">
                  <c:v>263.86</c:v>
                </c:pt>
                <c:pt idx="495">
                  <c:v>264.85500000000002</c:v>
                </c:pt>
                <c:pt idx="496">
                  <c:v>265.005</c:v>
                </c:pt>
                <c:pt idx="497">
                  <c:v>265.48</c:v>
                </c:pt>
                <c:pt idx="498">
                  <c:v>266.21999999999997</c:v>
                </c:pt>
                <c:pt idx="499">
                  <c:v>266.92500000000001</c:v>
                </c:pt>
                <c:pt idx="500">
                  <c:v>267.685</c:v>
                </c:pt>
                <c:pt idx="501">
                  <c:v>268.40499999999997</c:v>
                </c:pt>
                <c:pt idx="502">
                  <c:v>269.60500000000002</c:v>
                </c:pt>
                <c:pt idx="503">
                  <c:v>269.85999999999996</c:v>
                </c:pt>
                <c:pt idx="504">
                  <c:v>270.27999999999997</c:v>
                </c:pt>
                <c:pt idx="505">
                  <c:v>270.64</c:v>
                </c:pt>
                <c:pt idx="506">
                  <c:v>271.39999999999998</c:v>
                </c:pt>
                <c:pt idx="507">
                  <c:v>272.03499999999997</c:v>
                </c:pt>
                <c:pt idx="508">
                  <c:v>272.67999999999995</c:v>
                </c:pt>
                <c:pt idx="509">
                  <c:v>273.33999999999997</c:v>
                </c:pt>
                <c:pt idx="510">
                  <c:v>273.92500000000001</c:v>
                </c:pt>
                <c:pt idx="511">
                  <c:v>274.02</c:v>
                </c:pt>
                <c:pt idx="512">
                  <c:v>273.67500000000001</c:v>
                </c:pt>
                <c:pt idx="513">
                  <c:v>273.21499999999997</c:v>
                </c:pt>
                <c:pt idx="514">
                  <c:v>272.47499999999997</c:v>
                </c:pt>
                <c:pt idx="515">
                  <c:v>271.60000000000002</c:v>
                </c:pt>
                <c:pt idx="516">
                  <c:v>270.76499999999999</c:v>
                </c:pt>
                <c:pt idx="517">
                  <c:v>270.88500000000005</c:v>
                </c:pt>
                <c:pt idx="518">
                  <c:v>271.13500000000005</c:v>
                </c:pt>
                <c:pt idx="519">
                  <c:v>271.20500000000004</c:v>
                </c:pt>
                <c:pt idx="520">
                  <c:v>270.91499999999996</c:v>
                </c:pt>
                <c:pt idx="521">
                  <c:v>271.32</c:v>
                </c:pt>
                <c:pt idx="522">
                  <c:v>271.79500000000002</c:v>
                </c:pt>
                <c:pt idx="523">
                  <c:v>272.60499999999996</c:v>
                </c:pt>
                <c:pt idx="524">
                  <c:v>272.90499999999997</c:v>
                </c:pt>
                <c:pt idx="525">
                  <c:v>272.94499999999999</c:v>
                </c:pt>
                <c:pt idx="526">
                  <c:v>272.68999999999994</c:v>
                </c:pt>
                <c:pt idx="527">
                  <c:v>271.65500000000003</c:v>
                </c:pt>
                <c:pt idx="528">
                  <c:v>270.505</c:v>
                </c:pt>
                <c:pt idx="529">
                  <c:v>269.52499999999998</c:v>
                </c:pt>
                <c:pt idx="530">
                  <c:v>268.52499999999998</c:v>
                </c:pt>
                <c:pt idx="531">
                  <c:v>266.39499999999998</c:v>
                </c:pt>
                <c:pt idx="532">
                  <c:v>264.03999999999996</c:v>
                </c:pt>
                <c:pt idx="533">
                  <c:v>262.40499999999997</c:v>
                </c:pt>
                <c:pt idx="534">
                  <c:v>261.59000000000003</c:v>
                </c:pt>
                <c:pt idx="535">
                  <c:v>260.57500000000005</c:v>
                </c:pt>
                <c:pt idx="536">
                  <c:v>260.04000000000002</c:v>
                </c:pt>
                <c:pt idx="537">
                  <c:v>259.89</c:v>
                </c:pt>
                <c:pt idx="538">
                  <c:v>259.91500000000002</c:v>
                </c:pt>
                <c:pt idx="539">
                  <c:v>259.48999999999995</c:v>
                </c:pt>
                <c:pt idx="540">
                  <c:v>259.40499999999997</c:v>
                </c:pt>
                <c:pt idx="541">
                  <c:v>260.02999999999997</c:v>
                </c:pt>
                <c:pt idx="542">
                  <c:v>261.005</c:v>
                </c:pt>
                <c:pt idx="543">
                  <c:v>261.62</c:v>
                </c:pt>
                <c:pt idx="544">
                  <c:v>262.22500000000002</c:v>
                </c:pt>
                <c:pt idx="545">
                  <c:v>263.32000000000005</c:v>
                </c:pt>
                <c:pt idx="546">
                  <c:v>264.06000000000006</c:v>
                </c:pt>
                <c:pt idx="547">
                  <c:v>264.53500000000003</c:v>
                </c:pt>
                <c:pt idx="548">
                  <c:v>265.08000000000004</c:v>
                </c:pt>
                <c:pt idx="549">
                  <c:v>266.15499999999997</c:v>
                </c:pt>
                <c:pt idx="550">
                  <c:v>267.52999999999997</c:v>
                </c:pt>
                <c:pt idx="551">
                  <c:v>269.83</c:v>
                </c:pt>
                <c:pt idx="552">
                  <c:v>272.52</c:v>
                </c:pt>
                <c:pt idx="553">
                  <c:v>274.73500000000001</c:v>
                </c:pt>
                <c:pt idx="554">
                  <c:v>277.06500000000005</c:v>
                </c:pt>
                <c:pt idx="555">
                  <c:v>279.03000000000003</c:v>
                </c:pt>
                <c:pt idx="556">
                  <c:v>280.85500000000002</c:v>
                </c:pt>
                <c:pt idx="557">
                  <c:v>283.495</c:v>
                </c:pt>
                <c:pt idx="558">
                  <c:v>285.75</c:v>
                </c:pt>
                <c:pt idx="559">
                  <c:v>288.95499999999998</c:v>
                </c:pt>
                <c:pt idx="560">
                  <c:v>291.39</c:v>
                </c:pt>
                <c:pt idx="561">
                  <c:v>293.51499999999999</c:v>
                </c:pt>
                <c:pt idx="562">
                  <c:v>296.20499999999998</c:v>
                </c:pt>
                <c:pt idx="563">
                  <c:v>298.88499999999993</c:v>
                </c:pt>
                <c:pt idx="564">
                  <c:v>301.36499999999995</c:v>
                </c:pt>
                <c:pt idx="565">
                  <c:v>304.21999999999997</c:v>
                </c:pt>
                <c:pt idx="566">
                  <c:v>307.08999999999997</c:v>
                </c:pt>
                <c:pt idx="567">
                  <c:v>309.755</c:v>
                </c:pt>
                <c:pt idx="568">
                  <c:v>312.16500000000002</c:v>
                </c:pt>
                <c:pt idx="569">
                  <c:v>313.77000000000004</c:v>
                </c:pt>
                <c:pt idx="570">
                  <c:v>315.69000000000005</c:v>
                </c:pt>
                <c:pt idx="571">
                  <c:v>316.88000000000005</c:v>
                </c:pt>
                <c:pt idx="572">
                  <c:v>317.14499999999998</c:v>
                </c:pt>
                <c:pt idx="573">
                  <c:v>317.935</c:v>
                </c:pt>
                <c:pt idx="574">
                  <c:v>318.92500000000001</c:v>
                </c:pt>
                <c:pt idx="575">
                  <c:v>319.95499999999998</c:v>
                </c:pt>
                <c:pt idx="576">
                  <c:v>322.10499999999996</c:v>
                </c:pt>
                <c:pt idx="577">
                  <c:v>323.37</c:v>
                </c:pt>
                <c:pt idx="578">
                  <c:v>325.55500000000001</c:v>
                </c:pt>
                <c:pt idx="579">
                  <c:v>327.67500000000001</c:v>
                </c:pt>
                <c:pt idx="580">
                  <c:v>330.76</c:v>
                </c:pt>
                <c:pt idx="581">
                  <c:v>333.90500000000003</c:v>
                </c:pt>
                <c:pt idx="582">
                  <c:v>336.52499999999998</c:v>
                </c:pt>
                <c:pt idx="583">
                  <c:v>339.36500000000001</c:v>
                </c:pt>
                <c:pt idx="584">
                  <c:v>341.35500000000002</c:v>
                </c:pt>
                <c:pt idx="585">
                  <c:v>342.18</c:v>
                </c:pt>
                <c:pt idx="586">
                  <c:v>341.98</c:v>
                </c:pt>
                <c:pt idx="587">
                  <c:v>343.71500000000003</c:v>
                </c:pt>
                <c:pt idx="588">
                  <c:v>344.32499999999999</c:v>
                </c:pt>
                <c:pt idx="589">
                  <c:v>346.05</c:v>
                </c:pt>
                <c:pt idx="590">
                  <c:v>347.08000000000004</c:v>
                </c:pt>
                <c:pt idx="591">
                  <c:v>348.79</c:v>
                </c:pt>
                <c:pt idx="592">
                  <c:v>348.64</c:v>
                </c:pt>
                <c:pt idx="593">
                  <c:v>348.05</c:v>
                </c:pt>
                <c:pt idx="594">
                  <c:v>347.98500000000001</c:v>
                </c:pt>
                <c:pt idx="595">
                  <c:v>349.46</c:v>
                </c:pt>
                <c:pt idx="596">
                  <c:v>351.255</c:v>
                </c:pt>
                <c:pt idx="597">
                  <c:v>351.9</c:v>
                </c:pt>
                <c:pt idx="598">
                  <c:v>352.94499999999999</c:v>
                </c:pt>
                <c:pt idx="599">
                  <c:v>352.46000000000004</c:v>
                </c:pt>
                <c:pt idx="600">
                  <c:v>352.65499999999997</c:v>
                </c:pt>
                <c:pt idx="601">
                  <c:v>353.67500000000001</c:v>
                </c:pt>
                <c:pt idx="602">
                  <c:v>356.01499999999999</c:v>
                </c:pt>
                <c:pt idx="603">
                  <c:v>358.51499999999999</c:v>
                </c:pt>
                <c:pt idx="604">
                  <c:v>361.48999999999995</c:v>
                </c:pt>
                <c:pt idx="605">
                  <c:v>364.55</c:v>
                </c:pt>
                <c:pt idx="606">
                  <c:v>367.315</c:v>
                </c:pt>
                <c:pt idx="607">
                  <c:v>368.96</c:v>
                </c:pt>
                <c:pt idx="608">
                  <c:v>370.8</c:v>
                </c:pt>
                <c:pt idx="609">
                  <c:v>372.28</c:v>
                </c:pt>
                <c:pt idx="610">
                  <c:v>372.61500000000001</c:v>
                </c:pt>
                <c:pt idx="611">
                  <c:v>371.42999999999995</c:v>
                </c:pt>
                <c:pt idx="612">
                  <c:v>371.10499999999996</c:v>
                </c:pt>
                <c:pt idx="613">
                  <c:v>370.53499999999997</c:v>
                </c:pt>
                <c:pt idx="614">
                  <c:v>369.41500000000008</c:v>
                </c:pt>
                <c:pt idx="615">
                  <c:v>367.44500000000005</c:v>
                </c:pt>
                <c:pt idx="616">
                  <c:v>365.64500000000004</c:v>
                </c:pt>
                <c:pt idx="617">
                  <c:v>365.02000000000004</c:v>
                </c:pt>
                <c:pt idx="618">
                  <c:v>363.91999999999996</c:v>
                </c:pt>
                <c:pt idx="619">
                  <c:v>363.86500000000001</c:v>
                </c:pt>
                <c:pt idx="620">
                  <c:v>364.375</c:v>
                </c:pt>
                <c:pt idx="621">
                  <c:v>365.37</c:v>
                </c:pt>
                <c:pt idx="622">
                  <c:v>366.02499999999998</c:v>
                </c:pt>
                <c:pt idx="623">
                  <c:v>366.45</c:v>
                </c:pt>
                <c:pt idx="624">
                  <c:v>366.875</c:v>
                </c:pt>
                <c:pt idx="625">
                  <c:v>367.84000000000003</c:v>
                </c:pt>
                <c:pt idx="626">
                  <c:v>368.41500000000008</c:v>
                </c:pt>
                <c:pt idx="627">
                  <c:v>368.19500000000005</c:v>
                </c:pt>
                <c:pt idx="628">
                  <c:v>368.13</c:v>
                </c:pt>
                <c:pt idx="629">
                  <c:v>367.42500000000001</c:v>
                </c:pt>
                <c:pt idx="630">
                  <c:v>366.14500000000004</c:v>
                </c:pt>
                <c:pt idx="631">
                  <c:v>364.72999999999996</c:v>
                </c:pt>
                <c:pt idx="632">
                  <c:v>363.95</c:v>
                </c:pt>
                <c:pt idx="633">
                  <c:v>362.91</c:v>
                </c:pt>
                <c:pt idx="634">
                  <c:v>361.85</c:v>
                </c:pt>
                <c:pt idx="635">
                  <c:v>360.83000000000004</c:v>
                </c:pt>
                <c:pt idx="636">
                  <c:v>360.02000000000004</c:v>
                </c:pt>
                <c:pt idx="637">
                  <c:v>359.09500000000003</c:v>
                </c:pt>
                <c:pt idx="638">
                  <c:v>358.76</c:v>
                </c:pt>
                <c:pt idx="639">
                  <c:v>358.70500000000004</c:v>
                </c:pt>
                <c:pt idx="640">
                  <c:v>359.185</c:v>
                </c:pt>
                <c:pt idx="641">
                  <c:v>359.38</c:v>
                </c:pt>
                <c:pt idx="642">
                  <c:v>359.46999999999997</c:v>
                </c:pt>
                <c:pt idx="643">
                  <c:v>360.04500000000002</c:v>
                </c:pt>
                <c:pt idx="644">
                  <c:v>360.83499999999998</c:v>
                </c:pt>
                <c:pt idx="645">
                  <c:v>361.09499999999997</c:v>
                </c:pt>
                <c:pt idx="646">
                  <c:v>360.97500000000002</c:v>
                </c:pt>
                <c:pt idx="647">
                  <c:v>361.54499999999996</c:v>
                </c:pt>
                <c:pt idx="648">
                  <c:v>362.315</c:v>
                </c:pt>
                <c:pt idx="649">
                  <c:v>362.45500000000004</c:v>
                </c:pt>
                <c:pt idx="650">
                  <c:v>362.40000000000003</c:v>
                </c:pt>
                <c:pt idx="651">
                  <c:v>362.92500000000001</c:v>
                </c:pt>
                <c:pt idx="652">
                  <c:v>363.83</c:v>
                </c:pt>
                <c:pt idx="653">
                  <c:v>364.65499999999997</c:v>
                </c:pt>
                <c:pt idx="654">
                  <c:v>365.85</c:v>
                </c:pt>
                <c:pt idx="655">
                  <c:v>367.35500000000002</c:v>
                </c:pt>
                <c:pt idx="656">
                  <c:v>368.75</c:v>
                </c:pt>
                <c:pt idx="657">
                  <c:v>368.96500000000003</c:v>
                </c:pt>
                <c:pt idx="658">
                  <c:v>369.08</c:v>
                </c:pt>
                <c:pt idx="659">
                  <c:v>368.94499999999999</c:v>
                </c:pt>
                <c:pt idx="660">
                  <c:v>368.86499999999995</c:v>
                </c:pt>
                <c:pt idx="661">
                  <c:v>369.48999999999995</c:v>
                </c:pt>
                <c:pt idx="662">
                  <c:v>369.39</c:v>
                </c:pt>
                <c:pt idx="663">
                  <c:v>369.26499999999999</c:v>
                </c:pt>
                <c:pt idx="664">
                  <c:v>369.38</c:v>
                </c:pt>
                <c:pt idx="665">
                  <c:v>369.65500000000003</c:v>
                </c:pt>
                <c:pt idx="666">
                  <c:v>371.13</c:v>
                </c:pt>
                <c:pt idx="667">
                  <c:v>373.25000000000006</c:v>
                </c:pt>
                <c:pt idx="668">
                  <c:v>375.65500000000003</c:v>
                </c:pt>
                <c:pt idx="669">
                  <c:v>378.71</c:v>
                </c:pt>
                <c:pt idx="670">
                  <c:v>381.55</c:v>
                </c:pt>
                <c:pt idx="671">
                  <c:v>382.4</c:v>
                </c:pt>
                <c:pt idx="672">
                  <c:v>383.60500000000002</c:v>
                </c:pt>
                <c:pt idx="673">
                  <c:v>384.71500000000003</c:v>
                </c:pt>
                <c:pt idx="674">
                  <c:v>384.76</c:v>
                </c:pt>
                <c:pt idx="675">
                  <c:v>384.63</c:v>
                </c:pt>
                <c:pt idx="676">
                  <c:v>384.22999999999996</c:v>
                </c:pt>
                <c:pt idx="677">
                  <c:v>384.23500000000001</c:v>
                </c:pt>
                <c:pt idx="678">
                  <c:v>383.08499999999998</c:v>
                </c:pt>
                <c:pt idx="679">
                  <c:v>382.2</c:v>
                </c:pt>
                <c:pt idx="680">
                  <c:v>380.58499999999998</c:v>
                </c:pt>
                <c:pt idx="681">
                  <c:v>380.08</c:v>
                </c:pt>
                <c:pt idx="682">
                  <c:v>379.76499999999999</c:v>
                </c:pt>
                <c:pt idx="683">
                  <c:v>378.80499999999995</c:v>
                </c:pt>
                <c:pt idx="684">
                  <c:v>378.36</c:v>
                </c:pt>
                <c:pt idx="685">
                  <c:v>378.53</c:v>
                </c:pt>
                <c:pt idx="686">
                  <c:v>378.32500000000005</c:v>
                </c:pt>
                <c:pt idx="687">
                  <c:v>377.69500000000005</c:v>
                </c:pt>
                <c:pt idx="688">
                  <c:v>378.02500000000003</c:v>
                </c:pt>
                <c:pt idx="689">
                  <c:v>378.20000000000005</c:v>
                </c:pt>
                <c:pt idx="690">
                  <c:v>378.89</c:v>
                </c:pt>
                <c:pt idx="691">
                  <c:v>379.58000000000004</c:v>
                </c:pt>
                <c:pt idx="692">
                  <c:v>379.82000000000005</c:v>
                </c:pt>
                <c:pt idx="693">
                  <c:v>380.60499999999996</c:v>
                </c:pt>
                <c:pt idx="694">
                  <c:v>381.31499999999994</c:v>
                </c:pt>
                <c:pt idx="695">
                  <c:v>381.33</c:v>
                </c:pt>
                <c:pt idx="696">
                  <c:v>381.16500000000002</c:v>
                </c:pt>
                <c:pt idx="697">
                  <c:v>381.56499999999994</c:v>
                </c:pt>
                <c:pt idx="698">
                  <c:v>381.92500000000001</c:v>
                </c:pt>
                <c:pt idx="699">
                  <c:v>381.92500000000001</c:v>
                </c:pt>
                <c:pt idx="700">
                  <c:v>381.51</c:v>
                </c:pt>
                <c:pt idx="701">
                  <c:v>381.16500000000002</c:v>
                </c:pt>
                <c:pt idx="702">
                  <c:v>380.85</c:v>
                </c:pt>
                <c:pt idx="703">
                  <c:v>380.82499999999999</c:v>
                </c:pt>
                <c:pt idx="704">
                  <c:v>381.34499999999997</c:v>
                </c:pt>
                <c:pt idx="705">
                  <c:v>382.31</c:v>
                </c:pt>
                <c:pt idx="706">
                  <c:v>383.01</c:v>
                </c:pt>
                <c:pt idx="707">
                  <c:v>383.84499999999997</c:v>
                </c:pt>
                <c:pt idx="708">
                  <c:v>383.70499999999998</c:v>
                </c:pt>
                <c:pt idx="709">
                  <c:v>384.76999999999992</c:v>
                </c:pt>
                <c:pt idx="710">
                  <c:v>388.25999999999993</c:v>
                </c:pt>
                <c:pt idx="711">
                  <c:v>392.37</c:v>
                </c:pt>
                <c:pt idx="712">
                  <c:v>396.875</c:v>
                </c:pt>
                <c:pt idx="713">
                  <c:v>401.40999999999997</c:v>
                </c:pt>
                <c:pt idx="714">
                  <c:v>405.61</c:v>
                </c:pt>
                <c:pt idx="715">
                  <c:v>409.31</c:v>
                </c:pt>
                <c:pt idx="716">
                  <c:v>415.09</c:v>
                </c:pt>
                <c:pt idx="717">
                  <c:v>419.78999999999996</c:v>
                </c:pt>
                <c:pt idx="718">
                  <c:v>424.82999999999993</c:v>
                </c:pt>
                <c:pt idx="719">
                  <c:v>429.75</c:v>
                </c:pt>
                <c:pt idx="720">
                  <c:v>433.53999999999996</c:v>
                </c:pt>
                <c:pt idx="721">
                  <c:v>435.54499999999996</c:v>
                </c:pt>
                <c:pt idx="722">
                  <c:v>437.46999999999997</c:v>
                </c:pt>
                <c:pt idx="723">
                  <c:v>438.01500000000004</c:v>
                </c:pt>
                <c:pt idx="724">
                  <c:v>439.06500000000005</c:v>
                </c:pt>
                <c:pt idx="725">
                  <c:v>440.72500000000008</c:v>
                </c:pt>
                <c:pt idx="726">
                  <c:v>439.95</c:v>
                </c:pt>
                <c:pt idx="727">
                  <c:v>440.23499999999996</c:v>
                </c:pt>
                <c:pt idx="728">
                  <c:v>440.78500000000003</c:v>
                </c:pt>
                <c:pt idx="729">
                  <c:v>439.93</c:v>
                </c:pt>
                <c:pt idx="730">
                  <c:v>437.95</c:v>
                </c:pt>
                <c:pt idx="731">
                  <c:v>437.31000000000006</c:v>
                </c:pt>
                <c:pt idx="732">
                  <c:v>437.07499999999999</c:v>
                </c:pt>
                <c:pt idx="733">
                  <c:v>438.64</c:v>
                </c:pt>
                <c:pt idx="734">
                  <c:v>440.48</c:v>
                </c:pt>
                <c:pt idx="735">
                  <c:v>442.42000000000007</c:v>
                </c:pt>
                <c:pt idx="736">
                  <c:v>445.81000000000006</c:v>
                </c:pt>
                <c:pt idx="737">
                  <c:v>448.81000000000006</c:v>
                </c:pt>
                <c:pt idx="738">
                  <c:v>451.245</c:v>
                </c:pt>
                <c:pt idx="739">
                  <c:v>454.23999999999995</c:v>
                </c:pt>
                <c:pt idx="740">
                  <c:v>457.14000000000004</c:v>
                </c:pt>
                <c:pt idx="741">
                  <c:v>459.46999999999997</c:v>
                </c:pt>
                <c:pt idx="742">
                  <c:v>462.65000000000009</c:v>
                </c:pt>
                <c:pt idx="743">
                  <c:v>465.23999999999995</c:v>
                </c:pt>
                <c:pt idx="744">
                  <c:v>467.2299999999999</c:v>
                </c:pt>
                <c:pt idx="745">
                  <c:v>468.7949999999999</c:v>
                </c:pt>
                <c:pt idx="746">
                  <c:v>469.63499999999993</c:v>
                </c:pt>
                <c:pt idx="747">
                  <c:v>470.61500000000007</c:v>
                </c:pt>
                <c:pt idx="748">
                  <c:v>472.13500000000005</c:v>
                </c:pt>
                <c:pt idx="749">
                  <c:v>473.68</c:v>
                </c:pt>
                <c:pt idx="750">
                  <c:v>476.16499999999996</c:v>
                </c:pt>
                <c:pt idx="751">
                  <c:v>478.06499999999994</c:v>
                </c:pt>
                <c:pt idx="752">
                  <c:v>478.62499999999989</c:v>
                </c:pt>
                <c:pt idx="753">
                  <c:v>478.68999999999994</c:v>
                </c:pt>
                <c:pt idx="754">
                  <c:v>478.26000000000005</c:v>
                </c:pt>
                <c:pt idx="755">
                  <c:v>478.21499999999997</c:v>
                </c:pt>
                <c:pt idx="756">
                  <c:v>478.0449999999999</c:v>
                </c:pt>
                <c:pt idx="757">
                  <c:v>477.66499999999996</c:v>
                </c:pt>
                <c:pt idx="758">
                  <c:v>476.91999999999996</c:v>
                </c:pt>
                <c:pt idx="759">
                  <c:v>475.83499999999992</c:v>
                </c:pt>
                <c:pt idx="760">
                  <c:v>473.16499999999996</c:v>
                </c:pt>
                <c:pt idx="761">
                  <c:v>471.96500000000003</c:v>
                </c:pt>
                <c:pt idx="762">
                  <c:v>472.12500000000011</c:v>
                </c:pt>
                <c:pt idx="763">
                  <c:v>472.66499999999996</c:v>
                </c:pt>
                <c:pt idx="764">
                  <c:v>473.31499999999994</c:v>
                </c:pt>
                <c:pt idx="765">
                  <c:v>474.05999999999995</c:v>
                </c:pt>
                <c:pt idx="766">
                  <c:v>475.18499999999995</c:v>
                </c:pt>
                <c:pt idx="767">
                  <c:v>476.6</c:v>
                </c:pt>
                <c:pt idx="768">
                  <c:v>478.71000000000004</c:v>
                </c:pt>
                <c:pt idx="769">
                  <c:v>481.28499999999997</c:v>
                </c:pt>
                <c:pt idx="770">
                  <c:v>483.92999999999995</c:v>
                </c:pt>
                <c:pt idx="771">
                  <c:v>485.1</c:v>
                </c:pt>
                <c:pt idx="772">
                  <c:v>484.03499999999997</c:v>
                </c:pt>
                <c:pt idx="773">
                  <c:v>483.67000000000007</c:v>
                </c:pt>
                <c:pt idx="774">
                  <c:v>482.45500000000004</c:v>
                </c:pt>
                <c:pt idx="775">
                  <c:v>478.1</c:v>
                </c:pt>
                <c:pt idx="776">
                  <c:v>473.93499999999995</c:v>
                </c:pt>
                <c:pt idx="777">
                  <c:v>469.65499999999992</c:v>
                </c:pt>
                <c:pt idx="778">
                  <c:v>465.20500000000004</c:v>
                </c:pt>
                <c:pt idx="779">
                  <c:v>460.5</c:v>
                </c:pt>
                <c:pt idx="780">
                  <c:v>456.71999999999997</c:v>
                </c:pt>
                <c:pt idx="781">
                  <c:v>453.95500000000004</c:v>
                </c:pt>
                <c:pt idx="782">
                  <c:v>452.28000000000003</c:v>
                </c:pt>
                <c:pt idx="783">
                  <c:v>449.77</c:v>
                </c:pt>
                <c:pt idx="784">
                  <c:v>446.84</c:v>
                </c:pt>
                <c:pt idx="785">
                  <c:v>445.98500000000001</c:v>
                </c:pt>
                <c:pt idx="786">
                  <c:v>445.96500000000003</c:v>
                </c:pt>
                <c:pt idx="787">
                  <c:v>446.26500000000004</c:v>
                </c:pt>
                <c:pt idx="788">
                  <c:v>447.72500000000008</c:v>
                </c:pt>
                <c:pt idx="789">
                  <c:v>449.07499999999999</c:v>
                </c:pt>
                <c:pt idx="790">
                  <c:v>452.17500000000001</c:v>
                </c:pt>
                <c:pt idx="791">
                  <c:v>455.73</c:v>
                </c:pt>
                <c:pt idx="792">
                  <c:v>458.45499999999993</c:v>
                </c:pt>
                <c:pt idx="793">
                  <c:v>461.88</c:v>
                </c:pt>
                <c:pt idx="794">
                  <c:v>466.06500000000005</c:v>
                </c:pt>
                <c:pt idx="795">
                  <c:v>470.88</c:v>
                </c:pt>
                <c:pt idx="796">
                  <c:v>474.7</c:v>
                </c:pt>
                <c:pt idx="797">
                  <c:v>479.89499999999998</c:v>
                </c:pt>
                <c:pt idx="798">
                  <c:v>483.27</c:v>
                </c:pt>
                <c:pt idx="799">
                  <c:v>487.15499999999992</c:v>
                </c:pt>
                <c:pt idx="800">
                  <c:v>489.62</c:v>
                </c:pt>
                <c:pt idx="801">
                  <c:v>491.77999999999992</c:v>
                </c:pt>
                <c:pt idx="802">
                  <c:v>495.34499999999997</c:v>
                </c:pt>
                <c:pt idx="803">
                  <c:v>498.84</c:v>
                </c:pt>
                <c:pt idx="804">
                  <c:v>503.18</c:v>
                </c:pt>
                <c:pt idx="805">
                  <c:v>506.11499999999995</c:v>
                </c:pt>
                <c:pt idx="806">
                  <c:v>511.25999999999993</c:v>
                </c:pt>
                <c:pt idx="807">
                  <c:v>514.77</c:v>
                </c:pt>
                <c:pt idx="808">
                  <c:v>517.29499999999996</c:v>
                </c:pt>
                <c:pt idx="809">
                  <c:v>519.77499999999998</c:v>
                </c:pt>
                <c:pt idx="810">
                  <c:v>522.18999999999994</c:v>
                </c:pt>
                <c:pt idx="811">
                  <c:v>524.9</c:v>
                </c:pt>
                <c:pt idx="812">
                  <c:v>526.60500000000002</c:v>
                </c:pt>
                <c:pt idx="813">
                  <c:v>527.69000000000005</c:v>
                </c:pt>
                <c:pt idx="814">
                  <c:v>531.04000000000008</c:v>
                </c:pt>
                <c:pt idx="815">
                  <c:v>534.68999999999994</c:v>
                </c:pt>
                <c:pt idx="816">
                  <c:v>534.79499999999996</c:v>
                </c:pt>
                <c:pt idx="817">
                  <c:v>534.59500000000003</c:v>
                </c:pt>
                <c:pt idx="818">
                  <c:v>537.79999999999995</c:v>
                </c:pt>
                <c:pt idx="819">
                  <c:v>541.34500000000003</c:v>
                </c:pt>
                <c:pt idx="820">
                  <c:v>543.04499999999985</c:v>
                </c:pt>
                <c:pt idx="821">
                  <c:v>544.76499999999999</c:v>
                </c:pt>
                <c:pt idx="822">
                  <c:v>545.67499999999995</c:v>
                </c:pt>
                <c:pt idx="823">
                  <c:v>545.08499999999981</c:v>
                </c:pt>
                <c:pt idx="824">
                  <c:v>543.22499999999991</c:v>
                </c:pt>
                <c:pt idx="825">
                  <c:v>541.245</c:v>
                </c:pt>
                <c:pt idx="826">
                  <c:v>540.36500000000001</c:v>
                </c:pt>
                <c:pt idx="827">
                  <c:v>540.13</c:v>
                </c:pt>
                <c:pt idx="828">
                  <c:v>537.6</c:v>
                </c:pt>
                <c:pt idx="829">
                  <c:v>536.23500000000001</c:v>
                </c:pt>
                <c:pt idx="830">
                  <c:v>537.28500000000008</c:v>
                </c:pt>
                <c:pt idx="831">
                  <c:v>537.82999999999993</c:v>
                </c:pt>
                <c:pt idx="832">
                  <c:v>539.53499999999997</c:v>
                </c:pt>
                <c:pt idx="833">
                  <c:v>542.54499999999996</c:v>
                </c:pt>
                <c:pt idx="834">
                  <c:v>542.74</c:v>
                </c:pt>
                <c:pt idx="835">
                  <c:v>543.41</c:v>
                </c:pt>
                <c:pt idx="836">
                  <c:v>544.3900000000001</c:v>
                </c:pt>
                <c:pt idx="837">
                  <c:v>546.04999999999995</c:v>
                </c:pt>
                <c:pt idx="838">
                  <c:v>547.37</c:v>
                </c:pt>
                <c:pt idx="839">
                  <c:v>546.59500000000003</c:v>
                </c:pt>
                <c:pt idx="840">
                  <c:v>546.12</c:v>
                </c:pt>
                <c:pt idx="841">
                  <c:v>545.20499999999993</c:v>
                </c:pt>
                <c:pt idx="842">
                  <c:v>543.8549999999999</c:v>
                </c:pt>
                <c:pt idx="843">
                  <c:v>543.48</c:v>
                </c:pt>
                <c:pt idx="844">
                  <c:v>544.87</c:v>
                </c:pt>
                <c:pt idx="845">
                  <c:v>547.95999999999992</c:v>
                </c:pt>
                <c:pt idx="846">
                  <c:v>551.81000000000006</c:v>
                </c:pt>
                <c:pt idx="847">
                  <c:v>554.16</c:v>
                </c:pt>
                <c:pt idx="848">
                  <c:v>557.31999999999994</c:v>
                </c:pt>
                <c:pt idx="849">
                  <c:v>562.51</c:v>
                </c:pt>
                <c:pt idx="850">
                  <c:v>565.75499999999988</c:v>
                </c:pt>
                <c:pt idx="851">
                  <c:v>570.17499999999995</c:v>
                </c:pt>
                <c:pt idx="852">
                  <c:v>575.54499999999985</c:v>
                </c:pt>
                <c:pt idx="853">
                  <c:v>580.38</c:v>
                </c:pt>
                <c:pt idx="854">
                  <c:v>583.92000000000007</c:v>
                </c:pt>
                <c:pt idx="855">
                  <c:v>586.24</c:v>
                </c:pt>
                <c:pt idx="856">
                  <c:v>586.53500000000008</c:v>
                </c:pt>
                <c:pt idx="857">
                  <c:v>587.1</c:v>
                </c:pt>
                <c:pt idx="858">
                  <c:v>588.255</c:v>
                </c:pt>
                <c:pt idx="859">
                  <c:v>587.255</c:v>
                </c:pt>
                <c:pt idx="860">
                  <c:v>588.56000000000006</c:v>
                </c:pt>
                <c:pt idx="861">
                  <c:v>588.72500000000002</c:v>
                </c:pt>
                <c:pt idx="862">
                  <c:v>588.22500000000002</c:v>
                </c:pt>
                <c:pt idx="863">
                  <c:v>587.79999999999995</c:v>
                </c:pt>
                <c:pt idx="864">
                  <c:v>588.23</c:v>
                </c:pt>
                <c:pt idx="865">
                  <c:v>589.17000000000007</c:v>
                </c:pt>
                <c:pt idx="866">
                  <c:v>593.95500000000015</c:v>
                </c:pt>
                <c:pt idx="867">
                  <c:v>604.39499999999998</c:v>
                </c:pt>
                <c:pt idx="868">
                  <c:v>613.08499999999992</c:v>
                </c:pt>
                <c:pt idx="869">
                  <c:v>623.25000000000011</c:v>
                </c:pt>
                <c:pt idx="870">
                  <c:v>632.23</c:v>
                </c:pt>
                <c:pt idx="871">
                  <c:v>646.08000000000015</c:v>
                </c:pt>
                <c:pt idx="872">
                  <c:v>658.2</c:v>
                </c:pt>
                <c:pt idx="873">
                  <c:v>673.78499999999997</c:v>
                </c:pt>
                <c:pt idx="874">
                  <c:v>690.44499999999994</c:v>
                </c:pt>
                <c:pt idx="875">
                  <c:v>706.69999999999993</c:v>
                </c:pt>
                <c:pt idx="876">
                  <c:v>720.09500000000003</c:v>
                </c:pt>
                <c:pt idx="877">
                  <c:v>727.90499999999997</c:v>
                </c:pt>
                <c:pt idx="878">
                  <c:v>736.47</c:v>
                </c:pt>
                <c:pt idx="879">
                  <c:v>744.65</c:v>
                </c:pt>
                <c:pt idx="880">
                  <c:v>751.81499999999994</c:v>
                </c:pt>
                <c:pt idx="881">
                  <c:v>753.06999999999994</c:v>
                </c:pt>
                <c:pt idx="882">
                  <c:v>757.76999999999987</c:v>
                </c:pt>
                <c:pt idx="883">
                  <c:v>759.15499999999986</c:v>
                </c:pt>
                <c:pt idx="884">
                  <c:v>761.76</c:v>
                </c:pt>
                <c:pt idx="885">
                  <c:v>763.70499999999993</c:v>
                </c:pt>
                <c:pt idx="886">
                  <c:v>765.60500000000002</c:v>
                </c:pt>
                <c:pt idx="887">
                  <c:v>767.64</c:v>
                </c:pt>
                <c:pt idx="888">
                  <c:v>769.92499999999995</c:v>
                </c:pt>
                <c:pt idx="889">
                  <c:v>773.06</c:v>
                </c:pt>
                <c:pt idx="890">
                  <c:v>776.995</c:v>
                </c:pt>
                <c:pt idx="891">
                  <c:v>786.50499999999988</c:v>
                </c:pt>
                <c:pt idx="892">
                  <c:v>799.06499999999994</c:v>
                </c:pt>
                <c:pt idx="893">
                  <c:v>814.6049999999999</c:v>
                </c:pt>
                <c:pt idx="894">
                  <c:v>827.20499999999993</c:v>
                </c:pt>
                <c:pt idx="895">
                  <c:v>839.06999999999994</c:v>
                </c:pt>
                <c:pt idx="896">
                  <c:v>854.94500000000005</c:v>
                </c:pt>
                <c:pt idx="897">
                  <c:v>870.26</c:v>
                </c:pt>
                <c:pt idx="898">
                  <c:v>888.84500000000003</c:v>
                </c:pt>
                <c:pt idx="899">
                  <c:v>905.59500000000003</c:v>
                </c:pt>
                <c:pt idx="900">
                  <c:v>922.35</c:v>
                </c:pt>
                <c:pt idx="901">
                  <c:v>934.37999999999988</c:v>
                </c:pt>
                <c:pt idx="902">
                  <c:v>938.1400000000001</c:v>
                </c:pt>
                <c:pt idx="903">
                  <c:v>943.07500000000005</c:v>
                </c:pt>
                <c:pt idx="904">
                  <c:v>945.31499999999994</c:v>
                </c:pt>
                <c:pt idx="905">
                  <c:v>950.80000000000018</c:v>
                </c:pt>
                <c:pt idx="906">
                  <c:v>956.12000000000012</c:v>
                </c:pt>
                <c:pt idx="907">
                  <c:v>961.07500000000005</c:v>
                </c:pt>
                <c:pt idx="908">
                  <c:v>961.77499999999986</c:v>
                </c:pt>
                <c:pt idx="909">
                  <c:v>964.12999999999977</c:v>
                </c:pt>
                <c:pt idx="910">
                  <c:v>968.57</c:v>
                </c:pt>
                <c:pt idx="911">
                  <c:v>972.93</c:v>
                </c:pt>
                <c:pt idx="912">
                  <c:v>978.21999999999991</c:v>
                </c:pt>
                <c:pt idx="913">
                  <c:v>977.88499999999999</c:v>
                </c:pt>
                <c:pt idx="914">
                  <c:v>974.21500000000015</c:v>
                </c:pt>
                <c:pt idx="915">
                  <c:v>965.18</c:v>
                </c:pt>
                <c:pt idx="916">
                  <c:v>956.49499999999989</c:v>
                </c:pt>
                <c:pt idx="917">
                  <c:v>948.82500000000016</c:v>
                </c:pt>
                <c:pt idx="918">
                  <c:v>931.28000000000009</c:v>
                </c:pt>
                <c:pt idx="919">
                  <c:v>907.6450000000001</c:v>
                </c:pt>
                <c:pt idx="920">
                  <c:v>879.59000000000015</c:v>
                </c:pt>
                <c:pt idx="921">
                  <c:v>854.57500000000005</c:v>
                </c:pt>
                <c:pt idx="922">
                  <c:v>833.76499999999999</c:v>
                </c:pt>
                <c:pt idx="923">
                  <c:v>816.52</c:v>
                </c:pt>
                <c:pt idx="924">
                  <c:v>806.69499999999994</c:v>
                </c:pt>
                <c:pt idx="925">
                  <c:v>800.40499999999997</c:v>
                </c:pt>
                <c:pt idx="926">
                  <c:v>787.96499999999992</c:v>
                </c:pt>
                <c:pt idx="927">
                  <c:v>773.38499999999999</c:v>
                </c:pt>
                <c:pt idx="928">
                  <c:v>767.4899999999999</c:v>
                </c:pt>
                <c:pt idx="929">
                  <c:v>771.00999999999988</c:v>
                </c:pt>
                <c:pt idx="930">
                  <c:v>772.61999999999989</c:v>
                </c:pt>
                <c:pt idx="931">
                  <c:v>769.9899999999999</c:v>
                </c:pt>
                <c:pt idx="932">
                  <c:v>763.97500000000002</c:v>
                </c:pt>
                <c:pt idx="933">
                  <c:v>754.79499999999996</c:v>
                </c:pt>
                <c:pt idx="934">
                  <c:v>750.36</c:v>
                </c:pt>
                <c:pt idx="935">
                  <c:v>741.95</c:v>
                </c:pt>
                <c:pt idx="936">
                  <c:v>734.44499999999994</c:v>
                </c:pt>
                <c:pt idx="937">
                  <c:v>727.69499999999994</c:v>
                </c:pt>
                <c:pt idx="938">
                  <c:v>727.3</c:v>
                </c:pt>
                <c:pt idx="939">
                  <c:v>721.86999999999989</c:v>
                </c:pt>
                <c:pt idx="940">
                  <c:v>724.27499999999998</c:v>
                </c:pt>
                <c:pt idx="941">
                  <c:v>727.63499999999999</c:v>
                </c:pt>
                <c:pt idx="942">
                  <c:v>733.68500000000017</c:v>
                </c:pt>
                <c:pt idx="943">
                  <c:v>741.51</c:v>
                </c:pt>
                <c:pt idx="944">
                  <c:v>744.64499999999998</c:v>
                </c:pt>
                <c:pt idx="945">
                  <c:v>747.67499999999995</c:v>
                </c:pt>
                <c:pt idx="946">
                  <c:v>752.66</c:v>
                </c:pt>
                <c:pt idx="947">
                  <c:v>757.745</c:v>
                </c:pt>
                <c:pt idx="948">
                  <c:v>758.08499999999992</c:v>
                </c:pt>
                <c:pt idx="949">
                  <c:v>763.27</c:v>
                </c:pt>
                <c:pt idx="950">
                  <c:v>764.755</c:v>
                </c:pt>
                <c:pt idx="951">
                  <c:v>767.80500000000006</c:v>
                </c:pt>
                <c:pt idx="952">
                  <c:v>772.06999999999994</c:v>
                </c:pt>
                <c:pt idx="953">
                  <c:v>775.6099999999999</c:v>
                </c:pt>
                <c:pt idx="954">
                  <c:v>776.32500000000005</c:v>
                </c:pt>
                <c:pt idx="955">
                  <c:v>782.77499999999998</c:v>
                </c:pt>
                <c:pt idx="956">
                  <c:v>789.18999999999994</c:v>
                </c:pt>
                <c:pt idx="957">
                  <c:v>798.1</c:v>
                </c:pt>
                <c:pt idx="958">
                  <c:v>807.89499999999998</c:v>
                </c:pt>
                <c:pt idx="959">
                  <c:v>813</c:v>
                </c:pt>
                <c:pt idx="960">
                  <c:v>816.94500000000005</c:v>
                </c:pt>
                <c:pt idx="961">
                  <c:v>819.5</c:v>
                </c:pt>
                <c:pt idx="962">
                  <c:v>816.35500000000002</c:v>
                </c:pt>
                <c:pt idx="963">
                  <c:v>816.22</c:v>
                </c:pt>
                <c:pt idx="964">
                  <c:v>815.84</c:v>
                </c:pt>
                <c:pt idx="965">
                  <c:v>813.77500000000009</c:v>
                </c:pt>
                <c:pt idx="966">
                  <c:v>813.93500000000006</c:v>
                </c:pt>
                <c:pt idx="967">
                  <c:v>813.33999999999992</c:v>
                </c:pt>
                <c:pt idx="968">
                  <c:v>812.77</c:v>
                </c:pt>
                <c:pt idx="969">
                  <c:v>814.19499999999994</c:v>
                </c:pt>
                <c:pt idx="970">
                  <c:v>816.46500000000003</c:v>
                </c:pt>
                <c:pt idx="971">
                  <c:v>820.31499999999994</c:v>
                </c:pt>
                <c:pt idx="972">
                  <c:v>829.09000000000015</c:v>
                </c:pt>
                <c:pt idx="973">
                  <c:v>833.95</c:v>
                </c:pt>
                <c:pt idx="974">
                  <c:v>841.17000000000007</c:v>
                </c:pt>
                <c:pt idx="975">
                  <c:v>847.30500000000006</c:v>
                </c:pt>
                <c:pt idx="976">
                  <c:v>851.74500000000012</c:v>
                </c:pt>
                <c:pt idx="977">
                  <c:v>855.55499999999995</c:v>
                </c:pt>
                <c:pt idx="978">
                  <c:v>859.90500000000009</c:v>
                </c:pt>
                <c:pt idx="979">
                  <c:v>863.06000000000006</c:v>
                </c:pt>
                <c:pt idx="980">
                  <c:v>867.46</c:v>
                </c:pt>
                <c:pt idx="981">
                  <c:v>870.625</c:v>
                </c:pt>
                <c:pt idx="982">
                  <c:v>872.75000000000023</c:v>
                </c:pt>
                <c:pt idx="983">
                  <c:v>876.8900000000001</c:v>
                </c:pt>
                <c:pt idx="984">
                  <c:v>882.03500000000008</c:v>
                </c:pt>
                <c:pt idx="985">
                  <c:v>887.66000000000008</c:v>
                </c:pt>
                <c:pt idx="986">
                  <c:v>890.625</c:v>
                </c:pt>
                <c:pt idx="987">
                  <c:v>895.07500000000005</c:v>
                </c:pt>
                <c:pt idx="988">
                  <c:v>898.375</c:v>
                </c:pt>
                <c:pt idx="989">
                  <c:v>901.65500000000009</c:v>
                </c:pt>
                <c:pt idx="990">
                  <c:v>904.11</c:v>
                </c:pt>
                <c:pt idx="991">
                  <c:v>907.71000000000026</c:v>
                </c:pt>
                <c:pt idx="992">
                  <c:v>909.71500000000015</c:v>
                </c:pt>
                <c:pt idx="993">
                  <c:v>910.80000000000018</c:v>
                </c:pt>
                <c:pt idx="994">
                  <c:v>911.54000000000019</c:v>
                </c:pt>
                <c:pt idx="995">
                  <c:v>915.05000000000018</c:v>
                </c:pt>
                <c:pt idx="996">
                  <c:v>919.61</c:v>
                </c:pt>
                <c:pt idx="997">
                  <c:v>923.22</c:v>
                </c:pt>
                <c:pt idx="998">
                  <c:v>926.96499999999992</c:v>
                </c:pt>
                <c:pt idx="999">
                  <c:v>926.2299999999999</c:v>
                </c:pt>
                <c:pt idx="1000">
                  <c:v>927.92000000000007</c:v>
                </c:pt>
                <c:pt idx="1001">
                  <c:v>928.87000000000012</c:v>
                </c:pt>
                <c:pt idx="1002">
                  <c:v>932.37000000000012</c:v>
                </c:pt>
                <c:pt idx="1003">
                  <c:v>936.43500000000006</c:v>
                </c:pt>
                <c:pt idx="1004">
                  <c:v>939.95499999999993</c:v>
                </c:pt>
                <c:pt idx="1005">
                  <c:v>939.67499999999995</c:v>
                </c:pt>
                <c:pt idx="1006">
                  <c:v>940.49500000000012</c:v>
                </c:pt>
                <c:pt idx="1007">
                  <c:v>942.66000000000008</c:v>
                </c:pt>
                <c:pt idx="1008">
                  <c:v>945.89</c:v>
                </c:pt>
                <c:pt idx="1009">
                  <c:v>951.99499999999989</c:v>
                </c:pt>
                <c:pt idx="1010">
                  <c:v>956.7700000000001</c:v>
                </c:pt>
                <c:pt idx="1011">
                  <c:v>961.83000000000015</c:v>
                </c:pt>
                <c:pt idx="1012">
                  <c:v>964.87999999999988</c:v>
                </c:pt>
                <c:pt idx="1013">
                  <c:v>968.77499999999998</c:v>
                </c:pt>
                <c:pt idx="1014">
                  <c:v>972.32</c:v>
                </c:pt>
                <c:pt idx="1015">
                  <c:v>976.20499999999993</c:v>
                </c:pt>
                <c:pt idx="1016">
                  <c:v>979.73000000000013</c:v>
                </c:pt>
                <c:pt idx="1017">
                  <c:v>981.43499999999983</c:v>
                </c:pt>
                <c:pt idx="1018">
                  <c:v>981.6450000000001</c:v>
                </c:pt>
                <c:pt idx="1019">
                  <c:v>983.62000000000012</c:v>
                </c:pt>
                <c:pt idx="1020">
                  <c:v>983.07</c:v>
                </c:pt>
                <c:pt idx="1021">
                  <c:v>983.83500000000004</c:v>
                </c:pt>
                <c:pt idx="1022">
                  <c:v>986.89999999999986</c:v>
                </c:pt>
                <c:pt idx="1023">
                  <c:v>987.7349999999999</c:v>
                </c:pt>
                <c:pt idx="1024">
                  <c:v>988.14499999999987</c:v>
                </c:pt>
                <c:pt idx="1025">
                  <c:v>989.5</c:v>
                </c:pt>
                <c:pt idx="1026">
                  <c:v>989.34499999999991</c:v>
                </c:pt>
                <c:pt idx="1027">
                  <c:v>988.43</c:v>
                </c:pt>
                <c:pt idx="1028">
                  <c:v>987.84500000000003</c:v>
                </c:pt>
                <c:pt idx="1029">
                  <c:v>986.6</c:v>
                </c:pt>
                <c:pt idx="1030">
                  <c:v>987.83500000000004</c:v>
                </c:pt>
                <c:pt idx="1031">
                  <c:v>987.12000000000012</c:v>
                </c:pt>
                <c:pt idx="1032">
                  <c:v>983.21</c:v>
                </c:pt>
                <c:pt idx="1033">
                  <c:v>980.84500000000003</c:v>
                </c:pt>
                <c:pt idx="1034">
                  <c:v>979.58999999999992</c:v>
                </c:pt>
                <c:pt idx="1035">
                  <c:v>981.07</c:v>
                </c:pt>
                <c:pt idx="1036">
                  <c:v>984.78500000000008</c:v>
                </c:pt>
                <c:pt idx="1037">
                  <c:v>987.74500000000012</c:v>
                </c:pt>
                <c:pt idx="1038">
                  <c:v>990.14</c:v>
                </c:pt>
                <c:pt idx="1039">
                  <c:v>992.44499999999994</c:v>
                </c:pt>
                <c:pt idx="1040">
                  <c:v>995.58000000000015</c:v>
                </c:pt>
                <c:pt idx="1041">
                  <c:v>999.26</c:v>
                </c:pt>
                <c:pt idx="1042">
                  <c:v>1003.3</c:v>
                </c:pt>
                <c:pt idx="1043">
                  <c:v>1007.4200000000001</c:v>
                </c:pt>
                <c:pt idx="1044">
                  <c:v>1017.615</c:v>
                </c:pt>
                <c:pt idx="1045">
                  <c:v>1026.605</c:v>
                </c:pt>
                <c:pt idx="1046">
                  <c:v>1030.28</c:v>
                </c:pt>
                <c:pt idx="1047">
                  <c:v>1037.1150000000002</c:v>
                </c:pt>
                <c:pt idx="1048">
                  <c:v>1044.5700000000002</c:v>
                </c:pt>
                <c:pt idx="1049">
                  <c:v>1051.7199999999998</c:v>
                </c:pt>
                <c:pt idx="1050">
                  <c:v>1057.5700000000002</c:v>
                </c:pt>
                <c:pt idx="1051">
                  <c:v>1066.5050000000001</c:v>
                </c:pt>
                <c:pt idx="1052">
                  <c:v>1075.74</c:v>
                </c:pt>
                <c:pt idx="1053">
                  <c:v>1088.3499999999999</c:v>
                </c:pt>
                <c:pt idx="1054">
                  <c:v>1092.7750000000001</c:v>
                </c:pt>
                <c:pt idx="1055">
                  <c:v>1096.2149999999999</c:v>
                </c:pt>
                <c:pt idx="1056">
                  <c:v>1108.3049999999998</c:v>
                </c:pt>
                <c:pt idx="1057">
                  <c:v>1117.2400000000002</c:v>
                </c:pt>
                <c:pt idx="1058">
                  <c:v>1124.4349999999999</c:v>
                </c:pt>
                <c:pt idx="1059">
                  <c:v>1130.845</c:v>
                </c:pt>
                <c:pt idx="1060">
                  <c:v>1133.98</c:v>
                </c:pt>
                <c:pt idx="1061">
                  <c:v>1126.7099999999998</c:v>
                </c:pt>
                <c:pt idx="1062">
                  <c:v>1113.605</c:v>
                </c:pt>
                <c:pt idx="1063">
                  <c:v>1099.5450000000001</c:v>
                </c:pt>
                <c:pt idx="1064">
                  <c:v>1089.5250000000001</c:v>
                </c:pt>
                <c:pt idx="1065">
                  <c:v>1082.425</c:v>
                </c:pt>
                <c:pt idx="1066">
                  <c:v>1070.3399999999999</c:v>
                </c:pt>
                <c:pt idx="1067">
                  <c:v>1055.7450000000001</c:v>
                </c:pt>
                <c:pt idx="1068">
                  <c:v>1043.6200000000001</c:v>
                </c:pt>
                <c:pt idx="1069">
                  <c:v>1033.29</c:v>
                </c:pt>
                <c:pt idx="1070">
                  <c:v>1027.8050000000001</c:v>
                </c:pt>
                <c:pt idx="1071">
                  <c:v>1030.45</c:v>
                </c:pt>
                <c:pt idx="1072">
                  <c:v>1040.9349999999999</c:v>
                </c:pt>
                <c:pt idx="1073">
                  <c:v>1048.05</c:v>
                </c:pt>
                <c:pt idx="1074">
                  <c:v>1053.8249999999998</c:v>
                </c:pt>
                <c:pt idx="1075">
                  <c:v>1057.08</c:v>
                </c:pt>
                <c:pt idx="1076">
                  <c:v>1058.8399999999999</c:v>
                </c:pt>
                <c:pt idx="1077">
                  <c:v>1064.1199999999999</c:v>
                </c:pt>
                <c:pt idx="1078">
                  <c:v>1067.1849999999999</c:v>
                </c:pt>
                <c:pt idx="1079">
                  <c:v>1067.0549999999998</c:v>
                </c:pt>
                <c:pt idx="1080">
                  <c:v>1064.5849999999998</c:v>
                </c:pt>
                <c:pt idx="1081">
                  <c:v>1060.2949999999998</c:v>
                </c:pt>
                <c:pt idx="1082">
                  <c:v>1057.8399999999999</c:v>
                </c:pt>
                <c:pt idx="1083">
                  <c:v>1056.7249999999999</c:v>
                </c:pt>
                <c:pt idx="1084">
                  <c:v>1056.56</c:v>
                </c:pt>
                <c:pt idx="1085">
                  <c:v>1057.425</c:v>
                </c:pt>
                <c:pt idx="1086">
                  <c:v>1059.53</c:v>
                </c:pt>
                <c:pt idx="1087">
                  <c:v>1061.94</c:v>
                </c:pt>
                <c:pt idx="1088">
                  <c:v>1067.3599999999999</c:v>
                </c:pt>
                <c:pt idx="1089">
                  <c:v>1076.04</c:v>
                </c:pt>
                <c:pt idx="1090">
                  <c:v>1077.2649999999999</c:v>
                </c:pt>
                <c:pt idx="1091">
                  <c:v>1077.95</c:v>
                </c:pt>
                <c:pt idx="1092">
                  <c:v>1077.0650000000001</c:v>
                </c:pt>
                <c:pt idx="1093">
                  <c:v>1074.8150000000001</c:v>
                </c:pt>
                <c:pt idx="1094">
                  <c:v>1068.365</c:v>
                </c:pt>
                <c:pt idx="1095">
                  <c:v>1061.6699999999998</c:v>
                </c:pt>
                <c:pt idx="1096">
                  <c:v>1056.2949999999998</c:v>
                </c:pt>
                <c:pt idx="1097">
                  <c:v>1050.75</c:v>
                </c:pt>
                <c:pt idx="1098">
                  <c:v>1044.32</c:v>
                </c:pt>
                <c:pt idx="1099">
                  <c:v>1039.0049999999999</c:v>
                </c:pt>
                <c:pt idx="1100">
                  <c:v>1041.8849999999998</c:v>
                </c:pt>
                <c:pt idx="1101">
                  <c:v>1042.7199999999998</c:v>
                </c:pt>
                <c:pt idx="1102">
                  <c:v>1040.375</c:v>
                </c:pt>
                <c:pt idx="1103">
                  <c:v>1037.175</c:v>
                </c:pt>
                <c:pt idx="1104">
                  <c:v>1037.075</c:v>
                </c:pt>
                <c:pt idx="1105">
                  <c:v>1035.375</c:v>
                </c:pt>
                <c:pt idx="1106">
                  <c:v>1032.865</c:v>
                </c:pt>
                <c:pt idx="1107">
                  <c:v>1030.1999999999998</c:v>
                </c:pt>
                <c:pt idx="1108">
                  <c:v>1026.2099999999998</c:v>
                </c:pt>
                <c:pt idx="1109">
                  <c:v>1015.9649999999999</c:v>
                </c:pt>
                <c:pt idx="1110">
                  <c:v>1000.7550000000001</c:v>
                </c:pt>
                <c:pt idx="1111">
                  <c:v>991.50499999999988</c:v>
                </c:pt>
                <c:pt idx="1112">
                  <c:v>985.93999999999994</c:v>
                </c:pt>
                <c:pt idx="1113">
                  <c:v>975.1049999999999</c:v>
                </c:pt>
                <c:pt idx="1114">
                  <c:v>960.79500000000007</c:v>
                </c:pt>
                <c:pt idx="1115">
                  <c:v>944.47500000000014</c:v>
                </c:pt>
                <c:pt idx="1116">
                  <c:v>924.03500000000008</c:v>
                </c:pt>
                <c:pt idx="1117">
                  <c:v>907.90500000000009</c:v>
                </c:pt>
                <c:pt idx="1118">
                  <c:v>888.48500000000001</c:v>
                </c:pt>
                <c:pt idx="1119">
                  <c:v>875.81499999999994</c:v>
                </c:pt>
                <c:pt idx="1120">
                  <c:v>862.4849999999999</c:v>
                </c:pt>
                <c:pt idx="1121">
                  <c:v>842.89999999999986</c:v>
                </c:pt>
                <c:pt idx="1122">
                  <c:v>821.74999999999977</c:v>
                </c:pt>
                <c:pt idx="1123">
                  <c:v>806.24499999999989</c:v>
                </c:pt>
                <c:pt idx="1124">
                  <c:v>791.79499999999996</c:v>
                </c:pt>
                <c:pt idx="1125">
                  <c:v>778.66500000000008</c:v>
                </c:pt>
                <c:pt idx="1126">
                  <c:v>771.46</c:v>
                </c:pt>
                <c:pt idx="1127">
                  <c:v>761.13</c:v>
                </c:pt>
                <c:pt idx="1128">
                  <c:v>755.35500000000002</c:v>
                </c:pt>
                <c:pt idx="1129">
                  <c:v>747.41</c:v>
                </c:pt>
                <c:pt idx="1130">
                  <c:v>743.92499999999995</c:v>
                </c:pt>
                <c:pt idx="1131">
                  <c:v>742.61500000000001</c:v>
                </c:pt>
                <c:pt idx="1132">
                  <c:v>741.15</c:v>
                </c:pt>
                <c:pt idx="1133">
                  <c:v>739.93000000000006</c:v>
                </c:pt>
                <c:pt idx="1134">
                  <c:v>740.27499999999998</c:v>
                </c:pt>
                <c:pt idx="1135">
                  <c:v>738.40499999999997</c:v>
                </c:pt>
                <c:pt idx="1136">
                  <c:v>734.9</c:v>
                </c:pt>
                <c:pt idx="1137">
                  <c:v>731.41500000000008</c:v>
                </c:pt>
                <c:pt idx="1138">
                  <c:v>728.32</c:v>
                </c:pt>
                <c:pt idx="1139">
                  <c:v>727.11500000000001</c:v>
                </c:pt>
                <c:pt idx="1140">
                  <c:v>727.21500000000003</c:v>
                </c:pt>
                <c:pt idx="1141">
                  <c:v>727.1</c:v>
                </c:pt>
                <c:pt idx="1142">
                  <c:v>726.26499999999999</c:v>
                </c:pt>
                <c:pt idx="1143">
                  <c:v>727.62</c:v>
                </c:pt>
                <c:pt idx="1144">
                  <c:v>732.625</c:v>
                </c:pt>
                <c:pt idx="1145">
                  <c:v>743.05</c:v>
                </c:pt>
                <c:pt idx="1146">
                  <c:v>754.25000000000011</c:v>
                </c:pt>
                <c:pt idx="1147">
                  <c:v>761.68999999999994</c:v>
                </c:pt>
                <c:pt idx="1148">
                  <c:v>768.70499999999993</c:v>
                </c:pt>
                <c:pt idx="1149">
                  <c:v>774.14499999999998</c:v>
                </c:pt>
                <c:pt idx="1150">
                  <c:v>781.11</c:v>
                </c:pt>
                <c:pt idx="1151">
                  <c:v>791.17</c:v>
                </c:pt>
                <c:pt idx="1152">
                  <c:v>801.62000000000012</c:v>
                </c:pt>
                <c:pt idx="1153">
                  <c:v>809.03500000000008</c:v>
                </c:pt>
                <c:pt idx="1154">
                  <c:v>814.42499999999995</c:v>
                </c:pt>
                <c:pt idx="1155">
                  <c:v>818.79000000000008</c:v>
                </c:pt>
                <c:pt idx="1156">
                  <c:v>823.11</c:v>
                </c:pt>
                <c:pt idx="1157">
                  <c:v>830.46</c:v>
                </c:pt>
                <c:pt idx="1158">
                  <c:v>839.87000000000012</c:v>
                </c:pt>
                <c:pt idx="1159">
                  <c:v>847.71500000000015</c:v>
                </c:pt>
                <c:pt idx="1160">
                  <c:v>853.51</c:v>
                </c:pt>
                <c:pt idx="1161">
                  <c:v>855.26</c:v>
                </c:pt>
                <c:pt idx="1162">
                  <c:v>859.11</c:v>
                </c:pt>
                <c:pt idx="1163">
                  <c:v>864.44500000000005</c:v>
                </c:pt>
                <c:pt idx="1164">
                  <c:v>867.74</c:v>
                </c:pt>
                <c:pt idx="1165">
                  <c:v>871.35</c:v>
                </c:pt>
                <c:pt idx="1166">
                  <c:v>873.04500000000007</c:v>
                </c:pt>
                <c:pt idx="1167">
                  <c:v>874.125</c:v>
                </c:pt>
                <c:pt idx="1168">
                  <c:v>874.57499999999982</c:v>
                </c:pt>
                <c:pt idx="1169">
                  <c:v>875.5</c:v>
                </c:pt>
                <c:pt idx="1170">
                  <c:v>874.1</c:v>
                </c:pt>
                <c:pt idx="1171">
                  <c:v>874.85</c:v>
                </c:pt>
                <c:pt idx="1172">
                  <c:v>875.06499999999994</c:v>
                </c:pt>
                <c:pt idx="1173">
                  <c:v>874.50500000000011</c:v>
                </c:pt>
                <c:pt idx="1174">
                  <c:v>873.32500000000005</c:v>
                </c:pt>
                <c:pt idx="1175">
                  <c:v>869.56499999999994</c:v>
                </c:pt>
                <c:pt idx="1176">
                  <c:v>867.15500000000009</c:v>
                </c:pt>
                <c:pt idx="1177">
                  <c:v>863.60500000000013</c:v>
                </c:pt>
                <c:pt idx="1178">
                  <c:v>858.16500000000019</c:v>
                </c:pt>
                <c:pt idx="1179">
                  <c:v>851.99500000000012</c:v>
                </c:pt>
                <c:pt idx="1180">
                  <c:v>846.34500000000003</c:v>
                </c:pt>
                <c:pt idx="1181">
                  <c:v>837.25499999999988</c:v>
                </c:pt>
                <c:pt idx="1182">
                  <c:v>826.43499999999983</c:v>
                </c:pt>
                <c:pt idx="1183">
                  <c:v>820</c:v>
                </c:pt>
                <c:pt idx="1184">
                  <c:v>813.86500000000001</c:v>
                </c:pt>
                <c:pt idx="1185">
                  <c:v>811.31500000000005</c:v>
                </c:pt>
                <c:pt idx="1186">
                  <c:v>808.34000000000015</c:v>
                </c:pt>
                <c:pt idx="1187">
                  <c:v>807.07000000000016</c:v>
                </c:pt>
                <c:pt idx="1188">
                  <c:v>807.93500000000017</c:v>
                </c:pt>
                <c:pt idx="1189">
                  <c:v>810.71000000000015</c:v>
                </c:pt>
                <c:pt idx="1190">
                  <c:v>815.73500000000001</c:v>
                </c:pt>
                <c:pt idx="1191">
                  <c:v>824.24500000000012</c:v>
                </c:pt>
                <c:pt idx="1192">
                  <c:v>833.9799999999999</c:v>
                </c:pt>
                <c:pt idx="1193">
                  <c:v>838.05999999999983</c:v>
                </c:pt>
                <c:pt idx="1194">
                  <c:v>841.19499999999994</c:v>
                </c:pt>
                <c:pt idx="1195">
                  <c:v>848.55999999999983</c:v>
                </c:pt>
                <c:pt idx="1196">
                  <c:v>859.79500000000007</c:v>
                </c:pt>
                <c:pt idx="1197">
                  <c:v>871.29499999999985</c:v>
                </c:pt>
                <c:pt idx="1198">
                  <c:v>880.85</c:v>
                </c:pt>
                <c:pt idx="1199">
                  <c:v>898.08500000000004</c:v>
                </c:pt>
                <c:pt idx="1200">
                  <c:v>915.43999999999994</c:v>
                </c:pt>
                <c:pt idx="1201">
                  <c:v>934.30500000000006</c:v>
                </c:pt>
                <c:pt idx="1202">
                  <c:v>953.03</c:v>
                </c:pt>
                <c:pt idx="1203">
                  <c:v>971.93999999999994</c:v>
                </c:pt>
                <c:pt idx="1204">
                  <c:v>996.05499999999995</c:v>
                </c:pt>
                <c:pt idx="1205">
                  <c:v>1013.6949999999999</c:v>
                </c:pt>
                <c:pt idx="1206">
                  <c:v>1030.5650000000001</c:v>
                </c:pt>
                <c:pt idx="1207">
                  <c:v>1048.7199999999998</c:v>
                </c:pt>
                <c:pt idx="1208">
                  <c:v>1065.5549999999998</c:v>
                </c:pt>
                <c:pt idx="1209">
                  <c:v>1076.4699999999998</c:v>
                </c:pt>
                <c:pt idx="1210">
                  <c:v>1088.3600000000001</c:v>
                </c:pt>
                <c:pt idx="1211">
                  <c:v>1095.1600000000001</c:v>
                </c:pt>
                <c:pt idx="1212">
                  <c:v>1103.8300000000002</c:v>
                </c:pt>
                <c:pt idx="1213">
                  <c:v>1111.885</c:v>
                </c:pt>
                <c:pt idx="1214">
                  <c:v>1111.2950000000001</c:v>
                </c:pt>
                <c:pt idx="1215">
                  <c:v>1106.3049999999998</c:v>
                </c:pt>
                <c:pt idx="1216">
                  <c:v>1095.9699999999998</c:v>
                </c:pt>
                <c:pt idx="1217">
                  <c:v>1086.5949999999998</c:v>
                </c:pt>
                <c:pt idx="1218">
                  <c:v>1082.1099999999999</c:v>
                </c:pt>
                <c:pt idx="1219">
                  <c:v>1065.69</c:v>
                </c:pt>
                <c:pt idx="1220">
                  <c:v>1048.9650000000001</c:v>
                </c:pt>
                <c:pt idx="1221">
                  <c:v>1038.5100000000002</c:v>
                </c:pt>
                <c:pt idx="1222">
                  <c:v>1023.0000000000002</c:v>
                </c:pt>
                <c:pt idx="1223">
                  <c:v>1010.1450000000001</c:v>
                </c:pt>
                <c:pt idx="1224">
                  <c:v>1006.11</c:v>
                </c:pt>
                <c:pt idx="1225">
                  <c:v>1003.625</c:v>
                </c:pt>
                <c:pt idx="1226">
                  <c:v>1003.8300000000002</c:v>
                </c:pt>
                <c:pt idx="1227">
                  <c:v>1002.1850000000001</c:v>
                </c:pt>
                <c:pt idx="1228">
                  <c:v>994.79</c:v>
                </c:pt>
                <c:pt idx="1229">
                  <c:v>995.96499999999992</c:v>
                </c:pt>
                <c:pt idx="1230">
                  <c:v>993.05</c:v>
                </c:pt>
                <c:pt idx="1231">
                  <c:v>988.96999999999991</c:v>
                </c:pt>
                <c:pt idx="1232">
                  <c:v>984.62999999999988</c:v>
                </c:pt>
                <c:pt idx="1233">
                  <c:v>981.00999999999988</c:v>
                </c:pt>
                <c:pt idx="1234">
                  <c:v>975.72500000000002</c:v>
                </c:pt>
                <c:pt idx="1235">
                  <c:v>976.69500000000005</c:v>
                </c:pt>
                <c:pt idx="1236">
                  <c:v>980.10500000000013</c:v>
                </c:pt>
                <c:pt idx="1237">
                  <c:v>981.78500000000008</c:v>
                </c:pt>
                <c:pt idx="1238">
                  <c:v>986.86</c:v>
                </c:pt>
                <c:pt idx="1239">
                  <c:v>996.1450000000001</c:v>
                </c:pt>
                <c:pt idx="1240">
                  <c:v>1007.82</c:v>
                </c:pt>
                <c:pt idx="1241">
                  <c:v>1018.5949999999999</c:v>
                </c:pt>
                <c:pt idx="1242">
                  <c:v>1034.7999999999997</c:v>
                </c:pt>
                <c:pt idx="1243">
                  <c:v>1048.4699999999998</c:v>
                </c:pt>
                <c:pt idx="1244">
                  <c:v>1061.4650000000001</c:v>
                </c:pt>
                <c:pt idx="1245">
                  <c:v>1069.3250000000003</c:v>
                </c:pt>
                <c:pt idx="1246">
                  <c:v>1075.06</c:v>
                </c:pt>
                <c:pt idx="1247">
                  <c:v>1082.77</c:v>
                </c:pt>
                <c:pt idx="1248">
                  <c:v>1088.885</c:v>
                </c:pt>
                <c:pt idx="1249">
                  <c:v>1094.6100000000001</c:v>
                </c:pt>
                <c:pt idx="1250">
                  <c:v>1098.58</c:v>
                </c:pt>
                <c:pt idx="1251">
                  <c:v>1102.585</c:v>
                </c:pt>
                <c:pt idx="1252">
                  <c:v>1104.9150000000002</c:v>
                </c:pt>
                <c:pt idx="1253">
                  <c:v>1111.6300000000001</c:v>
                </c:pt>
                <c:pt idx="1254">
                  <c:v>1115.4749999999999</c:v>
                </c:pt>
                <c:pt idx="1255">
                  <c:v>1119.9199999999998</c:v>
                </c:pt>
                <c:pt idx="1256">
                  <c:v>1124.23</c:v>
                </c:pt>
                <c:pt idx="1257">
                  <c:v>1128.7750000000001</c:v>
                </c:pt>
                <c:pt idx="1258">
                  <c:v>1134.5400000000002</c:v>
                </c:pt>
                <c:pt idx="1259">
                  <c:v>1140.5050000000001</c:v>
                </c:pt>
                <c:pt idx="1260">
                  <c:v>1149.5</c:v>
                </c:pt>
                <c:pt idx="1261">
                  <c:v>1159.3850000000002</c:v>
                </c:pt>
                <c:pt idx="1262">
                  <c:v>1170.095</c:v>
                </c:pt>
                <c:pt idx="1263">
                  <c:v>1176.29</c:v>
                </c:pt>
                <c:pt idx="1264">
                  <c:v>1180.0050000000001</c:v>
                </c:pt>
                <c:pt idx="1265">
                  <c:v>1178.18</c:v>
                </c:pt>
                <c:pt idx="1266">
                  <c:v>1182.115</c:v>
                </c:pt>
                <c:pt idx="1267">
                  <c:v>1188.9450000000002</c:v>
                </c:pt>
                <c:pt idx="1268">
                  <c:v>1198.98</c:v>
                </c:pt>
                <c:pt idx="1269">
                  <c:v>1205.23</c:v>
                </c:pt>
                <c:pt idx="1270">
                  <c:v>1214.5</c:v>
                </c:pt>
                <c:pt idx="1271">
                  <c:v>1220.8049999999998</c:v>
                </c:pt>
                <c:pt idx="1272">
                  <c:v>1218.25</c:v>
                </c:pt>
                <c:pt idx="1273">
                  <c:v>1200.3399999999999</c:v>
                </c:pt>
                <c:pt idx="1274">
                  <c:v>1181.6950000000002</c:v>
                </c:pt>
                <c:pt idx="1275">
                  <c:v>1171.7649999999999</c:v>
                </c:pt>
                <c:pt idx="1276">
                  <c:v>1160.81</c:v>
                </c:pt>
                <c:pt idx="1277">
                  <c:v>1146.73</c:v>
                </c:pt>
                <c:pt idx="1278">
                  <c:v>1126.4299999999998</c:v>
                </c:pt>
                <c:pt idx="1279">
                  <c:v>1109.3049999999998</c:v>
                </c:pt>
                <c:pt idx="1280">
                  <c:v>1089.0049999999999</c:v>
                </c:pt>
                <c:pt idx="1281">
                  <c:v>1068.625</c:v>
                </c:pt>
                <c:pt idx="1282">
                  <c:v>1056.0549999999998</c:v>
                </c:pt>
                <c:pt idx="1283">
                  <c:v>1057.5250000000001</c:v>
                </c:pt>
                <c:pt idx="1284">
                  <c:v>1061.6500000000001</c:v>
                </c:pt>
                <c:pt idx="1285">
                  <c:v>1061.04</c:v>
                </c:pt>
                <c:pt idx="1286">
                  <c:v>1056.4900000000002</c:v>
                </c:pt>
                <c:pt idx="1287">
                  <c:v>1051.1399999999999</c:v>
                </c:pt>
                <c:pt idx="1288">
                  <c:v>1051.2449999999999</c:v>
                </c:pt>
                <c:pt idx="1289">
                  <c:v>1046.6849999999999</c:v>
                </c:pt>
                <c:pt idx="1290">
                  <c:v>1039.95</c:v>
                </c:pt>
                <c:pt idx="1291">
                  <c:v>1036.0050000000001</c:v>
                </c:pt>
                <c:pt idx="1292">
                  <c:v>1032.7950000000001</c:v>
                </c:pt>
                <c:pt idx="1293">
                  <c:v>1032.1100000000001</c:v>
                </c:pt>
                <c:pt idx="1294">
                  <c:v>1032.7550000000001</c:v>
                </c:pt>
                <c:pt idx="1295">
                  <c:v>1040.2150000000001</c:v>
                </c:pt>
                <c:pt idx="1296">
                  <c:v>1046.6650000000002</c:v>
                </c:pt>
                <c:pt idx="1297">
                  <c:v>1052.2649999999999</c:v>
                </c:pt>
                <c:pt idx="1298">
                  <c:v>1056.9199999999998</c:v>
                </c:pt>
                <c:pt idx="1299">
                  <c:v>1064.8499999999999</c:v>
                </c:pt>
                <c:pt idx="1300">
                  <c:v>1075.7599999999998</c:v>
                </c:pt>
                <c:pt idx="1301">
                  <c:v>1083.9649999999997</c:v>
                </c:pt>
                <c:pt idx="1302">
                  <c:v>1087.22</c:v>
                </c:pt>
                <c:pt idx="1303">
                  <c:v>1089</c:v>
                </c:pt>
                <c:pt idx="1304">
                  <c:v>1094.1200000000001</c:v>
                </c:pt>
                <c:pt idx="1305">
                  <c:v>1094.915</c:v>
                </c:pt>
                <c:pt idx="1306">
                  <c:v>1095.02</c:v>
                </c:pt>
                <c:pt idx="1307">
                  <c:v>1096.3049999999998</c:v>
                </c:pt>
                <c:pt idx="1308">
                  <c:v>1093.905</c:v>
                </c:pt>
                <c:pt idx="1309">
                  <c:v>1089.02</c:v>
                </c:pt>
                <c:pt idx="1310">
                  <c:v>1082.5850000000003</c:v>
                </c:pt>
                <c:pt idx="1311">
                  <c:v>1078.895</c:v>
                </c:pt>
                <c:pt idx="1312">
                  <c:v>1078.49</c:v>
                </c:pt>
                <c:pt idx="1313">
                  <c:v>1078.4850000000001</c:v>
                </c:pt>
                <c:pt idx="1314">
                  <c:v>1079.7550000000001</c:v>
                </c:pt>
                <c:pt idx="1315">
                  <c:v>1077.3399999999999</c:v>
                </c:pt>
                <c:pt idx="1316">
                  <c:v>1075.2449999999999</c:v>
                </c:pt>
                <c:pt idx="1317">
                  <c:v>1068.9949999999999</c:v>
                </c:pt>
                <c:pt idx="1318">
                  <c:v>1060.9299999999998</c:v>
                </c:pt>
                <c:pt idx="1319">
                  <c:v>1054.635</c:v>
                </c:pt>
                <c:pt idx="1320">
                  <c:v>1048.7650000000001</c:v>
                </c:pt>
                <c:pt idx="1321">
                  <c:v>1041.6299999999999</c:v>
                </c:pt>
                <c:pt idx="1322">
                  <c:v>1035.3149999999998</c:v>
                </c:pt>
                <c:pt idx="1323">
                  <c:v>1031.4099999999999</c:v>
                </c:pt>
                <c:pt idx="1324">
                  <c:v>1023.9350000000001</c:v>
                </c:pt>
                <c:pt idx="1325">
                  <c:v>1019.425</c:v>
                </c:pt>
                <c:pt idx="1326">
                  <c:v>1013.54</c:v>
                </c:pt>
                <c:pt idx="1327">
                  <c:v>1010.415</c:v>
                </c:pt>
                <c:pt idx="1328">
                  <c:v>1010.625</c:v>
                </c:pt>
                <c:pt idx="1329">
                  <c:v>1008.9799999999999</c:v>
                </c:pt>
                <c:pt idx="1330">
                  <c:v>1005.43</c:v>
                </c:pt>
                <c:pt idx="1331">
                  <c:v>998.93500000000006</c:v>
                </c:pt>
                <c:pt idx="1332">
                  <c:v>987.75</c:v>
                </c:pt>
                <c:pt idx="1333">
                  <c:v>972.92499999999995</c:v>
                </c:pt>
                <c:pt idx="1334">
                  <c:v>957.04</c:v>
                </c:pt>
                <c:pt idx="1335">
                  <c:v>940.46</c:v>
                </c:pt>
                <c:pt idx="1336">
                  <c:v>925.76000000000022</c:v>
                </c:pt>
                <c:pt idx="1337">
                  <c:v>912.3950000000001</c:v>
                </c:pt>
                <c:pt idx="1338">
                  <c:v>885.9</c:v>
                </c:pt>
                <c:pt idx="1339">
                  <c:v>859.26499999999999</c:v>
                </c:pt>
                <c:pt idx="1340">
                  <c:v>837.31499999999994</c:v>
                </c:pt>
                <c:pt idx="1341">
                  <c:v>818.82999999999993</c:v>
                </c:pt>
                <c:pt idx="1342">
                  <c:v>807.20999999999992</c:v>
                </c:pt>
                <c:pt idx="1343">
                  <c:v>799.37999999999988</c:v>
                </c:pt>
                <c:pt idx="1344">
                  <c:v>791.73</c:v>
                </c:pt>
                <c:pt idx="1345">
                  <c:v>785.91500000000008</c:v>
                </c:pt>
                <c:pt idx="1346">
                  <c:v>776.73000000000013</c:v>
                </c:pt>
                <c:pt idx="1347">
                  <c:v>765.72</c:v>
                </c:pt>
                <c:pt idx="1348">
                  <c:v>768.755</c:v>
                </c:pt>
                <c:pt idx="1349">
                  <c:v>773.73</c:v>
                </c:pt>
                <c:pt idx="1350">
                  <c:v>775.16999999999985</c:v>
                </c:pt>
                <c:pt idx="1351">
                  <c:v>777.03499999999985</c:v>
                </c:pt>
                <c:pt idx="1352">
                  <c:v>776.78</c:v>
                </c:pt>
                <c:pt idx="1353">
                  <c:v>770.74999999999989</c:v>
                </c:pt>
                <c:pt idx="1354">
                  <c:v>763.3</c:v>
                </c:pt>
                <c:pt idx="1355">
                  <c:v>757.32999999999993</c:v>
                </c:pt>
                <c:pt idx="1356">
                  <c:v>755.83999999999992</c:v>
                </c:pt>
                <c:pt idx="1357">
                  <c:v>756.14499999999987</c:v>
                </c:pt>
                <c:pt idx="1358">
                  <c:v>755.08499999999981</c:v>
                </c:pt>
                <c:pt idx="1359">
                  <c:v>757.20499999999981</c:v>
                </c:pt>
                <c:pt idx="1360">
                  <c:v>757.46499999999992</c:v>
                </c:pt>
                <c:pt idx="1361">
                  <c:v>758.28999999999985</c:v>
                </c:pt>
                <c:pt idx="1362">
                  <c:v>757.70999999999981</c:v>
                </c:pt>
                <c:pt idx="1363">
                  <c:v>765.76</c:v>
                </c:pt>
                <c:pt idx="1364">
                  <c:v>777.03499999999997</c:v>
                </c:pt>
                <c:pt idx="1365">
                  <c:v>784.8599999999999</c:v>
                </c:pt>
                <c:pt idx="1366">
                  <c:v>790.40499999999997</c:v>
                </c:pt>
                <c:pt idx="1367">
                  <c:v>794.1049999999999</c:v>
                </c:pt>
                <c:pt idx="1368">
                  <c:v>797.31499999999994</c:v>
                </c:pt>
                <c:pt idx="1369">
                  <c:v>792.99499999999989</c:v>
                </c:pt>
                <c:pt idx="1370">
                  <c:v>790.37</c:v>
                </c:pt>
                <c:pt idx="1371">
                  <c:v>785.7650000000001</c:v>
                </c:pt>
                <c:pt idx="1372">
                  <c:v>785.10500000000002</c:v>
                </c:pt>
                <c:pt idx="1373">
                  <c:v>784.58500000000004</c:v>
                </c:pt>
                <c:pt idx="1374">
                  <c:v>782.19</c:v>
                </c:pt>
                <c:pt idx="1375">
                  <c:v>778.33500000000015</c:v>
                </c:pt>
                <c:pt idx="1376">
                  <c:v>777.36</c:v>
                </c:pt>
                <c:pt idx="1377">
                  <c:v>774.80499999999995</c:v>
                </c:pt>
                <c:pt idx="1378">
                  <c:v>771.89499999999998</c:v>
                </c:pt>
                <c:pt idx="1379">
                  <c:v>774.94999999999993</c:v>
                </c:pt>
                <c:pt idx="1380">
                  <c:v>781.28999999999985</c:v>
                </c:pt>
                <c:pt idx="1381">
                  <c:v>789.54499999999985</c:v>
                </c:pt>
                <c:pt idx="1382">
                  <c:v>794.53499999999997</c:v>
                </c:pt>
                <c:pt idx="1383">
                  <c:v>795.52499999999986</c:v>
                </c:pt>
                <c:pt idx="1384">
                  <c:v>798.64999999999986</c:v>
                </c:pt>
                <c:pt idx="1385">
                  <c:v>803.3549999999999</c:v>
                </c:pt>
                <c:pt idx="1386">
                  <c:v>805.93499999999995</c:v>
                </c:pt>
                <c:pt idx="1387">
                  <c:v>812.77499999999998</c:v>
                </c:pt>
                <c:pt idx="1388">
                  <c:v>819.5</c:v>
                </c:pt>
                <c:pt idx="1389">
                  <c:v>824.8599999999999</c:v>
                </c:pt>
                <c:pt idx="1390">
                  <c:v>827.65499999999997</c:v>
                </c:pt>
                <c:pt idx="1391">
                  <c:v>828.45</c:v>
                </c:pt>
                <c:pt idx="1392">
                  <c:v>828.72</c:v>
                </c:pt>
                <c:pt idx="1393">
                  <c:v>827.81000000000006</c:v>
                </c:pt>
                <c:pt idx="1394">
                  <c:v>825.45</c:v>
                </c:pt>
                <c:pt idx="1395">
                  <c:v>824.18999999999994</c:v>
                </c:pt>
                <c:pt idx="1396">
                  <c:v>822.2700000000001</c:v>
                </c:pt>
                <c:pt idx="1397">
                  <c:v>818.42499999999995</c:v>
                </c:pt>
                <c:pt idx="1398">
                  <c:v>815.85</c:v>
                </c:pt>
                <c:pt idx="1399">
                  <c:v>815.02</c:v>
                </c:pt>
                <c:pt idx="1400">
                  <c:v>816.29000000000008</c:v>
                </c:pt>
                <c:pt idx="1401">
                  <c:v>813.65499999999997</c:v>
                </c:pt>
                <c:pt idx="1402">
                  <c:v>809.88</c:v>
                </c:pt>
                <c:pt idx="1403">
                  <c:v>805.17</c:v>
                </c:pt>
                <c:pt idx="1404">
                  <c:v>801.21</c:v>
                </c:pt>
                <c:pt idx="1405">
                  <c:v>795.72</c:v>
                </c:pt>
                <c:pt idx="1406">
                  <c:v>790.54</c:v>
                </c:pt>
                <c:pt idx="1407">
                  <c:v>786.20500000000004</c:v>
                </c:pt>
                <c:pt idx="1408">
                  <c:v>780.2299999999999</c:v>
                </c:pt>
                <c:pt idx="1409">
                  <c:v>771.78999999999985</c:v>
                </c:pt>
                <c:pt idx="1410">
                  <c:v>761.68999999999994</c:v>
                </c:pt>
                <c:pt idx="1411">
                  <c:v>753.07999999999993</c:v>
                </c:pt>
                <c:pt idx="1412">
                  <c:v>745.1</c:v>
                </c:pt>
                <c:pt idx="1413">
                  <c:v>736.77</c:v>
                </c:pt>
                <c:pt idx="1414">
                  <c:v>725.9799999999999</c:v>
                </c:pt>
                <c:pt idx="1415">
                  <c:v>718.28</c:v>
                </c:pt>
                <c:pt idx="1416">
                  <c:v>711.04</c:v>
                </c:pt>
                <c:pt idx="1417">
                  <c:v>703.42</c:v>
                </c:pt>
                <c:pt idx="1418">
                  <c:v>698.31500000000005</c:v>
                </c:pt>
                <c:pt idx="1419">
                  <c:v>692.53500000000008</c:v>
                </c:pt>
                <c:pt idx="1420">
                  <c:v>684.83000000000015</c:v>
                </c:pt>
                <c:pt idx="1421">
                  <c:v>679.03</c:v>
                </c:pt>
                <c:pt idx="1422">
                  <c:v>674.35500000000002</c:v>
                </c:pt>
                <c:pt idx="1423">
                  <c:v>672.93999999999994</c:v>
                </c:pt>
                <c:pt idx="1424">
                  <c:v>671.81499999999994</c:v>
                </c:pt>
                <c:pt idx="1425">
                  <c:v>669.78</c:v>
                </c:pt>
                <c:pt idx="1426">
                  <c:v>664.37</c:v>
                </c:pt>
                <c:pt idx="1427">
                  <c:v>661.26</c:v>
                </c:pt>
                <c:pt idx="1428">
                  <c:v>655.55</c:v>
                </c:pt>
                <c:pt idx="1429">
                  <c:v>651.49</c:v>
                </c:pt>
                <c:pt idx="1430">
                  <c:v>647.6099999999999</c:v>
                </c:pt>
                <c:pt idx="1431">
                  <c:v>643.49</c:v>
                </c:pt>
                <c:pt idx="1432">
                  <c:v>639.41999999999985</c:v>
                </c:pt>
                <c:pt idx="1433">
                  <c:v>636.08499999999992</c:v>
                </c:pt>
                <c:pt idx="1434">
                  <c:v>633.64999999999986</c:v>
                </c:pt>
                <c:pt idx="1435">
                  <c:v>631.06999999999994</c:v>
                </c:pt>
                <c:pt idx="1436">
                  <c:v>631.93500000000017</c:v>
                </c:pt>
                <c:pt idx="1437">
                  <c:v>630.75000000000011</c:v>
                </c:pt>
                <c:pt idx="1438">
                  <c:v>631.60500000000013</c:v>
                </c:pt>
                <c:pt idx="1439">
                  <c:v>631.75000000000011</c:v>
                </c:pt>
                <c:pt idx="1440">
                  <c:v>631.43000000000006</c:v>
                </c:pt>
                <c:pt idx="1441">
                  <c:v>630.66</c:v>
                </c:pt>
                <c:pt idx="1442">
                  <c:v>628.33499999999992</c:v>
                </c:pt>
                <c:pt idx="1443">
                  <c:v>624.11999999999989</c:v>
                </c:pt>
                <c:pt idx="1444">
                  <c:v>620.84500000000003</c:v>
                </c:pt>
                <c:pt idx="1445">
                  <c:v>615.26499999999999</c:v>
                </c:pt>
                <c:pt idx="1446">
                  <c:v>604.23</c:v>
                </c:pt>
                <c:pt idx="1447">
                  <c:v>590.95999999999992</c:v>
                </c:pt>
                <c:pt idx="1448">
                  <c:v>576.88499999999999</c:v>
                </c:pt>
                <c:pt idx="1449">
                  <c:v>559.95499999999993</c:v>
                </c:pt>
                <c:pt idx="1450">
                  <c:v>545.16499999999996</c:v>
                </c:pt>
                <c:pt idx="1451">
                  <c:v>534.28500000000008</c:v>
                </c:pt>
                <c:pt idx="1452">
                  <c:v>527.73500000000001</c:v>
                </c:pt>
                <c:pt idx="1453">
                  <c:v>522.04000000000008</c:v>
                </c:pt>
                <c:pt idx="1454">
                  <c:v>517.43500000000006</c:v>
                </c:pt>
                <c:pt idx="1455">
                  <c:v>513.93499999999995</c:v>
                </c:pt>
                <c:pt idx="1456">
                  <c:v>514.90499999999997</c:v>
                </c:pt>
                <c:pt idx="1457">
                  <c:v>517.05499999999995</c:v>
                </c:pt>
                <c:pt idx="1458">
                  <c:v>518.36999999999989</c:v>
                </c:pt>
                <c:pt idx="1459">
                  <c:v>525.01499999999999</c:v>
                </c:pt>
                <c:pt idx="1460">
                  <c:v>531.26</c:v>
                </c:pt>
                <c:pt idx="1461">
                  <c:v>535.71500000000003</c:v>
                </c:pt>
                <c:pt idx="1462">
                  <c:v>539.66499999999996</c:v>
                </c:pt>
                <c:pt idx="1463">
                  <c:v>545.07999999999993</c:v>
                </c:pt>
                <c:pt idx="1464">
                  <c:v>545.75499999999988</c:v>
                </c:pt>
                <c:pt idx="1465">
                  <c:v>548.62000000000012</c:v>
                </c:pt>
                <c:pt idx="1466">
                  <c:v>554.43500000000017</c:v>
                </c:pt>
                <c:pt idx="1467">
                  <c:v>558.62000000000012</c:v>
                </c:pt>
                <c:pt idx="1468">
                  <c:v>566.375</c:v>
                </c:pt>
                <c:pt idx="1469">
                  <c:v>570.87999999999988</c:v>
                </c:pt>
                <c:pt idx="1470">
                  <c:v>574.64</c:v>
                </c:pt>
                <c:pt idx="1471">
                  <c:v>579.02</c:v>
                </c:pt>
                <c:pt idx="1472">
                  <c:v>584.03</c:v>
                </c:pt>
                <c:pt idx="1473">
                  <c:v>588.68500000000006</c:v>
                </c:pt>
                <c:pt idx="1474">
                  <c:v>596.63</c:v>
                </c:pt>
                <c:pt idx="1475">
                  <c:v>602.2349999999999</c:v>
                </c:pt>
                <c:pt idx="1476">
                  <c:v>605.86500000000001</c:v>
                </c:pt>
                <c:pt idx="1477">
                  <c:v>611.81999999999994</c:v>
                </c:pt>
                <c:pt idx="1478">
                  <c:v>615.44499999999994</c:v>
                </c:pt>
                <c:pt idx="1479">
                  <c:v>618.06000000000006</c:v>
                </c:pt>
                <c:pt idx="1480">
                  <c:v>619.76</c:v>
                </c:pt>
                <c:pt idx="1481">
                  <c:v>617.24</c:v>
                </c:pt>
                <c:pt idx="1482">
                  <c:v>612.30000000000007</c:v>
                </c:pt>
                <c:pt idx="1483">
                  <c:v>603.43000000000006</c:v>
                </c:pt>
                <c:pt idx="1484">
                  <c:v>595.41999999999996</c:v>
                </c:pt>
                <c:pt idx="1485">
                  <c:v>587.88499999999999</c:v>
                </c:pt>
                <c:pt idx="1486">
                  <c:v>581.125</c:v>
                </c:pt>
                <c:pt idx="1487">
                  <c:v>574.15</c:v>
                </c:pt>
                <c:pt idx="1488">
                  <c:v>566.16999999999996</c:v>
                </c:pt>
                <c:pt idx="1489">
                  <c:v>561.45000000000005</c:v>
                </c:pt>
                <c:pt idx="1490">
                  <c:v>558.38499999999999</c:v>
                </c:pt>
                <c:pt idx="1491">
                  <c:v>561.03000000000009</c:v>
                </c:pt>
                <c:pt idx="1492">
                  <c:v>563.16999999999996</c:v>
                </c:pt>
                <c:pt idx="1493">
                  <c:v>566.76</c:v>
                </c:pt>
                <c:pt idx="1494">
                  <c:v>570.9849999999999</c:v>
                </c:pt>
                <c:pt idx="1495">
                  <c:v>575.36999999999989</c:v>
                </c:pt>
                <c:pt idx="1496">
                  <c:v>579.51499999999987</c:v>
                </c:pt>
                <c:pt idx="1497">
                  <c:v>583.33000000000004</c:v>
                </c:pt>
                <c:pt idx="1498">
                  <c:v>587.71499999999992</c:v>
                </c:pt>
                <c:pt idx="1499">
                  <c:v>590.78</c:v>
                </c:pt>
                <c:pt idx="1500">
                  <c:v>592.56500000000005</c:v>
                </c:pt>
                <c:pt idx="1501">
                  <c:v>593.23</c:v>
                </c:pt>
                <c:pt idx="1502">
                  <c:v>594.79499999999996</c:v>
                </c:pt>
                <c:pt idx="1503">
                  <c:v>596.98</c:v>
                </c:pt>
                <c:pt idx="1504">
                  <c:v>599.56499999999994</c:v>
                </c:pt>
                <c:pt idx="1505">
                  <c:v>602.43000000000006</c:v>
                </c:pt>
                <c:pt idx="1506">
                  <c:v>604.755</c:v>
                </c:pt>
                <c:pt idx="1507">
                  <c:v>605.9</c:v>
                </c:pt>
                <c:pt idx="1508">
                  <c:v>608.06499999999994</c:v>
                </c:pt>
                <c:pt idx="1509">
                  <c:v>610.07999999999993</c:v>
                </c:pt>
                <c:pt idx="1510">
                  <c:v>613.41499999999985</c:v>
                </c:pt>
                <c:pt idx="1511">
                  <c:v>617.01</c:v>
                </c:pt>
                <c:pt idx="1512">
                  <c:v>619.15499999999997</c:v>
                </c:pt>
                <c:pt idx="1513">
                  <c:v>618.44499999999994</c:v>
                </c:pt>
                <c:pt idx="1514">
                  <c:v>614.83000000000004</c:v>
                </c:pt>
                <c:pt idx="1515">
                  <c:v>609.36</c:v>
                </c:pt>
                <c:pt idx="1516">
                  <c:v>601.07000000000005</c:v>
                </c:pt>
                <c:pt idx="1517">
                  <c:v>595.5150000000001</c:v>
                </c:pt>
                <c:pt idx="1518">
                  <c:v>589.53500000000008</c:v>
                </c:pt>
                <c:pt idx="1519">
                  <c:v>583.06499999999994</c:v>
                </c:pt>
                <c:pt idx="1520">
                  <c:v>573.69499999999994</c:v>
                </c:pt>
                <c:pt idx="1521">
                  <c:v>559.42499999999995</c:v>
                </c:pt>
                <c:pt idx="1522">
                  <c:v>542.80999999999995</c:v>
                </c:pt>
                <c:pt idx="1523">
                  <c:v>531.27499999999998</c:v>
                </c:pt>
                <c:pt idx="1524">
                  <c:v>517.43000000000006</c:v>
                </c:pt>
                <c:pt idx="1525">
                  <c:v>504.48</c:v>
                </c:pt>
                <c:pt idx="1526">
                  <c:v>492.40999999999997</c:v>
                </c:pt>
                <c:pt idx="1527">
                  <c:v>478.49499999999989</c:v>
                </c:pt>
                <c:pt idx="1528">
                  <c:v>467.8</c:v>
                </c:pt>
                <c:pt idx="1529">
                  <c:v>460.26000000000005</c:v>
                </c:pt>
                <c:pt idx="1530">
                  <c:v>457.51000000000005</c:v>
                </c:pt>
                <c:pt idx="1531">
                  <c:v>460.17500000000001</c:v>
                </c:pt>
                <c:pt idx="1532">
                  <c:v>465.02</c:v>
                </c:pt>
                <c:pt idx="1533">
                  <c:v>463.41</c:v>
                </c:pt>
                <c:pt idx="1534">
                  <c:v>464.59500000000008</c:v>
                </c:pt>
                <c:pt idx="1535">
                  <c:v>468.34500000000008</c:v>
                </c:pt>
                <c:pt idx="1536">
                  <c:v>475.80500000000001</c:v>
                </c:pt>
                <c:pt idx="1537">
                  <c:v>481.83000000000004</c:v>
                </c:pt>
                <c:pt idx="1538">
                  <c:v>483.10500000000002</c:v>
                </c:pt>
                <c:pt idx="1539">
                  <c:v>477.35500000000002</c:v>
                </c:pt>
                <c:pt idx="1540">
                  <c:v>471.62499999999989</c:v>
                </c:pt>
                <c:pt idx="1541">
                  <c:v>460.875</c:v>
                </c:pt>
                <c:pt idx="1542">
                  <c:v>450.14999999999992</c:v>
                </c:pt>
                <c:pt idx="1543">
                  <c:v>444.52499999999998</c:v>
                </c:pt>
                <c:pt idx="1544">
                  <c:v>438.03500000000003</c:v>
                </c:pt>
                <c:pt idx="1545">
                  <c:v>430.34</c:v>
                </c:pt>
                <c:pt idx="1546">
                  <c:v>420.27499999999998</c:v>
                </c:pt>
                <c:pt idx="1547">
                  <c:v>413.25</c:v>
                </c:pt>
                <c:pt idx="1548">
                  <c:v>407.84</c:v>
                </c:pt>
                <c:pt idx="1549">
                  <c:v>406.40499999999992</c:v>
                </c:pt>
                <c:pt idx="1550">
                  <c:v>403.32499999999993</c:v>
                </c:pt>
                <c:pt idx="1551">
                  <c:v>402.95499999999998</c:v>
                </c:pt>
                <c:pt idx="1552">
                  <c:v>405.81</c:v>
                </c:pt>
                <c:pt idx="1553">
                  <c:v>407.315</c:v>
                </c:pt>
                <c:pt idx="1554">
                  <c:v>410.625</c:v>
                </c:pt>
                <c:pt idx="1555">
                  <c:v>418.03500000000003</c:v>
                </c:pt>
                <c:pt idx="1556">
                  <c:v>427.27499999999998</c:v>
                </c:pt>
                <c:pt idx="1557">
                  <c:v>436.27</c:v>
                </c:pt>
                <c:pt idx="1558">
                  <c:v>447.10500000000002</c:v>
                </c:pt>
                <c:pt idx="1559">
                  <c:v>460.56000000000006</c:v>
                </c:pt>
                <c:pt idx="1560">
                  <c:v>468.58499999999992</c:v>
                </c:pt>
                <c:pt idx="1561">
                  <c:v>479.02499999999998</c:v>
                </c:pt>
                <c:pt idx="1562">
                  <c:v>485.78500000000003</c:v>
                </c:pt>
                <c:pt idx="1563">
                  <c:v>491.85500000000002</c:v>
                </c:pt>
                <c:pt idx="1564">
                  <c:v>497.17500000000001</c:v>
                </c:pt>
                <c:pt idx="1565">
                  <c:v>496.005</c:v>
                </c:pt>
                <c:pt idx="1566">
                  <c:v>493.45500000000004</c:v>
                </c:pt>
                <c:pt idx="1567">
                  <c:v>489.82499999999999</c:v>
                </c:pt>
                <c:pt idx="1568">
                  <c:v>484.91500000000008</c:v>
                </c:pt>
                <c:pt idx="1569">
                  <c:v>479.12500000000011</c:v>
                </c:pt>
                <c:pt idx="1570">
                  <c:v>478.55</c:v>
                </c:pt>
                <c:pt idx="1571">
                  <c:v>477.41999999999996</c:v>
                </c:pt>
                <c:pt idx="1572">
                  <c:v>477.17999999999995</c:v>
                </c:pt>
                <c:pt idx="1573">
                  <c:v>479.16</c:v>
                </c:pt>
                <c:pt idx="1574">
                  <c:v>484.91499999999996</c:v>
                </c:pt>
                <c:pt idx="1575">
                  <c:v>489.25</c:v>
                </c:pt>
                <c:pt idx="1576">
                  <c:v>493.38</c:v>
                </c:pt>
                <c:pt idx="1577">
                  <c:v>498.07</c:v>
                </c:pt>
                <c:pt idx="1578">
                  <c:v>501.2</c:v>
                </c:pt>
                <c:pt idx="1579">
                  <c:v>504.31000000000006</c:v>
                </c:pt>
                <c:pt idx="1580">
                  <c:v>507.79500000000007</c:v>
                </c:pt>
                <c:pt idx="1581">
                  <c:v>508.53500000000003</c:v>
                </c:pt>
                <c:pt idx="1582">
                  <c:v>509.03499999999997</c:v>
                </c:pt>
                <c:pt idx="1583">
                  <c:v>508.51999999999987</c:v>
                </c:pt>
                <c:pt idx="1584">
                  <c:v>502.71000000000004</c:v>
                </c:pt>
                <c:pt idx="1585">
                  <c:v>499.60999999999996</c:v>
                </c:pt>
                <c:pt idx="1586">
                  <c:v>498.08000000000004</c:v>
                </c:pt>
                <c:pt idx="1587">
                  <c:v>495.15500000000003</c:v>
                </c:pt>
                <c:pt idx="1588">
                  <c:v>494.22500000000002</c:v>
                </c:pt>
                <c:pt idx="1589">
                  <c:v>493.06000000000006</c:v>
                </c:pt>
                <c:pt idx="1590">
                  <c:v>491.95499999999993</c:v>
                </c:pt>
                <c:pt idx="1591">
                  <c:v>492.33000000000004</c:v>
                </c:pt>
                <c:pt idx="1592">
                  <c:v>491.88499999999993</c:v>
                </c:pt>
                <c:pt idx="1593">
                  <c:v>493.505</c:v>
                </c:pt>
                <c:pt idx="1594">
                  <c:v>498.07499999999999</c:v>
                </c:pt>
                <c:pt idx="1595">
                  <c:v>503.5499999999999</c:v>
                </c:pt>
                <c:pt idx="1596">
                  <c:v>508.49999999999989</c:v>
                </c:pt>
                <c:pt idx="1597">
                  <c:v>515.01</c:v>
                </c:pt>
                <c:pt idx="1598">
                  <c:v>520.66999999999996</c:v>
                </c:pt>
                <c:pt idx="1599">
                  <c:v>526.66999999999996</c:v>
                </c:pt>
                <c:pt idx="1600">
                  <c:v>531.31499999999994</c:v>
                </c:pt>
                <c:pt idx="1601">
                  <c:v>538.59500000000003</c:v>
                </c:pt>
                <c:pt idx="1602">
                  <c:v>545.25</c:v>
                </c:pt>
                <c:pt idx="1603">
                  <c:v>547.68500000000006</c:v>
                </c:pt>
                <c:pt idx="1604">
                  <c:v>550.70000000000005</c:v>
                </c:pt>
                <c:pt idx="1605">
                  <c:v>552.18499999999995</c:v>
                </c:pt>
                <c:pt idx="1606">
                  <c:v>553.62</c:v>
                </c:pt>
                <c:pt idx="1607">
                  <c:v>555.49500000000012</c:v>
                </c:pt>
                <c:pt idx="1608">
                  <c:v>556.76</c:v>
                </c:pt>
                <c:pt idx="1609">
                  <c:v>557.02</c:v>
                </c:pt>
                <c:pt idx="1610">
                  <c:v>555.98500000000001</c:v>
                </c:pt>
                <c:pt idx="1611">
                  <c:v>550.54</c:v>
                </c:pt>
                <c:pt idx="1612">
                  <c:v>547.495</c:v>
                </c:pt>
                <c:pt idx="1613">
                  <c:v>547.18000000000006</c:v>
                </c:pt>
                <c:pt idx="1614">
                  <c:v>543.91500000000008</c:v>
                </c:pt>
                <c:pt idx="1615">
                  <c:v>542.21</c:v>
                </c:pt>
                <c:pt idx="1616">
                  <c:v>538.73</c:v>
                </c:pt>
                <c:pt idx="1617">
                  <c:v>536.99</c:v>
                </c:pt>
                <c:pt idx="1618">
                  <c:v>537.625</c:v>
                </c:pt>
                <c:pt idx="1619">
                  <c:v>538.06999999999994</c:v>
                </c:pt>
                <c:pt idx="1620">
                  <c:v>539.71499999999992</c:v>
                </c:pt>
                <c:pt idx="1621">
                  <c:v>542.08999999999992</c:v>
                </c:pt>
                <c:pt idx="1622">
                  <c:v>543.53</c:v>
                </c:pt>
                <c:pt idx="1623">
                  <c:v>543.91</c:v>
                </c:pt>
                <c:pt idx="1624">
                  <c:v>546.90499999999997</c:v>
                </c:pt>
                <c:pt idx="1625">
                  <c:v>548.80500000000006</c:v>
                </c:pt>
                <c:pt idx="1626">
                  <c:v>553.20499999999993</c:v>
                </c:pt>
                <c:pt idx="1627">
                  <c:v>555.32000000000005</c:v>
                </c:pt>
                <c:pt idx="1628">
                  <c:v>557.19000000000005</c:v>
                </c:pt>
                <c:pt idx="1629">
                  <c:v>557.375</c:v>
                </c:pt>
                <c:pt idx="1630">
                  <c:v>559.16499999999996</c:v>
                </c:pt>
                <c:pt idx="1631">
                  <c:v>563</c:v>
                </c:pt>
                <c:pt idx="1632">
                  <c:v>568.72500000000002</c:v>
                </c:pt>
                <c:pt idx="1633">
                  <c:v>572.59500000000003</c:v>
                </c:pt>
                <c:pt idx="1634">
                  <c:v>575.14499999999998</c:v>
                </c:pt>
                <c:pt idx="1635">
                  <c:v>579.39499999999998</c:v>
                </c:pt>
                <c:pt idx="1636">
                  <c:v>581.745</c:v>
                </c:pt>
                <c:pt idx="1637">
                  <c:v>584.13499999999999</c:v>
                </c:pt>
                <c:pt idx="1638">
                  <c:v>585.14</c:v>
                </c:pt>
                <c:pt idx="1639">
                  <c:v>587.31999999999994</c:v>
                </c:pt>
                <c:pt idx="1640">
                  <c:v>591.46</c:v>
                </c:pt>
                <c:pt idx="1641">
                  <c:v>594.46</c:v>
                </c:pt>
                <c:pt idx="1642">
                  <c:v>595.1450000000001</c:v>
                </c:pt>
                <c:pt idx="1643">
                  <c:v>598.66500000000008</c:v>
                </c:pt>
                <c:pt idx="1644">
                  <c:v>601.91500000000008</c:v>
                </c:pt>
                <c:pt idx="1645">
                  <c:v>607.41499999999996</c:v>
                </c:pt>
                <c:pt idx="1646">
                  <c:v>613.54999999999995</c:v>
                </c:pt>
                <c:pt idx="1647">
                  <c:v>622.82999999999993</c:v>
                </c:pt>
                <c:pt idx="1648">
                  <c:v>629.54</c:v>
                </c:pt>
                <c:pt idx="1649">
                  <c:v>635.14499999999998</c:v>
                </c:pt>
                <c:pt idx="1650">
                  <c:v>639.00000000000011</c:v>
                </c:pt>
                <c:pt idx="1651">
                  <c:v>642.81500000000005</c:v>
                </c:pt>
                <c:pt idx="1652">
                  <c:v>647.41000000000008</c:v>
                </c:pt>
                <c:pt idx="1653">
                  <c:v>651.1450000000001</c:v>
                </c:pt>
                <c:pt idx="1654">
                  <c:v>655.09500000000003</c:v>
                </c:pt>
                <c:pt idx="1655">
                  <c:v>654.58999999999992</c:v>
                </c:pt>
                <c:pt idx="1656">
                  <c:v>652.20000000000005</c:v>
                </c:pt>
                <c:pt idx="1657">
                  <c:v>644.44499999999994</c:v>
                </c:pt>
                <c:pt idx="1658">
                  <c:v>637.75499999999988</c:v>
                </c:pt>
                <c:pt idx="1659">
                  <c:v>632.9</c:v>
                </c:pt>
                <c:pt idx="1660">
                  <c:v>628.92499999999995</c:v>
                </c:pt>
                <c:pt idx="1661">
                  <c:v>624.85</c:v>
                </c:pt>
                <c:pt idx="1662">
                  <c:v>622.84500000000003</c:v>
                </c:pt>
                <c:pt idx="1663">
                  <c:v>629.44500000000005</c:v>
                </c:pt>
                <c:pt idx="1664">
                  <c:v>638.83499999999992</c:v>
                </c:pt>
                <c:pt idx="1665">
                  <c:v>651.93000000000006</c:v>
                </c:pt>
                <c:pt idx="1666">
                  <c:v>663.85</c:v>
                </c:pt>
                <c:pt idx="1667">
                  <c:v>676.63499999999999</c:v>
                </c:pt>
                <c:pt idx="1668">
                  <c:v>689.90000000000009</c:v>
                </c:pt>
                <c:pt idx="1669">
                  <c:v>701.56000000000017</c:v>
                </c:pt>
                <c:pt idx="1670">
                  <c:v>711.21000000000015</c:v>
                </c:pt>
                <c:pt idx="1671">
                  <c:v>722.53500000000008</c:v>
                </c:pt>
                <c:pt idx="1672">
                  <c:v>737.29000000000008</c:v>
                </c:pt>
                <c:pt idx="1673">
                  <c:v>748.18500000000006</c:v>
                </c:pt>
                <c:pt idx="1674">
                  <c:v>751.31999999999994</c:v>
                </c:pt>
                <c:pt idx="1675">
                  <c:v>756.04500000000007</c:v>
                </c:pt>
                <c:pt idx="1676">
                  <c:v>765.2600000000001</c:v>
                </c:pt>
                <c:pt idx="1677">
                  <c:v>778.33000000000015</c:v>
                </c:pt>
                <c:pt idx="1678">
                  <c:v>787.2700000000001</c:v>
                </c:pt>
                <c:pt idx="1679">
                  <c:v>801.06000000000006</c:v>
                </c:pt>
                <c:pt idx="1680">
                  <c:v>819.875</c:v>
                </c:pt>
                <c:pt idx="1681">
                  <c:v>833.42499999999995</c:v>
                </c:pt>
                <c:pt idx="1682">
                  <c:v>839.76</c:v>
                </c:pt>
                <c:pt idx="1683">
                  <c:v>842.26</c:v>
                </c:pt>
                <c:pt idx="1684">
                  <c:v>849.58500000000004</c:v>
                </c:pt>
                <c:pt idx="1685">
                  <c:v>850.50500000000011</c:v>
                </c:pt>
                <c:pt idx="1686">
                  <c:v>842.60500000000013</c:v>
                </c:pt>
                <c:pt idx="1687">
                  <c:v>831.53500000000008</c:v>
                </c:pt>
                <c:pt idx="1688">
                  <c:v>824.28500000000008</c:v>
                </c:pt>
                <c:pt idx="1689">
                  <c:v>813.86</c:v>
                </c:pt>
                <c:pt idx="1690">
                  <c:v>800.77499999999998</c:v>
                </c:pt>
                <c:pt idx="1691">
                  <c:v>792.79499999999996</c:v>
                </c:pt>
                <c:pt idx="1692">
                  <c:v>788.12</c:v>
                </c:pt>
                <c:pt idx="1693">
                  <c:v>781.93</c:v>
                </c:pt>
                <c:pt idx="1694">
                  <c:v>773.05499999999995</c:v>
                </c:pt>
                <c:pt idx="1695">
                  <c:v>766.46499999999992</c:v>
                </c:pt>
                <c:pt idx="1696">
                  <c:v>767.08500000000004</c:v>
                </c:pt>
                <c:pt idx="1697">
                  <c:v>769.04499999999996</c:v>
                </c:pt>
                <c:pt idx="1698">
                  <c:v>767.33500000000004</c:v>
                </c:pt>
                <c:pt idx="1699">
                  <c:v>769.26</c:v>
                </c:pt>
                <c:pt idx="1700">
                  <c:v>771.18000000000006</c:v>
                </c:pt>
                <c:pt idx="1701">
                  <c:v>771.13</c:v>
                </c:pt>
                <c:pt idx="1702">
                  <c:v>767.52500000000009</c:v>
                </c:pt>
                <c:pt idx="1703">
                  <c:v>764.05</c:v>
                </c:pt>
                <c:pt idx="1704">
                  <c:v>766.49499999999989</c:v>
                </c:pt>
                <c:pt idx="1705">
                  <c:v>770.8599999999999</c:v>
                </c:pt>
                <c:pt idx="1706">
                  <c:v>774.06999999999994</c:v>
                </c:pt>
                <c:pt idx="1707">
                  <c:v>778.27499999999986</c:v>
                </c:pt>
                <c:pt idx="1708">
                  <c:v>790.37500000000011</c:v>
                </c:pt>
                <c:pt idx="1709">
                  <c:v>796.42500000000007</c:v>
                </c:pt>
                <c:pt idx="1710">
                  <c:v>798.5200000000001</c:v>
                </c:pt>
                <c:pt idx="1711">
                  <c:v>805.6450000000001</c:v>
                </c:pt>
                <c:pt idx="1712">
                  <c:v>813.87</c:v>
                </c:pt>
                <c:pt idx="1713">
                  <c:v>822.8950000000001</c:v>
                </c:pt>
                <c:pt idx="1714">
                  <c:v>830.43</c:v>
                </c:pt>
                <c:pt idx="1715">
                  <c:v>835.72</c:v>
                </c:pt>
                <c:pt idx="1716">
                  <c:v>843.81999999999994</c:v>
                </c:pt>
                <c:pt idx="1717">
                  <c:v>850.82499999999982</c:v>
                </c:pt>
                <c:pt idx="1718">
                  <c:v>855.54</c:v>
                </c:pt>
                <c:pt idx="1719">
                  <c:v>862.98500000000001</c:v>
                </c:pt>
                <c:pt idx="1720">
                  <c:v>874.625</c:v>
                </c:pt>
                <c:pt idx="1721">
                  <c:v>877.61999999999989</c:v>
                </c:pt>
                <c:pt idx="1722">
                  <c:v>880.04499999999985</c:v>
                </c:pt>
                <c:pt idx="1723">
                  <c:v>876.19499999999994</c:v>
                </c:pt>
                <c:pt idx="1724">
                  <c:v>871.57499999999982</c:v>
                </c:pt>
                <c:pt idx="1725">
                  <c:v>868.45499999999993</c:v>
                </c:pt>
                <c:pt idx="1726">
                  <c:v>865.76</c:v>
                </c:pt>
                <c:pt idx="1727">
                  <c:v>860.7299999999999</c:v>
                </c:pt>
                <c:pt idx="1728">
                  <c:v>850.8</c:v>
                </c:pt>
                <c:pt idx="1729">
                  <c:v>840.58499999999981</c:v>
                </c:pt>
                <c:pt idx="1730">
                  <c:v>823.71999999999991</c:v>
                </c:pt>
                <c:pt idx="1731">
                  <c:v>811.2</c:v>
                </c:pt>
                <c:pt idx="1732">
                  <c:v>801.91499999999996</c:v>
                </c:pt>
                <c:pt idx="1733">
                  <c:v>800.31000000000006</c:v>
                </c:pt>
                <c:pt idx="1734">
                  <c:v>797.28</c:v>
                </c:pt>
                <c:pt idx="1735">
                  <c:v>794.41500000000008</c:v>
                </c:pt>
                <c:pt idx="1736">
                  <c:v>789.25500000000011</c:v>
                </c:pt>
                <c:pt idx="1737">
                  <c:v>787.1350000000001</c:v>
                </c:pt>
                <c:pt idx="1738">
                  <c:v>788.56500000000005</c:v>
                </c:pt>
                <c:pt idx="1739">
                  <c:v>786.81000000000006</c:v>
                </c:pt>
                <c:pt idx="1740">
                  <c:v>789.0150000000001</c:v>
                </c:pt>
                <c:pt idx="1741">
                  <c:v>790.04500000000007</c:v>
                </c:pt>
                <c:pt idx="1742">
                  <c:v>791.65</c:v>
                </c:pt>
                <c:pt idx="1743">
                  <c:v>792.2650000000001</c:v>
                </c:pt>
                <c:pt idx="1744">
                  <c:v>792.97</c:v>
                </c:pt>
                <c:pt idx="1745">
                  <c:v>792.6400000000001</c:v>
                </c:pt>
                <c:pt idx="1746">
                  <c:v>791.90499999999997</c:v>
                </c:pt>
                <c:pt idx="1747">
                  <c:v>788.33500000000015</c:v>
                </c:pt>
                <c:pt idx="1748">
                  <c:v>784.02499999999998</c:v>
                </c:pt>
                <c:pt idx="1749">
                  <c:v>783.42499999999995</c:v>
                </c:pt>
                <c:pt idx="1750">
                  <c:v>785.70499999999993</c:v>
                </c:pt>
                <c:pt idx="1751">
                  <c:v>791.68499999999995</c:v>
                </c:pt>
                <c:pt idx="1752">
                  <c:v>796.94499999999994</c:v>
                </c:pt>
                <c:pt idx="1753">
                  <c:v>801.54499999999996</c:v>
                </c:pt>
                <c:pt idx="1754">
                  <c:v>806.6400000000001</c:v>
                </c:pt>
                <c:pt idx="1755">
                  <c:v>810.34</c:v>
                </c:pt>
                <c:pt idx="1756">
                  <c:v>813.68000000000006</c:v>
                </c:pt>
                <c:pt idx="1757">
                  <c:v>818.04000000000008</c:v>
                </c:pt>
                <c:pt idx="1758">
                  <c:v>823.2</c:v>
                </c:pt>
                <c:pt idx="1759">
                  <c:v>827.26999999999987</c:v>
                </c:pt>
                <c:pt idx="1760">
                  <c:v>829.18</c:v>
                </c:pt>
                <c:pt idx="1761">
                  <c:v>828.97500000000002</c:v>
                </c:pt>
                <c:pt idx="1762">
                  <c:v>826.9799999999999</c:v>
                </c:pt>
                <c:pt idx="1763">
                  <c:v>823.76999999999987</c:v>
                </c:pt>
                <c:pt idx="1764">
                  <c:v>818.46499999999992</c:v>
                </c:pt>
                <c:pt idx="1765">
                  <c:v>814.16499999999996</c:v>
                </c:pt>
                <c:pt idx="1766">
                  <c:v>811.71</c:v>
                </c:pt>
                <c:pt idx="1767">
                  <c:v>809.52499999999998</c:v>
                </c:pt>
                <c:pt idx="1768">
                  <c:v>807.63000000000011</c:v>
                </c:pt>
                <c:pt idx="1769">
                  <c:v>805.77500000000009</c:v>
                </c:pt>
                <c:pt idx="1770">
                  <c:v>802.52500000000009</c:v>
                </c:pt>
                <c:pt idx="1771">
                  <c:v>799.34500000000003</c:v>
                </c:pt>
                <c:pt idx="1772">
                  <c:v>795.15499999999997</c:v>
                </c:pt>
                <c:pt idx="1773">
                  <c:v>792.06499999999994</c:v>
                </c:pt>
                <c:pt idx="1774">
                  <c:v>790.92500000000007</c:v>
                </c:pt>
                <c:pt idx="1775">
                  <c:v>788.94500000000005</c:v>
                </c:pt>
                <c:pt idx="1776">
                  <c:v>785.6450000000001</c:v>
                </c:pt>
                <c:pt idx="1777">
                  <c:v>782.45500000000004</c:v>
                </c:pt>
                <c:pt idx="1778">
                  <c:v>779.29500000000007</c:v>
                </c:pt>
                <c:pt idx="1779">
                  <c:v>775.56</c:v>
                </c:pt>
                <c:pt idx="1780">
                  <c:v>771.32999999999993</c:v>
                </c:pt>
                <c:pt idx="1781">
                  <c:v>765.31</c:v>
                </c:pt>
                <c:pt idx="1782">
                  <c:v>762.02499999999986</c:v>
                </c:pt>
                <c:pt idx="1783">
                  <c:v>758.42499999999995</c:v>
                </c:pt>
                <c:pt idx="1784">
                  <c:v>750.08999999999992</c:v>
                </c:pt>
                <c:pt idx="1785">
                  <c:v>745.91499999999996</c:v>
                </c:pt>
                <c:pt idx="1786">
                  <c:v>741.31999999999994</c:v>
                </c:pt>
                <c:pt idx="1787">
                  <c:v>736.76</c:v>
                </c:pt>
                <c:pt idx="1788">
                  <c:v>732.2299999999999</c:v>
                </c:pt>
                <c:pt idx="1789">
                  <c:v>728.18999999999994</c:v>
                </c:pt>
                <c:pt idx="1790">
                  <c:v>726.89499999999998</c:v>
                </c:pt>
                <c:pt idx="1791">
                  <c:v>727.15</c:v>
                </c:pt>
                <c:pt idx="1792">
                  <c:v>725.97</c:v>
                </c:pt>
                <c:pt idx="1793">
                  <c:v>725.7700000000001</c:v>
                </c:pt>
                <c:pt idx="1794">
                  <c:v>728.84500000000003</c:v>
                </c:pt>
                <c:pt idx="1795">
                  <c:v>728.87000000000012</c:v>
                </c:pt>
                <c:pt idx="1796">
                  <c:v>730.24</c:v>
                </c:pt>
                <c:pt idx="1797">
                  <c:v>735.06500000000017</c:v>
                </c:pt>
                <c:pt idx="1798">
                  <c:v>741.97500000000002</c:v>
                </c:pt>
                <c:pt idx="1799">
                  <c:v>748.48500000000001</c:v>
                </c:pt>
                <c:pt idx="1800">
                  <c:v>754.6400000000001</c:v>
                </c:pt>
                <c:pt idx="1801">
                  <c:v>760.92000000000007</c:v>
                </c:pt>
                <c:pt idx="1802">
                  <c:v>766.17499999999995</c:v>
                </c:pt>
                <c:pt idx="1803">
                  <c:v>771.43999999999994</c:v>
                </c:pt>
                <c:pt idx="1804">
                  <c:v>779.37999999999988</c:v>
                </c:pt>
                <c:pt idx="1805">
                  <c:v>786.4849999999999</c:v>
                </c:pt>
                <c:pt idx="1806">
                  <c:v>794.7299999999999</c:v>
                </c:pt>
                <c:pt idx="1807">
                  <c:v>799.36500000000001</c:v>
                </c:pt>
                <c:pt idx="1808">
                  <c:v>800.75000000000011</c:v>
                </c:pt>
                <c:pt idx="1809">
                  <c:v>803.41500000000008</c:v>
                </c:pt>
                <c:pt idx="1810">
                  <c:v>805.74500000000012</c:v>
                </c:pt>
                <c:pt idx="1811">
                  <c:v>806.97500000000002</c:v>
                </c:pt>
                <c:pt idx="1812">
                  <c:v>809.51</c:v>
                </c:pt>
                <c:pt idx="1813">
                  <c:v>815.58</c:v>
                </c:pt>
                <c:pt idx="1814">
                  <c:v>819.73500000000001</c:v>
                </c:pt>
                <c:pt idx="1815">
                  <c:v>825.78500000000008</c:v>
                </c:pt>
                <c:pt idx="1816">
                  <c:v>830.83000000000015</c:v>
                </c:pt>
                <c:pt idx="1817">
                  <c:v>835.75</c:v>
                </c:pt>
                <c:pt idx="1818">
                  <c:v>841.16999999999985</c:v>
                </c:pt>
                <c:pt idx="1819">
                  <c:v>843.87000000000012</c:v>
                </c:pt>
                <c:pt idx="1820">
                  <c:v>847.71499999999992</c:v>
                </c:pt>
                <c:pt idx="1821">
                  <c:v>852.57</c:v>
                </c:pt>
                <c:pt idx="1822">
                  <c:v>856.86500000000001</c:v>
                </c:pt>
                <c:pt idx="1823">
                  <c:v>857</c:v>
                </c:pt>
                <c:pt idx="1824">
                  <c:v>857.86500000000001</c:v>
                </c:pt>
                <c:pt idx="1825">
                  <c:v>858.92499999999995</c:v>
                </c:pt>
                <c:pt idx="1826">
                  <c:v>859.54499999999985</c:v>
                </c:pt>
                <c:pt idx="1827">
                  <c:v>860.89</c:v>
                </c:pt>
                <c:pt idx="1828">
                  <c:v>866.56999999999994</c:v>
                </c:pt>
                <c:pt idx="1829">
                  <c:v>873.00499999999988</c:v>
                </c:pt>
                <c:pt idx="1830">
                  <c:v>878.18500000000006</c:v>
                </c:pt>
                <c:pt idx="1831">
                  <c:v>883.42500000000018</c:v>
                </c:pt>
                <c:pt idx="1832">
                  <c:v>888.6700000000003</c:v>
                </c:pt>
                <c:pt idx="1833">
                  <c:v>894.21499999999992</c:v>
                </c:pt>
                <c:pt idx="1834">
                  <c:v>898.05999999999983</c:v>
                </c:pt>
                <c:pt idx="1835">
                  <c:v>905.54500000000007</c:v>
                </c:pt>
                <c:pt idx="1836">
                  <c:v>913.80999999999983</c:v>
                </c:pt>
                <c:pt idx="1837">
                  <c:v>924.37999999999988</c:v>
                </c:pt>
                <c:pt idx="1838">
                  <c:v>931.21500000000015</c:v>
                </c:pt>
                <c:pt idx="1839">
                  <c:v>936.2700000000001</c:v>
                </c:pt>
                <c:pt idx="1840">
                  <c:v>940.71</c:v>
                </c:pt>
                <c:pt idx="1841">
                  <c:v>943.57500000000005</c:v>
                </c:pt>
                <c:pt idx="1842">
                  <c:v>944.75499999999988</c:v>
                </c:pt>
                <c:pt idx="1843">
                  <c:v>943.61</c:v>
                </c:pt>
                <c:pt idx="1844">
                  <c:v>949.00499999999988</c:v>
                </c:pt>
                <c:pt idx="1845">
                  <c:v>942.56999999999994</c:v>
                </c:pt>
                <c:pt idx="1846">
                  <c:v>933.92499999999995</c:v>
                </c:pt>
                <c:pt idx="1847">
                  <c:v>923.01499999999999</c:v>
                </c:pt>
                <c:pt idx="1848">
                  <c:v>912.14999999999986</c:v>
                </c:pt>
                <c:pt idx="1849">
                  <c:v>904.15999999999985</c:v>
                </c:pt>
                <c:pt idx="1850">
                  <c:v>897.34499999999991</c:v>
                </c:pt>
                <c:pt idx="1851">
                  <c:v>888.82999999999993</c:v>
                </c:pt>
                <c:pt idx="1852">
                  <c:v>880.99</c:v>
                </c:pt>
                <c:pt idx="1853">
                  <c:v>874.88499999999999</c:v>
                </c:pt>
                <c:pt idx="1854">
                  <c:v>866.46</c:v>
                </c:pt>
                <c:pt idx="1855">
                  <c:v>865.26</c:v>
                </c:pt>
                <c:pt idx="1856">
                  <c:v>866.98500000000001</c:v>
                </c:pt>
                <c:pt idx="1857">
                  <c:v>867.38999999999976</c:v>
                </c:pt>
                <c:pt idx="1858">
                  <c:v>871.44499999999994</c:v>
                </c:pt>
                <c:pt idx="1859">
                  <c:v>875.86999999999989</c:v>
                </c:pt>
                <c:pt idx="1860">
                  <c:v>878.36500000000001</c:v>
                </c:pt>
                <c:pt idx="1861">
                  <c:v>882.86500000000001</c:v>
                </c:pt>
                <c:pt idx="1862">
                  <c:v>888.97500000000014</c:v>
                </c:pt>
                <c:pt idx="1863">
                  <c:v>895.20500000000015</c:v>
                </c:pt>
                <c:pt idx="1864">
                  <c:v>898.94500000000005</c:v>
                </c:pt>
                <c:pt idx="1865">
                  <c:v>903.89</c:v>
                </c:pt>
                <c:pt idx="1866">
                  <c:v>907.61</c:v>
                </c:pt>
                <c:pt idx="1867">
                  <c:v>916.23500000000001</c:v>
                </c:pt>
                <c:pt idx="1868">
                  <c:v>920.83999999999992</c:v>
                </c:pt>
                <c:pt idx="1869">
                  <c:v>925.58500000000004</c:v>
                </c:pt>
                <c:pt idx="1870">
                  <c:v>931.64</c:v>
                </c:pt>
                <c:pt idx="1871">
                  <c:v>940.45499999999993</c:v>
                </c:pt>
                <c:pt idx="1872">
                  <c:v>948.9799999999999</c:v>
                </c:pt>
                <c:pt idx="1873">
                  <c:v>959.83500000000004</c:v>
                </c:pt>
                <c:pt idx="1874">
                  <c:v>969.24000000000012</c:v>
                </c:pt>
                <c:pt idx="1875">
                  <c:v>977.25499999999988</c:v>
                </c:pt>
                <c:pt idx="1876">
                  <c:v>982.97500000000002</c:v>
                </c:pt>
                <c:pt idx="1877">
                  <c:v>983.56499999999994</c:v>
                </c:pt>
                <c:pt idx="1878">
                  <c:v>983.97500000000002</c:v>
                </c:pt>
                <c:pt idx="1879">
                  <c:v>984.8549999999999</c:v>
                </c:pt>
                <c:pt idx="1880">
                  <c:v>985.78000000000009</c:v>
                </c:pt>
                <c:pt idx="1881">
                  <c:v>983.78</c:v>
                </c:pt>
                <c:pt idx="1882">
                  <c:v>980.33999999999992</c:v>
                </c:pt>
                <c:pt idx="1883">
                  <c:v>972.47500000000002</c:v>
                </c:pt>
                <c:pt idx="1884">
                  <c:v>966.54499999999985</c:v>
                </c:pt>
                <c:pt idx="1885">
                  <c:v>961.73500000000001</c:v>
                </c:pt>
                <c:pt idx="1886">
                  <c:v>959.1099999999999</c:v>
                </c:pt>
                <c:pt idx="1887">
                  <c:v>957.42499999999984</c:v>
                </c:pt>
                <c:pt idx="1888">
                  <c:v>956.01499999999999</c:v>
                </c:pt>
                <c:pt idx="1889">
                  <c:v>953.71</c:v>
                </c:pt>
                <c:pt idx="1890">
                  <c:v>950.98500000000001</c:v>
                </c:pt>
                <c:pt idx="1891">
                  <c:v>951.63000000000011</c:v>
                </c:pt>
                <c:pt idx="1892">
                  <c:v>952.36</c:v>
                </c:pt>
                <c:pt idx="1893">
                  <c:v>954.44500000000005</c:v>
                </c:pt>
                <c:pt idx="1894">
                  <c:v>955.6400000000001</c:v>
                </c:pt>
                <c:pt idx="1895">
                  <c:v>954.56499999999994</c:v>
                </c:pt>
                <c:pt idx="1896">
                  <c:v>953.08000000000015</c:v>
                </c:pt>
                <c:pt idx="1897">
                  <c:v>951.26499999999999</c:v>
                </c:pt>
                <c:pt idx="1898">
                  <c:v>948.31499999999994</c:v>
                </c:pt>
                <c:pt idx="1899">
                  <c:v>945.56499999999994</c:v>
                </c:pt>
                <c:pt idx="1900">
                  <c:v>943.57999999999993</c:v>
                </c:pt>
                <c:pt idx="1901">
                  <c:v>937.90499999999997</c:v>
                </c:pt>
                <c:pt idx="1902">
                  <c:v>931.79500000000007</c:v>
                </c:pt>
                <c:pt idx="1903">
                  <c:v>927.24</c:v>
                </c:pt>
                <c:pt idx="1904">
                  <c:v>922.19499999999994</c:v>
                </c:pt>
                <c:pt idx="1905">
                  <c:v>918.93499999999983</c:v>
                </c:pt>
                <c:pt idx="1906">
                  <c:v>914.54499999999985</c:v>
                </c:pt>
                <c:pt idx="1907">
                  <c:v>911.75999999999988</c:v>
                </c:pt>
                <c:pt idx="1908">
                  <c:v>910.08999999999992</c:v>
                </c:pt>
                <c:pt idx="1909">
                  <c:v>905.67499999999995</c:v>
                </c:pt>
                <c:pt idx="1910">
                  <c:v>901.05499999999995</c:v>
                </c:pt>
                <c:pt idx="1911">
                  <c:v>896.71499999999992</c:v>
                </c:pt>
                <c:pt idx="1912">
                  <c:v>892.4799999999999</c:v>
                </c:pt>
                <c:pt idx="1913">
                  <c:v>890.6400000000001</c:v>
                </c:pt>
                <c:pt idx="1914">
                  <c:v>889.13499999999999</c:v>
                </c:pt>
                <c:pt idx="1915">
                  <c:v>886.05000000000018</c:v>
                </c:pt>
                <c:pt idx="1916">
                  <c:v>885.65500000000009</c:v>
                </c:pt>
                <c:pt idx="1917">
                  <c:v>884.43000000000006</c:v>
                </c:pt>
                <c:pt idx="1918">
                  <c:v>880.72</c:v>
                </c:pt>
                <c:pt idx="1919">
                  <c:v>879.07500000000005</c:v>
                </c:pt>
                <c:pt idx="1920">
                  <c:v>874.80500000000006</c:v>
                </c:pt>
                <c:pt idx="1921">
                  <c:v>871.58000000000015</c:v>
                </c:pt>
                <c:pt idx="1922">
                  <c:v>871.75</c:v>
                </c:pt>
                <c:pt idx="1923">
                  <c:v>868.09000000000015</c:v>
                </c:pt>
                <c:pt idx="1924">
                  <c:v>863.61500000000012</c:v>
                </c:pt>
                <c:pt idx="1925">
                  <c:v>858.90500000000009</c:v>
                </c:pt>
                <c:pt idx="1926">
                  <c:v>851.6</c:v>
                </c:pt>
                <c:pt idx="1927">
                  <c:v>844.92499999999995</c:v>
                </c:pt>
                <c:pt idx="1928">
                  <c:v>840.12000000000012</c:v>
                </c:pt>
                <c:pt idx="1929">
                  <c:v>835.71500000000015</c:v>
                </c:pt>
                <c:pt idx="1930">
                  <c:v>834.13499999999999</c:v>
                </c:pt>
                <c:pt idx="1931">
                  <c:v>833.87999999999988</c:v>
                </c:pt>
                <c:pt idx="1932">
                  <c:v>831.76499999999999</c:v>
                </c:pt>
                <c:pt idx="1933">
                  <c:v>831.42000000000007</c:v>
                </c:pt>
                <c:pt idx="1934">
                  <c:v>831.49499999999989</c:v>
                </c:pt>
                <c:pt idx="1935">
                  <c:v>834.29</c:v>
                </c:pt>
                <c:pt idx="1936">
                  <c:v>839.35</c:v>
                </c:pt>
                <c:pt idx="1937">
                  <c:v>842.92000000000007</c:v>
                </c:pt>
                <c:pt idx="1938">
                  <c:v>847.35</c:v>
                </c:pt>
                <c:pt idx="1939">
                  <c:v>853.57</c:v>
                </c:pt>
                <c:pt idx="1940">
                  <c:v>857.25</c:v>
                </c:pt>
                <c:pt idx="1941">
                  <c:v>859.6450000000001</c:v>
                </c:pt>
                <c:pt idx="1942">
                  <c:v>861.66499999999996</c:v>
                </c:pt>
                <c:pt idx="1943">
                  <c:v>864.76</c:v>
                </c:pt>
                <c:pt idx="1944">
                  <c:v>866.67499999999995</c:v>
                </c:pt>
                <c:pt idx="1945">
                  <c:v>867.98500000000001</c:v>
                </c:pt>
                <c:pt idx="1946">
                  <c:v>868.20499999999993</c:v>
                </c:pt>
                <c:pt idx="1947">
                  <c:v>868.2</c:v>
                </c:pt>
                <c:pt idx="1948">
                  <c:v>869.02499999999998</c:v>
                </c:pt>
                <c:pt idx="1949">
                  <c:v>867.83500000000004</c:v>
                </c:pt>
                <c:pt idx="1950">
                  <c:v>869.28500000000008</c:v>
                </c:pt>
                <c:pt idx="1951">
                  <c:v>869.4</c:v>
                </c:pt>
                <c:pt idx="1952">
                  <c:v>869.49500000000012</c:v>
                </c:pt>
                <c:pt idx="1953">
                  <c:v>867.5200000000001</c:v>
                </c:pt>
                <c:pt idx="1954">
                  <c:v>866.95499999999993</c:v>
                </c:pt>
                <c:pt idx="1955">
                  <c:v>865.24000000000012</c:v>
                </c:pt>
                <c:pt idx="1956">
                  <c:v>862.40499999999997</c:v>
                </c:pt>
                <c:pt idx="1957">
                  <c:v>859.49499999999989</c:v>
                </c:pt>
                <c:pt idx="1958">
                  <c:v>854.97500000000002</c:v>
                </c:pt>
                <c:pt idx="1959">
                  <c:v>850.15499999999997</c:v>
                </c:pt>
                <c:pt idx="1960">
                  <c:v>842.89</c:v>
                </c:pt>
                <c:pt idx="1961">
                  <c:v>837.17499999999995</c:v>
                </c:pt>
                <c:pt idx="1962">
                  <c:v>832.28</c:v>
                </c:pt>
                <c:pt idx="1963">
                  <c:v>827.16999999999985</c:v>
                </c:pt>
                <c:pt idx="1964">
                  <c:v>822.58500000000004</c:v>
                </c:pt>
                <c:pt idx="1965">
                  <c:v>819.66499999999996</c:v>
                </c:pt>
                <c:pt idx="1966">
                  <c:v>817.005</c:v>
                </c:pt>
                <c:pt idx="1967">
                  <c:v>815.7399999999999</c:v>
                </c:pt>
                <c:pt idx="1968">
                  <c:v>815.55499999999995</c:v>
                </c:pt>
                <c:pt idx="1969">
                  <c:v>818.42</c:v>
                </c:pt>
                <c:pt idx="1970">
                  <c:v>821.93999999999994</c:v>
                </c:pt>
                <c:pt idx="1971">
                  <c:v>825.08500000000004</c:v>
                </c:pt>
                <c:pt idx="1972">
                  <c:v>826.77499999999998</c:v>
                </c:pt>
                <c:pt idx="1973">
                  <c:v>829.03</c:v>
                </c:pt>
                <c:pt idx="1974">
                  <c:v>830.96999999999991</c:v>
                </c:pt>
                <c:pt idx="1975">
                  <c:v>830.54499999999985</c:v>
                </c:pt>
                <c:pt idx="1976">
                  <c:v>830.43</c:v>
                </c:pt>
                <c:pt idx="1977">
                  <c:v>831.22</c:v>
                </c:pt>
                <c:pt idx="1978">
                  <c:v>833.27499999999998</c:v>
                </c:pt>
                <c:pt idx="1979">
                  <c:v>833.17000000000007</c:v>
                </c:pt>
                <c:pt idx="1980">
                  <c:v>833.33999999999992</c:v>
                </c:pt>
                <c:pt idx="1981">
                  <c:v>833.23000000000013</c:v>
                </c:pt>
                <c:pt idx="1982">
                  <c:v>834.53000000000009</c:v>
                </c:pt>
                <c:pt idx="1983">
                  <c:v>834.47</c:v>
                </c:pt>
                <c:pt idx="1984">
                  <c:v>835.26</c:v>
                </c:pt>
                <c:pt idx="1985">
                  <c:v>837.21499999999992</c:v>
                </c:pt>
                <c:pt idx="1986">
                  <c:v>844.05</c:v>
                </c:pt>
                <c:pt idx="1987">
                  <c:v>848.37000000000012</c:v>
                </c:pt>
                <c:pt idx="1988">
                  <c:v>851.3900000000001</c:v>
                </c:pt>
                <c:pt idx="1989">
                  <c:v>853.23000000000013</c:v>
                </c:pt>
                <c:pt idx="1990">
                  <c:v>855.88500000000022</c:v>
                </c:pt>
                <c:pt idx="1991">
                  <c:v>858.72500000000002</c:v>
                </c:pt>
                <c:pt idx="1992">
                  <c:v>861.53500000000008</c:v>
                </c:pt>
                <c:pt idx="1993">
                  <c:v>865.71499999999992</c:v>
                </c:pt>
                <c:pt idx="1994">
                  <c:v>869.0200000000001</c:v>
                </c:pt>
                <c:pt idx="1995">
                  <c:v>873.54500000000007</c:v>
                </c:pt>
                <c:pt idx="1996">
                  <c:v>874.7650000000001</c:v>
                </c:pt>
                <c:pt idx="1997">
                  <c:v>877.32500000000016</c:v>
                </c:pt>
                <c:pt idx="1998">
                  <c:v>880.14</c:v>
                </c:pt>
                <c:pt idx="1999">
                  <c:v>889.75500000000011</c:v>
                </c:pt>
                <c:pt idx="2000">
                  <c:v>902.2</c:v>
                </c:pt>
                <c:pt idx="2001">
                  <c:v>913.46999999999991</c:v>
                </c:pt>
                <c:pt idx="2002">
                  <c:v>925.30500000000006</c:v>
                </c:pt>
                <c:pt idx="2003">
                  <c:v>934.75499999999988</c:v>
                </c:pt>
                <c:pt idx="2004">
                  <c:v>943.75999999999988</c:v>
                </c:pt>
                <c:pt idx="2005">
                  <c:v>951.79500000000007</c:v>
                </c:pt>
                <c:pt idx="2006">
                  <c:v>962.02499999999998</c:v>
                </c:pt>
                <c:pt idx="2007">
                  <c:v>974.47</c:v>
                </c:pt>
                <c:pt idx="2008">
                  <c:v>985.82500000000005</c:v>
                </c:pt>
                <c:pt idx="2009">
                  <c:v>990.2299999999999</c:v>
                </c:pt>
                <c:pt idx="2010">
                  <c:v>991.41500000000019</c:v>
                </c:pt>
                <c:pt idx="2011">
                  <c:v>994.7850000000002</c:v>
                </c:pt>
                <c:pt idx="2012">
                  <c:v>997.01</c:v>
                </c:pt>
                <c:pt idx="2013">
                  <c:v>1002.1349999999999</c:v>
                </c:pt>
                <c:pt idx="2014">
                  <c:v>1006.6099999999999</c:v>
                </c:pt>
                <c:pt idx="2015">
                  <c:v>1009.025</c:v>
                </c:pt>
                <c:pt idx="2016">
                  <c:v>1009.6449999999999</c:v>
                </c:pt>
                <c:pt idx="2017">
                  <c:v>1009.1700000000001</c:v>
                </c:pt>
                <c:pt idx="2018">
                  <c:v>1010.51</c:v>
                </c:pt>
                <c:pt idx="2019">
                  <c:v>1013.0350000000001</c:v>
                </c:pt>
                <c:pt idx="2020">
                  <c:v>1015.6200000000001</c:v>
                </c:pt>
                <c:pt idx="2021">
                  <c:v>1015.99</c:v>
                </c:pt>
                <c:pt idx="2022">
                  <c:v>1016.2300000000001</c:v>
                </c:pt>
                <c:pt idx="2023">
                  <c:v>1013.725</c:v>
                </c:pt>
                <c:pt idx="2024">
                  <c:v>1016.5</c:v>
                </c:pt>
                <c:pt idx="2025">
                  <c:v>1019.4500000000002</c:v>
                </c:pt>
                <c:pt idx="2026">
                  <c:v>1018.6650000000002</c:v>
                </c:pt>
                <c:pt idx="2027">
                  <c:v>1014.0600000000001</c:v>
                </c:pt>
                <c:pt idx="2028">
                  <c:v>1008.7</c:v>
                </c:pt>
                <c:pt idx="2029">
                  <c:v>1002.53</c:v>
                </c:pt>
                <c:pt idx="2030">
                  <c:v>997.47</c:v>
                </c:pt>
                <c:pt idx="2031">
                  <c:v>993.99500000000012</c:v>
                </c:pt>
                <c:pt idx="2032">
                  <c:v>994.93999999999994</c:v>
                </c:pt>
                <c:pt idx="2033">
                  <c:v>996.70499999999993</c:v>
                </c:pt>
                <c:pt idx="2034">
                  <c:v>992.5350000000002</c:v>
                </c:pt>
                <c:pt idx="2035">
                  <c:v>989.04500000000007</c:v>
                </c:pt>
                <c:pt idx="2036">
                  <c:v>987.96</c:v>
                </c:pt>
                <c:pt idx="2037">
                  <c:v>992.31999999999994</c:v>
                </c:pt>
                <c:pt idx="2038">
                  <c:v>1000.875</c:v>
                </c:pt>
                <c:pt idx="2039">
                  <c:v>1012.2450000000001</c:v>
                </c:pt>
                <c:pt idx="2040">
                  <c:v>1023.04</c:v>
                </c:pt>
                <c:pt idx="2041">
                  <c:v>1033.1849999999999</c:v>
                </c:pt>
                <c:pt idx="2042">
                  <c:v>1042.325</c:v>
                </c:pt>
                <c:pt idx="2043">
                  <c:v>1053.1300000000001</c:v>
                </c:pt>
                <c:pt idx="2044">
                  <c:v>1064.7150000000001</c:v>
                </c:pt>
                <c:pt idx="2045">
                  <c:v>1075.2449999999999</c:v>
                </c:pt>
                <c:pt idx="2046">
                  <c:v>1084.6349999999998</c:v>
                </c:pt>
                <c:pt idx="2047">
                  <c:v>1089.72</c:v>
                </c:pt>
                <c:pt idx="2048">
                  <c:v>1088.1200000000001</c:v>
                </c:pt>
                <c:pt idx="2049">
                  <c:v>1083.9650000000001</c:v>
                </c:pt>
                <c:pt idx="2050">
                  <c:v>1077.0250000000001</c:v>
                </c:pt>
                <c:pt idx="2051">
                  <c:v>1071.165</c:v>
                </c:pt>
                <c:pt idx="2052">
                  <c:v>1060.23</c:v>
                </c:pt>
                <c:pt idx="2053">
                  <c:v>1047.6100000000001</c:v>
                </c:pt>
                <c:pt idx="2054">
                  <c:v>1038.0050000000001</c:v>
                </c:pt>
                <c:pt idx="2055">
                  <c:v>1029.3300000000002</c:v>
                </c:pt>
                <c:pt idx="2056">
                  <c:v>1021.1650000000002</c:v>
                </c:pt>
                <c:pt idx="2057">
                  <c:v>1013.07</c:v>
                </c:pt>
                <c:pt idx="2058">
                  <c:v>1008.365</c:v>
                </c:pt>
                <c:pt idx="2059">
                  <c:v>1004.1800000000001</c:v>
                </c:pt>
                <c:pt idx="2060">
                  <c:v>1000.4150000000002</c:v>
                </c:pt>
                <c:pt idx="2061">
                  <c:v>995.36500000000001</c:v>
                </c:pt>
                <c:pt idx="2062">
                  <c:v>994.38499999999999</c:v>
                </c:pt>
                <c:pt idx="2063">
                  <c:v>995.86</c:v>
                </c:pt>
                <c:pt idx="2064">
                  <c:v>993.78000000000009</c:v>
                </c:pt>
                <c:pt idx="2065">
                  <c:v>1001</c:v>
                </c:pt>
                <c:pt idx="2066">
                  <c:v>1006.3199999999999</c:v>
                </c:pt>
                <c:pt idx="2067">
                  <c:v>1014.29</c:v>
                </c:pt>
                <c:pt idx="2068">
                  <c:v>1020.8899999999998</c:v>
                </c:pt>
                <c:pt idx="2069">
                  <c:v>1028.425</c:v>
                </c:pt>
                <c:pt idx="2070">
                  <c:v>1039.1799999999998</c:v>
                </c:pt>
                <c:pt idx="2071">
                  <c:v>1049.4349999999999</c:v>
                </c:pt>
                <c:pt idx="2072">
                  <c:v>1057.73</c:v>
                </c:pt>
                <c:pt idx="2073">
                  <c:v>1064.0400000000002</c:v>
                </c:pt>
                <c:pt idx="2074">
                  <c:v>1072.5249999999999</c:v>
                </c:pt>
                <c:pt idx="2075">
                  <c:v>1073.1349999999998</c:v>
                </c:pt>
                <c:pt idx="2076">
                  <c:v>1076.7849999999996</c:v>
                </c:pt>
                <c:pt idx="2077">
                  <c:v>1078.7649999999999</c:v>
                </c:pt>
                <c:pt idx="2078">
                  <c:v>1079.9249999999997</c:v>
                </c:pt>
                <c:pt idx="2079">
                  <c:v>1079.9650000000001</c:v>
                </c:pt>
                <c:pt idx="2080">
                  <c:v>1078.5149999999999</c:v>
                </c:pt>
                <c:pt idx="2081">
                  <c:v>1078.0050000000001</c:v>
                </c:pt>
                <c:pt idx="2082">
                  <c:v>1076.47</c:v>
                </c:pt>
                <c:pt idx="2083">
                  <c:v>1071.365</c:v>
                </c:pt>
                <c:pt idx="2084">
                  <c:v>1064.0899999999997</c:v>
                </c:pt>
                <c:pt idx="2085">
                  <c:v>1057.57</c:v>
                </c:pt>
                <c:pt idx="2086">
                  <c:v>1051.7549999999999</c:v>
                </c:pt>
                <c:pt idx="2087">
                  <c:v>1046.26</c:v>
                </c:pt>
                <c:pt idx="2088">
                  <c:v>1042.43</c:v>
                </c:pt>
                <c:pt idx="2089">
                  <c:v>1035.26</c:v>
                </c:pt>
                <c:pt idx="2090">
                  <c:v>1028.7350000000001</c:v>
                </c:pt>
                <c:pt idx="2091">
                  <c:v>1024.3150000000001</c:v>
                </c:pt>
                <c:pt idx="2092">
                  <c:v>1019.2599999999999</c:v>
                </c:pt>
                <c:pt idx="2093">
                  <c:v>1018.6849999999998</c:v>
                </c:pt>
                <c:pt idx="2094">
                  <c:v>1018.0899999999999</c:v>
                </c:pt>
                <c:pt idx="2095">
                  <c:v>1016.7849999999999</c:v>
                </c:pt>
                <c:pt idx="2096">
                  <c:v>1015.7300000000001</c:v>
                </c:pt>
                <c:pt idx="2097">
                  <c:v>1016.8</c:v>
                </c:pt>
                <c:pt idx="2098">
                  <c:v>1012.2049999999999</c:v>
                </c:pt>
                <c:pt idx="2099">
                  <c:v>1010.9800000000001</c:v>
                </c:pt>
                <c:pt idx="2100">
                  <c:v>1007.76</c:v>
                </c:pt>
                <c:pt idx="2101">
                  <c:v>1003.9450000000001</c:v>
                </c:pt>
                <c:pt idx="2102">
                  <c:v>1000.9749999999998</c:v>
                </c:pt>
                <c:pt idx="2103">
                  <c:v>996.76499999999999</c:v>
                </c:pt>
                <c:pt idx="2104">
                  <c:v>996.05499999999995</c:v>
                </c:pt>
                <c:pt idx="2105">
                  <c:v>992.8</c:v>
                </c:pt>
                <c:pt idx="2106">
                  <c:v>984.82999999999993</c:v>
                </c:pt>
                <c:pt idx="2107">
                  <c:v>976.34500000000003</c:v>
                </c:pt>
                <c:pt idx="2108">
                  <c:v>974.65999999999985</c:v>
                </c:pt>
                <c:pt idx="2109">
                  <c:v>975.33499999999981</c:v>
                </c:pt>
                <c:pt idx="2110">
                  <c:v>977.93999999999994</c:v>
                </c:pt>
                <c:pt idx="2111">
                  <c:v>978.80499999999995</c:v>
                </c:pt>
                <c:pt idx="2112">
                  <c:v>980.11</c:v>
                </c:pt>
                <c:pt idx="2113">
                  <c:v>981.05499999999995</c:v>
                </c:pt>
                <c:pt idx="2114">
                  <c:v>982.32500000000005</c:v>
                </c:pt>
                <c:pt idx="2115">
                  <c:v>986.05999999999983</c:v>
                </c:pt>
                <c:pt idx="2116">
                  <c:v>993.57999999999993</c:v>
                </c:pt>
                <c:pt idx="2117">
                  <c:v>998.04500000000007</c:v>
                </c:pt>
                <c:pt idx="2118">
                  <c:v>999.91499999999996</c:v>
                </c:pt>
                <c:pt idx="2119">
                  <c:v>997.01000000000022</c:v>
                </c:pt>
                <c:pt idx="2120">
                  <c:v>994.93000000000006</c:v>
                </c:pt>
                <c:pt idx="2121">
                  <c:v>993.98000000000013</c:v>
                </c:pt>
                <c:pt idx="2122">
                  <c:v>992.98500000000001</c:v>
                </c:pt>
                <c:pt idx="2123">
                  <c:v>992.58500000000004</c:v>
                </c:pt>
                <c:pt idx="2124">
                  <c:v>991.21999999999991</c:v>
                </c:pt>
                <c:pt idx="2125">
                  <c:v>990.87999999999988</c:v>
                </c:pt>
                <c:pt idx="2126">
                  <c:v>989.51499999999999</c:v>
                </c:pt>
                <c:pt idx="2127">
                  <c:v>988.88000000000011</c:v>
                </c:pt>
                <c:pt idx="2128">
                  <c:v>990.47500000000002</c:v>
                </c:pt>
                <c:pt idx="2129">
                  <c:v>994.16000000000008</c:v>
                </c:pt>
                <c:pt idx="2130">
                  <c:v>998.15</c:v>
                </c:pt>
                <c:pt idx="2131">
                  <c:v>1001.6749999999998</c:v>
                </c:pt>
                <c:pt idx="2132">
                  <c:v>1005.0600000000001</c:v>
                </c:pt>
                <c:pt idx="2133">
                  <c:v>1009.225</c:v>
                </c:pt>
                <c:pt idx="2134">
                  <c:v>1012.76</c:v>
                </c:pt>
                <c:pt idx="2135">
                  <c:v>1015.9950000000001</c:v>
                </c:pt>
                <c:pt idx="2136">
                  <c:v>1019.29</c:v>
                </c:pt>
                <c:pt idx="2137">
                  <c:v>1023.8199999999999</c:v>
                </c:pt>
                <c:pt idx="2138">
                  <c:v>1027.0049999999999</c:v>
                </c:pt>
                <c:pt idx="2139">
                  <c:v>1030.6199999999999</c:v>
                </c:pt>
                <c:pt idx="2140">
                  <c:v>1036.2750000000001</c:v>
                </c:pt>
                <c:pt idx="2141">
                  <c:v>1041.19</c:v>
                </c:pt>
                <c:pt idx="2142">
                  <c:v>1048.2649999999999</c:v>
                </c:pt>
                <c:pt idx="2143">
                  <c:v>1057.6849999999999</c:v>
                </c:pt>
                <c:pt idx="2144">
                  <c:v>1067.655</c:v>
                </c:pt>
                <c:pt idx="2145">
                  <c:v>1076.9100000000001</c:v>
                </c:pt>
                <c:pt idx="2146">
                  <c:v>1086.4550000000002</c:v>
                </c:pt>
                <c:pt idx="2147">
                  <c:v>1094.76</c:v>
                </c:pt>
                <c:pt idx="2148">
                  <c:v>1100.2900000000002</c:v>
                </c:pt>
                <c:pt idx="2149">
                  <c:v>1107.7550000000001</c:v>
                </c:pt>
                <c:pt idx="2150">
                  <c:v>1111.23</c:v>
                </c:pt>
                <c:pt idx="2151">
                  <c:v>1113.595</c:v>
                </c:pt>
                <c:pt idx="2152">
                  <c:v>1114.5650000000001</c:v>
                </c:pt>
                <c:pt idx="2153">
                  <c:v>1113.6600000000001</c:v>
                </c:pt>
                <c:pt idx="2154">
                  <c:v>1112.575</c:v>
                </c:pt>
                <c:pt idx="2155">
                  <c:v>1110.895</c:v>
                </c:pt>
                <c:pt idx="2156">
                  <c:v>1110.4549999999999</c:v>
                </c:pt>
                <c:pt idx="2157">
                  <c:v>1109.3800000000001</c:v>
                </c:pt>
                <c:pt idx="2158">
                  <c:v>1110.1200000000001</c:v>
                </c:pt>
                <c:pt idx="2159">
                  <c:v>1109.7</c:v>
                </c:pt>
                <c:pt idx="2160">
                  <c:v>1108.3899999999999</c:v>
                </c:pt>
                <c:pt idx="2161">
                  <c:v>1106.57</c:v>
                </c:pt>
                <c:pt idx="2162">
                  <c:v>1098.7449999999999</c:v>
                </c:pt>
                <c:pt idx="2163">
                  <c:v>1085.9649999999999</c:v>
                </c:pt>
                <c:pt idx="2164">
                  <c:v>1073.6849999999999</c:v>
                </c:pt>
                <c:pt idx="2165">
                  <c:v>1062.42</c:v>
                </c:pt>
                <c:pt idx="2166">
                  <c:v>1049.06</c:v>
                </c:pt>
                <c:pt idx="2167">
                  <c:v>1036.8899999999999</c:v>
                </c:pt>
                <c:pt idx="2168">
                  <c:v>1025.0499999999997</c:v>
                </c:pt>
                <c:pt idx="2169">
                  <c:v>1013.5049999999999</c:v>
                </c:pt>
                <c:pt idx="2170">
                  <c:v>1003.5200000000001</c:v>
                </c:pt>
                <c:pt idx="2171">
                  <c:v>995.44000000000017</c:v>
                </c:pt>
                <c:pt idx="2172">
                  <c:v>992.47500000000002</c:v>
                </c:pt>
                <c:pt idx="2173">
                  <c:v>993.61</c:v>
                </c:pt>
                <c:pt idx="2174">
                  <c:v>993.91499999999996</c:v>
                </c:pt>
                <c:pt idx="2175">
                  <c:v>990.84500000000003</c:v>
                </c:pt>
                <c:pt idx="2176">
                  <c:v>991.25500000000011</c:v>
                </c:pt>
                <c:pt idx="2177">
                  <c:v>992.40499999999997</c:v>
                </c:pt>
                <c:pt idx="2178">
                  <c:v>993.95499999999993</c:v>
                </c:pt>
                <c:pt idx="2179">
                  <c:v>994.24</c:v>
                </c:pt>
                <c:pt idx="2180">
                  <c:v>993.80500000000006</c:v>
                </c:pt>
                <c:pt idx="2181">
                  <c:v>996.61</c:v>
                </c:pt>
                <c:pt idx="2182">
                  <c:v>1001.625</c:v>
                </c:pt>
                <c:pt idx="2183">
                  <c:v>1005.89</c:v>
                </c:pt>
                <c:pt idx="2184">
                  <c:v>1009.4800000000001</c:v>
                </c:pt>
                <c:pt idx="2185">
                  <c:v>1016.6200000000001</c:v>
                </c:pt>
                <c:pt idx="2186">
                  <c:v>1020.14</c:v>
                </c:pt>
                <c:pt idx="2187">
                  <c:v>1022.655</c:v>
                </c:pt>
                <c:pt idx="2188">
                  <c:v>1023.6199999999999</c:v>
                </c:pt>
                <c:pt idx="2189">
                  <c:v>1023.9499999999998</c:v>
                </c:pt>
                <c:pt idx="2190">
                  <c:v>1024.7400000000002</c:v>
                </c:pt>
                <c:pt idx="2191">
                  <c:v>1022.8550000000001</c:v>
                </c:pt>
                <c:pt idx="2192">
                  <c:v>1017.485</c:v>
                </c:pt>
                <c:pt idx="2193">
                  <c:v>1010.3349999999998</c:v>
                </c:pt>
                <c:pt idx="2194">
                  <c:v>1003.4550000000002</c:v>
                </c:pt>
                <c:pt idx="2195">
                  <c:v>993.16999999999985</c:v>
                </c:pt>
                <c:pt idx="2196">
                  <c:v>984.93999999999994</c:v>
                </c:pt>
                <c:pt idx="2197">
                  <c:v>978.31000000000006</c:v>
                </c:pt>
                <c:pt idx="2198">
                  <c:v>972.47500000000002</c:v>
                </c:pt>
                <c:pt idx="2199">
                  <c:v>969.8950000000001</c:v>
                </c:pt>
                <c:pt idx="2200">
                  <c:v>967.66500000000019</c:v>
                </c:pt>
                <c:pt idx="2201">
                  <c:v>963.05499999999995</c:v>
                </c:pt>
                <c:pt idx="2202">
                  <c:v>960.61500000000001</c:v>
                </c:pt>
                <c:pt idx="2203">
                  <c:v>959.49500000000012</c:v>
                </c:pt>
                <c:pt idx="2204">
                  <c:v>959.03000000000009</c:v>
                </c:pt>
                <c:pt idx="2205">
                  <c:v>960.625</c:v>
                </c:pt>
                <c:pt idx="2206">
                  <c:v>962.91000000000008</c:v>
                </c:pt>
                <c:pt idx="2207">
                  <c:v>963.41499999999996</c:v>
                </c:pt>
                <c:pt idx="2208">
                  <c:v>967.22999999999979</c:v>
                </c:pt>
                <c:pt idx="2209">
                  <c:v>966.99499999999989</c:v>
                </c:pt>
                <c:pt idx="2210">
                  <c:v>965.07999999999993</c:v>
                </c:pt>
                <c:pt idx="2211">
                  <c:v>963.61</c:v>
                </c:pt>
                <c:pt idx="2212">
                  <c:v>962.63000000000011</c:v>
                </c:pt>
                <c:pt idx="2213">
                  <c:v>965.46000000000026</c:v>
                </c:pt>
                <c:pt idx="2214">
                  <c:v>967.95500000000015</c:v>
                </c:pt>
                <c:pt idx="2215">
                  <c:v>970.78000000000009</c:v>
                </c:pt>
                <c:pt idx="2216">
                  <c:v>972.39</c:v>
                </c:pt>
                <c:pt idx="2217">
                  <c:v>973.82499999999982</c:v>
                </c:pt>
                <c:pt idx="2218">
                  <c:v>972.49999999999977</c:v>
                </c:pt>
                <c:pt idx="2219">
                  <c:v>974.46999999999991</c:v>
                </c:pt>
                <c:pt idx="2220">
                  <c:v>978.18999999999994</c:v>
                </c:pt>
                <c:pt idx="2221">
                  <c:v>982.89499999999987</c:v>
                </c:pt>
                <c:pt idx="2222">
                  <c:v>986.88000000000011</c:v>
                </c:pt>
                <c:pt idx="2223">
                  <c:v>991.21499999999992</c:v>
                </c:pt>
                <c:pt idx="2224">
                  <c:v>994.36</c:v>
                </c:pt>
                <c:pt idx="2225">
                  <c:v>997.03500000000008</c:v>
                </c:pt>
                <c:pt idx="2226">
                  <c:v>999.11</c:v>
                </c:pt>
                <c:pt idx="2227">
                  <c:v>1000.22</c:v>
                </c:pt>
                <c:pt idx="2228">
                  <c:v>1000.7150000000001</c:v>
                </c:pt>
                <c:pt idx="2229">
                  <c:v>997.625</c:v>
                </c:pt>
                <c:pt idx="2230">
                  <c:v>996.2299999999999</c:v>
                </c:pt>
                <c:pt idx="2231">
                  <c:v>996.35</c:v>
                </c:pt>
                <c:pt idx="2232">
                  <c:v>997.83999999999992</c:v>
                </c:pt>
                <c:pt idx="2233">
                  <c:v>996.26</c:v>
                </c:pt>
                <c:pt idx="2234">
                  <c:v>995.06000000000006</c:v>
                </c:pt>
                <c:pt idx="2235">
                  <c:v>993.31999999999994</c:v>
                </c:pt>
                <c:pt idx="2236">
                  <c:v>992.56000000000006</c:v>
                </c:pt>
                <c:pt idx="2237">
                  <c:v>994.125</c:v>
                </c:pt>
                <c:pt idx="2238">
                  <c:v>995.74500000000012</c:v>
                </c:pt>
                <c:pt idx="2239">
                  <c:v>999.1450000000001</c:v>
                </c:pt>
                <c:pt idx="2240">
                  <c:v>1000.8299999999999</c:v>
                </c:pt>
                <c:pt idx="2241">
                  <c:v>1001.49</c:v>
                </c:pt>
                <c:pt idx="2242">
                  <c:v>1001.8999999999999</c:v>
                </c:pt>
                <c:pt idx="2243">
                  <c:v>1000.525</c:v>
                </c:pt>
                <c:pt idx="2244">
                  <c:v>1000.8149999999999</c:v>
                </c:pt>
                <c:pt idx="2245">
                  <c:v>1001.9649999999999</c:v>
                </c:pt>
                <c:pt idx="2246">
                  <c:v>1003.4950000000001</c:v>
                </c:pt>
                <c:pt idx="2247">
                  <c:v>1003.2149999999999</c:v>
                </c:pt>
                <c:pt idx="2248">
                  <c:v>1005.0050000000001</c:v>
                </c:pt>
                <c:pt idx="2249">
                  <c:v>1011.8299999999999</c:v>
                </c:pt>
                <c:pt idx="2250">
                  <c:v>1017.6850000000002</c:v>
                </c:pt>
                <c:pt idx="2251">
                  <c:v>1020.3150000000002</c:v>
                </c:pt>
                <c:pt idx="2252">
                  <c:v>1021.8600000000002</c:v>
                </c:pt>
                <c:pt idx="2253">
                  <c:v>1028.0149999999999</c:v>
                </c:pt>
                <c:pt idx="2254">
                  <c:v>1032.5049999999999</c:v>
                </c:pt>
                <c:pt idx="2255">
                  <c:v>1038.71</c:v>
                </c:pt>
                <c:pt idx="2256">
                  <c:v>1040.9749999999999</c:v>
                </c:pt>
                <c:pt idx="2257">
                  <c:v>1045.7549999999999</c:v>
                </c:pt>
                <c:pt idx="2258">
                  <c:v>1050.74</c:v>
                </c:pt>
                <c:pt idx="2259">
                  <c:v>1051.27</c:v>
                </c:pt>
                <c:pt idx="2260">
                  <c:v>1051.99</c:v>
                </c:pt>
                <c:pt idx="2261">
                  <c:v>1056.04</c:v>
                </c:pt>
                <c:pt idx="2262">
                  <c:v>1061.0999999999999</c:v>
                </c:pt>
                <c:pt idx="2263">
                  <c:v>1064.83</c:v>
                </c:pt>
                <c:pt idx="2264">
                  <c:v>1068.905</c:v>
                </c:pt>
                <c:pt idx="2265">
                  <c:v>1071.395</c:v>
                </c:pt>
                <c:pt idx="2266">
                  <c:v>1077.46</c:v>
                </c:pt>
                <c:pt idx="2267">
                  <c:v>1082.5249999999999</c:v>
                </c:pt>
                <c:pt idx="2268">
                  <c:v>1085.875</c:v>
                </c:pt>
                <c:pt idx="2269">
                  <c:v>1089.4050000000002</c:v>
                </c:pt>
                <c:pt idx="2270">
                  <c:v>1093.9150000000002</c:v>
                </c:pt>
                <c:pt idx="2271">
                  <c:v>1100.105</c:v>
                </c:pt>
                <c:pt idx="2272">
                  <c:v>1105.42</c:v>
                </c:pt>
                <c:pt idx="2273">
                  <c:v>1110.3300000000002</c:v>
                </c:pt>
                <c:pt idx="2274">
                  <c:v>1113.7800000000002</c:v>
                </c:pt>
                <c:pt idx="2275">
                  <c:v>1116.7550000000001</c:v>
                </c:pt>
                <c:pt idx="2276">
                  <c:v>1118.05</c:v>
                </c:pt>
                <c:pt idx="2277">
                  <c:v>1118.5300000000002</c:v>
                </c:pt>
                <c:pt idx="2278">
                  <c:v>1121.1600000000001</c:v>
                </c:pt>
                <c:pt idx="2279">
                  <c:v>1121.9649999999999</c:v>
                </c:pt>
                <c:pt idx="2280">
                  <c:v>1122.4199999999998</c:v>
                </c:pt>
                <c:pt idx="2281">
                  <c:v>1122.74</c:v>
                </c:pt>
                <c:pt idx="2282">
                  <c:v>1127.69</c:v>
                </c:pt>
                <c:pt idx="2283">
                  <c:v>1133.0100000000002</c:v>
                </c:pt>
                <c:pt idx="2284">
                  <c:v>1143.1450000000002</c:v>
                </c:pt>
                <c:pt idx="2285">
                  <c:v>1150.6999999999998</c:v>
                </c:pt>
                <c:pt idx="2286">
                  <c:v>1157.9649999999997</c:v>
                </c:pt>
                <c:pt idx="2287">
                  <c:v>1165.9949999999999</c:v>
                </c:pt>
                <c:pt idx="2288">
                  <c:v>1174.3749999999998</c:v>
                </c:pt>
                <c:pt idx="2289">
                  <c:v>1185.2199999999998</c:v>
                </c:pt>
                <c:pt idx="2290">
                  <c:v>1195.2750000000001</c:v>
                </c:pt>
                <c:pt idx="2291">
                  <c:v>1202.5949999999998</c:v>
                </c:pt>
                <c:pt idx="2292">
                  <c:v>1206.1099999999999</c:v>
                </c:pt>
                <c:pt idx="2293">
                  <c:v>1208.45</c:v>
                </c:pt>
                <c:pt idx="2294">
                  <c:v>1206.895</c:v>
                </c:pt>
                <c:pt idx="2295">
                  <c:v>1206.7250000000001</c:v>
                </c:pt>
                <c:pt idx="2296">
                  <c:v>1204.165</c:v>
                </c:pt>
                <c:pt idx="2297">
                  <c:v>1200.6500000000001</c:v>
                </c:pt>
                <c:pt idx="2298">
                  <c:v>1193.07</c:v>
                </c:pt>
                <c:pt idx="2299">
                  <c:v>1184.9699999999998</c:v>
                </c:pt>
                <c:pt idx="2300">
                  <c:v>1176.1949999999999</c:v>
                </c:pt>
                <c:pt idx="2301">
                  <c:v>1166.855</c:v>
                </c:pt>
                <c:pt idx="2302">
                  <c:v>1157.0250000000001</c:v>
                </c:pt>
                <c:pt idx="2303">
                  <c:v>1154.5899999999999</c:v>
                </c:pt>
                <c:pt idx="2304">
                  <c:v>1149.8349999999998</c:v>
                </c:pt>
                <c:pt idx="2305">
                  <c:v>1144.9299999999998</c:v>
                </c:pt>
                <c:pt idx="2306">
                  <c:v>1146.2249999999999</c:v>
                </c:pt>
                <c:pt idx="2307">
                  <c:v>1152.575</c:v>
                </c:pt>
                <c:pt idx="2308">
                  <c:v>1159.55</c:v>
                </c:pt>
                <c:pt idx="2309">
                  <c:v>1165.7249999999999</c:v>
                </c:pt>
                <c:pt idx="2310">
                  <c:v>1174.52</c:v>
                </c:pt>
                <c:pt idx="2311">
                  <c:v>1183.375</c:v>
                </c:pt>
                <c:pt idx="2312">
                  <c:v>1187.7249999999999</c:v>
                </c:pt>
                <c:pt idx="2313">
                  <c:v>1180.5250000000001</c:v>
                </c:pt>
                <c:pt idx="2314">
                  <c:v>1178.04</c:v>
                </c:pt>
                <c:pt idx="2315">
                  <c:v>1177.6749999999997</c:v>
                </c:pt>
                <c:pt idx="2316">
                  <c:v>1174.56</c:v>
                </c:pt>
                <c:pt idx="2317">
                  <c:v>1166.0350000000001</c:v>
                </c:pt>
                <c:pt idx="2318">
                  <c:v>1158.5700000000002</c:v>
                </c:pt>
                <c:pt idx="2319">
                  <c:v>1148.3300000000002</c:v>
                </c:pt>
                <c:pt idx="2320">
                  <c:v>1140.4450000000002</c:v>
                </c:pt>
                <c:pt idx="2321">
                  <c:v>1134.2900000000002</c:v>
                </c:pt>
                <c:pt idx="2322">
                  <c:v>1131.8150000000001</c:v>
                </c:pt>
                <c:pt idx="2323">
                  <c:v>1135.6600000000001</c:v>
                </c:pt>
                <c:pt idx="2324">
                  <c:v>1139.52</c:v>
                </c:pt>
                <c:pt idx="2325">
                  <c:v>1142.2849999999999</c:v>
                </c:pt>
                <c:pt idx="2326">
                  <c:v>1143.3799999999997</c:v>
                </c:pt>
                <c:pt idx="2327">
                  <c:v>1144.1949999999997</c:v>
                </c:pt>
                <c:pt idx="2328">
                  <c:v>1145.1200000000001</c:v>
                </c:pt>
                <c:pt idx="2329">
                  <c:v>1149.3050000000001</c:v>
                </c:pt>
                <c:pt idx="2330">
                  <c:v>1145.74</c:v>
                </c:pt>
                <c:pt idx="2331">
                  <c:v>1142.8899999999999</c:v>
                </c:pt>
                <c:pt idx="2332">
                  <c:v>1139.2950000000001</c:v>
                </c:pt>
                <c:pt idx="2333">
                  <c:v>1133.3399999999999</c:v>
                </c:pt>
                <c:pt idx="2334">
                  <c:v>1127.48</c:v>
                </c:pt>
                <c:pt idx="2335">
                  <c:v>1122.31</c:v>
                </c:pt>
                <c:pt idx="2336">
                  <c:v>1119.2</c:v>
                </c:pt>
                <c:pt idx="2337">
                  <c:v>1117.9550000000002</c:v>
                </c:pt>
                <c:pt idx="2338">
                  <c:v>1115.355</c:v>
                </c:pt>
                <c:pt idx="2339">
                  <c:v>1114.92</c:v>
                </c:pt>
                <c:pt idx="2340">
                  <c:v>1117.5049999999999</c:v>
                </c:pt>
                <c:pt idx="2341">
                  <c:v>1121.375</c:v>
                </c:pt>
                <c:pt idx="2342">
                  <c:v>1126.07</c:v>
                </c:pt>
                <c:pt idx="2343">
                  <c:v>1132.655</c:v>
                </c:pt>
                <c:pt idx="2344">
                  <c:v>1138.7249999999999</c:v>
                </c:pt>
                <c:pt idx="2345">
                  <c:v>1144.4450000000002</c:v>
                </c:pt>
                <c:pt idx="2346">
                  <c:v>1149.8049999999998</c:v>
                </c:pt>
                <c:pt idx="2347">
                  <c:v>1156.53</c:v>
                </c:pt>
                <c:pt idx="2348">
                  <c:v>1162.27</c:v>
                </c:pt>
                <c:pt idx="2349">
                  <c:v>1167.6550000000002</c:v>
                </c:pt>
                <c:pt idx="2350">
                  <c:v>1174.8400000000001</c:v>
                </c:pt>
                <c:pt idx="2351">
                  <c:v>1184.5900000000001</c:v>
                </c:pt>
                <c:pt idx="2352">
                  <c:v>1196.31</c:v>
                </c:pt>
                <c:pt idx="2353">
                  <c:v>1213.18</c:v>
                </c:pt>
                <c:pt idx="2354">
                  <c:v>1231.395</c:v>
                </c:pt>
                <c:pt idx="2355">
                  <c:v>1252.4749999999999</c:v>
                </c:pt>
                <c:pt idx="2356">
                  <c:v>1274.0250000000001</c:v>
                </c:pt>
                <c:pt idx="2357">
                  <c:v>1289.5549999999998</c:v>
                </c:pt>
                <c:pt idx="2358">
                  <c:v>1308.0650000000001</c:v>
                </c:pt>
                <c:pt idx="2359">
                  <c:v>1322.6650000000002</c:v>
                </c:pt>
                <c:pt idx="2360">
                  <c:v>1339.4450000000002</c:v>
                </c:pt>
                <c:pt idx="2361">
                  <c:v>1349.1</c:v>
                </c:pt>
                <c:pt idx="2362">
                  <c:v>1359.02</c:v>
                </c:pt>
                <c:pt idx="2363">
                  <c:v>1362.2450000000001</c:v>
                </c:pt>
                <c:pt idx="2364">
                  <c:v>1363.43</c:v>
                </c:pt>
                <c:pt idx="2365">
                  <c:v>1357.5000000000002</c:v>
                </c:pt>
                <c:pt idx="2366">
                  <c:v>1348.4999999999998</c:v>
                </c:pt>
                <c:pt idx="2367">
                  <c:v>1340.5799999999997</c:v>
                </c:pt>
                <c:pt idx="2368">
                  <c:v>1330.855</c:v>
                </c:pt>
                <c:pt idx="2369">
                  <c:v>1325.7999999999997</c:v>
                </c:pt>
                <c:pt idx="2370">
                  <c:v>1319.425</c:v>
                </c:pt>
                <c:pt idx="2371">
                  <c:v>1317.0899999999997</c:v>
                </c:pt>
                <c:pt idx="2372">
                  <c:v>1314.29</c:v>
                </c:pt>
                <c:pt idx="2373">
                  <c:v>1307.6099999999999</c:v>
                </c:pt>
                <c:pt idx="2374">
                  <c:v>1299.8050000000001</c:v>
                </c:pt>
                <c:pt idx="2375">
                  <c:v>1297.7100000000003</c:v>
                </c:pt>
                <c:pt idx="2376">
                  <c:v>1299.9850000000001</c:v>
                </c:pt>
                <c:pt idx="2377">
                  <c:v>1305.0800000000002</c:v>
                </c:pt>
                <c:pt idx="2378">
                  <c:v>1311.3899999999999</c:v>
                </c:pt>
                <c:pt idx="2379">
                  <c:v>1316.425</c:v>
                </c:pt>
                <c:pt idx="2380">
                  <c:v>1321.3</c:v>
                </c:pt>
                <c:pt idx="2381">
                  <c:v>1323.48</c:v>
                </c:pt>
                <c:pt idx="2382">
                  <c:v>1323.625</c:v>
                </c:pt>
                <c:pt idx="2383">
                  <c:v>1329.1550000000002</c:v>
                </c:pt>
                <c:pt idx="2384">
                  <c:v>1335.8200000000002</c:v>
                </c:pt>
                <c:pt idx="2385">
                  <c:v>1344.46</c:v>
                </c:pt>
                <c:pt idx="2386">
                  <c:v>1346.7050000000002</c:v>
                </c:pt>
                <c:pt idx="2387">
                  <c:v>1352.0349999999999</c:v>
                </c:pt>
                <c:pt idx="2388">
                  <c:v>1352.9449999999999</c:v>
                </c:pt>
                <c:pt idx="2389">
                  <c:v>1351.4749999999999</c:v>
                </c:pt>
                <c:pt idx="2390">
                  <c:v>1348.3949999999998</c:v>
                </c:pt>
                <c:pt idx="2391">
                  <c:v>1346.24</c:v>
                </c:pt>
                <c:pt idx="2392">
                  <c:v>1348.1950000000002</c:v>
                </c:pt>
                <c:pt idx="2393">
                  <c:v>1346.9</c:v>
                </c:pt>
                <c:pt idx="2394">
                  <c:v>1347.39</c:v>
                </c:pt>
                <c:pt idx="2395">
                  <c:v>1342.7850000000003</c:v>
                </c:pt>
                <c:pt idx="2396">
                  <c:v>1342.8050000000001</c:v>
                </c:pt>
                <c:pt idx="2397">
                  <c:v>1340.0700000000002</c:v>
                </c:pt>
                <c:pt idx="2398">
                  <c:v>1338.2500000000002</c:v>
                </c:pt>
                <c:pt idx="2399">
                  <c:v>1335.825</c:v>
                </c:pt>
                <c:pt idx="2400">
                  <c:v>1327.075</c:v>
                </c:pt>
                <c:pt idx="2401">
                  <c:v>1322.7999999999997</c:v>
                </c:pt>
                <c:pt idx="2402">
                  <c:v>1312.7299999999998</c:v>
                </c:pt>
                <c:pt idx="2403">
                  <c:v>1302.3049999999998</c:v>
                </c:pt>
                <c:pt idx="2404">
                  <c:v>1291.3500000000001</c:v>
                </c:pt>
                <c:pt idx="2405">
                  <c:v>1286.6000000000001</c:v>
                </c:pt>
                <c:pt idx="2406">
                  <c:v>1276.8900000000003</c:v>
                </c:pt>
                <c:pt idx="2407">
                  <c:v>1265.1100000000001</c:v>
                </c:pt>
                <c:pt idx="2408">
                  <c:v>1258.2450000000001</c:v>
                </c:pt>
                <c:pt idx="2409">
                  <c:v>1249.6500000000001</c:v>
                </c:pt>
                <c:pt idx="2410">
                  <c:v>1245.47</c:v>
                </c:pt>
                <c:pt idx="2411">
                  <c:v>1239.4000000000001</c:v>
                </c:pt>
                <c:pt idx="2412">
                  <c:v>1233.03</c:v>
                </c:pt>
                <c:pt idx="2413">
                  <c:v>1232.9699999999998</c:v>
                </c:pt>
                <c:pt idx="2414">
                  <c:v>1231.1499999999999</c:v>
                </c:pt>
                <c:pt idx="2415">
                  <c:v>1222.7149999999997</c:v>
                </c:pt>
                <c:pt idx="2416">
                  <c:v>1218.6400000000001</c:v>
                </c:pt>
                <c:pt idx="2417">
                  <c:v>1216.7950000000003</c:v>
                </c:pt>
                <c:pt idx="2418">
                  <c:v>1215.9500000000003</c:v>
                </c:pt>
                <c:pt idx="2419">
                  <c:v>1216.7250000000001</c:v>
                </c:pt>
                <c:pt idx="2420">
                  <c:v>1217.4450000000002</c:v>
                </c:pt>
                <c:pt idx="2421">
                  <c:v>1215.4649999999997</c:v>
                </c:pt>
                <c:pt idx="2422">
                  <c:v>1212.5549999999998</c:v>
                </c:pt>
                <c:pt idx="2423">
                  <c:v>1206.1699999999998</c:v>
                </c:pt>
                <c:pt idx="2424">
                  <c:v>1199.9549999999999</c:v>
                </c:pt>
                <c:pt idx="2425">
                  <c:v>1195.915</c:v>
                </c:pt>
                <c:pt idx="2426">
                  <c:v>1192.3200000000002</c:v>
                </c:pt>
                <c:pt idx="2427">
                  <c:v>1187.4649999999999</c:v>
                </c:pt>
                <c:pt idx="2428">
                  <c:v>1178.4749999999999</c:v>
                </c:pt>
                <c:pt idx="2429">
                  <c:v>1169.31</c:v>
                </c:pt>
                <c:pt idx="2430">
                  <c:v>1162.1650000000002</c:v>
                </c:pt>
                <c:pt idx="2431">
                  <c:v>1157.8100000000002</c:v>
                </c:pt>
                <c:pt idx="2432">
                  <c:v>1155.635</c:v>
                </c:pt>
                <c:pt idx="2433">
                  <c:v>1154.7000000000003</c:v>
                </c:pt>
                <c:pt idx="2434">
                  <c:v>1151.0600000000002</c:v>
                </c:pt>
                <c:pt idx="2435">
                  <c:v>1150.0650000000001</c:v>
                </c:pt>
                <c:pt idx="2436">
                  <c:v>1147.0700000000002</c:v>
                </c:pt>
                <c:pt idx="2437">
                  <c:v>1143.7649999999999</c:v>
                </c:pt>
                <c:pt idx="2438">
                  <c:v>1141.7900000000002</c:v>
                </c:pt>
                <c:pt idx="2439">
                  <c:v>1141.74</c:v>
                </c:pt>
                <c:pt idx="2440">
                  <c:v>1144.56</c:v>
                </c:pt>
                <c:pt idx="2441">
                  <c:v>1144.47</c:v>
                </c:pt>
                <c:pt idx="2442">
                  <c:v>1144.8100000000002</c:v>
                </c:pt>
                <c:pt idx="2443">
                  <c:v>1143.355</c:v>
                </c:pt>
                <c:pt idx="2444">
                  <c:v>1148.3600000000001</c:v>
                </c:pt>
                <c:pt idx="2445">
                  <c:v>1150.1200000000001</c:v>
                </c:pt>
                <c:pt idx="2446">
                  <c:v>1155.02</c:v>
                </c:pt>
                <c:pt idx="2447">
                  <c:v>1164.6600000000001</c:v>
                </c:pt>
                <c:pt idx="2448">
                  <c:v>1174.68</c:v>
                </c:pt>
                <c:pt idx="2449">
                  <c:v>1184.5049999999999</c:v>
                </c:pt>
                <c:pt idx="2450">
                  <c:v>1195.7600000000002</c:v>
                </c:pt>
                <c:pt idx="2451">
                  <c:v>1205.6700000000003</c:v>
                </c:pt>
                <c:pt idx="2452">
                  <c:v>1212.4150000000002</c:v>
                </c:pt>
                <c:pt idx="2453">
                  <c:v>1218.3700000000001</c:v>
                </c:pt>
                <c:pt idx="2454">
                  <c:v>1221.625</c:v>
                </c:pt>
                <c:pt idx="2455">
                  <c:v>1224.0549999999998</c:v>
                </c:pt>
                <c:pt idx="2456">
                  <c:v>1227.3999999999999</c:v>
                </c:pt>
                <c:pt idx="2457">
                  <c:v>1231.8799999999997</c:v>
                </c:pt>
                <c:pt idx="2458">
                  <c:v>1240.49</c:v>
                </c:pt>
                <c:pt idx="2459">
                  <c:v>1247.2349999999999</c:v>
                </c:pt>
                <c:pt idx="2460">
                  <c:v>1248.8799999999997</c:v>
                </c:pt>
                <c:pt idx="2461">
                  <c:v>1253.1849999999999</c:v>
                </c:pt>
                <c:pt idx="2462">
                  <c:v>1261.29</c:v>
                </c:pt>
                <c:pt idx="2463">
                  <c:v>1268.4349999999999</c:v>
                </c:pt>
                <c:pt idx="2464">
                  <c:v>1273.575</c:v>
                </c:pt>
                <c:pt idx="2465">
                  <c:v>1279.575</c:v>
                </c:pt>
                <c:pt idx="2466">
                  <c:v>1283.6100000000001</c:v>
                </c:pt>
                <c:pt idx="2467">
                  <c:v>1283.2000000000003</c:v>
                </c:pt>
                <c:pt idx="2468">
                  <c:v>1277.8700000000001</c:v>
                </c:pt>
                <c:pt idx="2469">
                  <c:v>1274.1100000000001</c:v>
                </c:pt>
                <c:pt idx="2470">
                  <c:v>1272.0400000000002</c:v>
                </c:pt>
                <c:pt idx="2471">
                  <c:v>1268.6500000000001</c:v>
                </c:pt>
                <c:pt idx="2472">
                  <c:v>1264.9699999999998</c:v>
                </c:pt>
                <c:pt idx="2473">
                  <c:v>1262.27</c:v>
                </c:pt>
                <c:pt idx="2474">
                  <c:v>1262.04</c:v>
                </c:pt>
                <c:pt idx="2475">
                  <c:v>1263.2199999999998</c:v>
                </c:pt>
                <c:pt idx="2476">
                  <c:v>1262.93</c:v>
                </c:pt>
                <c:pt idx="2477">
                  <c:v>1265.9100000000001</c:v>
                </c:pt>
                <c:pt idx="2478">
                  <c:v>1269.8600000000001</c:v>
                </c:pt>
                <c:pt idx="2479">
                  <c:v>1276.5</c:v>
                </c:pt>
                <c:pt idx="2480">
                  <c:v>1282.145</c:v>
                </c:pt>
                <c:pt idx="2481">
                  <c:v>1287.615</c:v>
                </c:pt>
                <c:pt idx="2482">
                  <c:v>1292.5550000000001</c:v>
                </c:pt>
                <c:pt idx="2483">
                  <c:v>1299.0100000000002</c:v>
                </c:pt>
                <c:pt idx="2484">
                  <c:v>1305.5450000000001</c:v>
                </c:pt>
                <c:pt idx="2485">
                  <c:v>1312.0250000000001</c:v>
                </c:pt>
                <c:pt idx="2486">
                  <c:v>1319.8250000000003</c:v>
                </c:pt>
                <c:pt idx="2487">
                  <c:v>1324.655</c:v>
                </c:pt>
                <c:pt idx="2488">
                  <c:v>1330.895</c:v>
                </c:pt>
                <c:pt idx="2489">
                  <c:v>1333.9449999999999</c:v>
                </c:pt>
                <c:pt idx="2490">
                  <c:v>1337.075</c:v>
                </c:pt>
                <c:pt idx="2491">
                  <c:v>1339.1650000000002</c:v>
                </c:pt>
                <c:pt idx="2492">
                  <c:v>1340.93</c:v>
                </c:pt>
                <c:pt idx="2493">
                  <c:v>1341.77</c:v>
                </c:pt>
                <c:pt idx="2494">
                  <c:v>1344.0550000000001</c:v>
                </c:pt>
                <c:pt idx="2495">
                  <c:v>1346.06</c:v>
                </c:pt>
                <c:pt idx="2496">
                  <c:v>1346.85</c:v>
                </c:pt>
                <c:pt idx="2497">
                  <c:v>1346.48</c:v>
                </c:pt>
                <c:pt idx="2498">
                  <c:v>1345.1250000000002</c:v>
                </c:pt>
                <c:pt idx="2499">
                  <c:v>1343.2000000000003</c:v>
                </c:pt>
                <c:pt idx="2500">
                  <c:v>1341.51</c:v>
                </c:pt>
                <c:pt idx="2501">
                  <c:v>1340.35</c:v>
                </c:pt>
                <c:pt idx="2502">
                  <c:v>1338.5650000000001</c:v>
                </c:pt>
                <c:pt idx="2503">
                  <c:v>1336.79</c:v>
                </c:pt>
                <c:pt idx="2504">
                  <c:v>1331.2900000000002</c:v>
                </c:pt>
                <c:pt idx="2505">
                  <c:v>1325.34</c:v>
                </c:pt>
                <c:pt idx="2506">
                  <c:v>1324.2350000000001</c:v>
                </c:pt>
                <c:pt idx="2507">
                  <c:v>1324.5149999999999</c:v>
                </c:pt>
                <c:pt idx="2508">
                  <c:v>1323.5050000000001</c:v>
                </c:pt>
                <c:pt idx="2509">
                  <c:v>1325.0700000000002</c:v>
                </c:pt>
                <c:pt idx="2510">
                  <c:v>1326.9649999999999</c:v>
                </c:pt>
                <c:pt idx="2511">
                  <c:v>1328.63</c:v>
                </c:pt>
                <c:pt idx="2512">
                  <c:v>1336.355</c:v>
                </c:pt>
                <c:pt idx="2513">
                  <c:v>1342.6150000000002</c:v>
                </c:pt>
                <c:pt idx="2514">
                  <c:v>1349.2050000000002</c:v>
                </c:pt>
                <c:pt idx="2515">
                  <c:v>1355.925</c:v>
                </c:pt>
                <c:pt idx="2516">
                  <c:v>1358.19</c:v>
                </c:pt>
                <c:pt idx="2517">
                  <c:v>1362.0250000000001</c:v>
                </c:pt>
                <c:pt idx="2518">
                  <c:v>1365.15</c:v>
                </c:pt>
                <c:pt idx="2519">
                  <c:v>1367.7000000000003</c:v>
                </c:pt>
                <c:pt idx="2520">
                  <c:v>1374.855</c:v>
                </c:pt>
                <c:pt idx="2521">
                  <c:v>1385.28</c:v>
                </c:pt>
                <c:pt idx="2522">
                  <c:v>1393.7099999999998</c:v>
                </c:pt>
                <c:pt idx="2523">
                  <c:v>1402.3899999999999</c:v>
                </c:pt>
                <c:pt idx="2524">
                  <c:v>1411.3150000000001</c:v>
                </c:pt>
                <c:pt idx="2525">
                  <c:v>1420.8249999999998</c:v>
                </c:pt>
                <c:pt idx="2526">
                  <c:v>1433.06</c:v>
                </c:pt>
                <c:pt idx="2527">
                  <c:v>1440.875</c:v>
                </c:pt>
                <c:pt idx="2528">
                  <c:v>1447.27</c:v>
                </c:pt>
                <c:pt idx="2529">
                  <c:v>1452.585</c:v>
                </c:pt>
                <c:pt idx="2530">
                  <c:v>1452.2649999999999</c:v>
                </c:pt>
                <c:pt idx="2531">
                  <c:v>1451.7449999999999</c:v>
                </c:pt>
                <c:pt idx="2532">
                  <c:v>1454.5449999999998</c:v>
                </c:pt>
                <c:pt idx="2533">
                  <c:v>1457.665</c:v>
                </c:pt>
                <c:pt idx="2534">
                  <c:v>1456.4349999999999</c:v>
                </c:pt>
                <c:pt idx="2535">
                  <c:v>1452.8150000000001</c:v>
                </c:pt>
                <c:pt idx="2536">
                  <c:v>1446.3600000000001</c:v>
                </c:pt>
                <c:pt idx="2537">
                  <c:v>1441.38</c:v>
                </c:pt>
                <c:pt idx="2538">
                  <c:v>1440.0650000000001</c:v>
                </c:pt>
                <c:pt idx="2539">
                  <c:v>1437.52</c:v>
                </c:pt>
                <c:pt idx="2540">
                  <c:v>1435.4399999999998</c:v>
                </c:pt>
                <c:pt idx="2541">
                  <c:v>1431.3149999999998</c:v>
                </c:pt>
                <c:pt idx="2542">
                  <c:v>1421.6399999999999</c:v>
                </c:pt>
                <c:pt idx="2543">
                  <c:v>1414.1949999999997</c:v>
                </c:pt>
                <c:pt idx="2544">
                  <c:v>1407.4649999999997</c:v>
                </c:pt>
                <c:pt idx="2545">
                  <c:v>1402.6049999999998</c:v>
                </c:pt>
                <c:pt idx="2546">
                  <c:v>1400.5</c:v>
                </c:pt>
                <c:pt idx="2547">
                  <c:v>1400.5549999999998</c:v>
                </c:pt>
                <c:pt idx="2548">
                  <c:v>1402.3449999999998</c:v>
                </c:pt>
                <c:pt idx="2549">
                  <c:v>1409.2549999999997</c:v>
                </c:pt>
                <c:pt idx="2550">
                  <c:v>1416.0949999999998</c:v>
                </c:pt>
                <c:pt idx="2551">
                  <c:v>1423.3049999999998</c:v>
                </c:pt>
                <c:pt idx="2552">
                  <c:v>1428.4999999999998</c:v>
                </c:pt>
                <c:pt idx="2553">
                  <c:v>1430.47</c:v>
                </c:pt>
                <c:pt idx="2554">
                  <c:v>1436.0750000000003</c:v>
                </c:pt>
                <c:pt idx="2555">
                  <c:v>1441.6150000000002</c:v>
                </c:pt>
                <c:pt idx="2556">
                  <c:v>1442.5450000000003</c:v>
                </c:pt>
                <c:pt idx="2557">
                  <c:v>1439.5150000000001</c:v>
                </c:pt>
                <c:pt idx="2558">
                  <c:v>1434.125</c:v>
                </c:pt>
                <c:pt idx="2559">
                  <c:v>1424.675</c:v>
                </c:pt>
                <c:pt idx="2560">
                  <c:v>1415.8349999999998</c:v>
                </c:pt>
                <c:pt idx="2561">
                  <c:v>1407.6599999999999</c:v>
                </c:pt>
                <c:pt idx="2562">
                  <c:v>1400.4649999999997</c:v>
                </c:pt>
                <c:pt idx="2563">
                  <c:v>1395.2999999999997</c:v>
                </c:pt>
                <c:pt idx="2564">
                  <c:v>1390.9049999999997</c:v>
                </c:pt>
                <c:pt idx="2565">
                  <c:v>1386.5099999999998</c:v>
                </c:pt>
                <c:pt idx="2566">
                  <c:v>1385.6799999999998</c:v>
                </c:pt>
                <c:pt idx="2567">
                  <c:v>1386.26</c:v>
                </c:pt>
                <c:pt idx="2568">
                  <c:v>1391.585</c:v>
                </c:pt>
                <c:pt idx="2569">
                  <c:v>1396.36</c:v>
                </c:pt>
                <c:pt idx="2570">
                  <c:v>1401.125</c:v>
                </c:pt>
                <c:pt idx="2571">
                  <c:v>1403.7950000000001</c:v>
                </c:pt>
                <c:pt idx="2572">
                  <c:v>1407.145</c:v>
                </c:pt>
                <c:pt idx="2573">
                  <c:v>1410.2149999999999</c:v>
                </c:pt>
                <c:pt idx="2574">
                  <c:v>1413.9549999999999</c:v>
                </c:pt>
                <c:pt idx="2575">
                  <c:v>1417.0099999999998</c:v>
                </c:pt>
                <c:pt idx="2576">
                  <c:v>1417.0049999999997</c:v>
                </c:pt>
                <c:pt idx="2577">
                  <c:v>1419.05</c:v>
                </c:pt>
                <c:pt idx="2578">
                  <c:v>1416.925</c:v>
                </c:pt>
                <c:pt idx="2579">
                  <c:v>1415.3249999999998</c:v>
                </c:pt>
                <c:pt idx="2580">
                  <c:v>1413.6349999999998</c:v>
                </c:pt>
                <c:pt idx="2581">
                  <c:v>1412.05</c:v>
                </c:pt>
                <c:pt idx="2582">
                  <c:v>1410.2999999999997</c:v>
                </c:pt>
                <c:pt idx="2583">
                  <c:v>1410.0349999999999</c:v>
                </c:pt>
                <c:pt idx="2584">
                  <c:v>1408.33</c:v>
                </c:pt>
                <c:pt idx="2585">
                  <c:v>1407.75</c:v>
                </c:pt>
                <c:pt idx="2586">
                  <c:v>1408.4349999999999</c:v>
                </c:pt>
                <c:pt idx="2587">
                  <c:v>1408.9450000000002</c:v>
                </c:pt>
                <c:pt idx="2588">
                  <c:v>1410.7000000000003</c:v>
                </c:pt>
                <c:pt idx="2589">
                  <c:v>1412.7450000000003</c:v>
                </c:pt>
                <c:pt idx="2590">
                  <c:v>1414.19</c:v>
                </c:pt>
                <c:pt idx="2591">
                  <c:v>1417.5700000000002</c:v>
                </c:pt>
                <c:pt idx="2592">
                  <c:v>1421.32</c:v>
                </c:pt>
                <c:pt idx="2593">
                  <c:v>1421.98</c:v>
                </c:pt>
                <c:pt idx="2594">
                  <c:v>1422.6599999999999</c:v>
                </c:pt>
                <c:pt idx="2595">
                  <c:v>1420.905</c:v>
                </c:pt>
                <c:pt idx="2596">
                  <c:v>1418.52</c:v>
                </c:pt>
                <c:pt idx="2597">
                  <c:v>1413.7149999999999</c:v>
                </c:pt>
                <c:pt idx="2598">
                  <c:v>1406.53</c:v>
                </c:pt>
                <c:pt idx="2599">
                  <c:v>1402.26</c:v>
                </c:pt>
                <c:pt idx="2600">
                  <c:v>1397.76</c:v>
                </c:pt>
                <c:pt idx="2601">
                  <c:v>1390.0149999999999</c:v>
                </c:pt>
                <c:pt idx="2602">
                  <c:v>1381.05</c:v>
                </c:pt>
                <c:pt idx="2603">
                  <c:v>1372.855</c:v>
                </c:pt>
                <c:pt idx="2604">
                  <c:v>1366.98</c:v>
                </c:pt>
                <c:pt idx="2605">
                  <c:v>1362.7199999999998</c:v>
                </c:pt>
                <c:pt idx="2606">
                  <c:v>1359.405</c:v>
                </c:pt>
                <c:pt idx="2607">
                  <c:v>1355.94</c:v>
                </c:pt>
                <c:pt idx="2608">
                  <c:v>1352.79</c:v>
                </c:pt>
                <c:pt idx="2609">
                  <c:v>1344.44</c:v>
                </c:pt>
                <c:pt idx="2610">
                  <c:v>1338.4649999999999</c:v>
                </c:pt>
                <c:pt idx="2611">
                  <c:v>1334.8899999999999</c:v>
                </c:pt>
                <c:pt idx="2612">
                  <c:v>1332.25</c:v>
                </c:pt>
                <c:pt idx="2613">
                  <c:v>1328.7549999999999</c:v>
                </c:pt>
                <c:pt idx="2614">
                  <c:v>1325.2350000000001</c:v>
                </c:pt>
                <c:pt idx="2615">
                  <c:v>1323.0350000000001</c:v>
                </c:pt>
                <c:pt idx="2616">
                  <c:v>1322.875</c:v>
                </c:pt>
                <c:pt idx="2617">
                  <c:v>1320.575</c:v>
                </c:pt>
                <c:pt idx="2618">
                  <c:v>1313.5</c:v>
                </c:pt>
                <c:pt idx="2619">
                  <c:v>1306.9299999999998</c:v>
                </c:pt>
                <c:pt idx="2620">
                  <c:v>1299.385</c:v>
                </c:pt>
                <c:pt idx="2621">
                  <c:v>1291.6799999999998</c:v>
                </c:pt>
                <c:pt idx="2622">
                  <c:v>1285.69</c:v>
                </c:pt>
                <c:pt idx="2623">
                  <c:v>1281.855</c:v>
                </c:pt>
                <c:pt idx="2624">
                  <c:v>1279.4649999999999</c:v>
                </c:pt>
                <c:pt idx="2625">
                  <c:v>1277.27</c:v>
                </c:pt>
                <c:pt idx="2626">
                  <c:v>1272.94</c:v>
                </c:pt>
                <c:pt idx="2627">
                  <c:v>1272.6600000000001</c:v>
                </c:pt>
                <c:pt idx="2628">
                  <c:v>1277.4100000000001</c:v>
                </c:pt>
                <c:pt idx="2629">
                  <c:v>1283.3250000000003</c:v>
                </c:pt>
                <c:pt idx="2630">
                  <c:v>1288.625</c:v>
                </c:pt>
                <c:pt idx="2631">
                  <c:v>1291.2749999999999</c:v>
                </c:pt>
                <c:pt idx="2632">
                  <c:v>1292.1299999999997</c:v>
                </c:pt>
                <c:pt idx="2633">
                  <c:v>1288.0449999999998</c:v>
                </c:pt>
                <c:pt idx="2634">
                  <c:v>1283.7100000000003</c:v>
                </c:pt>
                <c:pt idx="2635">
                  <c:v>1278</c:v>
                </c:pt>
                <c:pt idx="2636">
                  <c:v>1274.24</c:v>
                </c:pt>
                <c:pt idx="2637">
                  <c:v>1270.4450000000002</c:v>
                </c:pt>
                <c:pt idx="2638">
                  <c:v>1266.76</c:v>
                </c:pt>
                <c:pt idx="2639">
                  <c:v>1265.56</c:v>
                </c:pt>
                <c:pt idx="2640">
                  <c:v>1260.3000000000002</c:v>
                </c:pt>
                <c:pt idx="2641">
                  <c:v>1258.9650000000001</c:v>
                </c:pt>
                <c:pt idx="2642">
                  <c:v>1257.1600000000003</c:v>
                </c:pt>
                <c:pt idx="2643">
                  <c:v>1257.6400000000001</c:v>
                </c:pt>
                <c:pt idx="2644">
                  <c:v>1251.5499999999997</c:v>
                </c:pt>
                <c:pt idx="2645">
                  <c:v>1240.9449999999999</c:v>
                </c:pt>
                <c:pt idx="2646">
                  <c:v>1227.05</c:v>
                </c:pt>
                <c:pt idx="2647">
                  <c:v>1215.51</c:v>
                </c:pt>
                <c:pt idx="2648">
                  <c:v>1204.2149999999999</c:v>
                </c:pt>
                <c:pt idx="2649">
                  <c:v>1191.4649999999999</c:v>
                </c:pt>
                <c:pt idx="2650">
                  <c:v>1182.3799999999999</c:v>
                </c:pt>
                <c:pt idx="2651">
                  <c:v>1172.3800000000001</c:v>
                </c:pt>
                <c:pt idx="2652">
                  <c:v>1163.3650000000002</c:v>
                </c:pt>
                <c:pt idx="2653">
                  <c:v>1156.8400000000001</c:v>
                </c:pt>
                <c:pt idx="2654">
                  <c:v>1154.9449999999999</c:v>
                </c:pt>
                <c:pt idx="2655">
                  <c:v>1156.3700000000001</c:v>
                </c:pt>
                <c:pt idx="2656">
                  <c:v>1157.8600000000001</c:v>
                </c:pt>
                <c:pt idx="2657">
                  <c:v>1156.0250000000001</c:v>
                </c:pt>
                <c:pt idx="2658">
                  <c:v>1153.135</c:v>
                </c:pt>
                <c:pt idx="2659">
                  <c:v>1150.33</c:v>
                </c:pt>
                <c:pt idx="2660">
                  <c:v>1149.1699999999998</c:v>
                </c:pt>
                <c:pt idx="2661">
                  <c:v>1147.55</c:v>
                </c:pt>
                <c:pt idx="2662">
                  <c:v>1146.44</c:v>
                </c:pt>
                <c:pt idx="2663">
                  <c:v>1144.43</c:v>
                </c:pt>
                <c:pt idx="2664">
                  <c:v>1144.2549999999999</c:v>
                </c:pt>
                <c:pt idx="2665">
                  <c:v>1146.9000000000001</c:v>
                </c:pt>
                <c:pt idx="2666">
                  <c:v>1154.135</c:v>
                </c:pt>
                <c:pt idx="2667">
                  <c:v>1162.3800000000001</c:v>
                </c:pt>
                <c:pt idx="2668">
                  <c:v>1171.3699999999999</c:v>
                </c:pt>
                <c:pt idx="2669">
                  <c:v>1179.8399999999999</c:v>
                </c:pt>
                <c:pt idx="2670">
                  <c:v>1186.665</c:v>
                </c:pt>
                <c:pt idx="2671">
                  <c:v>1197.8699999999999</c:v>
                </c:pt>
                <c:pt idx="2672">
                  <c:v>1207.8249999999998</c:v>
                </c:pt>
                <c:pt idx="2673">
                  <c:v>1217.8049999999998</c:v>
                </c:pt>
                <c:pt idx="2674">
                  <c:v>1223.6500000000001</c:v>
                </c:pt>
                <c:pt idx="2675">
                  <c:v>1228.1099999999999</c:v>
                </c:pt>
                <c:pt idx="2676">
                  <c:v>1231.94</c:v>
                </c:pt>
                <c:pt idx="2677">
                  <c:v>1233.4999999999998</c:v>
                </c:pt>
                <c:pt idx="2678">
                  <c:v>1232.9349999999999</c:v>
                </c:pt>
                <c:pt idx="2679">
                  <c:v>1233.8300000000002</c:v>
                </c:pt>
                <c:pt idx="2680">
                  <c:v>1233.82</c:v>
                </c:pt>
                <c:pt idx="2681">
                  <c:v>1229.7150000000001</c:v>
                </c:pt>
                <c:pt idx="2682">
                  <c:v>1229.21</c:v>
                </c:pt>
                <c:pt idx="2683">
                  <c:v>1225.8399999999999</c:v>
                </c:pt>
                <c:pt idx="2684">
                  <c:v>1222.9550000000002</c:v>
                </c:pt>
                <c:pt idx="2685">
                  <c:v>1222.6000000000001</c:v>
                </c:pt>
                <c:pt idx="2686">
                  <c:v>1222.645</c:v>
                </c:pt>
                <c:pt idx="2687">
                  <c:v>1226.8500000000001</c:v>
                </c:pt>
                <c:pt idx="2688">
                  <c:v>1230.4000000000001</c:v>
                </c:pt>
                <c:pt idx="2689">
                  <c:v>1230.2349999999999</c:v>
                </c:pt>
                <c:pt idx="2690">
                  <c:v>1230.6849999999999</c:v>
                </c:pt>
                <c:pt idx="2691">
                  <c:v>1229.905</c:v>
                </c:pt>
                <c:pt idx="2692">
                  <c:v>1228.2749999999999</c:v>
                </c:pt>
                <c:pt idx="2693">
                  <c:v>1232.1300000000001</c:v>
                </c:pt>
                <c:pt idx="2694">
                  <c:v>1236.2350000000001</c:v>
                </c:pt>
                <c:pt idx="2695">
                  <c:v>1236.875</c:v>
                </c:pt>
                <c:pt idx="2696">
                  <c:v>1236.2250000000001</c:v>
                </c:pt>
                <c:pt idx="2697">
                  <c:v>1231.165</c:v>
                </c:pt>
                <c:pt idx="2698">
                  <c:v>1228.8399999999999</c:v>
                </c:pt>
                <c:pt idx="2699">
                  <c:v>1228.42</c:v>
                </c:pt>
                <c:pt idx="2700">
                  <c:v>1226.925</c:v>
                </c:pt>
                <c:pt idx="2701">
                  <c:v>1227.135</c:v>
                </c:pt>
                <c:pt idx="2702">
                  <c:v>1225.0050000000001</c:v>
                </c:pt>
                <c:pt idx="2703">
                  <c:v>1223.3700000000001</c:v>
                </c:pt>
                <c:pt idx="2704">
                  <c:v>1221.3600000000001</c:v>
                </c:pt>
                <c:pt idx="2705">
                  <c:v>1218.94</c:v>
                </c:pt>
                <c:pt idx="2706">
                  <c:v>1215.0250000000001</c:v>
                </c:pt>
                <c:pt idx="2707">
                  <c:v>1214.635</c:v>
                </c:pt>
                <c:pt idx="2708">
                  <c:v>1212.8150000000001</c:v>
                </c:pt>
                <c:pt idx="2709">
                  <c:v>1212.4150000000002</c:v>
                </c:pt>
                <c:pt idx="2710">
                  <c:v>1213.5300000000002</c:v>
                </c:pt>
                <c:pt idx="2711">
                  <c:v>1210.5050000000001</c:v>
                </c:pt>
                <c:pt idx="2712">
                  <c:v>1206.365</c:v>
                </c:pt>
                <c:pt idx="2713">
                  <c:v>1199.925</c:v>
                </c:pt>
                <c:pt idx="2714">
                  <c:v>1194.5700000000002</c:v>
                </c:pt>
                <c:pt idx="2715">
                  <c:v>1190.2049999999999</c:v>
                </c:pt>
                <c:pt idx="2716">
                  <c:v>1189.9950000000001</c:v>
                </c:pt>
                <c:pt idx="2717">
                  <c:v>1190.7749999999999</c:v>
                </c:pt>
                <c:pt idx="2718">
                  <c:v>1192.2599999999998</c:v>
                </c:pt>
                <c:pt idx="2719">
                  <c:v>1194.2299999999998</c:v>
                </c:pt>
                <c:pt idx="2720">
                  <c:v>1193.0999999999997</c:v>
                </c:pt>
                <c:pt idx="2721">
                  <c:v>1198.8949999999998</c:v>
                </c:pt>
                <c:pt idx="2722">
                  <c:v>1206.3800000000001</c:v>
                </c:pt>
                <c:pt idx="2723">
                  <c:v>1215.5650000000001</c:v>
                </c:pt>
                <c:pt idx="2724">
                  <c:v>1223.4549999999999</c:v>
                </c:pt>
                <c:pt idx="2725">
                  <c:v>1231.615</c:v>
                </c:pt>
                <c:pt idx="2726">
                  <c:v>1236.3699999999999</c:v>
                </c:pt>
                <c:pt idx="2727">
                  <c:v>1238.2449999999999</c:v>
                </c:pt>
                <c:pt idx="2728">
                  <c:v>1240.4449999999999</c:v>
                </c:pt>
                <c:pt idx="2729">
                  <c:v>1242.79</c:v>
                </c:pt>
                <c:pt idx="2730">
                  <c:v>1249.7749999999999</c:v>
                </c:pt>
                <c:pt idx="2731">
                  <c:v>1253.7099999999998</c:v>
                </c:pt>
                <c:pt idx="2732">
                  <c:v>1257.4150000000002</c:v>
                </c:pt>
                <c:pt idx="2733">
                  <c:v>1255.865</c:v>
                </c:pt>
                <c:pt idx="2734">
                  <c:v>1255.69</c:v>
                </c:pt>
                <c:pt idx="2735">
                  <c:v>1253.7549999999999</c:v>
                </c:pt>
                <c:pt idx="2736">
                  <c:v>1248.2549999999999</c:v>
                </c:pt>
                <c:pt idx="2737">
                  <c:v>1245.3049999999998</c:v>
                </c:pt>
                <c:pt idx="2738">
                  <c:v>1240.5450000000001</c:v>
                </c:pt>
                <c:pt idx="2739">
                  <c:v>1232.2050000000002</c:v>
                </c:pt>
                <c:pt idx="2740">
                  <c:v>1222.095</c:v>
                </c:pt>
                <c:pt idx="2741">
                  <c:v>1209.425</c:v>
                </c:pt>
                <c:pt idx="2742">
                  <c:v>1199.3649999999998</c:v>
                </c:pt>
                <c:pt idx="2743">
                  <c:v>1194.0449999999998</c:v>
                </c:pt>
                <c:pt idx="2744">
                  <c:v>1185.3650000000002</c:v>
                </c:pt>
                <c:pt idx="2745">
                  <c:v>1178.3050000000003</c:v>
                </c:pt>
                <c:pt idx="2746">
                  <c:v>1174.92</c:v>
                </c:pt>
                <c:pt idx="2747">
                  <c:v>1169.8700000000001</c:v>
                </c:pt>
                <c:pt idx="2748">
                  <c:v>1167.2649999999999</c:v>
                </c:pt>
                <c:pt idx="2749">
                  <c:v>1165.9099999999999</c:v>
                </c:pt>
                <c:pt idx="2750">
                  <c:v>1167.5099999999998</c:v>
                </c:pt>
                <c:pt idx="2751">
                  <c:v>1171.5999999999997</c:v>
                </c:pt>
                <c:pt idx="2752">
                  <c:v>1169.9999999999998</c:v>
                </c:pt>
                <c:pt idx="2753">
                  <c:v>1163.665</c:v>
                </c:pt>
                <c:pt idx="2754">
                  <c:v>1154.9450000000002</c:v>
                </c:pt>
                <c:pt idx="2755">
                  <c:v>1139.575</c:v>
                </c:pt>
                <c:pt idx="2756">
                  <c:v>1123.3600000000001</c:v>
                </c:pt>
                <c:pt idx="2757">
                  <c:v>1106.19</c:v>
                </c:pt>
                <c:pt idx="2758">
                  <c:v>1089.55</c:v>
                </c:pt>
                <c:pt idx="2759">
                  <c:v>1067.75</c:v>
                </c:pt>
                <c:pt idx="2760">
                  <c:v>1043.2649999999999</c:v>
                </c:pt>
                <c:pt idx="2761">
                  <c:v>1020.115</c:v>
                </c:pt>
                <c:pt idx="2762">
                  <c:v>1000.635</c:v>
                </c:pt>
                <c:pt idx="2763">
                  <c:v>983.38499999999999</c:v>
                </c:pt>
                <c:pt idx="2764">
                  <c:v>968.93500000000006</c:v>
                </c:pt>
                <c:pt idx="2765">
                  <c:v>961.47</c:v>
                </c:pt>
                <c:pt idx="2766">
                  <c:v>955.41500000000019</c:v>
                </c:pt>
                <c:pt idx="2767">
                  <c:v>952.67499999999995</c:v>
                </c:pt>
                <c:pt idx="2768">
                  <c:v>948.70499999999993</c:v>
                </c:pt>
                <c:pt idx="2769">
                  <c:v>956.68</c:v>
                </c:pt>
                <c:pt idx="2770">
                  <c:v>967.52499999999998</c:v>
                </c:pt>
                <c:pt idx="2771">
                  <c:v>974.45500000000015</c:v>
                </c:pt>
                <c:pt idx="2772">
                  <c:v>982.41500000000019</c:v>
                </c:pt>
                <c:pt idx="2773">
                  <c:v>991.65500000000009</c:v>
                </c:pt>
                <c:pt idx="2774">
                  <c:v>1004.585</c:v>
                </c:pt>
                <c:pt idx="2775">
                  <c:v>1017.915</c:v>
                </c:pt>
                <c:pt idx="2776">
                  <c:v>1033.8400000000001</c:v>
                </c:pt>
                <c:pt idx="2777">
                  <c:v>1049.9350000000002</c:v>
                </c:pt>
                <c:pt idx="2778">
                  <c:v>1064.8200000000002</c:v>
                </c:pt>
                <c:pt idx="2779">
                  <c:v>1072.415</c:v>
                </c:pt>
                <c:pt idx="2780">
                  <c:v>1076.605</c:v>
                </c:pt>
                <c:pt idx="2781">
                  <c:v>1083.4000000000001</c:v>
                </c:pt>
                <c:pt idx="2782">
                  <c:v>1088.9849999999999</c:v>
                </c:pt>
                <c:pt idx="2783">
                  <c:v>1095.74</c:v>
                </c:pt>
                <c:pt idx="2784">
                  <c:v>1099.7</c:v>
                </c:pt>
                <c:pt idx="2785">
                  <c:v>1103.1500000000001</c:v>
                </c:pt>
                <c:pt idx="2786">
                  <c:v>1107.32</c:v>
                </c:pt>
                <c:pt idx="2787">
                  <c:v>1108.24</c:v>
                </c:pt>
                <c:pt idx="2788">
                  <c:v>1109.54</c:v>
                </c:pt>
                <c:pt idx="2789">
                  <c:v>1112.55</c:v>
                </c:pt>
                <c:pt idx="2790">
                  <c:v>1114.345</c:v>
                </c:pt>
                <c:pt idx="2791">
                  <c:v>1117.8000000000002</c:v>
                </c:pt>
                <c:pt idx="2792">
                  <c:v>1120.5450000000001</c:v>
                </c:pt>
                <c:pt idx="2793">
                  <c:v>1124.7100000000003</c:v>
                </c:pt>
                <c:pt idx="2794">
                  <c:v>1127.98</c:v>
                </c:pt>
                <c:pt idx="2795">
                  <c:v>1131.2500000000002</c:v>
                </c:pt>
                <c:pt idx="2796">
                  <c:v>1130.2000000000003</c:v>
                </c:pt>
                <c:pt idx="2797">
                  <c:v>1131.4250000000002</c:v>
                </c:pt>
                <c:pt idx="2798">
                  <c:v>1133.97</c:v>
                </c:pt>
                <c:pt idx="2799">
                  <c:v>1134.7950000000001</c:v>
                </c:pt>
                <c:pt idx="2800">
                  <c:v>1139.2099999999998</c:v>
                </c:pt>
                <c:pt idx="2801">
                  <c:v>1141.6699999999998</c:v>
                </c:pt>
                <c:pt idx="2802">
                  <c:v>1142.645</c:v>
                </c:pt>
                <c:pt idx="2803">
                  <c:v>1138.55</c:v>
                </c:pt>
                <c:pt idx="2804">
                  <c:v>1140.335</c:v>
                </c:pt>
                <c:pt idx="2805">
                  <c:v>1142.0800000000002</c:v>
                </c:pt>
                <c:pt idx="2806">
                  <c:v>1142.6500000000001</c:v>
                </c:pt>
                <c:pt idx="2807">
                  <c:v>1142.345</c:v>
                </c:pt>
                <c:pt idx="2808">
                  <c:v>1141.55</c:v>
                </c:pt>
                <c:pt idx="2809">
                  <c:v>1141.8</c:v>
                </c:pt>
                <c:pt idx="2810">
                  <c:v>1137.25</c:v>
                </c:pt>
                <c:pt idx="2811">
                  <c:v>1133.4599999999998</c:v>
                </c:pt>
                <c:pt idx="2812">
                  <c:v>1128.7499999999998</c:v>
                </c:pt>
                <c:pt idx="2813">
                  <c:v>1122.4949999999999</c:v>
                </c:pt>
                <c:pt idx="2814">
                  <c:v>1109.7950000000001</c:v>
                </c:pt>
                <c:pt idx="2815">
                  <c:v>1098.9550000000002</c:v>
                </c:pt>
                <c:pt idx="2816">
                  <c:v>1089.8600000000001</c:v>
                </c:pt>
                <c:pt idx="2817">
                  <c:v>1080.085</c:v>
                </c:pt>
                <c:pt idx="2818">
                  <c:v>1072.45</c:v>
                </c:pt>
                <c:pt idx="2819">
                  <c:v>1064.1649999999997</c:v>
                </c:pt>
                <c:pt idx="2820">
                  <c:v>1059.4849999999999</c:v>
                </c:pt>
                <c:pt idx="2821">
                  <c:v>1050.8300000000002</c:v>
                </c:pt>
                <c:pt idx="2822">
                  <c:v>1046.9349999999999</c:v>
                </c:pt>
                <c:pt idx="2823">
                  <c:v>1049.7900000000002</c:v>
                </c:pt>
                <c:pt idx="2824">
                  <c:v>1054.335</c:v>
                </c:pt>
                <c:pt idx="2825">
                  <c:v>1056.8</c:v>
                </c:pt>
                <c:pt idx="2826">
                  <c:v>1059.0899999999997</c:v>
                </c:pt>
                <c:pt idx="2827">
                  <c:v>1064.3599999999999</c:v>
                </c:pt>
                <c:pt idx="2828">
                  <c:v>1067.095</c:v>
                </c:pt>
                <c:pt idx="2829">
                  <c:v>1071.4900000000002</c:v>
                </c:pt>
                <c:pt idx="2830">
                  <c:v>1075.2000000000003</c:v>
                </c:pt>
                <c:pt idx="2831">
                  <c:v>1082.8500000000001</c:v>
                </c:pt>
                <c:pt idx="2832">
                  <c:v>1089.375</c:v>
                </c:pt>
                <c:pt idx="2833">
                  <c:v>1098.17</c:v>
                </c:pt>
                <c:pt idx="2834">
                  <c:v>1106.3750000000002</c:v>
                </c:pt>
                <c:pt idx="2835">
                  <c:v>1113.3600000000001</c:v>
                </c:pt>
                <c:pt idx="2836">
                  <c:v>1118.6799999999998</c:v>
                </c:pt>
                <c:pt idx="2837">
                  <c:v>1118.2050000000002</c:v>
                </c:pt>
                <c:pt idx="2838">
                  <c:v>1117.6750000000002</c:v>
                </c:pt>
                <c:pt idx="2839">
                  <c:v>1116.6400000000001</c:v>
                </c:pt>
                <c:pt idx="2840">
                  <c:v>1115.97</c:v>
                </c:pt>
                <c:pt idx="2841">
                  <c:v>1113.5450000000001</c:v>
                </c:pt>
                <c:pt idx="2842">
                  <c:v>1111.6750000000002</c:v>
                </c:pt>
                <c:pt idx="2843">
                  <c:v>1105.5100000000002</c:v>
                </c:pt>
                <c:pt idx="2844">
                  <c:v>1101.43</c:v>
                </c:pt>
                <c:pt idx="2845">
                  <c:v>1098.83</c:v>
                </c:pt>
                <c:pt idx="2846">
                  <c:v>1097.8799999999999</c:v>
                </c:pt>
                <c:pt idx="2847">
                  <c:v>1100.94</c:v>
                </c:pt>
                <c:pt idx="2848">
                  <c:v>1101.6550000000002</c:v>
                </c:pt>
                <c:pt idx="2849">
                  <c:v>1103.52</c:v>
                </c:pt>
                <c:pt idx="2850">
                  <c:v>1104.8400000000001</c:v>
                </c:pt>
                <c:pt idx="2851">
                  <c:v>1106.3750000000002</c:v>
                </c:pt>
                <c:pt idx="2852">
                  <c:v>1105.5450000000001</c:v>
                </c:pt>
                <c:pt idx="2853">
                  <c:v>1103.55</c:v>
                </c:pt>
                <c:pt idx="2854">
                  <c:v>1101.105</c:v>
                </c:pt>
                <c:pt idx="2855">
                  <c:v>1098.4750000000001</c:v>
                </c:pt>
                <c:pt idx="2856">
                  <c:v>1092.825</c:v>
                </c:pt>
                <c:pt idx="2857">
                  <c:v>1084.0049999999999</c:v>
                </c:pt>
                <c:pt idx="2858">
                  <c:v>1078.27</c:v>
                </c:pt>
                <c:pt idx="2859">
                  <c:v>1069.32</c:v>
                </c:pt>
                <c:pt idx="2860">
                  <c:v>1061.4100000000001</c:v>
                </c:pt>
                <c:pt idx="2861">
                  <c:v>1054.885</c:v>
                </c:pt>
                <c:pt idx="2862">
                  <c:v>1048.7549999999999</c:v>
                </c:pt>
                <c:pt idx="2863">
                  <c:v>1043.2400000000002</c:v>
                </c:pt>
                <c:pt idx="2864">
                  <c:v>1037.825</c:v>
                </c:pt>
                <c:pt idx="2865">
                  <c:v>1031.855</c:v>
                </c:pt>
                <c:pt idx="2866">
                  <c:v>1028.4549999999999</c:v>
                </c:pt>
                <c:pt idx="2867">
                  <c:v>1024.9750000000001</c:v>
                </c:pt>
                <c:pt idx="2868">
                  <c:v>1019.6800000000003</c:v>
                </c:pt>
                <c:pt idx="2869">
                  <c:v>1017.3700000000001</c:v>
                </c:pt>
                <c:pt idx="2870">
                  <c:v>1013.2649999999998</c:v>
                </c:pt>
                <c:pt idx="2871">
                  <c:v>1008.29</c:v>
                </c:pt>
                <c:pt idx="2872">
                  <c:v>1006.6099999999999</c:v>
                </c:pt>
                <c:pt idx="2873">
                  <c:v>1004.015</c:v>
                </c:pt>
                <c:pt idx="2874">
                  <c:v>1001.0200000000001</c:v>
                </c:pt>
                <c:pt idx="2875">
                  <c:v>998.75500000000011</c:v>
                </c:pt>
                <c:pt idx="2876">
                  <c:v>998.6500000000002</c:v>
                </c:pt>
                <c:pt idx="2877">
                  <c:v>1003.35</c:v>
                </c:pt>
                <c:pt idx="2878">
                  <c:v>1009.775</c:v>
                </c:pt>
                <c:pt idx="2879">
                  <c:v>1015.14</c:v>
                </c:pt>
                <c:pt idx="2880">
                  <c:v>1020.0949999999999</c:v>
                </c:pt>
                <c:pt idx="2881">
                  <c:v>1023.275</c:v>
                </c:pt>
                <c:pt idx="2882">
                  <c:v>1023.075</c:v>
                </c:pt>
                <c:pt idx="2883">
                  <c:v>1023.7</c:v>
                </c:pt>
                <c:pt idx="2884">
                  <c:v>1025.58</c:v>
                </c:pt>
                <c:pt idx="2885">
                  <c:v>1028.06</c:v>
                </c:pt>
                <c:pt idx="2886">
                  <c:v>1026.9549999999997</c:v>
                </c:pt>
                <c:pt idx="2887">
                  <c:v>1028.8649999999998</c:v>
                </c:pt>
                <c:pt idx="2888">
                  <c:v>1031.03</c:v>
                </c:pt>
                <c:pt idx="2889">
                  <c:v>1034.4349999999999</c:v>
                </c:pt>
                <c:pt idx="2890">
                  <c:v>1039.72</c:v>
                </c:pt>
                <c:pt idx="2891">
                  <c:v>1047.3500000000001</c:v>
                </c:pt>
                <c:pt idx="2892">
                  <c:v>1056.9550000000002</c:v>
                </c:pt>
                <c:pt idx="2893">
                  <c:v>1065.8899999999999</c:v>
                </c:pt>
                <c:pt idx="2894">
                  <c:v>1077.2350000000001</c:v>
                </c:pt>
                <c:pt idx="2895">
                  <c:v>1091.3849999999998</c:v>
                </c:pt>
                <c:pt idx="2896">
                  <c:v>1111.8049999999998</c:v>
                </c:pt>
                <c:pt idx="2897">
                  <c:v>1131.365</c:v>
                </c:pt>
                <c:pt idx="2898">
                  <c:v>1151.0449999999998</c:v>
                </c:pt>
                <c:pt idx="2899">
                  <c:v>1167.7849999999999</c:v>
                </c:pt>
                <c:pt idx="2900">
                  <c:v>1181.8699999999999</c:v>
                </c:pt>
                <c:pt idx="2901">
                  <c:v>1197.4849999999999</c:v>
                </c:pt>
                <c:pt idx="2902">
                  <c:v>1211.8749999999998</c:v>
                </c:pt>
                <c:pt idx="2903">
                  <c:v>1226.8049999999998</c:v>
                </c:pt>
                <c:pt idx="2904">
                  <c:v>1239.28</c:v>
                </c:pt>
                <c:pt idx="2905">
                  <c:v>1250.9999999999998</c:v>
                </c:pt>
                <c:pt idx="2906">
                  <c:v>1255.8200000000002</c:v>
                </c:pt>
                <c:pt idx="2907">
                  <c:v>1256.7199999999998</c:v>
                </c:pt>
                <c:pt idx="2908">
                  <c:v>1258.29</c:v>
                </c:pt>
                <c:pt idx="2909">
                  <c:v>1260.27</c:v>
                </c:pt>
                <c:pt idx="2910">
                  <c:v>1266.46</c:v>
                </c:pt>
                <c:pt idx="2911">
                  <c:v>1273.085</c:v>
                </c:pt>
                <c:pt idx="2912">
                  <c:v>1284.4450000000002</c:v>
                </c:pt>
                <c:pt idx="2913">
                  <c:v>1299.52</c:v>
                </c:pt>
                <c:pt idx="2914">
                  <c:v>1312.62</c:v>
                </c:pt>
                <c:pt idx="2915">
                  <c:v>1320.165</c:v>
                </c:pt>
                <c:pt idx="2916">
                  <c:v>1329.25</c:v>
                </c:pt>
                <c:pt idx="2917">
                  <c:v>1338.77</c:v>
                </c:pt>
                <c:pt idx="2918">
                  <c:v>1348.44</c:v>
                </c:pt>
                <c:pt idx="2919">
                  <c:v>1359.2649999999999</c:v>
                </c:pt>
                <c:pt idx="2920">
                  <c:v>1367.2349999999999</c:v>
                </c:pt>
                <c:pt idx="2921">
                  <c:v>1374.85</c:v>
                </c:pt>
                <c:pt idx="2922">
                  <c:v>1377.7599999999998</c:v>
                </c:pt>
                <c:pt idx="2923">
                  <c:v>1376.9550000000002</c:v>
                </c:pt>
                <c:pt idx="2924">
                  <c:v>1374.2249999999999</c:v>
                </c:pt>
                <c:pt idx="2925">
                  <c:v>1371.415</c:v>
                </c:pt>
                <c:pt idx="2926">
                  <c:v>1372.135</c:v>
                </c:pt>
                <c:pt idx="2927">
                  <c:v>1371.4349999999999</c:v>
                </c:pt>
                <c:pt idx="2928">
                  <c:v>1368.585</c:v>
                </c:pt>
                <c:pt idx="2929">
                  <c:v>1364.32</c:v>
                </c:pt>
                <c:pt idx="2930">
                  <c:v>1361.7099999999998</c:v>
                </c:pt>
                <c:pt idx="2931">
                  <c:v>1357.4899999999998</c:v>
                </c:pt>
                <c:pt idx="2932">
                  <c:v>1349.365</c:v>
                </c:pt>
                <c:pt idx="2933">
                  <c:v>1338.9199999999996</c:v>
                </c:pt>
                <c:pt idx="2934">
                  <c:v>1332.77</c:v>
                </c:pt>
                <c:pt idx="2935">
                  <c:v>1328.8849999999998</c:v>
                </c:pt>
                <c:pt idx="2936">
                  <c:v>1322.35</c:v>
                </c:pt>
                <c:pt idx="2937">
                  <c:v>1315.09</c:v>
                </c:pt>
                <c:pt idx="2938">
                  <c:v>1307.71</c:v>
                </c:pt>
                <c:pt idx="2939">
                  <c:v>1303.18</c:v>
                </c:pt>
                <c:pt idx="2940">
                  <c:v>1295.6450000000002</c:v>
                </c:pt>
                <c:pt idx="2941">
                  <c:v>1287.9100000000003</c:v>
                </c:pt>
                <c:pt idx="2942">
                  <c:v>1290.9950000000003</c:v>
                </c:pt>
                <c:pt idx="2943">
                  <c:v>1297.6400000000001</c:v>
                </c:pt>
                <c:pt idx="2944">
                  <c:v>1306.625</c:v>
                </c:pt>
                <c:pt idx="2945">
                  <c:v>1316.1299999999999</c:v>
                </c:pt>
                <c:pt idx="2946">
                  <c:v>1324.54</c:v>
                </c:pt>
                <c:pt idx="2947">
                  <c:v>1338.98</c:v>
                </c:pt>
                <c:pt idx="2948">
                  <c:v>1355.5250000000001</c:v>
                </c:pt>
                <c:pt idx="2949">
                  <c:v>1368.59</c:v>
                </c:pt>
                <c:pt idx="2950">
                  <c:v>1379.4650000000001</c:v>
                </c:pt>
                <c:pt idx="2951">
                  <c:v>1391.4349999999999</c:v>
                </c:pt>
                <c:pt idx="2952">
                  <c:v>1395.335</c:v>
                </c:pt>
                <c:pt idx="2953">
                  <c:v>1394.83</c:v>
                </c:pt>
                <c:pt idx="2954">
                  <c:v>1388.87</c:v>
                </c:pt>
                <c:pt idx="2955">
                  <c:v>1388.19</c:v>
                </c:pt>
                <c:pt idx="2956">
                  <c:v>1386.71</c:v>
                </c:pt>
                <c:pt idx="2957">
                  <c:v>1377.395</c:v>
                </c:pt>
                <c:pt idx="2958">
                  <c:v>1371.3899999999999</c:v>
                </c:pt>
                <c:pt idx="2959">
                  <c:v>1370.895</c:v>
                </c:pt>
                <c:pt idx="2960">
                  <c:v>1375.12</c:v>
                </c:pt>
                <c:pt idx="2961">
                  <c:v>1380.105</c:v>
                </c:pt>
                <c:pt idx="2962">
                  <c:v>1385.9850000000001</c:v>
                </c:pt>
                <c:pt idx="2963">
                  <c:v>1401.85</c:v>
                </c:pt>
                <c:pt idx="2964">
                  <c:v>1418.75</c:v>
                </c:pt>
                <c:pt idx="2965">
                  <c:v>1429.0350000000001</c:v>
                </c:pt>
                <c:pt idx="2966">
                  <c:v>1440.5049999999999</c:v>
                </c:pt>
                <c:pt idx="2967">
                  <c:v>1454.28</c:v>
                </c:pt>
                <c:pt idx="2968">
                  <c:v>1464.6699999999998</c:v>
                </c:pt>
                <c:pt idx="2969">
                  <c:v>1472.9449999999999</c:v>
                </c:pt>
                <c:pt idx="2970">
                  <c:v>1478.1949999999999</c:v>
                </c:pt>
                <c:pt idx="2971">
                  <c:v>1479.7749999999999</c:v>
                </c:pt>
                <c:pt idx="2972">
                  <c:v>1479.7449999999999</c:v>
                </c:pt>
                <c:pt idx="2973">
                  <c:v>1476.135</c:v>
                </c:pt>
                <c:pt idx="2974">
                  <c:v>1473.38</c:v>
                </c:pt>
                <c:pt idx="2975">
                  <c:v>1471.9650000000001</c:v>
                </c:pt>
                <c:pt idx="2976">
                  <c:v>1469.27</c:v>
                </c:pt>
                <c:pt idx="2977">
                  <c:v>1464.7650000000001</c:v>
                </c:pt>
                <c:pt idx="2978">
                  <c:v>1463.06</c:v>
                </c:pt>
                <c:pt idx="2979">
                  <c:v>1461.14</c:v>
                </c:pt>
                <c:pt idx="2980">
                  <c:v>1463.46</c:v>
                </c:pt>
                <c:pt idx="2981">
                  <c:v>1465.96</c:v>
                </c:pt>
                <c:pt idx="2982">
                  <c:v>1467.1950000000002</c:v>
                </c:pt>
                <c:pt idx="2983">
                  <c:v>1465.1799999999998</c:v>
                </c:pt>
                <c:pt idx="2984">
                  <c:v>1459.8349999999998</c:v>
                </c:pt>
                <c:pt idx="2985">
                  <c:v>1456.395</c:v>
                </c:pt>
                <c:pt idx="2986">
                  <c:v>1457.2399999999998</c:v>
                </c:pt>
                <c:pt idx="2987">
                  <c:v>1456.74</c:v>
                </c:pt>
                <c:pt idx="2988">
                  <c:v>1449.645</c:v>
                </c:pt>
                <c:pt idx="2989">
                  <c:v>1443.55</c:v>
                </c:pt>
                <c:pt idx="2990">
                  <c:v>1437.27</c:v>
                </c:pt>
                <c:pt idx="2991">
                  <c:v>1436.9649999999999</c:v>
                </c:pt>
                <c:pt idx="2992">
                  <c:v>1437.99</c:v>
                </c:pt>
                <c:pt idx="2993">
                  <c:v>1441.2800000000002</c:v>
                </c:pt>
                <c:pt idx="2994">
                  <c:v>1448.3300000000002</c:v>
                </c:pt>
                <c:pt idx="2995">
                  <c:v>1450.16</c:v>
                </c:pt>
                <c:pt idx="2996">
                  <c:v>1450.6550000000002</c:v>
                </c:pt>
                <c:pt idx="2997">
                  <c:v>1452.1849999999999</c:v>
                </c:pt>
                <c:pt idx="2998">
                  <c:v>1452.64</c:v>
                </c:pt>
                <c:pt idx="2999">
                  <c:v>1450.9600000000003</c:v>
                </c:pt>
                <c:pt idx="3000">
                  <c:v>1448.3250000000003</c:v>
                </c:pt>
                <c:pt idx="3001">
                  <c:v>1440.2149999999999</c:v>
                </c:pt>
                <c:pt idx="3002">
                  <c:v>1431.6499999999999</c:v>
                </c:pt>
                <c:pt idx="3003">
                  <c:v>1420.7249999999999</c:v>
                </c:pt>
                <c:pt idx="3004">
                  <c:v>1415.9699999999998</c:v>
                </c:pt>
                <c:pt idx="3005">
                  <c:v>1413.7049999999999</c:v>
                </c:pt>
                <c:pt idx="3006">
                  <c:v>1414.7350000000001</c:v>
                </c:pt>
                <c:pt idx="3007">
                  <c:v>1414.7000000000003</c:v>
                </c:pt>
                <c:pt idx="3008">
                  <c:v>1419.21</c:v>
                </c:pt>
                <c:pt idx="3009">
                  <c:v>1425.3899999999999</c:v>
                </c:pt>
                <c:pt idx="3010">
                  <c:v>1429.7049999999999</c:v>
                </c:pt>
                <c:pt idx="3011">
                  <c:v>1438.2</c:v>
                </c:pt>
                <c:pt idx="3012">
                  <c:v>1448.73</c:v>
                </c:pt>
                <c:pt idx="3013">
                  <c:v>1462.145</c:v>
                </c:pt>
                <c:pt idx="3014">
                  <c:v>1470.39</c:v>
                </c:pt>
                <c:pt idx="3015">
                  <c:v>1479.81</c:v>
                </c:pt>
                <c:pt idx="3016">
                  <c:v>1484.9950000000001</c:v>
                </c:pt>
                <c:pt idx="3017">
                  <c:v>1493.0700000000002</c:v>
                </c:pt>
                <c:pt idx="3018">
                  <c:v>1501.4450000000002</c:v>
                </c:pt>
                <c:pt idx="3019">
                  <c:v>1504.1200000000001</c:v>
                </c:pt>
                <c:pt idx="3020">
                  <c:v>1509.1550000000002</c:v>
                </c:pt>
                <c:pt idx="3021">
                  <c:v>1510.325</c:v>
                </c:pt>
                <c:pt idx="3022">
                  <c:v>1511.4949999999999</c:v>
                </c:pt>
                <c:pt idx="3023">
                  <c:v>1510.5849999999998</c:v>
                </c:pt>
                <c:pt idx="3024">
                  <c:v>1513.3799999999997</c:v>
                </c:pt>
                <c:pt idx="3025">
                  <c:v>1515.5149999999999</c:v>
                </c:pt>
                <c:pt idx="3026">
                  <c:v>1515.5</c:v>
                </c:pt>
                <c:pt idx="3027">
                  <c:v>1515.635</c:v>
                </c:pt>
                <c:pt idx="3028">
                  <c:v>1517.43</c:v>
                </c:pt>
                <c:pt idx="3029">
                  <c:v>1522.8000000000002</c:v>
                </c:pt>
                <c:pt idx="3030">
                  <c:v>1525.75</c:v>
                </c:pt>
                <c:pt idx="3031">
                  <c:v>1529.7</c:v>
                </c:pt>
                <c:pt idx="3032">
                  <c:v>1533.87</c:v>
                </c:pt>
                <c:pt idx="3033">
                  <c:v>1535.1799999999998</c:v>
                </c:pt>
                <c:pt idx="3034">
                  <c:v>1528.29</c:v>
                </c:pt>
                <c:pt idx="3035">
                  <c:v>1523.15</c:v>
                </c:pt>
                <c:pt idx="3036">
                  <c:v>1521.5049999999999</c:v>
                </c:pt>
                <c:pt idx="3037">
                  <c:v>1519.835</c:v>
                </c:pt>
                <c:pt idx="3038">
                  <c:v>1514.2249999999999</c:v>
                </c:pt>
                <c:pt idx="3039">
                  <c:v>1506.125</c:v>
                </c:pt>
                <c:pt idx="3040">
                  <c:v>1495.92</c:v>
                </c:pt>
                <c:pt idx="3041">
                  <c:v>1482.62</c:v>
                </c:pt>
                <c:pt idx="3042">
                  <c:v>1472.71</c:v>
                </c:pt>
                <c:pt idx="3043">
                  <c:v>1465.2950000000001</c:v>
                </c:pt>
                <c:pt idx="3044">
                  <c:v>1456.9499999999998</c:v>
                </c:pt>
                <c:pt idx="3045">
                  <c:v>1446.58</c:v>
                </c:pt>
                <c:pt idx="3046">
                  <c:v>1434.8449999999998</c:v>
                </c:pt>
                <c:pt idx="3047">
                  <c:v>1423.5049999999997</c:v>
                </c:pt>
                <c:pt idx="3048">
                  <c:v>1413.3149999999998</c:v>
                </c:pt>
                <c:pt idx="3049">
                  <c:v>1403.865</c:v>
                </c:pt>
                <c:pt idx="3050">
                  <c:v>1398.865</c:v>
                </c:pt>
                <c:pt idx="3051">
                  <c:v>1401.865</c:v>
                </c:pt>
                <c:pt idx="3052">
                  <c:v>1398.6799999999998</c:v>
                </c:pt>
                <c:pt idx="3053">
                  <c:v>1393.5250000000001</c:v>
                </c:pt>
                <c:pt idx="3054">
                  <c:v>1391.9</c:v>
                </c:pt>
                <c:pt idx="3055">
                  <c:v>1391.0650000000001</c:v>
                </c:pt>
                <c:pt idx="3056">
                  <c:v>1389.5299999999997</c:v>
                </c:pt>
                <c:pt idx="3057">
                  <c:v>1391.0499999999997</c:v>
                </c:pt>
                <c:pt idx="3058">
                  <c:v>1394.3049999999998</c:v>
                </c:pt>
                <c:pt idx="3059">
                  <c:v>1401.88</c:v>
                </c:pt>
                <c:pt idx="3060">
                  <c:v>1411.2600000000002</c:v>
                </c:pt>
                <c:pt idx="3061">
                  <c:v>1415.7550000000001</c:v>
                </c:pt>
                <c:pt idx="3062">
                  <c:v>1422.8250000000003</c:v>
                </c:pt>
                <c:pt idx="3063">
                  <c:v>1430.1399999999999</c:v>
                </c:pt>
                <c:pt idx="3064">
                  <c:v>1438.79</c:v>
                </c:pt>
                <c:pt idx="3065">
                  <c:v>1448.855</c:v>
                </c:pt>
                <c:pt idx="3066">
                  <c:v>1460.92</c:v>
                </c:pt>
                <c:pt idx="3067">
                  <c:v>1470.16</c:v>
                </c:pt>
                <c:pt idx="3068">
                  <c:v>1476.8600000000001</c:v>
                </c:pt>
                <c:pt idx="3069">
                  <c:v>1481.4450000000002</c:v>
                </c:pt>
                <c:pt idx="3070">
                  <c:v>1482.6250000000002</c:v>
                </c:pt>
                <c:pt idx="3071">
                  <c:v>1483.8049999999998</c:v>
                </c:pt>
                <c:pt idx="3072">
                  <c:v>1487.28</c:v>
                </c:pt>
                <c:pt idx="3073">
                  <c:v>1491.1949999999999</c:v>
                </c:pt>
                <c:pt idx="3074">
                  <c:v>1495.5349999999999</c:v>
                </c:pt>
                <c:pt idx="3075">
                  <c:v>1498.55</c:v>
                </c:pt>
                <c:pt idx="3076">
                  <c:v>1499.0500000000002</c:v>
                </c:pt>
                <c:pt idx="3077">
                  <c:v>1500.2100000000003</c:v>
                </c:pt>
                <c:pt idx="3078">
                  <c:v>1500.7500000000002</c:v>
                </c:pt>
                <c:pt idx="3079">
                  <c:v>1500.3300000000002</c:v>
                </c:pt>
                <c:pt idx="3080">
                  <c:v>1498.0550000000001</c:v>
                </c:pt>
                <c:pt idx="3081">
                  <c:v>1494.11</c:v>
                </c:pt>
                <c:pt idx="3082">
                  <c:v>1489.73</c:v>
                </c:pt>
                <c:pt idx="3083">
                  <c:v>1484.93</c:v>
                </c:pt>
                <c:pt idx="3084">
                  <c:v>1475.8300000000002</c:v>
                </c:pt>
                <c:pt idx="3085">
                  <c:v>1468.2650000000001</c:v>
                </c:pt>
                <c:pt idx="3086">
                  <c:v>1461.8250000000003</c:v>
                </c:pt>
                <c:pt idx="3087">
                  <c:v>1458.2750000000001</c:v>
                </c:pt>
                <c:pt idx="3088">
                  <c:v>1455.71</c:v>
                </c:pt>
                <c:pt idx="3089">
                  <c:v>1454.91</c:v>
                </c:pt>
                <c:pt idx="3090">
                  <c:v>1456.4250000000002</c:v>
                </c:pt>
                <c:pt idx="3091">
                  <c:v>1459.4150000000002</c:v>
                </c:pt>
                <c:pt idx="3092">
                  <c:v>1462.635</c:v>
                </c:pt>
                <c:pt idx="3093">
                  <c:v>1465.325</c:v>
                </c:pt>
                <c:pt idx="3094">
                  <c:v>1466.165</c:v>
                </c:pt>
                <c:pt idx="3095">
                  <c:v>1465.53</c:v>
                </c:pt>
                <c:pt idx="3096">
                  <c:v>1464.6100000000001</c:v>
                </c:pt>
                <c:pt idx="3097">
                  <c:v>1460.0700000000002</c:v>
                </c:pt>
                <c:pt idx="3098">
                  <c:v>1456.4750000000001</c:v>
                </c:pt>
                <c:pt idx="3099">
                  <c:v>1447.7700000000002</c:v>
                </c:pt>
                <c:pt idx="3100">
                  <c:v>1436.9100000000003</c:v>
                </c:pt>
                <c:pt idx="3101">
                  <c:v>1427.2800000000002</c:v>
                </c:pt>
                <c:pt idx="3102">
                  <c:v>1415.6050000000002</c:v>
                </c:pt>
                <c:pt idx="3103">
                  <c:v>1406.1399999999999</c:v>
                </c:pt>
                <c:pt idx="3104">
                  <c:v>1401.24</c:v>
                </c:pt>
                <c:pt idx="3105">
                  <c:v>1397.3700000000001</c:v>
                </c:pt>
                <c:pt idx="3106">
                  <c:v>1393.875</c:v>
                </c:pt>
                <c:pt idx="3107">
                  <c:v>1390.23</c:v>
                </c:pt>
                <c:pt idx="3108">
                  <c:v>1386.65</c:v>
                </c:pt>
                <c:pt idx="3109">
                  <c:v>1387.2550000000001</c:v>
                </c:pt>
                <c:pt idx="3110">
                  <c:v>1390.31</c:v>
                </c:pt>
                <c:pt idx="3111">
                  <c:v>1392.6699999999998</c:v>
                </c:pt>
                <c:pt idx="3112">
                  <c:v>1397.2199999999998</c:v>
                </c:pt>
                <c:pt idx="3113">
                  <c:v>1402.2349999999997</c:v>
                </c:pt>
                <c:pt idx="3114">
                  <c:v>1402.4299999999998</c:v>
                </c:pt>
                <c:pt idx="3115">
                  <c:v>1399.8349999999998</c:v>
                </c:pt>
                <c:pt idx="3116">
                  <c:v>1399.635</c:v>
                </c:pt>
                <c:pt idx="3117">
                  <c:v>1400.135</c:v>
                </c:pt>
                <c:pt idx="3118">
                  <c:v>1400.675</c:v>
                </c:pt>
                <c:pt idx="3119">
                  <c:v>1405.0450000000001</c:v>
                </c:pt>
                <c:pt idx="3120">
                  <c:v>1412.8650000000002</c:v>
                </c:pt>
                <c:pt idx="3121">
                  <c:v>1423.9500000000003</c:v>
                </c:pt>
                <c:pt idx="3122">
                  <c:v>1433.1950000000002</c:v>
                </c:pt>
                <c:pt idx="3123">
                  <c:v>1443.1200000000001</c:v>
                </c:pt>
                <c:pt idx="3124">
                  <c:v>1459.1949999999999</c:v>
                </c:pt>
                <c:pt idx="3125">
                  <c:v>1476.895</c:v>
                </c:pt>
                <c:pt idx="3126">
                  <c:v>1493.6349999999998</c:v>
                </c:pt>
                <c:pt idx="3127">
                  <c:v>1507.9899999999998</c:v>
                </c:pt>
                <c:pt idx="3128">
                  <c:v>1521.7349999999999</c:v>
                </c:pt>
                <c:pt idx="3129">
                  <c:v>1530.4349999999999</c:v>
                </c:pt>
                <c:pt idx="3130">
                  <c:v>1536.9799999999998</c:v>
                </c:pt>
                <c:pt idx="3131">
                  <c:v>1543.835</c:v>
                </c:pt>
                <c:pt idx="3132">
                  <c:v>1548.0450000000001</c:v>
                </c:pt>
                <c:pt idx="3133">
                  <c:v>1547.2500000000002</c:v>
                </c:pt>
                <c:pt idx="3134">
                  <c:v>1543.6800000000003</c:v>
                </c:pt>
                <c:pt idx="3135">
                  <c:v>1538.8200000000002</c:v>
                </c:pt>
                <c:pt idx="3136">
                  <c:v>1533.395</c:v>
                </c:pt>
                <c:pt idx="3137">
                  <c:v>1529.91</c:v>
                </c:pt>
                <c:pt idx="3138">
                  <c:v>1526.59</c:v>
                </c:pt>
                <c:pt idx="3139">
                  <c:v>1529.9850000000001</c:v>
                </c:pt>
                <c:pt idx="3140">
                  <c:v>1530.8650000000002</c:v>
                </c:pt>
                <c:pt idx="3141">
                  <c:v>1532.0900000000001</c:v>
                </c:pt>
                <c:pt idx="3142">
                  <c:v>1538.55</c:v>
                </c:pt>
                <c:pt idx="3143">
                  <c:v>1547.5</c:v>
                </c:pt>
                <c:pt idx="3144">
                  <c:v>1558.085</c:v>
                </c:pt>
                <c:pt idx="3145">
                  <c:v>1573.8300000000002</c:v>
                </c:pt>
                <c:pt idx="3146">
                  <c:v>1584.89</c:v>
                </c:pt>
                <c:pt idx="3147">
                  <c:v>1596.21</c:v>
                </c:pt>
                <c:pt idx="3148">
                  <c:v>1606.9199999999998</c:v>
                </c:pt>
                <c:pt idx="3149">
                  <c:v>1612.4549999999999</c:v>
                </c:pt>
                <c:pt idx="3150">
                  <c:v>1622.77</c:v>
                </c:pt>
                <c:pt idx="3151">
                  <c:v>1627.24</c:v>
                </c:pt>
                <c:pt idx="3152">
                  <c:v>1632.0800000000002</c:v>
                </c:pt>
                <c:pt idx="3153">
                  <c:v>1646.9150000000002</c:v>
                </c:pt>
                <c:pt idx="3154">
                  <c:v>1661.3</c:v>
                </c:pt>
                <c:pt idx="3155">
                  <c:v>1668.4849999999999</c:v>
                </c:pt>
                <c:pt idx="3156">
                  <c:v>1676.8349999999998</c:v>
                </c:pt>
                <c:pt idx="3157">
                  <c:v>1684.6599999999999</c:v>
                </c:pt>
                <c:pt idx="3158">
                  <c:v>1689.0749999999996</c:v>
                </c:pt>
                <c:pt idx="3159">
                  <c:v>1692.2900000000002</c:v>
                </c:pt>
                <c:pt idx="3160">
                  <c:v>1690.6849999999999</c:v>
                </c:pt>
                <c:pt idx="3161">
                  <c:v>1691.4950000000001</c:v>
                </c:pt>
                <c:pt idx="3162">
                  <c:v>1685.75</c:v>
                </c:pt>
                <c:pt idx="3163">
                  <c:v>1668.2249999999999</c:v>
                </c:pt>
                <c:pt idx="3164">
                  <c:v>1653.6950000000002</c:v>
                </c:pt>
                <c:pt idx="3165">
                  <c:v>1639.5149999999999</c:v>
                </c:pt>
                <c:pt idx="3166">
                  <c:v>1626.4999999999998</c:v>
                </c:pt>
                <c:pt idx="3167">
                  <c:v>1613.6100000000001</c:v>
                </c:pt>
                <c:pt idx="3168">
                  <c:v>1606.2750000000001</c:v>
                </c:pt>
                <c:pt idx="3169">
                  <c:v>1599.5650000000001</c:v>
                </c:pt>
                <c:pt idx="3170">
                  <c:v>1593.7649999999999</c:v>
                </c:pt>
                <c:pt idx="3171">
                  <c:v>1586.9199999999998</c:v>
                </c:pt>
                <c:pt idx="3172">
                  <c:v>1580.2649999999999</c:v>
                </c:pt>
                <c:pt idx="3173">
                  <c:v>1579.7750000000001</c:v>
                </c:pt>
                <c:pt idx="3174">
                  <c:v>1574.75</c:v>
                </c:pt>
                <c:pt idx="3175">
                  <c:v>1575.0049999999999</c:v>
                </c:pt>
                <c:pt idx="3176">
                  <c:v>1576.7449999999999</c:v>
                </c:pt>
                <c:pt idx="3177">
                  <c:v>1578.36</c:v>
                </c:pt>
                <c:pt idx="3178">
                  <c:v>1581.4249999999997</c:v>
                </c:pt>
                <c:pt idx="3179">
                  <c:v>1588.1499999999999</c:v>
                </c:pt>
                <c:pt idx="3180">
                  <c:v>1593.6</c:v>
                </c:pt>
                <c:pt idx="3181">
                  <c:v>1597.8899999999999</c:v>
                </c:pt>
                <c:pt idx="3182">
                  <c:v>1606.55</c:v>
                </c:pt>
                <c:pt idx="3183">
                  <c:v>1607.9050000000002</c:v>
                </c:pt>
                <c:pt idx="3184">
                  <c:v>1611.2500000000002</c:v>
                </c:pt>
                <c:pt idx="3185">
                  <c:v>1614.1150000000002</c:v>
                </c:pt>
                <c:pt idx="3186">
                  <c:v>1611.9450000000002</c:v>
                </c:pt>
                <c:pt idx="3187">
                  <c:v>1605.52</c:v>
                </c:pt>
                <c:pt idx="3188">
                  <c:v>1596.7549999999999</c:v>
                </c:pt>
                <c:pt idx="3189">
                  <c:v>1581.34</c:v>
                </c:pt>
                <c:pt idx="3190">
                  <c:v>1573.4499999999998</c:v>
                </c:pt>
                <c:pt idx="3191">
                  <c:v>1563.0650000000001</c:v>
                </c:pt>
                <c:pt idx="3192">
                  <c:v>1552.62</c:v>
                </c:pt>
                <c:pt idx="3193">
                  <c:v>1542.395</c:v>
                </c:pt>
                <c:pt idx="3194">
                  <c:v>1534.2249999999999</c:v>
                </c:pt>
                <c:pt idx="3195">
                  <c:v>1521.2150000000001</c:v>
                </c:pt>
                <c:pt idx="3196">
                  <c:v>1508.1650000000004</c:v>
                </c:pt>
                <c:pt idx="3197">
                  <c:v>1499.3700000000003</c:v>
                </c:pt>
                <c:pt idx="3198">
                  <c:v>1493.855</c:v>
                </c:pt>
                <c:pt idx="3199">
                  <c:v>1491.38</c:v>
                </c:pt>
                <c:pt idx="3200">
                  <c:v>1476.98</c:v>
                </c:pt>
                <c:pt idx="3201">
                  <c:v>1470.3150000000001</c:v>
                </c:pt>
                <c:pt idx="3202">
                  <c:v>1462.0049999999999</c:v>
                </c:pt>
                <c:pt idx="3203">
                  <c:v>1462.5049999999999</c:v>
                </c:pt>
                <c:pt idx="3204">
                  <c:v>1456.0500000000002</c:v>
                </c:pt>
                <c:pt idx="3205">
                  <c:v>1454.88</c:v>
                </c:pt>
                <c:pt idx="3206">
                  <c:v>1458.9950000000003</c:v>
                </c:pt>
                <c:pt idx="3207">
                  <c:v>1462.8400000000001</c:v>
                </c:pt>
                <c:pt idx="3208">
                  <c:v>1466.365</c:v>
                </c:pt>
                <c:pt idx="3209">
                  <c:v>1469</c:v>
                </c:pt>
                <c:pt idx="3210">
                  <c:v>1477.9599999999998</c:v>
                </c:pt>
                <c:pt idx="3211">
                  <c:v>1485.52</c:v>
                </c:pt>
                <c:pt idx="3212">
                  <c:v>1492.59</c:v>
                </c:pt>
                <c:pt idx="3213">
                  <c:v>1492.24</c:v>
                </c:pt>
                <c:pt idx="3214">
                  <c:v>1495.4550000000002</c:v>
                </c:pt>
                <c:pt idx="3215">
                  <c:v>1494.5750000000003</c:v>
                </c:pt>
                <c:pt idx="3216">
                  <c:v>1494.1600000000003</c:v>
                </c:pt>
                <c:pt idx="3217">
                  <c:v>1498.1850000000002</c:v>
                </c:pt>
                <c:pt idx="3218">
                  <c:v>1498.835</c:v>
                </c:pt>
                <c:pt idx="3219">
                  <c:v>1497.18</c:v>
                </c:pt>
                <c:pt idx="3220">
                  <c:v>1492.8899999999999</c:v>
                </c:pt>
                <c:pt idx="3221">
                  <c:v>1486.825</c:v>
                </c:pt>
                <c:pt idx="3222">
                  <c:v>1478.355</c:v>
                </c:pt>
                <c:pt idx="3223">
                  <c:v>1471.7649999999999</c:v>
                </c:pt>
                <c:pt idx="3224">
                  <c:v>1467.6649999999997</c:v>
                </c:pt>
                <c:pt idx="3225">
                  <c:v>1464.91</c:v>
                </c:pt>
                <c:pt idx="3226">
                  <c:v>1458.6100000000001</c:v>
                </c:pt>
                <c:pt idx="3227">
                  <c:v>1447.585</c:v>
                </c:pt>
                <c:pt idx="3228">
                  <c:v>1432.9749999999999</c:v>
                </c:pt>
                <c:pt idx="3229">
                  <c:v>1423.605</c:v>
                </c:pt>
                <c:pt idx="3230">
                  <c:v>1418.665</c:v>
                </c:pt>
                <c:pt idx="3231">
                  <c:v>1413.35</c:v>
                </c:pt>
                <c:pt idx="3232">
                  <c:v>1412.415</c:v>
                </c:pt>
                <c:pt idx="3233">
                  <c:v>1412.2050000000002</c:v>
                </c:pt>
                <c:pt idx="3234">
                  <c:v>1412.81</c:v>
                </c:pt>
                <c:pt idx="3235">
                  <c:v>1410.2350000000001</c:v>
                </c:pt>
                <c:pt idx="3236">
                  <c:v>1410.24</c:v>
                </c:pt>
                <c:pt idx="3237">
                  <c:v>1412.1100000000001</c:v>
                </c:pt>
                <c:pt idx="3238">
                  <c:v>1416.26</c:v>
                </c:pt>
                <c:pt idx="3239">
                  <c:v>1421.9649999999999</c:v>
                </c:pt>
                <c:pt idx="3240">
                  <c:v>1427.48</c:v>
                </c:pt>
                <c:pt idx="3241">
                  <c:v>1433.2599999999998</c:v>
                </c:pt>
                <c:pt idx="3242">
                  <c:v>1438.7849999999999</c:v>
                </c:pt>
                <c:pt idx="3243">
                  <c:v>1446.5349999999999</c:v>
                </c:pt>
                <c:pt idx="3244">
                  <c:v>1451.83</c:v>
                </c:pt>
                <c:pt idx="3245">
                  <c:v>1457.5350000000003</c:v>
                </c:pt>
                <c:pt idx="3246">
                  <c:v>1465.2650000000001</c:v>
                </c:pt>
                <c:pt idx="3247">
                  <c:v>1470.4</c:v>
                </c:pt>
                <c:pt idx="3248">
                  <c:v>1476.73</c:v>
                </c:pt>
                <c:pt idx="3249">
                  <c:v>1480.1200000000001</c:v>
                </c:pt>
                <c:pt idx="3250">
                  <c:v>1483.2400000000002</c:v>
                </c:pt>
                <c:pt idx="3251">
                  <c:v>1485.7750000000001</c:v>
                </c:pt>
                <c:pt idx="3252">
                  <c:v>1486.335</c:v>
                </c:pt>
                <c:pt idx="3253">
                  <c:v>1481.3500000000001</c:v>
                </c:pt>
                <c:pt idx="3254">
                  <c:v>1475.3</c:v>
                </c:pt>
                <c:pt idx="3255">
                  <c:v>1472.2500000000002</c:v>
                </c:pt>
                <c:pt idx="3256">
                  <c:v>1466.1849999999999</c:v>
                </c:pt>
                <c:pt idx="3257">
                  <c:v>1459.845</c:v>
                </c:pt>
                <c:pt idx="3258">
                  <c:v>1449.2649999999999</c:v>
                </c:pt>
                <c:pt idx="3259">
                  <c:v>1437.335</c:v>
                </c:pt>
                <c:pt idx="3260">
                  <c:v>1424.635</c:v>
                </c:pt>
                <c:pt idx="3261">
                  <c:v>1412.06</c:v>
                </c:pt>
                <c:pt idx="3262">
                  <c:v>1402.1999999999998</c:v>
                </c:pt>
                <c:pt idx="3263">
                  <c:v>1395.8500000000001</c:v>
                </c:pt>
                <c:pt idx="3264">
                  <c:v>1389.6100000000001</c:v>
                </c:pt>
                <c:pt idx="3265">
                  <c:v>1384.0650000000001</c:v>
                </c:pt>
                <c:pt idx="3266">
                  <c:v>1382.1600000000003</c:v>
                </c:pt>
                <c:pt idx="3267">
                  <c:v>1381.2450000000001</c:v>
                </c:pt>
                <c:pt idx="3268">
                  <c:v>1382.895</c:v>
                </c:pt>
                <c:pt idx="3269">
                  <c:v>1384.405</c:v>
                </c:pt>
                <c:pt idx="3270">
                  <c:v>1384.0099999999998</c:v>
                </c:pt>
                <c:pt idx="3271">
                  <c:v>1383.35</c:v>
                </c:pt>
                <c:pt idx="3272">
                  <c:v>1381.8149999999998</c:v>
                </c:pt>
                <c:pt idx="3273">
                  <c:v>1379.3899999999999</c:v>
                </c:pt>
                <c:pt idx="3274">
                  <c:v>1380.405</c:v>
                </c:pt>
                <c:pt idx="3275">
                  <c:v>1386.9199999999998</c:v>
                </c:pt>
                <c:pt idx="3276">
                  <c:v>1387.4850000000001</c:v>
                </c:pt>
                <c:pt idx="3277">
                  <c:v>1388.1650000000002</c:v>
                </c:pt>
                <c:pt idx="3278">
                  <c:v>1386.3050000000001</c:v>
                </c:pt>
                <c:pt idx="3279">
                  <c:v>1385.0900000000001</c:v>
                </c:pt>
                <c:pt idx="3280">
                  <c:v>1384.53</c:v>
                </c:pt>
                <c:pt idx="3281">
                  <c:v>1385.0700000000002</c:v>
                </c:pt>
                <c:pt idx="3282">
                  <c:v>1384.145</c:v>
                </c:pt>
                <c:pt idx="3283">
                  <c:v>1380.895</c:v>
                </c:pt>
                <c:pt idx="3284">
                  <c:v>1375.38</c:v>
                </c:pt>
                <c:pt idx="3285">
                  <c:v>1366.3250000000003</c:v>
                </c:pt>
                <c:pt idx="3286">
                  <c:v>1364.68</c:v>
                </c:pt>
                <c:pt idx="3287">
                  <c:v>1358.575</c:v>
                </c:pt>
                <c:pt idx="3288">
                  <c:v>1356.355</c:v>
                </c:pt>
                <c:pt idx="3289">
                  <c:v>1354.7249999999999</c:v>
                </c:pt>
                <c:pt idx="3290">
                  <c:v>1356.69</c:v>
                </c:pt>
                <c:pt idx="3291">
                  <c:v>1357.5849999999998</c:v>
                </c:pt>
                <c:pt idx="3292">
                  <c:v>1357.9599999999998</c:v>
                </c:pt>
                <c:pt idx="3293">
                  <c:v>1363.3399999999997</c:v>
                </c:pt>
                <c:pt idx="3294">
                  <c:v>1368.07</c:v>
                </c:pt>
                <c:pt idx="3295">
                  <c:v>1370.1649999999997</c:v>
                </c:pt>
                <c:pt idx="3296">
                  <c:v>1368.44</c:v>
                </c:pt>
                <c:pt idx="3297">
                  <c:v>1371.42</c:v>
                </c:pt>
                <c:pt idx="3298">
                  <c:v>1375.2649999999999</c:v>
                </c:pt>
                <c:pt idx="3299">
                  <c:v>1376.0399999999997</c:v>
                </c:pt>
                <c:pt idx="3300">
                  <c:v>1372.6</c:v>
                </c:pt>
                <c:pt idx="3301">
                  <c:v>1369.0149999999999</c:v>
                </c:pt>
                <c:pt idx="3302">
                  <c:v>1366.6649999999997</c:v>
                </c:pt>
                <c:pt idx="3303">
                  <c:v>1361.4749999999999</c:v>
                </c:pt>
                <c:pt idx="3304">
                  <c:v>1356.27</c:v>
                </c:pt>
                <c:pt idx="3305">
                  <c:v>1353.2150000000001</c:v>
                </c:pt>
                <c:pt idx="3306">
                  <c:v>1351.7950000000003</c:v>
                </c:pt>
                <c:pt idx="3307">
                  <c:v>1350.585</c:v>
                </c:pt>
                <c:pt idx="3308">
                  <c:v>1349.2150000000001</c:v>
                </c:pt>
                <c:pt idx="3309">
                  <c:v>1348.9</c:v>
                </c:pt>
                <c:pt idx="3310">
                  <c:v>1349.56</c:v>
                </c:pt>
                <c:pt idx="3311">
                  <c:v>1350.8750000000002</c:v>
                </c:pt>
                <c:pt idx="3312">
                  <c:v>1351.3050000000001</c:v>
                </c:pt>
                <c:pt idx="3313">
                  <c:v>1352.0650000000001</c:v>
                </c:pt>
                <c:pt idx="3314">
                  <c:v>1354.5400000000002</c:v>
                </c:pt>
                <c:pt idx="3315">
                  <c:v>1357.49</c:v>
                </c:pt>
                <c:pt idx="3316">
                  <c:v>1358.3050000000001</c:v>
                </c:pt>
                <c:pt idx="3317">
                  <c:v>1361.2950000000001</c:v>
                </c:pt>
                <c:pt idx="3318">
                  <c:v>1363.92</c:v>
                </c:pt>
                <c:pt idx="3319">
                  <c:v>1366.81</c:v>
                </c:pt>
                <c:pt idx="3320">
                  <c:v>1369.48</c:v>
                </c:pt>
                <c:pt idx="3321">
                  <c:v>1371.7550000000001</c:v>
                </c:pt>
                <c:pt idx="3322">
                  <c:v>1377.0400000000002</c:v>
                </c:pt>
                <c:pt idx="3323">
                  <c:v>1381.98</c:v>
                </c:pt>
                <c:pt idx="3324">
                  <c:v>1385.3400000000001</c:v>
                </c:pt>
                <c:pt idx="3325">
                  <c:v>1387.82</c:v>
                </c:pt>
                <c:pt idx="3326">
                  <c:v>1389.2349999999999</c:v>
                </c:pt>
                <c:pt idx="3327">
                  <c:v>1387.8949999999998</c:v>
                </c:pt>
                <c:pt idx="3328">
                  <c:v>1388.1399999999999</c:v>
                </c:pt>
                <c:pt idx="3329">
                  <c:v>1392.8</c:v>
                </c:pt>
                <c:pt idx="3330">
                  <c:v>1395.4749999999999</c:v>
                </c:pt>
                <c:pt idx="3331">
                  <c:v>1396.4550000000002</c:v>
                </c:pt>
                <c:pt idx="3332">
                  <c:v>1394.84</c:v>
                </c:pt>
                <c:pt idx="3333">
                  <c:v>1392.2350000000001</c:v>
                </c:pt>
                <c:pt idx="3334">
                  <c:v>1385.865</c:v>
                </c:pt>
                <c:pt idx="3335">
                  <c:v>1377.97</c:v>
                </c:pt>
                <c:pt idx="3336">
                  <c:v>1371.64</c:v>
                </c:pt>
                <c:pt idx="3337">
                  <c:v>1366.3500000000001</c:v>
                </c:pt>
                <c:pt idx="3338">
                  <c:v>1358.9550000000004</c:v>
                </c:pt>
                <c:pt idx="3339">
                  <c:v>1348.9150000000002</c:v>
                </c:pt>
                <c:pt idx="3340">
                  <c:v>1341.7750000000001</c:v>
                </c:pt>
                <c:pt idx="3341">
                  <c:v>1336.1849999999999</c:v>
                </c:pt>
                <c:pt idx="3342">
                  <c:v>1331.7549999999999</c:v>
                </c:pt>
                <c:pt idx="3343">
                  <c:v>1329.345</c:v>
                </c:pt>
                <c:pt idx="3344">
                  <c:v>1331.2850000000001</c:v>
                </c:pt>
                <c:pt idx="3345">
                  <c:v>1333.2249999999999</c:v>
                </c:pt>
                <c:pt idx="3346">
                  <c:v>1336.6100000000001</c:v>
                </c:pt>
                <c:pt idx="3347">
                  <c:v>1339.2600000000002</c:v>
                </c:pt>
                <c:pt idx="3348">
                  <c:v>1341.3150000000001</c:v>
                </c:pt>
                <c:pt idx="3349">
                  <c:v>1344.5550000000001</c:v>
                </c:pt>
                <c:pt idx="3350">
                  <c:v>1347.1100000000001</c:v>
                </c:pt>
                <c:pt idx="3351">
                  <c:v>1348.835</c:v>
                </c:pt>
                <c:pt idx="3352">
                  <c:v>1348.345</c:v>
                </c:pt>
                <c:pt idx="3353">
                  <c:v>1349.3300000000002</c:v>
                </c:pt>
                <c:pt idx="3354">
                  <c:v>1349.1000000000001</c:v>
                </c:pt>
                <c:pt idx="3355">
                  <c:v>1346.3250000000003</c:v>
                </c:pt>
                <c:pt idx="3356">
                  <c:v>1343.1750000000002</c:v>
                </c:pt>
                <c:pt idx="3357">
                  <c:v>1339.7950000000001</c:v>
                </c:pt>
                <c:pt idx="3358">
                  <c:v>1339.4749999999999</c:v>
                </c:pt>
                <c:pt idx="3359">
                  <c:v>1337.4499999999998</c:v>
                </c:pt>
                <c:pt idx="3360">
                  <c:v>1336.3749999999998</c:v>
                </c:pt>
                <c:pt idx="3361">
                  <c:v>1336.9850000000001</c:v>
                </c:pt>
                <c:pt idx="3362">
                  <c:v>1338.4</c:v>
                </c:pt>
                <c:pt idx="3363">
                  <c:v>1338.355</c:v>
                </c:pt>
                <c:pt idx="3364">
                  <c:v>1339.325</c:v>
                </c:pt>
                <c:pt idx="3365">
                  <c:v>1342.1550000000002</c:v>
                </c:pt>
                <c:pt idx="3366">
                  <c:v>1344.1249999999998</c:v>
                </c:pt>
                <c:pt idx="3367">
                  <c:v>1346.6</c:v>
                </c:pt>
                <c:pt idx="3368">
                  <c:v>1345.5049999999999</c:v>
                </c:pt>
                <c:pt idx="3369">
                  <c:v>1346.7850000000003</c:v>
                </c:pt>
                <c:pt idx="3370">
                  <c:v>1346.855</c:v>
                </c:pt>
                <c:pt idx="3371">
                  <c:v>1347.3</c:v>
                </c:pt>
                <c:pt idx="3372">
                  <c:v>1349.7649999999999</c:v>
                </c:pt>
                <c:pt idx="3373">
                  <c:v>1348.865</c:v>
                </c:pt>
                <c:pt idx="3374">
                  <c:v>1348.105</c:v>
                </c:pt>
                <c:pt idx="3375">
                  <c:v>1345.9349999999999</c:v>
                </c:pt>
                <c:pt idx="3376">
                  <c:v>1341.57</c:v>
                </c:pt>
                <c:pt idx="3377">
                  <c:v>1336.7349999999999</c:v>
                </c:pt>
                <c:pt idx="3378">
                  <c:v>1333.405</c:v>
                </c:pt>
                <c:pt idx="3379">
                  <c:v>1326.3999999999999</c:v>
                </c:pt>
                <c:pt idx="3380">
                  <c:v>1319.615</c:v>
                </c:pt>
                <c:pt idx="3381">
                  <c:v>1310.4549999999999</c:v>
                </c:pt>
                <c:pt idx="3382">
                  <c:v>1296.05</c:v>
                </c:pt>
                <c:pt idx="3383">
                  <c:v>1284.075</c:v>
                </c:pt>
                <c:pt idx="3384">
                  <c:v>1273.4749999999999</c:v>
                </c:pt>
                <c:pt idx="3385">
                  <c:v>1262.665</c:v>
                </c:pt>
                <c:pt idx="3386">
                  <c:v>1255.46</c:v>
                </c:pt>
                <c:pt idx="3387">
                  <c:v>1249.98</c:v>
                </c:pt>
                <c:pt idx="3388">
                  <c:v>1244.7249999999999</c:v>
                </c:pt>
                <c:pt idx="3389">
                  <c:v>1241.1849999999999</c:v>
                </c:pt>
                <c:pt idx="3390">
                  <c:v>1236.0250000000001</c:v>
                </c:pt>
                <c:pt idx="3391">
                  <c:v>1230.615</c:v>
                </c:pt>
                <c:pt idx="3392">
                  <c:v>1231.6600000000001</c:v>
                </c:pt>
                <c:pt idx="3393">
                  <c:v>1236.42</c:v>
                </c:pt>
                <c:pt idx="3394">
                  <c:v>1239.0250000000001</c:v>
                </c:pt>
                <c:pt idx="3395">
                  <c:v>1242.6950000000002</c:v>
                </c:pt>
                <c:pt idx="3396">
                  <c:v>1246.8900000000001</c:v>
                </c:pt>
                <c:pt idx="3397">
                  <c:v>1249.93</c:v>
                </c:pt>
                <c:pt idx="3398">
                  <c:v>1253.4900000000002</c:v>
                </c:pt>
                <c:pt idx="3399">
                  <c:v>1256.9000000000001</c:v>
                </c:pt>
                <c:pt idx="3400">
                  <c:v>1260.45</c:v>
                </c:pt>
                <c:pt idx="3401">
                  <c:v>1262.355</c:v>
                </c:pt>
                <c:pt idx="3402">
                  <c:v>1260.4549999999999</c:v>
                </c:pt>
                <c:pt idx="3403">
                  <c:v>1258.925</c:v>
                </c:pt>
                <c:pt idx="3404">
                  <c:v>1255.57</c:v>
                </c:pt>
                <c:pt idx="3405">
                  <c:v>1253.2799999999997</c:v>
                </c:pt>
                <c:pt idx="3406">
                  <c:v>1252.4749999999999</c:v>
                </c:pt>
                <c:pt idx="3407">
                  <c:v>1253.1349999999998</c:v>
                </c:pt>
                <c:pt idx="3408">
                  <c:v>1253.2249999999999</c:v>
                </c:pt>
                <c:pt idx="3409">
                  <c:v>1249.7049999999999</c:v>
                </c:pt>
                <c:pt idx="3410">
                  <c:v>1246.4349999999999</c:v>
                </c:pt>
                <c:pt idx="3411">
                  <c:v>1243.02</c:v>
                </c:pt>
                <c:pt idx="3412">
                  <c:v>1240.0049999999999</c:v>
                </c:pt>
                <c:pt idx="3413">
                  <c:v>1233.74</c:v>
                </c:pt>
                <c:pt idx="3414">
                  <c:v>1234.2499999999998</c:v>
                </c:pt>
                <c:pt idx="3415">
                  <c:v>1235.9699999999998</c:v>
                </c:pt>
                <c:pt idx="3416">
                  <c:v>1235.1499999999999</c:v>
                </c:pt>
                <c:pt idx="3417">
                  <c:v>1231.2849999999999</c:v>
                </c:pt>
                <c:pt idx="3418">
                  <c:v>1227.0700000000002</c:v>
                </c:pt>
                <c:pt idx="3419">
                  <c:v>1226.7950000000001</c:v>
                </c:pt>
                <c:pt idx="3420">
                  <c:v>1227.855</c:v>
                </c:pt>
                <c:pt idx="3421">
                  <c:v>1230.9050000000002</c:v>
                </c:pt>
                <c:pt idx="3422">
                  <c:v>1234.4900000000002</c:v>
                </c:pt>
                <c:pt idx="3423">
                  <c:v>1238.6799999999998</c:v>
                </c:pt>
                <c:pt idx="3424">
                  <c:v>1239.4000000000001</c:v>
                </c:pt>
                <c:pt idx="3425">
                  <c:v>1238.69</c:v>
                </c:pt>
                <c:pt idx="3426">
                  <c:v>1240.645</c:v>
                </c:pt>
                <c:pt idx="3427">
                  <c:v>1250.43</c:v>
                </c:pt>
                <c:pt idx="3428">
                  <c:v>1263.93</c:v>
                </c:pt>
                <c:pt idx="3429">
                  <c:v>1276.3650000000002</c:v>
                </c:pt>
                <c:pt idx="3430">
                  <c:v>1289.2549999999999</c:v>
                </c:pt>
                <c:pt idx="3431">
                  <c:v>1303.4849999999999</c:v>
                </c:pt>
                <c:pt idx="3432">
                  <c:v>1318.0749999999998</c:v>
                </c:pt>
                <c:pt idx="3433">
                  <c:v>1332.2499999999998</c:v>
                </c:pt>
                <c:pt idx="3434">
                  <c:v>1344.8449999999998</c:v>
                </c:pt>
                <c:pt idx="3435">
                  <c:v>1359.7999999999997</c:v>
                </c:pt>
                <c:pt idx="3436">
                  <c:v>1370.62</c:v>
                </c:pt>
                <c:pt idx="3437">
                  <c:v>1378.2799999999997</c:v>
                </c:pt>
                <c:pt idx="3438">
                  <c:v>1382.0550000000001</c:v>
                </c:pt>
                <c:pt idx="3439">
                  <c:v>1384.5800000000002</c:v>
                </c:pt>
                <c:pt idx="3440">
                  <c:v>1390.085</c:v>
                </c:pt>
                <c:pt idx="3441">
                  <c:v>1394.575</c:v>
                </c:pt>
                <c:pt idx="3442">
                  <c:v>1401.4950000000001</c:v>
                </c:pt>
                <c:pt idx="3443">
                  <c:v>1408.4549999999999</c:v>
                </c:pt>
                <c:pt idx="3444">
                  <c:v>1416.72</c:v>
                </c:pt>
                <c:pt idx="3445">
                  <c:v>1425.145</c:v>
                </c:pt>
                <c:pt idx="3446">
                  <c:v>1433.9500000000003</c:v>
                </c:pt>
                <c:pt idx="3447">
                  <c:v>1439.5650000000003</c:v>
                </c:pt>
                <c:pt idx="3448">
                  <c:v>1444.7700000000002</c:v>
                </c:pt>
                <c:pt idx="3449">
                  <c:v>1452.1100000000001</c:v>
                </c:pt>
                <c:pt idx="3450">
                  <c:v>1456.105</c:v>
                </c:pt>
                <c:pt idx="3451">
                  <c:v>1457.6799999999998</c:v>
                </c:pt>
                <c:pt idx="3452">
                  <c:v>1454.9099999999999</c:v>
                </c:pt>
                <c:pt idx="3453">
                  <c:v>1452.4849999999999</c:v>
                </c:pt>
                <c:pt idx="3454">
                  <c:v>1450.3049999999998</c:v>
                </c:pt>
                <c:pt idx="3455">
                  <c:v>1446.2649999999999</c:v>
                </c:pt>
                <c:pt idx="3456">
                  <c:v>1443.0549999999998</c:v>
                </c:pt>
                <c:pt idx="3457">
                  <c:v>1440.375</c:v>
                </c:pt>
                <c:pt idx="3458">
                  <c:v>1436.0149999999999</c:v>
                </c:pt>
                <c:pt idx="3459">
                  <c:v>1431.6149999999998</c:v>
                </c:pt>
                <c:pt idx="3460">
                  <c:v>1425.2199999999998</c:v>
                </c:pt>
                <c:pt idx="3461">
                  <c:v>1421.375</c:v>
                </c:pt>
                <c:pt idx="3462">
                  <c:v>1422.5050000000001</c:v>
                </c:pt>
                <c:pt idx="3463">
                  <c:v>1424.19</c:v>
                </c:pt>
                <c:pt idx="3464">
                  <c:v>1427.8350000000003</c:v>
                </c:pt>
                <c:pt idx="3465">
                  <c:v>1431.605</c:v>
                </c:pt>
                <c:pt idx="3466">
                  <c:v>1434.06</c:v>
                </c:pt>
                <c:pt idx="3467">
                  <c:v>1435.4550000000002</c:v>
                </c:pt>
                <c:pt idx="3468">
                  <c:v>1439.22</c:v>
                </c:pt>
                <c:pt idx="3469">
                  <c:v>1442.145</c:v>
                </c:pt>
                <c:pt idx="3470">
                  <c:v>1445.1799999999998</c:v>
                </c:pt>
                <c:pt idx="3471">
                  <c:v>1446.6799999999998</c:v>
                </c:pt>
                <c:pt idx="3472">
                  <c:v>1443.48</c:v>
                </c:pt>
                <c:pt idx="3473">
                  <c:v>1441.3050000000001</c:v>
                </c:pt>
                <c:pt idx="3474">
                  <c:v>1439.585</c:v>
                </c:pt>
                <c:pt idx="3475">
                  <c:v>1440.365</c:v>
                </c:pt>
                <c:pt idx="3476">
                  <c:v>1444.53</c:v>
                </c:pt>
                <c:pt idx="3477">
                  <c:v>1451.115</c:v>
                </c:pt>
                <c:pt idx="3478">
                  <c:v>1459.0099999999998</c:v>
                </c:pt>
                <c:pt idx="3479">
                  <c:v>1466.9749999999999</c:v>
                </c:pt>
                <c:pt idx="3480">
                  <c:v>1478.81</c:v>
                </c:pt>
                <c:pt idx="3481">
                  <c:v>1492.4549999999999</c:v>
                </c:pt>
                <c:pt idx="3482">
                  <c:v>1507.11</c:v>
                </c:pt>
                <c:pt idx="3483">
                  <c:v>1518.78</c:v>
                </c:pt>
                <c:pt idx="3484">
                  <c:v>1528.2100000000003</c:v>
                </c:pt>
                <c:pt idx="3485">
                  <c:v>1535.38</c:v>
                </c:pt>
                <c:pt idx="3486">
                  <c:v>1538.2750000000003</c:v>
                </c:pt>
                <c:pt idx="3487">
                  <c:v>1541.5450000000001</c:v>
                </c:pt>
                <c:pt idx="3488">
                  <c:v>1542.5099999999998</c:v>
                </c:pt>
                <c:pt idx="3489">
                  <c:v>1543.6</c:v>
                </c:pt>
                <c:pt idx="3490">
                  <c:v>1544.375</c:v>
                </c:pt>
                <c:pt idx="3491">
                  <c:v>1544.24</c:v>
                </c:pt>
                <c:pt idx="3492">
                  <c:v>1545.78</c:v>
                </c:pt>
                <c:pt idx="3493">
                  <c:v>1549.325</c:v>
                </c:pt>
                <c:pt idx="3494">
                  <c:v>1551.1799999999998</c:v>
                </c:pt>
                <c:pt idx="3495">
                  <c:v>1553.61</c:v>
                </c:pt>
                <c:pt idx="3496">
                  <c:v>1557.4699999999998</c:v>
                </c:pt>
                <c:pt idx="3497">
                  <c:v>1558.7149999999999</c:v>
                </c:pt>
                <c:pt idx="3498">
                  <c:v>1564.135</c:v>
                </c:pt>
                <c:pt idx="3499">
                  <c:v>1569.98</c:v>
                </c:pt>
                <c:pt idx="3500">
                  <c:v>1573.8600000000001</c:v>
                </c:pt>
                <c:pt idx="3501">
                  <c:v>1580.97</c:v>
                </c:pt>
                <c:pt idx="3502">
                  <c:v>1587.1699999999998</c:v>
                </c:pt>
                <c:pt idx="3503">
                  <c:v>1590.7149999999999</c:v>
                </c:pt>
                <c:pt idx="3504">
                  <c:v>1593.7449999999999</c:v>
                </c:pt>
                <c:pt idx="3505">
                  <c:v>1595.57</c:v>
                </c:pt>
                <c:pt idx="3506">
                  <c:v>1598.8799999999999</c:v>
                </c:pt>
                <c:pt idx="3507">
                  <c:v>1601.835</c:v>
                </c:pt>
                <c:pt idx="3508">
                  <c:v>1603.415</c:v>
                </c:pt>
                <c:pt idx="3509">
                  <c:v>1605.585</c:v>
                </c:pt>
                <c:pt idx="3510">
                  <c:v>1607.41</c:v>
                </c:pt>
                <c:pt idx="3511">
                  <c:v>1608.4250000000002</c:v>
                </c:pt>
                <c:pt idx="3512">
                  <c:v>1607.9850000000001</c:v>
                </c:pt>
                <c:pt idx="3513">
                  <c:v>1606.9750000000001</c:v>
                </c:pt>
                <c:pt idx="3514">
                  <c:v>1608.3</c:v>
                </c:pt>
                <c:pt idx="3515">
                  <c:v>1612.5499999999997</c:v>
                </c:pt>
                <c:pt idx="3516">
                  <c:v>1622.8999999999999</c:v>
                </c:pt>
                <c:pt idx="3517">
                  <c:v>1631.2899999999997</c:v>
                </c:pt>
                <c:pt idx="3518">
                  <c:v>1637.1749999999997</c:v>
                </c:pt>
                <c:pt idx="3519">
                  <c:v>1642.72</c:v>
                </c:pt>
                <c:pt idx="3520">
                  <c:v>1647.5149999999999</c:v>
                </c:pt>
                <c:pt idx="3521">
                  <c:v>1653.405</c:v>
                </c:pt>
                <c:pt idx="3522">
                  <c:v>1660.9749999999999</c:v>
                </c:pt>
                <c:pt idx="3523">
                  <c:v>1670.31</c:v>
                </c:pt>
                <c:pt idx="3524">
                  <c:v>1677.1300000000003</c:v>
                </c:pt>
                <c:pt idx="3525">
                  <c:v>1680.8300000000004</c:v>
                </c:pt>
                <c:pt idx="3526">
                  <c:v>1676.6349999999998</c:v>
                </c:pt>
                <c:pt idx="3527">
                  <c:v>1680.5850000000003</c:v>
                </c:pt>
                <c:pt idx="3528">
                  <c:v>1684.5349999999999</c:v>
                </c:pt>
                <c:pt idx="3529">
                  <c:v>1685.5749999999996</c:v>
                </c:pt>
                <c:pt idx="3530">
                  <c:v>1680.95</c:v>
                </c:pt>
                <c:pt idx="3531">
                  <c:v>1674.28</c:v>
                </c:pt>
                <c:pt idx="3532">
                  <c:v>1670.6599999999999</c:v>
                </c:pt>
                <c:pt idx="3533">
                  <c:v>1667.0250000000001</c:v>
                </c:pt>
                <c:pt idx="3534">
                  <c:v>1666.3349999999998</c:v>
                </c:pt>
                <c:pt idx="3535">
                  <c:v>1666.9550000000004</c:v>
                </c:pt>
                <c:pt idx="3536">
                  <c:v>1669.6</c:v>
                </c:pt>
                <c:pt idx="3537">
                  <c:v>1666.6150000000002</c:v>
                </c:pt>
                <c:pt idx="3538">
                  <c:v>1661.1950000000002</c:v>
                </c:pt>
                <c:pt idx="3539">
                  <c:v>1658.0650000000001</c:v>
                </c:pt>
                <c:pt idx="3540">
                  <c:v>1660.9150000000002</c:v>
                </c:pt>
                <c:pt idx="3541">
                  <c:v>1663.6550000000002</c:v>
                </c:pt>
                <c:pt idx="3542">
                  <c:v>1662.2249999999999</c:v>
                </c:pt>
                <c:pt idx="3543">
                  <c:v>1660.47</c:v>
                </c:pt>
                <c:pt idx="3544">
                  <c:v>1662.9450000000002</c:v>
                </c:pt>
                <c:pt idx="3545">
                  <c:v>1666.425</c:v>
                </c:pt>
                <c:pt idx="3546">
                  <c:v>1665.9100000000003</c:v>
                </c:pt>
                <c:pt idx="3547">
                  <c:v>1663.7450000000001</c:v>
                </c:pt>
                <c:pt idx="3548">
                  <c:v>1664.605</c:v>
                </c:pt>
                <c:pt idx="3549">
                  <c:v>1669.0249999999996</c:v>
                </c:pt>
                <c:pt idx="3550">
                  <c:v>1673.9199999999996</c:v>
                </c:pt>
                <c:pt idx="3551">
                  <c:v>1678.6150000000002</c:v>
                </c:pt>
                <c:pt idx="3552">
                  <c:v>1680.1299999999999</c:v>
                </c:pt>
                <c:pt idx="3553">
                  <c:v>1674.875</c:v>
                </c:pt>
                <c:pt idx="3554">
                  <c:v>1664.2549999999999</c:v>
                </c:pt>
                <c:pt idx="3555">
                  <c:v>1655.2750000000001</c:v>
                </c:pt>
                <c:pt idx="3556">
                  <c:v>1647.6399999999999</c:v>
                </c:pt>
                <c:pt idx="3557">
                  <c:v>1643.3150000000001</c:v>
                </c:pt>
                <c:pt idx="3558">
                  <c:v>1641.6349999999998</c:v>
                </c:pt>
                <c:pt idx="3559">
                  <c:v>1634.98</c:v>
                </c:pt>
                <c:pt idx="3560">
                  <c:v>1628.27</c:v>
                </c:pt>
                <c:pt idx="3561">
                  <c:v>1625.6</c:v>
                </c:pt>
                <c:pt idx="3562">
                  <c:v>1621.9649999999997</c:v>
                </c:pt>
                <c:pt idx="3563">
                  <c:v>1624.8200000000002</c:v>
                </c:pt>
                <c:pt idx="3564">
                  <c:v>1627.4199999999998</c:v>
                </c:pt>
                <c:pt idx="3565">
                  <c:v>1627.0350000000001</c:v>
                </c:pt>
                <c:pt idx="3566">
                  <c:v>1624.7549999999999</c:v>
                </c:pt>
                <c:pt idx="3567">
                  <c:v>1622.1100000000001</c:v>
                </c:pt>
                <c:pt idx="3568">
                  <c:v>1620.0300000000002</c:v>
                </c:pt>
                <c:pt idx="3569">
                  <c:v>1620.51</c:v>
                </c:pt>
                <c:pt idx="3570">
                  <c:v>1621.385</c:v>
                </c:pt>
                <c:pt idx="3571">
                  <c:v>1617.7550000000001</c:v>
                </c:pt>
                <c:pt idx="3572">
                  <c:v>1618.595</c:v>
                </c:pt>
                <c:pt idx="3573">
                  <c:v>1624.35</c:v>
                </c:pt>
                <c:pt idx="3574">
                  <c:v>1630.36</c:v>
                </c:pt>
                <c:pt idx="3575">
                  <c:v>1635.5949999999998</c:v>
                </c:pt>
                <c:pt idx="3576">
                  <c:v>1639.9599999999998</c:v>
                </c:pt>
                <c:pt idx="3577">
                  <c:v>1644</c:v>
                </c:pt>
                <c:pt idx="3578">
                  <c:v>1641.2750000000001</c:v>
                </c:pt>
                <c:pt idx="3579">
                  <c:v>1639.1650000000002</c:v>
                </c:pt>
                <c:pt idx="3580">
                  <c:v>1636.4199999999998</c:v>
                </c:pt>
                <c:pt idx="3581">
                  <c:v>1634.3899999999999</c:v>
                </c:pt>
                <c:pt idx="3582">
                  <c:v>1628.4649999999999</c:v>
                </c:pt>
                <c:pt idx="3583">
                  <c:v>1618.2049999999999</c:v>
                </c:pt>
                <c:pt idx="3584">
                  <c:v>1606.52</c:v>
                </c:pt>
                <c:pt idx="3585">
                  <c:v>1593.9699999999998</c:v>
                </c:pt>
                <c:pt idx="3586">
                  <c:v>1583.2649999999999</c:v>
                </c:pt>
                <c:pt idx="3587">
                  <c:v>1570.91</c:v>
                </c:pt>
                <c:pt idx="3588">
                  <c:v>1562.1100000000001</c:v>
                </c:pt>
                <c:pt idx="3589">
                  <c:v>1550.895</c:v>
                </c:pt>
                <c:pt idx="3590">
                  <c:v>1538.6550000000002</c:v>
                </c:pt>
                <c:pt idx="3591">
                  <c:v>1528.7200000000003</c:v>
                </c:pt>
                <c:pt idx="3592">
                  <c:v>1521.1100000000001</c:v>
                </c:pt>
                <c:pt idx="3593">
                  <c:v>1513.2849999999999</c:v>
                </c:pt>
                <c:pt idx="3594">
                  <c:v>1508.9099999999999</c:v>
                </c:pt>
                <c:pt idx="3595">
                  <c:v>1500.1299999999999</c:v>
                </c:pt>
                <c:pt idx="3596">
                  <c:v>1493.31</c:v>
                </c:pt>
                <c:pt idx="3597">
                  <c:v>1481.6850000000002</c:v>
                </c:pt>
                <c:pt idx="3598">
                  <c:v>1470.0600000000002</c:v>
                </c:pt>
                <c:pt idx="3599">
                  <c:v>1453.13</c:v>
                </c:pt>
                <c:pt idx="3600">
                  <c:v>1438.2</c:v>
                </c:pt>
                <c:pt idx="3601">
                  <c:v>1417.3300000000002</c:v>
                </c:pt>
                <c:pt idx="3602">
                  <c:v>1399.2950000000001</c:v>
                </c:pt>
                <c:pt idx="3603">
                  <c:v>1377.7550000000001</c:v>
                </c:pt>
                <c:pt idx="3604">
                  <c:v>1356.2649999999999</c:v>
                </c:pt>
                <c:pt idx="3605">
                  <c:v>1341.02</c:v>
                </c:pt>
                <c:pt idx="3606">
                  <c:v>1327.8549999999998</c:v>
                </c:pt>
                <c:pt idx="3607">
                  <c:v>1318.75</c:v>
                </c:pt>
                <c:pt idx="3608">
                  <c:v>1310.4749999999999</c:v>
                </c:pt>
                <c:pt idx="3609">
                  <c:v>1309.02</c:v>
                </c:pt>
                <c:pt idx="3610">
                  <c:v>1309.375</c:v>
                </c:pt>
                <c:pt idx="3611">
                  <c:v>1313.0350000000001</c:v>
                </c:pt>
                <c:pt idx="3612">
                  <c:v>1314.635</c:v>
                </c:pt>
                <c:pt idx="3613">
                  <c:v>1321.41</c:v>
                </c:pt>
                <c:pt idx="3614">
                  <c:v>1327.165</c:v>
                </c:pt>
                <c:pt idx="3615">
                  <c:v>1331.8899999999999</c:v>
                </c:pt>
                <c:pt idx="3616">
                  <c:v>1335.24</c:v>
                </c:pt>
                <c:pt idx="3617">
                  <c:v>1342.2149999999999</c:v>
                </c:pt>
                <c:pt idx="3618">
                  <c:v>1345.0350000000001</c:v>
                </c:pt>
                <c:pt idx="3619">
                  <c:v>1347.01</c:v>
                </c:pt>
                <c:pt idx="3620">
                  <c:v>1344.115</c:v>
                </c:pt>
                <c:pt idx="3621">
                  <c:v>1341.81</c:v>
                </c:pt>
                <c:pt idx="3622">
                  <c:v>1338.6550000000002</c:v>
                </c:pt>
                <c:pt idx="3623">
                  <c:v>1332.4250000000002</c:v>
                </c:pt>
                <c:pt idx="3624">
                  <c:v>1326.885</c:v>
                </c:pt>
                <c:pt idx="3625">
                  <c:v>1321.885</c:v>
                </c:pt>
                <c:pt idx="3626">
                  <c:v>1315.46</c:v>
                </c:pt>
                <c:pt idx="3627">
                  <c:v>1307.175</c:v>
                </c:pt>
                <c:pt idx="3628">
                  <c:v>1300.9949999999999</c:v>
                </c:pt>
                <c:pt idx="3629">
                  <c:v>1296.4999999999998</c:v>
                </c:pt>
                <c:pt idx="3630">
                  <c:v>1294.6349999999998</c:v>
                </c:pt>
                <c:pt idx="3631">
                  <c:v>1294.1349999999998</c:v>
                </c:pt>
                <c:pt idx="3632">
                  <c:v>1297.8249999999998</c:v>
                </c:pt>
                <c:pt idx="3633">
                  <c:v>1305.2450000000001</c:v>
                </c:pt>
                <c:pt idx="3634">
                  <c:v>1310.0849999999998</c:v>
                </c:pt>
                <c:pt idx="3635">
                  <c:v>1312.0249999999999</c:v>
                </c:pt>
                <c:pt idx="3636">
                  <c:v>1315.87</c:v>
                </c:pt>
                <c:pt idx="3637">
                  <c:v>1319.6299999999999</c:v>
                </c:pt>
                <c:pt idx="3638">
                  <c:v>1324.0050000000001</c:v>
                </c:pt>
                <c:pt idx="3639">
                  <c:v>1326.4850000000001</c:v>
                </c:pt>
                <c:pt idx="3640">
                  <c:v>1331.8750000000002</c:v>
                </c:pt>
                <c:pt idx="3641">
                  <c:v>1335.0400000000002</c:v>
                </c:pt>
                <c:pt idx="3642">
                  <c:v>1334.8850000000002</c:v>
                </c:pt>
                <c:pt idx="3643">
                  <c:v>1332.7950000000001</c:v>
                </c:pt>
                <c:pt idx="3644">
                  <c:v>1331.33</c:v>
                </c:pt>
                <c:pt idx="3645">
                  <c:v>1334.3600000000001</c:v>
                </c:pt>
                <c:pt idx="3646">
                  <c:v>1337.1799999999998</c:v>
                </c:pt>
                <c:pt idx="3647">
                  <c:v>1336.4349999999999</c:v>
                </c:pt>
                <c:pt idx="3648">
                  <c:v>1337.1200000000001</c:v>
                </c:pt>
                <c:pt idx="3649">
                  <c:v>1341.0200000000002</c:v>
                </c:pt>
                <c:pt idx="3650">
                  <c:v>1346.0900000000001</c:v>
                </c:pt>
                <c:pt idx="3651">
                  <c:v>1351.8700000000001</c:v>
                </c:pt>
                <c:pt idx="3652">
                  <c:v>1361.9849999999999</c:v>
                </c:pt>
                <c:pt idx="3653">
                  <c:v>1371.7249999999999</c:v>
                </c:pt>
                <c:pt idx="3654">
                  <c:v>1380.1849999999999</c:v>
                </c:pt>
                <c:pt idx="3655">
                  <c:v>1392.0699999999997</c:v>
                </c:pt>
                <c:pt idx="3656">
                  <c:v>1399.1499999999999</c:v>
                </c:pt>
                <c:pt idx="3657">
                  <c:v>1408.895</c:v>
                </c:pt>
                <c:pt idx="3658">
                  <c:v>1423.4399999999998</c:v>
                </c:pt>
                <c:pt idx="3659">
                  <c:v>1433.2</c:v>
                </c:pt>
                <c:pt idx="3660">
                  <c:v>1442.97</c:v>
                </c:pt>
                <c:pt idx="3661">
                  <c:v>1451.5800000000002</c:v>
                </c:pt>
                <c:pt idx="3662">
                  <c:v>1457.21</c:v>
                </c:pt>
                <c:pt idx="3663">
                  <c:v>1463.125</c:v>
                </c:pt>
                <c:pt idx="3664">
                  <c:v>1468.3299999999997</c:v>
                </c:pt>
                <c:pt idx="3665">
                  <c:v>1465.7649999999999</c:v>
                </c:pt>
                <c:pt idx="3666">
                  <c:v>1468.165</c:v>
                </c:pt>
                <c:pt idx="3667">
                  <c:v>1472.345</c:v>
                </c:pt>
                <c:pt idx="3668">
                  <c:v>1470.395</c:v>
                </c:pt>
                <c:pt idx="3669">
                  <c:v>1471.5200000000002</c:v>
                </c:pt>
                <c:pt idx="3670">
                  <c:v>1466.5700000000002</c:v>
                </c:pt>
                <c:pt idx="3671">
                  <c:v>1461.8300000000004</c:v>
                </c:pt>
                <c:pt idx="3672">
                  <c:v>1456.9450000000002</c:v>
                </c:pt>
                <c:pt idx="3673">
                  <c:v>1449.94</c:v>
                </c:pt>
                <c:pt idx="3674">
                  <c:v>1444.5350000000001</c:v>
                </c:pt>
                <c:pt idx="3675">
                  <c:v>1441.14</c:v>
                </c:pt>
                <c:pt idx="3676">
                  <c:v>1436.3400000000001</c:v>
                </c:pt>
                <c:pt idx="3677">
                  <c:v>1429.1400000000003</c:v>
                </c:pt>
                <c:pt idx="3678">
                  <c:v>1422.4200000000003</c:v>
                </c:pt>
                <c:pt idx="3679">
                  <c:v>1414.4100000000003</c:v>
                </c:pt>
                <c:pt idx="3680">
                  <c:v>1409.4450000000002</c:v>
                </c:pt>
                <c:pt idx="3681">
                  <c:v>1405.8300000000004</c:v>
                </c:pt>
                <c:pt idx="3682">
                  <c:v>1402.02</c:v>
                </c:pt>
                <c:pt idx="3683">
                  <c:v>1400.27</c:v>
                </c:pt>
                <c:pt idx="3684">
                  <c:v>1400.66</c:v>
                </c:pt>
                <c:pt idx="3685">
                  <c:v>1401.8049999999998</c:v>
                </c:pt>
                <c:pt idx="3686">
                  <c:v>1403.2199999999998</c:v>
                </c:pt>
                <c:pt idx="3687">
                  <c:v>1405</c:v>
                </c:pt>
                <c:pt idx="3688">
                  <c:v>1406.5250000000001</c:v>
                </c:pt>
                <c:pt idx="3689">
                  <c:v>1409.0949999999998</c:v>
                </c:pt>
                <c:pt idx="3690">
                  <c:v>1407.94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C-4044-9B29-D2BC8232D9F0}"/>
            </c:ext>
          </c:extLst>
        </c:ser>
        <c:ser>
          <c:idx val="1"/>
          <c:order val="1"/>
          <c:tx>
            <c:strRef>
              <c:f>TradingStrategy!$F$1</c:f>
              <c:strCache>
                <c:ptCount val="1"/>
                <c:pt idx="0">
                  <c:v>LMA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TradingStrategy!$B$2:$B$3741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TradingStrategy!$F$2:$F$3741</c:f>
              <c:numCache>
                <c:formatCode>#,##0.00</c:formatCode>
                <c:ptCount val="3691"/>
                <c:pt idx="0">
                  <c:v>143.30300000000003</c:v>
                </c:pt>
                <c:pt idx="1">
                  <c:v>142.90200000000002</c:v>
                </c:pt>
                <c:pt idx="2">
                  <c:v>142.62600000000003</c:v>
                </c:pt>
                <c:pt idx="3">
                  <c:v>142.33000000000004</c:v>
                </c:pt>
                <c:pt idx="4">
                  <c:v>142.02100000000007</c:v>
                </c:pt>
                <c:pt idx="5">
                  <c:v>141.73600000000005</c:v>
                </c:pt>
                <c:pt idx="6">
                  <c:v>141.26200000000006</c:v>
                </c:pt>
                <c:pt idx="7">
                  <c:v>140.81800000000007</c:v>
                </c:pt>
                <c:pt idx="8">
                  <c:v>140.38400000000007</c:v>
                </c:pt>
                <c:pt idx="9">
                  <c:v>139.99600000000007</c:v>
                </c:pt>
                <c:pt idx="10">
                  <c:v>139.57600000000008</c:v>
                </c:pt>
                <c:pt idx="11">
                  <c:v>139.20700000000005</c:v>
                </c:pt>
                <c:pt idx="12">
                  <c:v>138.90100000000004</c:v>
                </c:pt>
                <c:pt idx="13">
                  <c:v>138.69700000000003</c:v>
                </c:pt>
                <c:pt idx="14">
                  <c:v>138.45200000000006</c:v>
                </c:pt>
                <c:pt idx="15">
                  <c:v>138.21100000000001</c:v>
                </c:pt>
                <c:pt idx="16">
                  <c:v>138.11000000000001</c:v>
                </c:pt>
                <c:pt idx="17">
                  <c:v>138.04000000000002</c:v>
                </c:pt>
                <c:pt idx="18">
                  <c:v>138.126</c:v>
                </c:pt>
                <c:pt idx="19">
                  <c:v>138.21600000000001</c:v>
                </c:pt>
                <c:pt idx="20">
                  <c:v>138.292</c:v>
                </c:pt>
                <c:pt idx="21">
                  <c:v>138.4</c:v>
                </c:pt>
                <c:pt idx="22">
                  <c:v>138.541</c:v>
                </c:pt>
                <c:pt idx="23">
                  <c:v>138.74599999999998</c:v>
                </c:pt>
                <c:pt idx="24">
                  <c:v>139.01899999999998</c:v>
                </c:pt>
                <c:pt idx="25">
                  <c:v>139.17999999999998</c:v>
                </c:pt>
                <c:pt idx="26">
                  <c:v>139.30999999999997</c:v>
                </c:pt>
                <c:pt idx="27">
                  <c:v>139.43799999999999</c:v>
                </c:pt>
                <c:pt idx="28">
                  <c:v>139.48299999999998</c:v>
                </c:pt>
                <c:pt idx="29">
                  <c:v>139.53499999999997</c:v>
                </c:pt>
                <c:pt idx="30">
                  <c:v>139.58999999999997</c:v>
                </c:pt>
                <c:pt idx="31">
                  <c:v>139.56999999999996</c:v>
                </c:pt>
                <c:pt idx="32">
                  <c:v>139.45399999999995</c:v>
                </c:pt>
                <c:pt idx="33">
                  <c:v>139.40099999999995</c:v>
                </c:pt>
                <c:pt idx="34">
                  <c:v>139.30899999999994</c:v>
                </c:pt>
                <c:pt idx="35">
                  <c:v>139.24099999999996</c:v>
                </c:pt>
                <c:pt idx="36">
                  <c:v>139.28199999999995</c:v>
                </c:pt>
                <c:pt idx="37">
                  <c:v>139.27699999999996</c:v>
                </c:pt>
                <c:pt idx="38">
                  <c:v>139.33099999999996</c:v>
                </c:pt>
                <c:pt idx="39">
                  <c:v>139.40099999999995</c:v>
                </c:pt>
                <c:pt idx="40">
                  <c:v>139.43899999999996</c:v>
                </c:pt>
                <c:pt idx="41">
                  <c:v>139.49399999999997</c:v>
                </c:pt>
                <c:pt idx="42">
                  <c:v>139.62999999999994</c:v>
                </c:pt>
                <c:pt idx="43">
                  <c:v>139.81599999999997</c:v>
                </c:pt>
                <c:pt idx="44">
                  <c:v>139.99299999999997</c:v>
                </c:pt>
                <c:pt idx="45">
                  <c:v>140.26699999999997</c:v>
                </c:pt>
                <c:pt idx="46">
                  <c:v>140.51599999999999</c:v>
                </c:pt>
                <c:pt idx="47">
                  <c:v>140.81499999999997</c:v>
                </c:pt>
                <c:pt idx="48">
                  <c:v>141.083</c:v>
                </c:pt>
                <c:pt idx="49">
                  <c:v>141.39599999999999</c:v>
                </c:pt>
                <c:pt idx="50">
                  <c:v>141.73699999999999</c:v>
                </c:pt>
                <c:pt idx="51">
                  <c:v>142.00399999999999</c:v>
                </c:pt>
                <c:pt idx="52">
                  <c:v>142.17500000000001</c:v>
                </c:pt>
                <c:pt idx="53">
                  <c:v>142.52800000000002</c:v>
                </c:pt>
                <c:pt idx="54">
                  <c:v>142.953</c:v>
                </c:pt>
                <c:pt idx="55">
                  <c:v>143.35599999999999</c:v>
                </c:pt>
                <c:pt idx="56">
                  <c:v>143.74200000000002</c:v>
                </c:pt>
                <c:pt idx="57">
                  <c:v>144.09</c:v>
                </c:pt>
                <c:pt idx="58">
                  <c:v>144.512</c:v>
                </c:pt>
                <c:pt idx="59">
                  <c:v>145.01799999999997</c:v>
                </c:pt>
                <c:pt idx="60">
                  <c:v>145.48399999999998</c:v>
                </c:pt>
                <c:pt idx="61">
                  <c:v>145.90799999999996</c:v>
                </c:pt>
                <c:pt idx="62">
                  <c:v>146.32499999999996</c:v>
                </c:pt>
                <c:pt idx="63">
                  <c:v>146.70299999999995</c:v>
                </c:pt>
                <c:pt idx="64">
                  <c:v>147.12399999999997</c:v>
                </c:pt>
                <c:pt idx="65">
                  <c:v>147.54199999999994</c:v>
                </c:pt>
                <c:pt idx="66">
                  <c:v>147.93199999999996</c:v>
                </c:pt>
                <c:pt idx="67">
                  <c:v>148.30999999999997</c:v>
                </c:pt>
                <c:pt idx="68">
                  <c:v>148.59699999999998</c:v>
                </c:pt>
                <c:pt idx="69">
                  <c:v>148.90899999999999</c:v>
                </c:pt>
                <c:pt idx="70">
                  <c:v>149.23999999999998</c:v>
                </c:pt>
                <c:pt idx="71">
                  <c:v>149.59699999999998</c:v>
                </c:pt>
                <c:pt idx="72">
                  <c:v>149.96199999999999</c:v>
                </c:pt>
                <c:pt idx="73">
                  <c:v>150.34300000000002</c:v>
                </c:pt>
                <c:pt idx="74">
                  <c:v>150.751</c:v>
                </c:pt>
                <c:pt idx="75">
                  <c:v>151.18200000000002</c:v>
                </c:pt>
                <c:pt idx="76">
                  <c:v>151.56300000000002</c:v>
                </c:pt>
                <c:pt idx="77">
                  <c:v>151.96900000000002</c:v>
                </c:pt>
                <c:pt idx="78">
                  <c:v>152.35500000000002</c:v>
                </c:pt>
                <c:pt idx="79">
                  <c:v>152.74400000000003</c:v>
                </c:pt>
                <c:pt idx="80">
                  <c:v>153.07300000000004</c:v>
                </c:pt>
                <c:pt idx="81">
                  <c:v>153.50600000000006</c:v>
                </c:pt>
                <c:pt idx="82">
                  <c:v>154.06000000000006</c:v>
                </c:pt>
                <c:pt idx="83">
                  <c:v>154.52300000000005</c:v>
                </c:pt>
                <c:pt idx="84">
                  <c:v>154.99000000000007</c:v>
                </c:pt>
                <c:pt idx="85">
                  <c:v>155.51000000000005</c:v>
                </c:pt>
                <c:pt idx="86">
                  <c:v>155.90400000000005</c:v>
                </c:pt>
                <c:pt idx="87">
                  <c:v>156.27500000000003</c:v>
                </c:pt>
                <c:pt idx="88">
                  <c:v>156.49100000000001</c:v>
                </c:pt>
                <c:pt idx="89">
                  <c:v>156.62100000000004</c:v>
                </c:pt>
                <c:pt idx="90">
                  <c:v>156.79600000000005</c:v>
                </c:pt>
                <c:pt idx="91">
                  <c:v>156.98700000000005</c:v>
                </c:pt>
                <c:pt idx="92">
                  <c:v>157.14100000000005</c:v>
                </c:pt>
                <c:pt idx="93">
                  <c:v>157.15800000000002</c:v>
                </c:pt>
                <c:pt idx="94">
                  <c:v>157.13300000000004</c:v>
                </c:pt>
                <c:pt idx="95">
                  <c:v>156.98300000000006</c:v>
                </c:pt>
                <c:pt idx="96">
                  <c:v>156.84700000000004</c:v>
                </c:pt>
                <c:pt idx="97">
                  <c:v>156.60700000000003</c:v>
                </c:pt>
                <c:pt idx="98">
                  <c:v>156.37200000000001</c:v>
                </c:pt>
                <c:pt idx="99">
                  <c:v>156.23400000000004</c:v>
                </c:pt>
                <c:pt idx="100">
                  <c:v>156.05700000000002</c:v>
                </c:pt>
                <c:pt idx="101">
                  <c:v>155.84800000000001</c:v>
                </c:pt>
                <c:pt idx="102">
                  <c:v>155.68700000000001</c:v>
                </c:pt>
                <c:pt idx="103">
                  <c:v>155.34199999999998</c:v>
                </c:pt>
                <c:pt idx="104">
                  <c:v>154.94899999999998</c:v>
                </c:pt>
                <c:pt idx="105">
                  <c:v>154.61899999999997</c:v>
                </c:pt>
                <c:pt idx="106">
                  <c:v>154.50299999999999</c:v>
                </c:pt>
                <c:pt idx="107">
                  <c:v>154.32799999999997</c:v>
                </c:pt>
                <c:pt idx="108">
                  <c:v>154.29699999999997</c:v>
                </c:pt>
                <c:pt idx="109">
                  <c:v>154.07599999999996</c:v>
                </c:pt>
                <c:pt idx="110">
                  <c:v>153.93499999999997</c:v>
                </c:pt>
                <c:pt idx="111">
                  <c:v>153.84499999999997</c:v>
                </c:pt>
                <c:pt idx="112">
                  <c:v>153.76799999999997</c:v>
                </c:pt>
                <c:pt idx="113">
                  <c:v>153.68899999999996</c:v>
                </c:pt>
                <c:pt idx="114">
                  <c:v>153.54099999999997</c:v>
                </c:pt>
                <c:pt idx="115">
                  <c:v>153.43299999999996</c:v>
                </c:pt>
                <c:pt idx="116">
                  <c:v>153.33799999999994</c:v>
                </c:pt>
                <c:pt idx="117">
                  <c:v>153.27399999999992</c:v>
                </c:pt>
                <c:pt idx="118">
                  <c:v>153.18599999999992</c:v>
                </c:pt>
                <c:pt idx="119">
                  <c:v>153.05399999999992</c:v>
                </c:pt>
                <c:pt idx="120">
                  <c:v>152.88299999999992</c:v>
                </c:pt>
                <c:pt idx="121">
                  <c:v>152.67799999999991</c:v>
                </c:pt>
                <c:pt idx="122">
                  <c:v>152.39099999999993</c:v>
                </c:pt>
                <c:pt idx="123">
                  <c:v>151.95999999999992</c:v>
                </c:pt>
                <c:pt idx="124">
                  <c:v>151.48399999999995</c:v>
                </c:pt>
                <c:pt idx="125">
                  <c:v>151.02099999999993</c:v>
                </c:pt>
                <c:pt idx="126">
                  <c:v>150.55299999999991</c:v>
                </c:pt>
                <c:pt idx="127">
                  <c:v>150.03699999999995</c:v>
                </c:pt>
                <c:pt idx="128">
                  <c:v>149.50399999999993</c:v>
                </c:pt>
                <c:pt idx="129">
                  <c:v>149.07699999999994</c:v>
                </c:pt>
                <c:pt idx="130">
                  <c:v>148.76799999999994</c:v>
                </c:pt>
                <c:pt idx="131">
                  <c:v>148.32199999999995</c:v>
                </c:pt>
                <c:pt idx="132">
                  <c:v>147.85799999999995</c:v>
                </c:pt>
                <c:pt idx="133">
                  <c:v>147.49199999999996</c:v>
                </c:pt>
                <c:pt idx="134">
                  <c:v>147.15599999999998</c:v>
                </c:pt>
                <c:pt idx="135">
                  <c:v>146.75199999999995</c:v>
                </c:pt>
                <c:pt idx="136">
                  <c:v>146.35399999999996</c:v>
                </c:pt>
                <c:pt idx="137">
                  <c:v>145.98799999999997</c:v>
                </c:pt>
                <c:pt idx="138">
                  <c:v>145.72699999999998</c:v>
                </c:pt>
                <c:pt idx="139">
                  <c:v>145.52099999999999</c:v>
                </c:pt>
                <c:pt idx="140">
                  <c:v>145.32900000000001</c:v>
                </c:pt>
                <c:pt idx="141">
                  <c:v>145.16499999999999</c:v>
                </c:pt>
                <c:pt idx="142">
                  <c:v>145.012</c:v>
                </c:pt>
                <c:pt idx="143">
                  <c:v>144.934</c:v>
                </c:pt>
                <c:pt idx="144">
                  <c:v>144.83000000000001</c:v>
                </c:pt>
                <c:pt idx="145">
                  <c:v>144.72600000000003</c:v>
                </c:pt>
                <c:pt idx="146">
                  <c:v>144.53700000000003</c:v>
                </c:pt>
                <c:pt idx="147">
                  <c:v>144.46400000000003</c:v>
                </c:pt>
                <c:pt idx="148">
                  <c:v>144.357</c:v>
                </c:pt>
                <c:pt idx="149">
                  <c:v>144.10500000000002</c:v>
                </c:pt>
                <c:pt idx="150">
                  <c:v>143.863</c:v>
                </c:pt>
                <c:pt idx="151">
                  <c:v>143.643</c:v>
                </c:pt>
                <c:pt idx="152">
                  <c:v>143.32300000000001</c:v>
                </c:pt>
                <c:pt idx="153">
                  <c:v>142.97500000000002</c:v>
                </c:pt>
                <c:pt idx="154">
                  <c:v>142.66100000000003</c:v>
                </c:pt>
                <c:pt idx="155">
                  <c:v>142.31200000000001</c:v>
                </c:pt>
                <c:pt idx="156">
                  <c:v>141.86100000000002</c:v>
                </c:pt>
                <c:pt idx="157">
                  <c:v>141.52200000000002</c:v>
                </c:pt>
                <c:pt idx="158">
                  <c:v>141.00000000000003</c:v>
                </c:pt>
                <c:pt idx="159">
                  <c:v>140.61600000000001</c:v>
                </c:pt>
                <c:pt idx="160">
                  <c:v>140.19800000000001</c:v>
                </c:pt>
                <c:pt idx="161">
                  <c:v>139.73699999999999</c:v>
                </c:pt>
                <c:pt idx="162">
                  <c:v>139.25700000000003</c:v>
                </c:pt>
                <c:pt idx="163">
                  <c:v>138.76600000000002</c:v>
                </c:pt>
                <c:pt idx="164">
                  <c:v>138.363</c:v>
                </c:pt>
                <c:pt idx="165">
                  <c:v>137.93100000000001</c:v>
                </c:pt>
                <c:pt idx="166">
                  <c:v>137.56700000000004</c:v>
                </c:pt>
                <c:pt idx="167">
                  <c:v>137.15100000000001</c:v>
                </c:pt>
                <c:pt idx="168">
                  <c:v>136.77500000000001</c:v>
                </c:pt>
                <c:pt idx="169">
                  <c:v>136.44100000000003</c:v>
                </c:pt>
                <c:pt idx="170">
                  <c:v>136.17900000000003</c:v>
                </c:pt>
                <c:pt idx="171">
                  <c:v>135.92300000000006</c:v>
                </c:pt>
                <c:pt idx="172">
                  <c:v>135.73900000000003</c:v>
                </c:pt>
                <c:pt idx="173">
                  <c:v>135.73900000000003</c:v>
                </c:pt>
                <c:pt idx="174">
                  <c:v>135.73400000000004</c:v>
                </c:pt>
                <c:pt idx="175">
                  <c:v>135.70600000000002</c:v>
                </c:pt>
                <c:pt idx="176">
                  <c:v>135.81300000000002</c:v>
                </c:pt>
                <c:pt idx="177">
                  <c:v>135.94300000000004</c:v>
                </c:pt>
                <c:pt idx="178">
                  <c:v>136.28000000000003</c:v>
                </c:pt>
                <c:pt idx="179">
                  <c:v>136.53800000000004</c:v>
                </c:pt>
                <c:pt idx="180">
                  <c:v>136.73600000000005</c:v>
                </c:pt>
                <c:pt idx="181">
                  <c:v>136.97300000000004</c:v>
                </c:pt>
                <c:pt idx="182">
                  <c:v>137.23600000000005</c:v>
                </c:pt>
                <c:pt idx="183">
                  <c:v>137.50300000000004</c:v>
                </c:pt>
                <c:pt idx="184">
                  <c:v>137.68300000000002</c:v>
                </c:pt>
                <c:pt idx="185">
                  <c:v>137.86600000000001</c:v>
                </c:pt>
                <c:pt idx="186">
                  <c:v>138.05100000000002</c:v>
                </c:pt>
                <c:pt idx="187">
                  <c:v>138.21300000000002</c:v>
                </c:pt>
                <c:pt idx="188">
                  <c:v>138.32000000000002</c:v>
                </c:pt>
                <c:pt idx="189">
                  <c:v>138.59700000000001</c:v>
                </c:pt>
                <c:pt idx="190">
                  <c:v>138.989</c:v>
                </c:pt>
                <c:pt idx="191">
                  <c:v>139.339</c:v>
                </c:pt>
                <c:pt idx="192">
                  <c:v>139.62899999999999</c:v>
                </c:pt>
                <c:pt idx="193">
                  <c:v>139.90399999999997</c:v>
                </c:pt>
                <c:pt idx="194">
                  <c:v>140.23499999999999</c:v>
                </c:pt>
                <c:pt idx="195">
                  <c:v>140.72499999999999</c:v>
                </c:pt>
                <c:pt idx="196">
                  <c:v>141.36999999999998</c:v>
                </c:pt>
                <c:pt idx="197">
                  <c:v>142.04900000000001</c:v>
                </c:pt>
                <c:pt idx="198">
                  <c:v>142.64499999999998</c:v>
                </c:pt>
                <c:pt idx="199">
                  <c:v>143.22299999999998</c:v>
                </c:pt>
                <c:pt idx="200">
                  <c:v>143.84099999999998</c:v>
                </c:pt>
                <c:pt idx="201">
                  <c:v>144.54</c:v>
                </c:pt>
                <c:pt idx="202">
                  <c:v>145.29300000000001</c:v>
                </c:pt>
                <c:pt idx="203">
                  <c:v>146.13099999999997</c:v>
                </c:pt>
                <c:pt idx="204">
                  <c:v>146.96499999999997</c:v>
                </c:pt>
                <c:pt idx="205">
                  <c:v>147.71999999999997</c:v>
                </c:pt>
                <c:pt idx="206">
                  <c:v>148.60199999999998</c:v>
                </c:pt>
                <c:pt idx="207">
                  <c:v>149.43799999999999</c:v>
                </c:pt>
                <c:pt idx="208">
                  <c:v>150.38199999999998</c:v>
                </c:pt>
                <c:pt idx="209">
                  <c:v>151.25699999999998</c:v>
                </c:pt>
                <c:pt idx="210">
                  <c:v>152.24999999999997</c:v>
                </c:pt>
                <c:pt idx="211">
                  <c:v>153.19899999999998</c:v>
                </c:pt>
                <c:pt idx="212">
                  <c:v>154.1</c:v>
                </c:pt>
                <c:pt idx="213">
                  <c:v>154.99700000000001</c:v>
                </c:pt>
                <c:pt idx="214">
                  <c:v>155.714</c:v>
                </c:pt>
                <c:pt idx="215">
                  <c:v>156.37899999999999</c:v>
                </c:pt>
                <c:pt idx="216">
                  <c:v>157.12100000000001</c:v>
                </c:pt>
                <c:pt idx="217">
                  <c:v>158.023</c:v>
                </c:pt>
                <c:pt idx="218">
                  <c:v>158.946</c:v>
                </c:pt>
                <c:pt idx="219">
                  <c:v>159.99999999999997</c:v>
                </c:pt>
                <c:pt idx="220">
                  <c:v>161.26</c:v>
                </c:pt>
                <c:pt idx="221">
                  <c:v>162.434</c:v>
                </c:pt>
                <c:pt idx="222">
                  <c:v>163.76300000000001</c:v>
                </c:pt>
                <c:pt idx="223">
                  <c:v>165.02799999999996</c:v>
                </c:pt>
                <c:pt idx="224">
                  <c:v>166.10599999999999</c:v>
                </c:pt>
                <c:pt idx="225">
                  <c:v>167.25299999999999</c:v>
                </c:pt>
                <c:pt idx="226">
                  <c:v>168.33100000000002</c:v>
                </c:pt>
                <c:pt idx="227">
                  <c:v>169.53700000000001</c:v>
                </c:pt>
                <c:pt idx="228">
                  <c:v>170.673</c:v>
                </c:pt>
                <c:pt idx="229">
                  <c:v>171.74799999999999</c:v>
                </c:pt>
                <c:pt idx="230">
                  <c:v>172.96600000000001</c:v>
                </c:pt>
                <c:pt idx="231">
                  <c:v>174.16100000000003</c:v>
                </c:pt>
                <c:pt idx="232">
                  <c:v>175.38200000000003</c:v>
                </c:pt>
                <c:pt idx="233">
                  <c:v>176.64700000000002</c:v>
                </c:pt>
                <c:pt idx="234">
                  <c:v>178.04900000000001</c:v>
                </c:pt>
                <c:pt idx="235">
                  <c:v>179.459</c:v>
                </c:pt>
                <c:pt idx="236">
                  <c:v>180.85400000000001</c:v>
                </c:pt>
                <c:pt idx="237">
                  <c:v>182.05200000000005</c:v>
                </c:pt>
                <c:pt idx="238">
                  <c:v>183.41200000000003</c:v>
                </c:pt>
                <c:pt idx="239">
                  <c:v>184.61500000000001</c:v>
                </c:pt>
                <c:pt idx="240">
                  <c:v>185.49600000000001</c:v>
                </c:pt>
                <c:pt idx="241">
                  <c:v>186.53700000000003</c:v>
                </c:pt>
                <c:pt idx="242">
                  <c:v>187.71300000000002</c:v>
                </c:pt>
                <c:pt idx="243">
                  <c:v>188.99700000000001</c:v>
                </c:pt>
                <c:pt idx="244">
                  <c:v>190.12700000000001</c:v>
                </c:pt>
                <c:pt idx="245">
                  <c:v>191.06200000000004</c:v>
                </c:pt>
                <c:pt idx="246">
                  <c:v>192.02500000000003</c:v>
                </c:pt>
                <c:pt idx="247">
                  <c:v>192.96400000000003</c:v>
                </c:pt>
                <c:pt idx="248">
                  <c:v>193.91200000000001</c:v>
                </c:pt>
                <c:pt idx="249">
                  <c:v>194.95400000000001</c:v>
                </c:pt>
                <c:pt idx="250">
                  <c:v>195.93599999999998</c:v>
                </c:pt>
                <c:pt idx="251">
                  <c:v>196.71599999999998</c:v>
                </c:pt>
                <c:pt idx="252">
                  <c:v>197.26300000000001</c:v>
                </c:pt>
                <c:pt idx="253">
                  <c:v>197.857</c:v>
                </c:pt>
                <c:pt idx="254">
                  <c:v>198.27699999999996</c:v>
                </c:pt>
                <c:pt idx="255">
                  <c:v>198.58599999999998</c:v>
                </c:pt>
                <c:pt idx="256">
                  <c:v>198.75700000000001</c:v>
                </c:pt>
                <c:pt idx="257">
                  <c:v>199.1</c:v>
                </c:pt>
                <c:pt idx="258">
                  <c:v>199.32</c:v>
                </c:pt>
                <c:pt idx="259">
                  <c:v>199.74400000000006</c:v>
                </c:pt>
                <c:pt idx="260">
                  <c:v>199.97600000000003</c:v>
                </c:pt>
                <c:pt idx="261">
                  <c:v>200.352</c:v>
                </c:pt>
                <c:pt idx="262">
                  <c:v>200.89100000000002</c:v>
                </c:pt>
                <c:pt idx="263">
                  <c:v>201.47300000000004</c:v>
                </c:pt>
                <c:pt idx="264">
                  <c:v>202.14800000000002</c:v>
                </c:pt>
                <c:pt idx="265">
                  <c:v>202.97299999999998</c:v>
                </c:pt>
                <c:pt idx="266">
                  <c:v>203.76400000000001</c:v>
                </c:pt>
                <c:pt idx="267">
                  <c:v>204.41800000000001</c:v>
                </c:pt>
                <c:pt idx="268">
                  <c:v>205.1</c:v>
                </c:pt>
                <c:pt idx="269">
                  <c:v>205.52099999999999</c:v>
                </c:pt>
                <c:pt idx="270">
                  <c:v>205.61900000000003</c:v>
                </c:pt>
                <c:pt idx="271">
                  <c:v>205.90100000000001</c:v>
                </c:pt>
                <c:pt idx="272">
                  <c:v>205.92899999999997</c:v>
                </c:pt>
                <c:pt idx="273">
                  <c:v>205.94499999999999</c:v>
                </c:pt>
                <c:pt idx="274">
                  <c:v>206.28899999999999</c:v>
                </c:pt>
                <c:pt idx="275">
                  <c:v>206.673</c:v>
                </c:pt>
                <c:pt idx="276">
                  <c:v>206.87200000000001</c:v>
                </c:pt>
                <c:pt idx="277">
                  <c:v>206.739</c:v>
                </c:pt>
                <c:pt idx="278">
                  <c:v>206.58</c:v>
                </c:pt>
                <c:pt idx="279">
                  <c:v>206.47499999999999</c:v>
                </c:pt>
                <c:pt idx="280">
                  <c:v>206.27500000000001</c:v>
                </c:pt>
                <c:pt idx="281">
                  <c:v>206.25899999999999</c:v>
                </c:pt>
                <c:pt idx="282">
                  <c:v>206.107</c:v>
                </c:pt>
                <c:pt idx="283">
                  <c:v>205.87</c:v>
                </c:pt>
                <c:pt idx="284">
                  <c:v>205.61799999999999</c:v>
                </c:pt>
                <c:pt idx="285">
                  <c:v>205.51399999999998</c:v>
                </c:pt>
                <c:pt idx="286">
                  <c:v>205.71800000000002</c:v>
                </c:pt>
                <c:pt idx="287">
                  <c:v>206.26300000000003</c:v>
                </c:pt>
                <c:pt idx="288">
                  <c:v>206.65800000000007</c:v>
                </c:pt>
                <c:pt idx="289">
                  <c:v>207.06700000000004</c:v>
                </c:pt>
                <c:pt idx="290">
                  <c:v>207.56700000000004</c:v>
                </c:pt>
                <c:pt idx="291">
                  <c:v>207.91200000000003</c:v>
                </c:pt>
                <c:pt idx="292">
                  <c:v>208.40600000000009</c:v>
                </c:pt>
                <c:pt idx="293">
                  <c:v>208.7050000000001</c:v>
                </c:pt>
                <c:pt idx="294">
                  <c:v>209.01900000000012</c:v>
                </c:pt>
                <c:pt idx="295">
                  <c:v>209.24700000000013</c:v>
                </c:pt>
                <c:pt idx="296">
                  <c:v>209.53000000000011</c:v>
                </c:pt>
                <c:pt idx="297">
                  <c:v>209.67800000000005</c:v>
                </c:pt>
                <c:pt idx="298">
                  <c:v>209.78500000000011</c:v>
                </c:pt>
                <c:pt idx="299">
                  <c:v>209.86600000000007</c:v>
                </c:pt>
                <c:pt idx="300">
                  <c:v>210.00000000000009</c:v>
                </c:pt>
                <c:pt idx="301">
                  <c:v>210.25200000000004</c:v>
                </c:pt>
                <c:pt idx="302">
                  <c:v>210.73000000000005</c:v>
                </c:pt>
                <c:pt idx="303">
                  <c:v>211.12100000000001</c:v>
                </c:pt>
                <c:pt idx="304">
                  <c:v>211.827</c:v>
                </c:pt>
                <c:pt idx="305">
                  <c:v>212.78399999999999</c:v>
                </c:pt>
                <c:pt idx="306">
                  <c:v>213.79699999999997</c:v>
                </c:pt>
                <c:pt idx="307">
                  <c:v>214.696</c:v>
                </c:pt>
                <c:pt idx="308">
                  <c:v>215.53100000000003</c:v>
                </c:pt>
                <c:pt idx="309">
                  <c:v>216.07400000000001</c:v>
                </c:pt>
                <c:pt idx="310">
                  <c:v>216.565</c:v>
                </c:pt>
                <c:pt idx="311">
                  <c:v>217.10399999999998</c:v>
                </c:pt>
                <c:pt idx="312">
                  <c:v>217.52700000000002</c:v>
                </c:pt>
                <c:pt idx="313">
                  <c:v>217.89600000000002</c:v>
                </c:pt>
                <c:pt idx="314">
                  <c:v>218.40999999999997</c:v>
                </c:pt>
                <c:pt idx="315">
                  <c:v>218.84100000000001</c:v>
                </c:pt>
                <c:pt idx="316">
                  <c:v>219.143</c:v>
                </c:pt>
                <c:pt idx="317">
                  <c:v>219.41600000000003</c:v>
                </c:pt>
                <c:pt idx="318">
                  <c:v>219.70399999999998</c:v>
                </c:pt>
                <c:pt idx="319">
                  <c:v>220.18599999999998</c:v>
                </c:pt>
                <c:pt idx="320">
                  <c:v>220.75299999999999</c:v>
                </c:pt>
                <c:pt idx="321">
                  <c:v>221.226</c:v>
                </c:pt>
                <c:pt idx="322">
                  <c:v>221.78700000000001</c:v>
                </c:pt>
                <c:pt idx="323">
                  <c:v>222.68300000000002</c:v>
                </c:pt>
                <c:pt idx="324">
                  <c:v>223.47600000000003</c:v>
                </c:pt>
                <c:pt idx="325">
                  <c:v>223.98100000000002</c:v>
                </c:pt>
                <c:pt idx="326">
                  <c:v>224.67600000000004</c:v>
                </c:pt>
                <c:pt idx="327">
                  <c:v>225.86200000000005</c:v>
                </c:pt>
                <c:pt idx="328">
                  <c:v>227.19900000000001</c:v>
                </c:pt>
                <c:pt idx="329">
                  <c:v>228.73500000000004</c:v>
                </c:pt>
                <c:pt idx="330">
                  <c:v>230.02300000000002</c:v>
                </c:pt>
                <c:pt idx="331">
                  <c:v>231.23600000000005</c:v>
                </c:pt>
                <c:pt idx="332">
                  <c:v>232.69700000000003</c:v>
                </c:pt>
                <c:pt idx="333">
                  <c:v>234.05600000000007</c:v>
                </c:pt>
                <c:pt idx="334">
                  <c:v>235.21500000000012</c:v>
                </c:pt>
                <c:pt idx="335">
                  <c:v>236.25300000000007</c:v>
                </c:pt>
                <c:pt idx="336">
                  <c:v>237.09500000000003</c:v>
                </c:pt>
                <c:pt idx="337">
                  <c:v>237.61400000000006</c:v>
                </c:pt>
                <c:pt idx="338">
                  <c:v>237.88300000000004</c:v>
                </c:pt>
                <c:pt idx="339">
                  <c:v>238.304</c:v>
                </c:pt>
                <c:pt idx="340">
                  <c:v>238.72500000000002</c:v>
                </c:pt>
                <c:pt idx="341">
                  <c:v>238.96199999999996</c:v>
                </c:pt>
                <c:pt idx="342">
                  <c:v>238.71899999999997</c:v>
                </c:pt>
                <c:pt idx="343">
                  <c:v>238.83999999999997</c:v>
                </c:pt>
                <c:pt idx="344">
                  <c:v>239.45999999999995</c:v>
                </c:pt>
                <c:pt idx="345">
                  <c:v>240.14499999999995</c:v>
                </c:pt>
                <c:pt idx="346">
                  <c:v>240.73599999999996</c:v>
                </c:pt>
                <c:pt idx="347">
                  <c:v>241.34199999999993</c:v>
                </c:pt>
                <c:pt idx="348">
                  <c:v>241.78199999999993</c:v>
                </c:pt>
                <c:pt idx="349">
                  <c:v>242.49899999999994</c:v>
                </c:pt>
                <c:pt idx="350">
                  <c:v>243.17299999999994</c:v>
                </c:pt>
                <c:pt idx="351">
                  <c:v>243.89899999999997</c:v>
                </c:pt>
                <c:pt idx="352">
                  <c:v>244.83599999999998</c:v>
                </c:pt>
                <c:pt idx="353">
                  <c:v>245.74</c:v>
                </c:pt>
                <c:pt idx="354">
                  <c:v>246.70399999999998</c:v>
                </c:pt>
                <c:pt idx="355">
                  <c:v>247.482</c:v>
                </c:pt>
                <c:pt idx="356">
                  <c:v>248.24200000000002</c:v>
                </c:pt>
                <c:pt idx="357">
                  <c:v>248.99599999999998</c:v>
                </c:pt>
                <c:pt idx="358">
                  <c:v>249.834</c:v>
                </c:pt>
                <c:pt idx="359">
                  <c:v>250.709</c:v>
                </c:pt>
                <c:pt idx="360">
                  <c:v>251.59700000000004</c:v>
                </c:pt>
                <c:pt idx="361">
                  <c:v>252.34400000000002</c:v>
                </c:pt>
                <c:pt idx="362">
                  <c:v>252.93800000000002</c:v>
                </c:pt>
                <c:pt idx="363">
                  <c:v>253.63300000000004</c:v>
                </c:pt>
                <c:pt idx="364">
                  <c:v>254.12100000000001</c:v>
                </c:pt>
                <c:pt idx="365">
                  <c:v>254.49600000000001</c:v>
                </c:pt>
                <c:pt idx="366">
                  <c:v>255.15900000000002</c:v>
                </c:pt>
                <c:pt idx="367">
                  <c:v>255.94000000000003</c:v>
                </c:pt>
                <c:pt idx="368">
                  <c:v>256.77900000000005</c:v>
                </c:pt>
                <c:pt idx="369">
                  <c:v>257.43500000000006</c:v>
                </c:pt>
                <c:pt idx="370">
                  <c:v>258.25700000000006</c:v>
                </c:pt>
                <c:pt idx="371">
                  <c:v>259.16100000000012</c:v>
                </c:pt>
                <c:pt idx="372">
                  <c:v>259.9910000000001</c:v>
                </c:pt>
                <c:pt idx="373">
                  <c:v>260.30800000000011</c:v>
                </c:pt>
                <c:pt idx="374">
                  <c:v>260.40000000000009</c:v>
                </c:pt>
                <c:pt idx="375">
                  <c:v>260.76600000000008</c:v>
                </c:pt>
                <c:pt idx="376">
                  <c:v>260.82600000000014</c:v>
                </c:pt>
                <c:pt idx="377">
                  <c:v>260.57300000000009</c:v>
                </c:pt>
                <c:pt idx="378">
                  <c:v>260.23400000000015</c:v>
                </c:pt>
                <c:pt idx="379">
                  <c:v>259.66800000000012</c:v>
                </c:pt>
                <c:pt idx="380">
                  <c:v>259.36000000000013</c:v>
                </c:pt>
                <c:pt idx="381">
                  <c:v>258.84800000000018</c:v>
                </c:pt>
                <c:pt idx="382">
                  <c:v>258.21600000000012</c:v>
                </c:pt>
                <c:pt idx="383">
                  <c:v>257.62600000000015</c:v>
                </c:pt>
                <c:pt idx="384">
                  <c:v>257.27300000000008</c:v>
                </c:pt>
                <c:pt idx="385">
                  <c:v>257.08200000000011</c:v>
                </c:pt>
                <c:pt idx="386">
                  <c:v>256.79200000000009</c:v>
                </c:pt>
                <c:pt idx="387">
                  <c:v>256.59000000000009</c:v>
                </c:pt>
                <c:pt idx="388">
                  <c:v>256.74500000000006</c:v>
                </c:pt>
                <c:pt idx="389">
                  <c:v>256.87200000000007</c:v>
                </c:pt>
                <c:pt idx="390">
                  <c:v>257.14499999999998</c:v>
                </c:pt>
                <c:pt idx="391">
                  <c:v>257.589</c:v>
                </c:pt>
                <c:pt idx="392">
                  <c:v>258.15800000000002</c:v>
                </c:pt>
                <c:pt idx="393">
                  <c:v>258.51399999999995</c:v>
                </c:pt>
                <c:pt idx="394">
                  <c:v>258.56899999999996</c:v>
                </c:pt>
                <c:pt idx="395">
                  <c:v>258.7</c:v>
                </c:pt>
                <c:pt idx="396">
                  <c:v>258.8549999999999</c:v>
                </c:pt>
                <c:pt idx="397">
                  <c:v>259.2299999999999</c:v>
                </c:pt>
                <c:pt idx="398">
                  <c:v>259.96499999999997</c:v>
                </c:pt>
                <c:pt idx="399">
                  <c:v>260.27799999999991</c:v>
                </c:pt>
                <c:pt idx="400">
                  <c:v>260.54699999999991</c:v>
                </c:pt>
                <c:pt idx="401">
                  <c:v>260.95099999999996</c:v>
                </c:pt>
                <c:pt idx="402">
                  <c:v>261.30099999999993</c:v>
                </c:pt>
                <c:pt idx="403">
                  <c:v>261.75199999999995</c:v>
                </c:pt>
                <c:pt idx="404">
                  <c:v>261.59999999999991</c:v>
                </c:pt>
                <c:pt idx="405">
                  <c:v>261.60999999999996</c:v>
                </c:pt>
                <c:pt idx="406">
                  <c:v>261.65899999999993</c:v>
                </c:pt>
                <c:pt idx="407">
                  <c:v>261.81999999999994</c:v>
                </c:pt>
                <c:pt idx="408">
                  <c:v>261.77699999999999</c:v>
                </c:pt>
                <c:pt idx="409">
                  <c:v>262.09899999999999</c:v>
                </c:pt>
                <c:pt idx="410">
                  <c:v>262.64499999999998</c:v>
                </c:pt>
                <c:pt idx="411">
                  <c:v>263.22499999999997</c:v>
                </c:pt>
                <c:pt idx="412">
                  <c:v>263.86399999999998</c:v>
                </c:pt>
                <c:pt idx="413">
                  <c:v>264.22499999999997</c:v>
                </c:pt>
                <c:pt idx="414">
                  <c:v>264.553</c:v>
                </c:pt>
                <c:pt idx="415">
                  <c:v>265.15699999999998</c:v>
                </c:pt>
                <c:pt idx="416">
                  <c:v>265.58799999999997</c:v>
                </c:pt>
                <c:pt idx="417">
                  <c:v>265.66099999999994</c:v>
                </c:pt>
                <c:pt idx="418">
                  <c:v>265.15299999999996</c:v>
                </c:pt>
                <c:pt idx="419">
                  <c:v>264.94099999999997</c:v>
                </c:pt>
                <c:pt idx="420">
                  <c:v>264.63599999999997</c:v>
                </c:pt>
                <c:pt idx="421">
                  <c:v>264.19900000000001</c:v>
                </c:pt>
                <c:pt idx="422">
                  <c:v>263.83100000000002</c:v>
                </c:pt>
                <c:pt idx="423">
                  <c:v>263.76500000000004</c:v>
                </c:pt>
                <c:pt idx="424">
                  <c:v>263.86700000000002</c:v>
                </c:pt>
                <c:pt idx="425">
                  <c:v>263.83</c:v>
                </c:pt>
                <c:pt idx="426">
                  <c:v>264.00900000000001</c:v>
                </c:pt>
                <c:pt idx="427">
                  <c:v>264.08100000000002</c:v>
                </c:pt>
                <c:pt idx="428">
                  <c:v>263.858</c:v>
                </c:pt>
                <c:pt idx="429">
                  <c:v>263.85000000000002</c:v>
                </c:pt>
                <c:pt idx="430">
                  <c:v>263.87100000000004</c:v>
                </c:pt>
                <c:pt idx="431">
                  <c:v>263.89800000000002</c:v>
                </c:pt>
                <c:pt idx="432">
                  <c:v>263.89700000000005</c:v>
                </c:pt>
                <c:pt idx="433">
                  <c:v>263.94000000000005</c:v>
                </c:pt>
                <c:pt idx="434">
                  <c:v>263.99700000000007</c:v>
                </c:pt>
                <c:pt idx="435">
                  <c:v>263.79500000000002</c:v>
                </c:pt>
                <c:pt idx="436">
                  <c:v>263.63400000000001</c:v>
                </c:pt>
                <c:pt idx="437">
                  <c:v>263.536</c:v>
                </c:pt>
                <c:pt idx="438">
                  <c:v>263.173</c:v>
                </c:pt>
                <c:pt idx="439">
                  <c:v>262.70299999999997</c:v>
                </c:pt>
                <c:pt idx="440">
                  <c:v>262.00299999999993</c:v>
                </c:pt>
                <c:pt idx="441">
                  <c:v>261.38099999999997</c:v>
                </c:pt>
                <c:pt idx="442">
                  <c:v>260.80899999999997</c:v>
                </c:pt>
                <c:pt idx="443">
                  <c:v>260.23299999999995</c:v>
                </c:pt>
                <c:pt idx="444">
                  <c:v>259.66699999999997</c:v>
                </c:pt>
                <c:pt idx="445">
                  <c:v>258.96100000000001</c:v>
                </c:pt>
                <c:pt idx="446">
                  <c:v>258.29700000000003</c:v>
                </c:pt>
                <c:pt idx="447">
                  <c:v>257.52099999999996</c:v>
                </c:pt>
                <c:pt idx="448">
                  <c:v>256.76799999999997</c:v>
                </c:pt>
                <c:pt idx="449">
                  <c:v>256.15699999999998</c:v>
                </c:pt>
                <c:pt idx="450">
                  <c:v>255.63899999999995</c:v>
                </c:pt>
                <c:pt idx="451">
                  <c:v>254.99699999999993</c:v>
                </c:pt>
                <c:pt idx="452">
                  <c:v>254.11499999999992</c:v>
                </c:pt>
                <c:pt idx="453">
                  <c:v>253.12399999999994</c:v>
                </c:pt>
                <c:pt idx="454">
                  <c:v>252.65599999999992</c:v>
                </c:pt>
                <c:pt idx="455">
                  <c:v>252.09099999999995</c:v>
                </c:pt>
                <c:pt idx="456">
                  <c:v>251.37199999999993</c:v>
                </c:pt>
                <c:pt idx="457">
                  <c:v>250.60599999999994</c:v>
                </c:pt>
                <c:pt idx="458">
                  <c:v>249.96999999999991</c:v>
                </c:pt>
                <c:pt idx="459">
                  <c:v>248.87899999999993</c:v>
                </c:pt>
                <c:pt idx="460">
                  <c:v>247.65799999999993</c:v>
                </c:pt>
                <c:pt idx="461">
                  <c:v>246.49899999999994</c:v>
                </c:pt>
                <c:pt idx="462">
                  <c:v>245.4789999999999</c:v>
                </c:pt>
                <c:pt idx="463">
                  <c:v>244.65399999999991</c:v>
                </c:pt>
                <c:pt idx="464">
                  <c:v>243.96399999999994</c:v>
                </c:pt>
                <c:pt idx="465">
                  <c:v>243.06499999999997</c:v>
                </c:pt>
                <c:pt idx="466">
                  <c:v>242.03099999999998</c:v>
                </c:pt>
                <c:pt idx="467">
                  <c:v>241.38800000000001</c:v>
                </c:pt>
                <c:pt idx="468">
                  <c:v>241.30200000000002</c:v>
                </c:pt>
                <c:pt idx="469">
                  <c:v>240.947</c:v>
                </c:pt>
                <c:pt idx="470">
                  <c:v>240.459</c:v>
                </c:pt>
                <c:pt idx="471">
                  <c:v>240.03299999999999</c:v>
                </c:pt>
                <c:pt idx="472">
                  <c:v>239.73199999999997</c:v>
                </c:pt>
                <c:pt idx="473">
                  <c:v>239.36600000000001</c:v>
                </c:pt>
                <c:pt idx="474">
                  <c:v>239.15400000000005</c:v>
                </c:pt>
                <c:pt idx="475">
                  <c:v>238.98100000000005</c:v>
                </c:pt>
                <c:pt idx="476">
                  <c:v>238.90500000000003</c:v>
                </c:pt>
                <c:pt idx="477">
                  <c:v>239.06299999999999</c:v>
                </c:pt>
                <c:pt idx="478">
                  <c:v>239.55</c:v>
                </c:pt>
                <c:pt idx="479">
                  <c:v>239.84699999999998</c:v>
                </c:pt>
                <c:pt idx="480">
                  <c:v>239.95399999999998</c:v>
                </c:pt>
                <c:pt idx="481">
                  <c:v>240.24299999999997</c:v>
                </c:pt>
                <c:pt idx="482">
                  <c:v>240.63699999999997</c:v>
                </c:pt>
                <c:pt idx="483">
                  <c:v>240.96999999999997</c:v>
                </c:pt>
                <c:pt idx="484">
                  <c:v>241.32599999999994</c:v>
                </c:pt>
                <c:pt idx="485">
                  <c:v>241.64399999999998</c:v>
                </c:pt>
                <c:pt idx="486">
                  <c:v>242.02899999999997</c:v>
                </c:pt>
                <c:pt idx="487">
                  <c:v>242.37300000000002</c:v>
                </c:pt>
                <c:pt idx="488">
                  <c:v>242.83500000000001</c:v>
                </c:pt>
                <c:pt idx="489">
                  <c:v>243.29499999999996</c:v>
                </c:pt>
                <c:pt idx="490">
                  <c:v>243.96999999999997</c:v>
                </c:pt>
                <c:pt idx="491">
                  <c:v>244.59299999999996</c:v>
                </c:pt>
                <c:pt idx="492">
                  <c:v>245.22899999999998</c:v>
                </c:pt>
                <c:pt idx="493">
                  <c:v>246.00199999999998</c:v>
                </c:pt>
                <c:pt idx="494">
                  <c:v>246.696</c:v>
                </c:pt>
                <c:pt idx="495">
                  <c:v>247.541</c:v>
                </c:pt>
                <c:pt idx="496">
                  <c:v>248.21700000000001</c:v>
                </c:pt>
                <c:pt idx="497">
                  <c:v>248.858</c:v>
                </c:pt>
                <c:pt idx="498">
                  <c:v>249.37699999999998</c:v>
                </c:pt>
                <c:pt idx="499">
                  <c:v>249.93</c:v>
                </c:pt>
                <c:pt idx="500">
                  <c:v>250.50799999999998</c:v>
                </c:pt>
                <c:pt idx="501">
                  <c:v>251.03699999999998</c:v>
                </c:pt>
                <c:pt idx="502">
                  <c:v>251.70100000000002</c:v>
                </c:pt>
                <c:pt idx="503">
                  <c:v>252.39300000000003</c:v>
                </c:pt>
                <c:pt idx="504">
                  <c:v>252.99200000000005</c:v>
                </c:pt>
                <c:pt idx="505">
                  <c:v>253.65500000000009</c:v>
                </c:pt>
                <c:pt idx="506">
                  <c:v>254.39500000000007</c:v>
                </c:pt>
                <c:pt idx="507">
                  <c:v>255.0330000000001</c:v>
                </c:pt>
                <c:pt idx="508">
                  <c:v>255.70300000000009</c:v>
                </c:pt>
                <c:pt idx="509">
                  <c:v>256.57600000000008</c:v>
                </c:pt>
                <c:pt idx="510">
                  <c:v>257.53800000000012</c:v>
                </c:pt>
                <c:pt idx="511">
                  <c:v>258.34300000000007</c:v>
                </c:pt>
                <c:pt idx="512">
                  <c:v>259.07800000000009</c:v>
                </c:pt>
                <c:pt idx="513">
                  <c:v>259.75700000000012</c:v>
                </c:pt>
                <c:pt idx="514">
                  <c:v>260.42400000000015</c:v>
                </c:pt>
                <c:pt idx="515">
                  <c:v>261.10400000000016</c:v>
                </c:pt>
                <c:pt idx="516">
                  <c:v>261.87000000000012</c:v>
                </c:pt>
                <c:pt idx="517">
                  <c:v>262.66100000000012</c:v>
                </c:pt>
                <c:pt idx="518">
                  <c:v>263.38200000000012</c:v>
                </c:pt>
                <c:pt idx="519">
                  <c:v>264.18200000000013</c:v>
                </c:pt>
                <c:pt idx="520">
                  <c:v>264.99500000000012</c:v>
                </c:pt>
                <c:pt idx="521">
                  <c:v>265.83400000000006</c:v>
                </c:pt>
                <c:pt idx="522">
                  <c:v>266.53600000000006</c:v>
                </c:pt>
                <c:pt idx="523">
                  <c:v>267.17300000000006</c:v>
                </c:pt>
                <c:pt idx="524">
                  <c:v>267.54300000000012</c:v>
                </c:pt>
                <c:pt idx="525">
                  <c:v>267.87000000000012</c:v>
                </c:pt>
                <c:pt idx="526">
                  <c:v>268.10300000000012</c:v>
                </c:pt>
                <c:pt idx="527">
                  <c:v>268.24700000000013</c:v>
                </c:pt>
                <c:pt idx="528">
                  <c:v>268.30800000000016</c:v>
                </c:pt>
                <c:pt idx="529">
                  <c:v>268.42100000000011</c:v>
                </c:pt>
                <c:pt idx="530">
                  <c:v>268.60800000000017</c:v>
                </c:pt>
                <c:pt idx="531">
                  <c:v>268.57400000000018</c:v>
                </c:pt>
                <c:pt idx="532">
                  <c:v>268.34400000000016</c:v>
                </c:pt>
                <c:pt idx="533">
                  <c:v>268.31500000000017</c:v>
                </c:pt>
                <c:pt idx="534">
                  <c:v>268.22200000000009</c:v>
                </c:pt>
                <c:pt idx="535">
                  <c:v>268.12300000000016</c:v>
                </c:pt>
                <c:pt idx="536">
                  <c:v>267.98000000000019</c:v>
                </c:pt>
                <c:pt idx="537">
                  <c:v>267.98900000000015</c:v>
                </c:pt>
                <c:pt idx="538">
                  <c:v>268.09100000000012</c:v>
                </c:pt>
                <c:pt idx="539">
                  <c:v>268.09700000000009</c:v>
                </c:pt>
                <c:pt idx="540">
                  <c:v>268.09100000000012</c:v>
                </c:pt>
                <c:pt idx="541">
                  <c:v>268.03400000000011</c:v>
                </c:pt>
                <c:pt idx="542">
                  <c:v>268.02400000000017</c:v>
                </c:pt>
                <c:pt idx="543">
                  <c:v>267.94100000000009</c:v>
                </c:pt>
                <c:pt idx="544">
                  <c:v>267.8950000000001</c:v>
                </c:pt>
                <c:pt idx="545">
                  <c:v>267.81600000000009</c:v>
                </c:pt>
                <c:pt idx="546">
                  <c:v>267.79100000000011</c:v>
                </c:pt>
                <c:pt idx="547">
                  <c:v>267.80000000000007</c:v>
                </c:pt>
                <c:pt idx="548">
                  <c:v>267.86300000000006</c:v>
                </c:pt>
                <c:pt idx="549">
                  <c:v>267.94300000000004</c:v>
                </c:pt>
                <c:pt idx="550">
                  <c:v>268.06000000000006</c:v>
                </c:pt>
                <c:pt idx="551">
                  <c:v>268.31900000000002</c:v>
                </c:pt>
                <c:pt idx="552">
                  <c:v>268.60700000000003</c:v>
                </c:pt>
                <c:pt idx="553">
                  <c:v>268.916</c:v>
                </c:pt>
                <c:pt idx="554">
                  <c:v>269.25200000000007</c:v>
                </c:pt>
                <c:pt idx="555">
                  <c:v>269.49400000000003</c:v>
                </c:pt>
                <c:pt idx="556">
                  <c:v>269.68200000000007</c:v>
                </c:pt>
                <c:pt idx="557">
                  <c:v>270.0920000000001</c:v>
                </c:pt>
                <c:pt idx="558">
                  <c:v>270.47700000000009</c:v>
                </c:pt>
                <c:pt idx="559">
                  <c:v>271.06600000000003</c:v>
                </c:pt>
                <c:pt idx="560">
                  <c:v>271.55300000000005</c:v>
                </c:pt>
                <c:pt idx="561">
                  <c:v>272.21800000000007</c:v>
                </c:pt>
                <c:pt idx="562">
                  <c:v>273.11300000000011</c:v>
                </c:pt>
                <c:pt idx="563">
                  <c:v>274.05000000000007</c:v>
                </c:pt>
                <c:pt idx="564">
                  <c:v>275.03000000000009</c:v>
                </c:pt>
                <c:pt idx="565">
                  <c:v>276.01800000000014</c:v>
                </c:pt>
                <c:pt idx="566">
                  <c:v>276.94700000000017</c:v>
                </c:pt>
                <c:pt idx="567">
                  <c:v>277.86600000000016</c:v>
                </c:pt>
                <c:pt idx="568">
                  <c:v>278.68300000000016</c:v>
                </c:pt>
                <c:pt idx="569">
                  <c:v>279.57900000000006</c:v>
                </c:pt>
                <c:pt idx="570">
                  <c:v>280.50800000000004</c:v>
                </c:pt>
                <c:pt idx="571">
                  <c:v>281.3300000000001</c:v>
                </c:pt>
                <c:pt idx="572">
                  <c:v>282.18300000000011</c:v>
                </c:pt>
                <c:pt idx="573">
                  <c:v>283.1160000000001</c:v>
                </c:pt>
                <c:pt idx="574">
                  <c:v>284.23400000000009</c:v>
                </c:pt>
                <c:pt idx="575">
                  <c:v>285.42000000000007</c:v>
                </c:pt>
                <c:pt idx="576">
                  <c:v>286.8300000000001</c:v>
                </c:pt>
                <c:pt idx="577">
                  <c:v>288.20900000000006</c:v>
                </c:pt>
                <c:pt idx="578">
                  <c:v>289.69300000000004</c:v>
                </c:pt>
                <c:pt idx="579">
                  <c:v>291.209</c:v>
                </c:pt>
                <c:pt idx="580">
                  <c:v>292.95499999999998</c:v>
                </c:pt>
                <c:pt idx="581">
                  <c:v>294.83199999999999</c:v>
                </c:pt>
                <c:pt idx="582">
                  <c:v>296.68</c:v>
                </c:pt>
                <c:pt idx="583">
                  <c:v>298.50799999999998</c:v>
                </c:pt>
                <c:pt idx="584">
                  <c:v>300.18699999999995</c:v>
                </c:pt>
                <c:pt idx="585">
                  <c:v>301.74099999999993</c:v>
                </c:pt>
                <c:pt idx="586">
                  <c:v>303.21799999999996</c:v>
                </c:pt>
                <c:pt idx="587">
                  <c:v>304.97399999999993</c:v>
                </c:pt>
                <c:pt idx="588">
                  <c:v>306.57499999999993</c:v>
                </c:pt>
                <c:pt idx="589">
                  <c:v>308.52099999999996</c:v>
                </c:pt>
                <c:pt idx="590">
                  <c:v>310.48999999999995</c:v>
                </c:pt>
                <c:pt idx="591">
                  <c:v>312.584</c:v>
                </c:pt>
                <c:pt idx="592">
                  <c:v>314.20699999999999</c:v>
                </c:pt>
                <c:pt idx="593">
                  <c:v>315.79399999999998</c:v>
                </c:pt>
                <c:pt idx="594">
                  <c:v>317.339</c:v>
                </c:pt>
                <c:pt idx="595">
                  <c:v>318.96899999999999</c:v>
                </c:pt>
                <c:pt idx="596">
                  <c:v>320.65699999999998</c:v>
                </c:pt>
                <c:pt idx="597">
                  <c:v>322.44699999999995</c:v>
                </c:pt>
                <c:pt idx="598">
                  <c:v>324.14799999999997</c:v>
                </c:pt>
                <c:pt idx="599">
                  <c:v>325.78199999999998</c:v>
                </c:pt>
                <c:pt idx="600">
                  <c:v>327.51499999999999</c:v>
                </c:pt>
                <c:pt idx="601">
                  <c:v>329.35299999999995</c:v>
                </c:pt>
                <c:pt idx="602">
                  <c:v>330.90600000000001</c:v>
                </c:pt>
                <c:pt idx="603">
                  <c:v>332.55</c:v>
                </c:pt>
                <c:pt idx="604">
                  <c:v>334.22399999999993</c:v>
                </c:pt>
                <c:pt idx="605">
                  <c:v>336.07300000000004</c:v>
                </c:pt>
                <c:pt idx="606">
                  <c:v>337.94900000000001</c:v>
                </c:pt>
                <c:pt idx="607">
                  <c:v>339.54</c:v>
                </c:pt>
                <c:pt idx="608">
                  <c:v>341.15800000000002</c:v>
                </c:pt>
                <c:pt idx="609">
                  <c:v>342.44700000000006</c:v>
                </c:pt>
                <c:pt idx="610">
                  <c:v>343.76</c:v>
                </c:pt>
                <c:pt idx="611">
                  <c:v>344.93599999999998</c:v>
                </c:pt>
                <c:pt idx="612">
                  <c:v>345.88599999999997</c:v>
                </c:pt>
                <c:pt idx="613">
                  <c:v>346.88</c:v>
                </c:pt>
                <c:pt idx="614">
                  <c:v>347.83400000000006</c:v>
                </c:pt>
                <c:pt idx="615">
                  <c:v>348.71800000000007</c:v>
                </c:pt>
                <c:pt idx="616">
                  <c:v>349.66000000000008</c:v>
                </c:pt>
                <c:pt idx="617">
                  <c:v>350.59300000000002</c:v>
                </c:pt>
                <c:pt idx="618">
                  <c:v>351.50899999999996</c:v>
                </c:pt>
                <c:pt idx="619">
                  <c:v>352.46600000000007</c:v>
                </c:pt>
                <c:pt idx="620">
                  <c:v>353.49700000000007</c:v>
                </c:pt>
                <c:pt idx="621">
                  <c:v>354.63400000000007</c:v>
                </c:pt>
                <c:pt idx="622">
                  <c:v>355.66200000000003</c:v>
                </c:pt>
                <c:pt idx="623">
                  <c:v>356.58300000000008</c:v>
                </c:pt>
                <c:pt idx="624">
                  <c:v>357.42400000000009</c:v>
                </c:pt>
                <c:pt idx="625">
                  <c:v>358.29500000000007</c:v>
                </c:pt>
                <c:pt idx="626">
                  <c:v>358.92200000000003</c:v>
                </c:pt>
                <c:pt idx="627">
                  <c:v>359.55800000000005</c:v>
                </c:pt>
                <c:pt idx="628">
                  <c:v>360.024</c:v>
                </c:pt>
                <c:pt idx="629">
                  <c:v>360.416</c:v>
                </c:pt>
                <c:pt idx="630">
                  <c:v>360.57400000000001</c:v>
                </c:pt>
                <c:pt idx="631">
                  <c:v>360.79900000000004</c:v>
                </c:pt>
                <c:pt idx="632">
                  <c:v>361.14699999999999</c:v>
                </c:pt>
                <c:pt idx="633">
                  <c:v>361.29199999999997</c:v>
                </c:pt>
                <c:pt idx="634">
                  <c:v>361.52300000000002</c:v>
                </c:pt>
                <c:pt idx="635">
                  <c:v>362.02499999999998</c:v>
                </c:pt>
                <c:pt idx="636">
                  <c:v>362.53</c:v>
                </c:pt>
                <c:pt idx="637">
                  <c:v>362.63400000000001</c:v>
                </c:pt>
                <c:pt idx="638">
                  <c:v>362.911</c:v>
                </c:pt>
                <c:pt idx="639">
                  <c:v>362.94699999999995</c:v>
                </c:pt>
                <c:pt idx="640">
                  <c:v>362.99499999999995</c:v>
                </c:pt>
                <c:pt idx="641">
                  <c:v>362.91699999999997</c:v>
                </c:pt>
                <c:pt idx="642">
                  <c:v>363.31299999999993</c:v>
                </c:pt>
                <c:pt idx="643">
                  <c:v>363.69099999999997</c:v>
                </c:pt>
                <c:pt idx="644">
                  <c:v>364.09300000000002</c:v>
                </c:pt>
                <c:pt idx="645">
                  <c:v>364.35199999999998</c:v>
                </c:pt>
                <c:pt idx="646">
                  <c:v>364.47399999999999</c:v>
                </c:pt>
                <c:pt idx="647">
                  <c:v>364.56299999999993</c:v>
                </c:pt>
                <c:pt idx="648">
                  <c:v>364.78499999999991</c:v>
                </c:pt>
                <c:pt idx="649">
                  <c:v>364.94599999999991</c:v>
                </c:pt>
                <c:pt idx="650">
                  <c:v>364.94399999999996</c:v>
                </c:pt>
                <c:pt idx="651">
                  <c:v>364.767</c:v>
                </c:pt>
                <c:pt idx="652">
                  <c:v>364.87599999999998</c:v>
                </c:pt>
                <c:pt idx="653">
                  <c:v>364.91900000000004</c:v>
                </c:pt>
                <c:pt idx="654">
                  <c:v>364.96500000000009</c:v>
                </c:pt>
                <c:pt idx="655">
                  <c:v>364.91300000000001</c:v>
                </c:pt>
                <c:pt idx="656">
                  <c:v>364.76099999999997</c:v>
                </c:pt>
                <c:pt idx="657">
                  <c:v>364.56400000000008</c:v>
                </c:pt>
                <c:pt idx="658">
                  <c:v>364.44100000000003</c:v>
                </c:pt>
                <c:pt idx="659">
                  <c:v>364.279</c:v>
                </c:pt>
                <c:pt idx="660">
                  <c:v>364.19399999999996</c:v>
                </c:pt>
                <c:pt idx="661">
                  <c:v>364.37899999999996</c:v>
                </c:pt>
                <c:pt idx="662">
                  <c:v>364.53300000000002</c:v>
                </c:pt>
                <c:pt idx="663">
                  <c:v>364.66499999999991</c:v>
                </c:pt>
                <c:pt idx="664">
                  <c:v>364.95799999999997</c:v>
                </c:pt>
                <c:pt idx="665">
                  <c:v>365.35500000000002</c:v>
                </c:pt>
                <c:pt idx="666">
                  <c:v>365.858</c:v>
                </c:pt>
                <c:pt idx="667">
                  <c:v>366.21</c:v>
                </c:pt>
                <c:pt idx="668">
                  <c:v>366.78800000000001</c:v>
                </c:pt>
                <c:pt idx="669">
                  <c:v>367.24800000000005</c:v>
                </c:pt>
                <c:pt idx="670">
                  <c:v>367.62900000000008</c:v>
                </c:pt>
                <c:pt idx="671">
                  <c:v>367.78500000000003</c:v>
                </c:pt>
                <c:pt idx="672">
                  <c:v>368.04900000000004</c:v>
                </c:pt>
                <c:pt idx="673">
                  <c:v>368.31800000000004</c:v>
                </c:pt>
                <c:pt idx="674">
                  <c:v>368.53500000000003</c:v>
                </c:pt>
                <c:pt idx="675">
                  <c:v>368.71300000000002</c:v>
                </c:pt>
                <c:pt idx="676">
                  <c:v>369.02099999999996</c:v>
                </c:pt>
                <c:pt idx="677">
                  <c:v>369.41800000000001</c:v>
                </c:pt>
                <c:pt idx="678">
                  <c:v>369.779</c:v>
                </c:pt>
                <c:pt idx="679">
                  <c:v>370.20300000000003</c:v>
                </c:pt>
                <c:pt idx="680">
                  <c:v>370.517</c:v>
                </c:pt>
                <c:pt idx="681">
                  <c:v>370.85500000000002</c:v>
                </c:pt>
                <c:pt idx="682">
                  <c:v>371.21199999999999</c:v>
                </c:pt>
                <c:pt idx="683">
                  <c:v>371.49699999999996</c:v>
                </c:pt>
                <c:pt idx="684">
                  <c:v>371.83699999999999</c:v>
                </c:pt>
                <c:pt idx="685">
                  <c:v>372.25299999999993</c:v>
                </c:pt>
                <c:pt idx="686">
                  <c:v>372.68199999999996</c:v>
                </c:pt>
                <c:pt idx="687">
                  <c:v>373.13799999999998</c:v>
                </c:pt>
                <c:pt idx="688">
                  <c:v>373.63199999999995</c:v>
                </c:pt>
                <c:pt idx="689">
                  <c:v>374.10199999999998</c:v>
                </c:pt>
                <c:pt idx="690">
                  <c:v>374.45800000000003</c:v>
                </c:pt>
                <c:pt idx="691">
                  <c:v>374.89499999999992</c:v>
                </c:pt>
                <c:pt idx="692">
                  <c:v>375.28199999999998</c:v>
                </c:pt>
                <c:pt idx="693">
                  <c:v>375.60899999999992</c:v>
                </c:pt>
                <c:pt idx="694">
                  <c:v>375.93299999999994</c:v>
                </c:pt>
                <c:pt idx="695">
                  <c:v>376.3</c:v>
                </c:pt>
                <c:pt idx="696">
                  <c:v>376.72</c:v>
                </c:pt>
                <c:pt idx="697">
                  <c:v>377.142</c:v>
                </c:pt>
                <c:pt idx="698">
                  <c:v>377.55399999999992</c:v>
                </c:pt>
                <c:pt idx="699">
                  <c:v>377.99599999999998</c:v>
                </c:pt>
                <c:pt idx="700">
                  <c:v>378.27999999999992</c:v>
                </c:pt>
                <c:pt idx="701">
                  <c:v>378.54299999999995</c:v>
                </c:pt>
                <c:pt idx="702">
                  <c:v>378.68599999999998</c:v>
                </c:pt>
                <c:pt idx="703">
                  <c:v>378.84299999999996</c:v>
                </c:pt>
                <c:pt idx="704">
                  <c:v>379.03199999999993</c:v>
                </c:pt>
                <c:pt idx="705">
                  <c:v>379.29099999999994</c:v>
                </c:pt>
                <c:pt idx="706">
                  <c:v>379.57199999999989</c:v>
                </c:pt>
                <c:pt idx="707">
                  <c:v>380.11799999999994</c:v>
                </c:pt>
                <c:pt idx="708">
                  <c:v>380.47899999999993</c:v>
                </c:pt>
                <c:pt idx="709">
                  <c:v>381.161</c:v>
                </c:pt>
                <c:pt idx="710">
                  <c:v>382.15899999999999</c:v>
                </c:pt>
                <c:pt idx="711">
                  <c:v>383.11900000000009</c:v>
                </c:pt>
                <c:pt idx="712">
                  <c:v>384.18300000000005</c:v>
                </c:pt>
                <c:pt idx="713">
                  <c:v>385.27200000000005</c:v>
                </c:pt>
                <c:pt idx="714">
                  <c:v>386.27800000000002</c:v>
                </c:pt>
                <c:pt idx="715">
                  <c:v>387.22200000000004</c:v>
                </c:pt>
                <c:pt idx="716">
                  <c:v>388.36400000000003</c:v>
                </c:pt>
                <c:pt idx="717">
                  <c:v>389.42600000000016</c:v>
                </c:pt>
                <c:pt idx="718">
                  <c:v>390.31400000000014</c:v>
                </c:pt>
                <c:pt idx="719">
                  <c:v>391.36900000000009</c:v>
                </c:pt>
                <c:pt idx="720">
                  <c:v>392.55700000000013</c:v>
                </c:pt>
                <c:pt idx="721">
                  <c:v>393.7480000000001</c:v>
                </c:pt>
                <c:pt idx="722">
                  <c:v>394.95600000000013</c:v>
                </c:pt>
                <c:pt idx="723">
                  <c:v>395.93200000000019</c:v>
                </c:pt>
                <c:pt idx="724">
                  <c:v>397.13900000000018</c:v>
                </c:pt>
                <c:pt idx="725">
                  <c:v>398.44100000000014</c:v>
                </c:pt>
                <c:pt idx="726">
                  <c:v>399.5080000000001</c:v>
                </c:pt>
                <c:pt idx="727">
                  <c:v>400.62600000000003</c:v>
                </c:pt>
                <c:pt idx="728">
                  <c:v>401.8540000000001</c:v>
                </c:pt>
                <c:pt idx="729">
                  <c:v>402.91500000000008</c:v>
                </c:pt>
                <c:pt idx="730">
                  <c:v>404.02999999999992</c:v>
                </c:pt>
                <c:pt idx="731">
                  <c:v>405.19399999999996</c:v>
                </c:pt>
                <c:pt idx="732">
                  <c:v>406.41799999999995</c:v>
                </c:pt>
                <c:pt idx="733">
                  <c:v>407.89899999999994</c:v>
                </c:pt>
                <c:pt idx="734">
                  <c:v>409.56299999999993</c:v>
                </c:pt>
                <c:pt idx="735">
                  <c:v>411.21899999999994</c:v>
                </c:pt>
                <c:pt idx="736">
                  <c:v>413.005</c:v>
                </c:pt>
                <c:pt idx="737">
                  <c:v>414.84899999999993</c:v>
                </c:pt>
                <c:pt idx="738">
                  <c:v>416.49799999999988</c:v>
                </c:pt>
                <c:pt idx="739">
                  <c:v>418.12299999999993</c:v>
                </c:pt>
                <c:pt idx="740">
                  <c:v>419.67999999999995</c:v>
                </c:pt>
                <c:pt idx="741">
                  <c:v>421.17199999999991</c:v>
                </c:pt>
                <c:pt idx="742">
                  <c:v>422.98399999999987</c:v>
                </c:pt>
                <c:pt idx="743">
                  <c:v>424.82599999999985</c:v>
                </c:pt>
                <c:pt idx="744">
                  <c:v>426.74599999999987</c:v>
                </c:pt>
                <c:pt idx="745">
                  <c:v>428.71199999999988</c:v>
                </c:pt>
                <c:pt idx="746">
                  <c:v>430.69899999999984</c:v>
                </c:pt>
                <c:pt idx="747">
                  <c:v>432.65899999999988</c:v>
                </c:pt>
                <c:pt idx="748">
                  <c:v>434.53999999999991</c:v>
                </c:pt>
                <c:pt idx="749">
                  <c:v>436.47399999999988</c:v>
                </c:pt>
                <c:pt idx="750">
                  <c:v>438.61099999999993</c:v>
                </c:pt>
                <c:pt idx="751">
                  <c:v>440.55199999999991</c:v>
                </c:pt>
                <c:pt idx="752">
                  <c:v>442.53899999999993</c:v>
                </c:pt>
                <c:pt idx="753">
                  <c:v>444.39899999999994</c:v>
                </c:pt>
                <c:pt idx="754">
                  <c:v>446.12899999999996</c:v>
                </c:pt>
                <c:pt idx="755">
                  <c:v>447.89299999999997</c:v>
                </c:pt>
                <c:pt idx="756">
                  <c:v>449.70599999999996</c:v>
                </c:pt>
                <c:pt idx="757">
                  <c:v>451.42299999999994</c:v>
                </c:pt>
                <c:pt idx="758">
                  <c:v>453.18299999999994</c:v>
                </c:pt>
                <c:pt idx="759">
                  <c:v>454.68700000000007</c:v>
                </c:pt>
                <c:pt idx="760">
                  <c:v>455.59200000000004</c:v>
                </c:pt>
                <c:pt idx="761">
                  <c:v>456.47100000000006</c:v>
                </c:pt>
                <c:pt idx="762">
                  <c:v>457.58900000000011</c:v>
                </c:pt>
                <c:pt idx="763">
                  <c:v>458.65000000000009</c:v>
                </c:pt>
                <c:pt idx="764">
                  <c:v>459.67000000000007</c:v>
                </c:pt>
                <c:pt idx="765">
                  <c:v>460.84300000000007</c:v>
                </c:pt>
                <c:pt idx="766">
                  <c:v>461.72500000000014</c:v>
                </c:pt>
                <c:pt idx="767">
                  <c:v>462.78500000000014</c:v>
                </c:pt>
                <c:pt idx="768">
                  <c:v>463.95900000000017</c:v>
                </c:pt>
                <c:pt idx="769">
                  <c:v>464.99400000000026</c:v>
                </c:pt>
                <c:pt idx="770">
                  <c:v>465.67000000000024</c:v>
                </c:pt>
                <c:pt idx="771">
                  <c:v>466.38200000000029</c:v>
                </c:pt>
                <c:pt idx="772">
                  <c:v>466.90200000000027</c:v>
                </c:pt>
                <c:pt idx="773">
                  <c:v>467.78100000000018</c:v>
                </c:pt>
                <c:pt idx="774">
                  <c:v>468.34800000000018</c:v>
                </c:pt>
                <c:pt idx="775">
                  <c:v>468.31800000000015</c:v>
                </c:pt>
                <c:pt idx="776">
                  <c:v>468.52200000000016</c:v>
                </c:pt>
                <c:pt idx="777">
                  <c:v>468.66900000000015</c:v>
                </c:pt>
                <c:pt idx="778">
                  <c:v>468.84300000000019</c:v>
                </c:pt>
                <c:pt idx="779">
                  <c:v>469.10800000000012</c:v>
                </c:pt>
                <c:pt idx="780">
                  <c:v>469.42400000000015</c:v>
                </c:pt>
                <c:pt idx="781">
                  <c:v>469.71100000000013</c:v>
                </c:pt>
                <c:pt idx="782">
                  <c:v>469.9430000000001</c:v>
                </c:pt>
                <c:pt idx="783">
                  <c:v>470.00700000000012</c:v>
                </c:pt>
                <c:pt idx="784">
                  <c:v>469.62000000000006</c:v>
                </c:pt>
                <c:pt idx="785">
                  <c:v>469.03100000000006</c:v>
                </c:pt>
                <c:pt idx="786">
                  <c:v>468.55300000000005</c:v>
                </c:pt>
                <c:pt idx="787">
                  <c:v>468.16</c:v>
                </c:pt>
                <c:pt idx="788">
                  <c:v>468.13900000000001</c:v>
                </c:pt>
                <c:pt idx="789">
                  <c:v>468.07499999999999</c:v>
                </c:pt>
                <c:pt idx="790">
                  <c:v>468.43100000000004</c:v>
                </c:pt>
                <c:pt idx="791">
                  <c:v>468.96300000000008</c:v>
                </c:pt>
                <c:pt idx="792">
                  <c:v>469.1040000000001</c:v>
                </c:pt>
                <c:pt idx="793">
                  <c:v>469.33500000000009</c:v>
                </c:pt>
                <c:pt idx="794">
                  <c:v>469.38700000000011</c:v>
                </c:pt>
                <c:pt idx="795">
                  <c:v>469.44800000000015</c:v>
                </c:pt>
                <c:pt idx="796">
                  <c:v>469.56600000000014</c:v>
                </c:pt>
                <c:pt idx="797">
                  <c:v>470.01600000000008</c:v>
                </c:pt>
                <c:pt idx="798">
                  <c:v>470.36600000000004</c:v>
                </c:pt>
                <c:pt idx="799">
                  <c:v>470.7700000000001</c:v>
                </c:pt>
                <c:pt idx="800">
                  <c:v>471.12200000000007</c:v>
                </c:pt>
                <c:pt idx="801">
                  <c:v>471.70600000000007</c:v>
                </c:pt>
                <c:pt idx="802">
                  <c:v>472.44800000000004</c:v>
                </c:pt>
                <c:pt idx="803">
                  <c:v>473.36500000000001</c:v>
                </c:pt>
                <c:pt idx="804">
                  <c:v>474.37100000000004</c:v>
                </c:pt>
                <c:pt idx="805">
                  <c:v>475.02800000000002</c:v>
                </c:pt>
                <c:pt idx="806">
                  <c:v>476.209</c:v>
                </c:pt>
                <c:pt idx="807">
                  <c:v>477.43700000000007</c:v>
                </c:pt>
                <c:pt idx="808">
                  <c:v>478.44100000000003</c:v>
                </c:pt>
                <c:pt idx="809">
                  <c:v>479.55800000000005</c:v>
                </c:pt>
                <c:pt idx="810">
                  <c:v>480.92699999999996</c:v>
                </c:pt>
                <c:pt idx="811">
                  <c:v>482.29300000000001</c:v>
                </c:pt>
                <c:pt idx="812">
                  <c:v>483.34399999999999</c:v>
                </c:pt>
                <c:pt idx="813">
                  <c:v>484.37</c:v>
                </c:pt>
                <c:pt idx="814">
                  <c:v>485.91600000000005</c:v>
                </c:pt>
                <c:pt idx="815">
                  <c:v>487.15400000000011</c:v>
                </c:pt>
                <c:pt idx="816">
                  <c:v>488.13100000000009</c:v>
                </c:pt>
                <c:pt idx="817">
                  <c:v>489.03600000000006</c:v>
                </c:pt>
                <c:pt idx="818">
                  <c:v>490.25900000000001</c:v>
                </c:pt>
                <c:pt idx="819">
                  <c:v>491.57000000000005</c:v>
                </c:pt>
                <c:pt idx="820">
                  <c:v>492.75000000000006</c:v>
                </c:pt>
                <c:pt idx="821">
                  <c:v>494.22600000000006</c:v>
                </c:pt>
                <c:pt idx="822">
                  <c:v>495.67200000000003</c:v>
                </c:pt>
                <c:pt idx="823">
                  <c:v>496.65300000000008</c:v>
                </c:pt>
                <c:pt idx="824">
                  <c:v>498.07000000000005</c:v>
                </c:pt>
                <c:pt idx="825">
                  <c:v>499.78300000000013</c:v>
                </c:pt>
                <c:pt idx="826">
                  <c:v>501.41700000000014</c:v>
                </c:pt>
                <c:pt idx="827">
                  <c:v>503.13100000000014</c:v>
                </c:pt>
                <c:pt idx="828">
                  <c:v>504.73800000000017</c:v>
                </c:pt>
                <c:pt idx="829">
                  <c:v>506.7170000000001</c:v>
                </c:pt>
                <c:pt idx="830">
                  <c:v>508.86300000000011</c:v>
                </c:pt>
                <c:pt idx="831">
                  <c:v>511.00100000000015</c:v>
                </c:pt>
                <c:pt idx="832">
                  <c:v>513.12300000000005</c:v>
                </c:pt>
                <c:pt idx="833">
                  <c:v>515.2080000000002</c:v>
                </c:pt>
                <c:pt idx="834">
                  <c:v>517.25000000000011</c:v>
                </c:pt>
                <c:pt idx="835">
                  <c:v>519.26800000000014</c:v>
                </c:pt>
                <c:pt idx="836">
                  <c:v>521.10200000000009</c:v>
                </c:pt>
                <c:pt idx="837">
                  <c:v>523.08800000000008</c:v>
                </c:pt>
                <c:pt idx="838">
                  <c:v>524.66700000000014</c:v>
                </c:pt>
                <c:pt idx="839">
                  <c:v>526.22100000000012</c:v>
                </c:pt>
                <c:pt idx="840">
                  <c:v>527.65200000000016</c:v>
                </c:pt>
                <c:pt idx="841">
                  <c:v>528.89600000000019</c:v>
                </c:pt>
                <c:pt idx="842">
                  <c:v>530.20300000000009</c:v>
                </c:pt>
                <c:pt idx="843">
                  <c:v>531.52800000000013</c:v>
                </c:pt>
                <c:pt idx="844">
                  <c:v>533.01100000000008</c:v>
                </c:pt>
                <c:pt idx="845">
                  <c:v>534.68400000000008</c:v>
                </c:pt>
                <c:pt idx="846">
                  <c:v>536.52400000000011</c:v>
                </c:pt>
                <c:pt idx="847">
                  <c:v>537.94100000000014</c:v>
                </c:pt>
                <c:pt idx="848">
                  <c:v>539.4770000000002</c:v>
                </c:pt>
                <c:pt idx="849">
                  <c:v>541.29200000000014</c:v>
                </c:pt>
                <c:pt idx="850">
                  <c:v>542.87900000000025</c:v>
                </c:pt>
                <c:pt idx="851">
                  <c:v>544.57500000000027</c:v>
                </c:pt>
                <c:pt idx="852">
                  <c:v>546.24300000000017</c:v>
                </c:pt>
                <c:pt idx="853">
                  <c:v>547.83600000000024</c:v>
                </c:pt>
                <c:pt idx="854">
                  <c:v>549.15900000000011</c:v>
                </c:pt>
                <c:pt idx="855">
                  <c:v>550.70900000000006</c:v>
                </c:pt>
                <c:pt idx="856">
                  <c:v>551.57900000000006</c:v>
                </c:pt>
                <c:pt idx="857">
                  <c:v>552.40700000000004</c:v>
                </c:pt>
                <c:pt idx="858">
                  <c:v>553.66899999999998</c:v>
                </c:pt>
                <c:pt idx="859">
                  <c:v>554.78800000000001</c:v>
                </c:pt>
                <c:pt idx="860">
                  <c:v>556.15300000000002</c:v>
                </c:pt>
                <c:pt idx="861">
                  <c:v>557.34</c:v>
                </c:pt>
                <c:pt idx="862">
                  <c:v>558.56700000000001</c:v>
                </c:pt>
                <c:pt idx="863">
                  <c:v>559.85799999999995</c:v>
                </c:pt>
                <c:pt idx="864">
                  <c:v>560.59699999999998</c:v>
                </c:pt>
                <c:pt idx="865">
                  <c:v>561.60500000000002</c:v>
                </c:pt>
                <c:pt idx="866">
                  <c:v>563.41099999999994</c:v>
                </c:pt>
                <c:pt idx="867">
                  <c:v>566.36699999999996</c:v>
                </c:pt>
                <c:pt idx="868">
                  <c:v>568.726</c:v>
                </c:pt>
                <c:pt idx="869">
                  <c:v>571.16899999999998</c:v>
                </c:pt>
                <c:pt idx="870">
                  <c:v>573.9899999999999</c:v>
                </c:pt>
                <c:pt idx="871">
                  <c:v>577.60299999999984</c:v>
                </c:pt>
                <c:pt idx="872">
                  <c:v>581.07199999999989</c:v>
                </c:pt>
                <c:pt idx="873">
                  <c:v>585.59799999999996</c:v>
                </c:pt>
                <c:pt idx="874">
                  <c:v>590.04099999999994</c:v>
                </c:pt>
                <c:pt idx="875">
                  <c:v>594.69600000000003</c:v>
                </c:pt>
                <c:pt idx="876">
                  <c:v>599.35699999999997</c:v>
                </c:pt>
                <c:pt idx="877">
                  <c:v>603.92200000000003</c:v>
                </c:pt>
                <c:pt idx="878">
                  <c:v>608.5</c:v>
                </c:pt>
                <c:pt idx="879">
                  <c:v>612.85199999999998</c:v>
                </c:pt>
                <c:pt idx="880">
                  <c:v>616.89599999999996</c:v>
                </c:pt>
                <c:pt idx="881">
                  <c:v>620.65099999999995</c:v>
                </c:pt>
                <c:pt idx="882">
                  <c:v>624.71900000000005</c:v>
                </c:pt>
                <c:pt idx="883">
                  <c:v>628.92000000000007</c:v>
                </c:pt>
                <c:pt idx="884">
                  <c:v>633.84500000000003</c:v>
                </c:pt>
                <c:pt idx="885">
                  <c:v>638.75500000000011</c:v>
                </c:pt>
                <c:pt idx="886">
                  <c:v>643.60000000000014</c:v>
                </c:pt>
                <c:pt idx="887">
                  <c:v>648.24000000000012</c:v>
                </c:pt>
                <c:pt idx="888">
                  <c:v>653.01100000000008</c:v>
                </c:pt>
                <c:pt idx="889">
                  <c:v>658.1450000000001</c:v>
                </c:pt>
                <c:pt idx="890">
                  <c:v>663.07100000000003</c:v>
                </c:pt>
                <c:pt idx="891">
                  <c:v>668.91100000000017</c:v>
                </c:pt>
                <c:pt idx="892">
                  <c:v>675.76100000000019</c:v>
                </c:pt>
                <c:pt idx="893">
                  <c:v>683.1450000000001</c:v>
                </c:pt>
                <c:pt idx="894">
                  <c:v>690.31200000000024</c:v>
                </c:pt>
                <c:pt idx="895">
                  <c:v>696.97700000000009</c:v>
                </c:pt>
                <c:pt idx="896">
                  <c:v>704.22700000000032</c:v>
                </c:pt>
                <c:pt idx="897">
                  <c:v>711.46</c:v>
                </c:pt>
                <c:pt idx="898">
                  <c:v>719.31600000000026</c:v>
                </c:pt>
                <c:pt idx="899">
                  <c:v>726.76200000000028</c:v>
                </c:pt>
                <c:pt idx="900">
                  <c:v>734.3900000000001</c:v>
                </c:pt>
                <c:pt idx="901">
                  <c:v>741.75200000000029</c:v>
                </c:pt>
                <c:pt idx="902">
                  <c:v>748.28000000000031</c:v>
                </c:pt>
                <c:pt idx="903">
                  <c:v>755.68400000000042</c:v>
                </c:pt>
                <c:pt idx="904">
                  <c:v>762.59100000000035</c:v>
                </c:pt>
                <c:pt idx="905">
                  <c:v>769.88900000000024</c:v>
                </c:pt>
                <c:pt idx="906">
                  <c:v>778.14400000000012</c:v>
                </c:pt>
                <c:pt idx="907">
                  <c:v>786.255</c:v>
                </c:pt>
                <c:pt idx="908">
                  <c:v>794.02</c:v>
                </c:pt>
                <c:pt idx="909">
                  <c:v>802.13700000000017</c:v>
                </c:pt>
                <c:pt idx="910">
                  <c:v>810.39199999999994</c:v>
                </c:pt>
                <c:pt idx="911">
                  <c:v>818.59299999999985</c:v>
                </c:pt>
                <c:pt idx="912">
                  <c:v>826.27899999999977</c:v>
                </c:pt>
                <c:pt idx="913">
                  <c:v>833.70099999999979</c:v>
                </c:pt>
                <c:pt idx="914">
                  <c:v>839.78799999999978</c:v>
                </c:pt>
                <c:pt idx="915">
                  <c:v>845.09099999999978</c:v>
                </c:pt>
                <c:pt idx="916">
                  <c:v>850.65199999999982</c:v>
                </c:pt>
                <c:pt idx="917">
                  <c:v>855.14099999999974</c:v>
                </c:pt>
                <c:pt idx="918">
                  <c:v>857.65899999999976</c:v>
                </c:pt>
                <c:pt idx="919">
                  <c:v>859.01599999999962</c:v>
                </c:pt>
                <c:pt idx="920">
                  <c:v>859.86399999999969</c:v>
                </c:pt>
                <c:pt idx="921">
                  <c:v>860.29199999999969</c:v>
                </c:pt>
                <c:pt idx="922">
                  <c:v>861.39199999999971</c:v>
                </c:pt>
                <c:pt idx="923">
                  <c:v>862.24799999999971</c:v>
                </c:pt>
                <c:pt idx="924">
                  <c:v>863.03799999999978</c:v>
                </c:pt>
                <c:pt idx="925">
                  <c:v>863.83199999999965</c:v>
                </c:pt>
                <c:pt idx="926">
                  <c:v>864.22599999999977</c:v>
                </c:pt>
                <c:pt idx="927">
                  <c:v>864.23699999999985</c:v>
                </c:pt>
                <c:pt idx="928">
                  <c:v>863.86299999999983</c:v>
                </c:pt>
                <c:pt idx="929">
                  <c:v>864.2879999999999</c:v>
                </c:pt>
                <c:pt idx="930">
                  <c:v>864.02499999999986</c:v>
                </c:pt>
                <c:pt idx="931">
                  <c:v>863.67599999999993</c:v>
                </c:pt>
                <c:pt idx="932">
                  <c:v>862.63299999999992</c:v>
                </c:pt>
                <c:pt idx="933">
                  <c:v>861.37599999999975</c:v>
                </c:pt>
                <c:pt idx="934">
                  <c:v>860.75799999999992</c:v>
                </c:pt>
                <c:pt idx="935">
                  <c:v>859.48099999999977</c:v>
                </c:pt>
                <c:pt idx="936">
                  <c:v>857.9939999999998</c:v>
                </c:pt>
                <c:pt idx="937">
                  <c:v>856.24799999999993</c:v>
                </c:pt>
                <c:pt idx="938">
                  <c:v>855.33799999999985</c:v>
                </c:pt>
                <c:pt idx="939">
                  <c:v>854.05</c:v>
                </c:pt>
                <c:pt idx="940">
                  <c:v>853.48100000000011</c:v>
                </c:pt>
                <c:pt idx="941">
                  <c:v>851.90200000000016</c:v>
                </c:pt>
                <c:pt idx="942">
                  <c:v>849.55700000000013</c:v>
                </c:pt>
                <c:pt idx="943">
                  <c:v>846.75699999999995</c:v>
                </c:pt>
                <c:pt idx="944">
                  <c:v>844.24600000000009</c:v>
                </c:pt>
                <c:pt idx="945">
                  <c:v>841.20200000000011</c:v>
                </c:pt>
                <c:pt idx="946">
                  <c:v>837.53700000000015</c:v>
                </c:pt>
                <c:pt idx="947">
                  <c:v>833.745</c:v>
                </c:pt>
                <c:pt idx="948">
                  <c:v>829.18600000000004</c:v>
                </c:pt>
                <c:pt idx="949">
                  <c:v>825.58500000000015</c:v>
                </c:pt>
                <c:pt idx="950">
                  <c:v>821.96200000000022</c:v>
                </c:pt>
                <c:pt idx="951">
                  <c:v>818.5870000000001</c:v>
                </c:pt>
                <c:pt idx="952">
                  <c:v>816.34300000000019</c:v>
                </c:pt>
                <c:pt idx="953">
                  <c:v>813.26400000000012</c:v>
                </c:pt>
                <c:pt idx="954">
                  <c:v>810.44800000000021</c:v>
                </c:pt>
                <c:pt idx="955">
                  <c:v>807.59700000000009</c:v>
                </c:pt>
                <c:pt idx="956">
                  <c:v>804.15100000000018</c:v>
                </c:pt>
                <c:pt idx="957">
                  <c:v>801.15000000000032</c:v>
                </c:pt>
                <c:pt idx="958">
                  <c:v>798.41000000000031</c:v>
                </c:pt>
                <c:pt idx="959">
                  <c:v>795.35900000000026</c:v>
                </c:pt>
                <c:pt idx="960">
                  <c:v>791.63700000000017</c:v>
                </c:pt>
                <c:pt idx="961">
                  <c:v>787.90100000000007</c:v>
                </c:pt>
                <c:pt idx="962">
                  <c:v>783.97</c:v>
                </c:pt>
                <c:pt idx="963">
                  <c:v>780.93099999999993</c:v>
                </c:pt>
                <c:pt idx="964">
                  <c:v>778.77300000000014</c:v>
                </c:pt>
                <c:pt idx="965">
                  <c:v>777.31600000000003</c:v>
                </c:pt>
                <c:pt idx="966">
                  <c:v>775.6389999999999</c:v>
                </c:pt>
                <c:pt idx="967">
                  <c:v>774.053</c:v>
                </c:pt>
                <c:pt idx="968">
                  <c:v>774.70800000000008</c:v>
                </c:pt>
                <c:pt idx="969">
                  <c:v>776.6690000000001</c:v>
                </c:pt>
                <c:pt idx="970">
                  <c:v>779.01200000000017</c:v>
                </c:pt>
                <c:pt idx="971">
                  <c:v>781.04899999999998</c:v>
                </c:pt>
                <c:pt idx="972">
                  <c:v>783.03499999999985</c:v>
                </c:pt>
                <c:pt idx="973">
                  <c:v>784.4169999999998</c:v>
                </c:pt>
                <c:pt idx="974">
                  <c:v>785.66799999999989</c:v>
                </c:pt>
                <c:pt idx="975">
                  <c:v>786.69599999999991</c:v>
                </c:pt>
                <c:pt idx="976">
                  <c:v>788.39499999999987</c:v>
                </c:pt>
                <c:pt idx="977">
                  <c:v>790.48699999999985</c:v>
                </c:pt>
                <c:pt idx="978">
                  <c:v>793.1909999999998</c:v>
                </c:pt>
                <c:pt idx="979">
                  <c:v>795.07899999999995</c:v>
                </c:pt>
                <c:pt idx="980">
                  <c:v>797.9799999999999</c:v>
                </c:pt>
                <c:pt idx="981">
                  <c:v>801.17600000000004</c:v>
                </c:pt>
                <c:pt idx="982">
                  <c:v>804.78999999999985</c:v>
                </c:pt>
                <c:pt idx="983">
                  <c:v>808.8359999999999</c:v>
                </c:pt>
                <c:pt idx="984">
                  <c:v>812.0029999999997</c:v>
                </c:pt>
                <c:pt idx="985">
                  <c:v>815.83799999999974</c:v>
                </c:pt>
                <c:pt idx="986">
                  <c:v>819.63099999999974</c:v>
                </c:pt>
                <c:pt idx="987">
                  <c:v>823.96299999999985</c:v>
                </c:pt>
                <c:pt idx="988">
                  <c:v>827.40599999999972</c:v>
                </c:pt>
                <c:pt idx="989">
                  <c:v>831.03599999999972</c:v>
                </c:pt>
                <c:pt idx="990">
                  <c:v>833.94699999999966</c:v>
                </c:pt>
                <c:pt idx="991">
                  <c:v>837.1909999999998</c:v>
                </c:pt>
                <c:pt idx="992">
                  <c:v>839.99599999999975</c:v>
                </c:pt>
                <c:pt idx="993">
                  <c:v>842.69399999999985</c:v>
                </c:pt>
                <c:pt idx="994">
                  <c:v>845.38199999999983</c:v>
                </c:pt>
                <c:pt idx="995">
                  <c:v>849.31299999999976</c:v>
                </c:pt>
                <c:pt idx="996">
                  <c:v>853.02099999999973</c:v>
                </c:pt>
                <c:pt idx="997">
                  <c:v>857.05799999999977</c:v>
                </c:pt>
                <c:pt idx="998">
                  <c:v>861.18199999999968</c:v>
                </c:pt>
                <c:pt idx="999">
                  <c:v>863.6279999999997</c:v>
                </c:pt>
                <c:pt idx="1000">
                  <c:v>866.57999999999981</c:v>
                </c:pt>
                <c:pt idx="1001">
                  <c:v>869.40399999999977</c:v>
                </c:pt>
                <c:pt idx="1002">
                  <c:v>872.05599999999981</c:v>
                </c:pt>
                <c:pt idx="1003">
                  <c:v>874.85899999999981</c:v>
                </c:pt>
                <c:pt idx="1004">
                  <c:v>878.10799999999983</c:v>
                </c:pt>
                <c:pt idx="1005">
                  <c:v>880.69299999999987</c:v>
                </c:pt>
                <c:pt idx="1006">
                  <c:v>883.28199999999993</c:v>
                </c:pt>
                <c:pt idx="1007">
                  <c:v>885.9699999999998</c:v>
                </c:pt>
                <c:pt idx="1008">
                  <c:v>888.78099999999995</c:v>
                </c:pt>
                <c:pt idx="1009">
                  <c:v>891.42700000000013</c:v>
                </c:pt>
                <c:pt idx="1010">
                  <c:v>894.54499999999996</c:v>
                </c:pt>
                <c:pt idx="1011">
                  <c:v>897.87</c:v>
                </c:pt>
                <c:pt idx="1012">
                  <c:v>901.76099999999997</c:v>
                </c:pt>
                <c:pt idx="1013">
                  <c:v>905.36999999999989</c:v>
                </c:pt>
                <c:pt idx="1014">
                  <c:v>909.40399999999977</c:v>
                </c:pt>
                <c:pt idx="1015">
                  <c:v>913.17899999999975</c:v>
                </c:pt>
                <c:pt idx="1016">
                  <c:v>916.44099999999992</c:v>
                </c:pt>
                <c:pt idx="1017">
                  <c:v>919.58899999999983</c:v>
                </c:pt>
                <c:pt idx="1018">
                  <c:v>922.55599999999981</c:v>
                </c:pt>
                <c:pt idx="1019">
                  <c:v>925.31199999999978</c:v>
                </c:pt>
                <c:pt idx="1020">
                  <c:v>927.86599999999987</c:v>
                </c:pt>
                <c:pt idx="1021">
                  <c:v>930.57399999999996</c:v>
                </c:pt>
                <c:pt idx="1022">
                  <c:v>933.32299999999998</c:v>
                </c:pt>
                <c:pt idx="1023">
                  <c:v>936.12699999999995</c:v>
                </c:pt>
                <c:pt idx="1024">
                  <c:v>938.79899999999998</c:v>
                </c:pt>
                <c:pt idx="1025">
                  <c:v>941.61800000000005</c:v>
                </c:pt>
                <c:pt idx="1026">
                  <c:v>943.96100000000001</c:v>
                </c:pt>
                <c:pt idx="1027">
                  <c:v>946.1640000000001</c:v>
                </c:pt>
                <c:pt idx="1028">
                  <c:v>948.14400000000012</c:v>
                </c:pt>
                <c:pt idx="1029">
                  <c:v>950.0200000000001</c:v>
                </c:pt>
                <c:pt idx="1030">
                  <c:v>951.94100000000026</c:v>
                </c:pt>
                <c:pt idx="1031">
                  <c:v>953.87300000000016</c:v>
                </c:pt>
                <c:pt idx="1032">
                  <c:v>955.41500000000019</c:v>
                </c:pt>
                <c:pt idx="1033">
                  <c:v>956.91800000000012</c:v>
                </c:pt>
                <c:pt idx="1034">
                  <c:v>958.31000000000017</c:v>
                </c:pt>
                <c:pt idx="1035">
                  <c:v>960.30000000000018</c:v>
                </c:pt>
                <c:pt idx="1036">
                  <c:v>962.79300000000001</c:v>
                </c:pt>
                <c:pt idx="1037">
                  <c:v>964.69799999999998</c:v>
                </c:pt>
                <c:pt idx="1038">
                  <c:v>966.49699999999996</c:v>
                </c:pt>
                <c:pt idx="1039">
                  <c:v>968.178</c:v>
                </c:pt>
                <c:pt idx="1040">
                  <c:v>970.23500000000001</c:v>
                </c:pt>
                <c:pt idx="1041">
                  <c:v>972.18299999999999</c:v>
                </c:pt>
                <c:pt idx="1042">
                  <c:v>974.13199999999995</c:v>
                </c:pt>
                <c:pt idx="1043">
                  <c:v>976.24199999999985</c:v>
                </c:pt>
                <c:pt idx="1044">
                  <c:v>979.52499999999986</c:v>
                </c:pt>
                <c:pt idx="1045">
                  <c:v>982.61099999999988</c:v>
                </c:pt>
                <c:pt idx="1046">
                  <c:v>984.92699999999979</c:v>
                </c:pt>
                <c:pt idx="1047">
                  <c:v>987.47699999999986</c:v>
                </c:pt>
                <c:pt idx="1048">
                  <c:v>990.01799999999969</c:v>
                </c:pt>
                <c:pt idx="1049">
                  <c:v>993.27599999999961</c:v>
                </c:pt>
                <c:pt idx="1050">
                  <c:v>996.16499999999974</c:v>
                </c:pt>
                <c:pt idx="1051">
                  <c:v>999.7099999999997</c:v>
                </c:pt>
                <c:pt idx="1052">
                  <c:v>1002.8059999999998</c:v>
                </c:pt>
                <c:pt idx="1053">
                  <c:v>1006.6249999999997</c:v>
                </c:pt>
                <c:pt idx="1054">
                  <c:v>1010.0889999999996</c:v>
                </c:pt>
                <c:pt idx="1055">
                  <c:v>1013.9189999999995</c:v>
                </c:pt>
                <c:pt idx="1056">
                  <c:v>1018.4889999999997</c:v>
                </c:pt>
                <c:pt idx="1057">
                  <c:v>1022.3929999999996</c:v>
                </c:pt>
                <c:pt idx="1058">
                  <c:v>1025.7269999999996</c:v>
                </c:pt>
                <c:pt idx="1059">
                  <c:v>1029.0459999999998</c:v>
                </c:pt>
                <c:pt idx="1060">
                  <c:v>1031.6069999999997</c:v>
                </c:pt>
                <c:pt idx="1061">
                  <c:v>1032.6859999999999</c:v>
                </c:pt>
                <c:pt idx="1062">
                  <c:v>1032.5509999999999</c:v>
                </c:pt>
                <c:pt idx="1063">
                  <c:v>1032.779</c:v>
                </c:pt>
                <c:pt idx="1064">
                  <c:v>1033.5300000000002</c:v>
                </c:pt>
                <c:pt idx="1065">
                  <c:v>1035.1630000000002</c:v>
                </c:pt>
                <c:pt idx="1066">
                  <c:v>1036.6110000000001</c:v>
                </c:pt>
                <c:pt idx="1067">
                  <c:v>1037.2550000000001</c:v>
                </c:pt>
                <c:pt idx="1068">
                  <c:v>1038.1220000000003</c:v>
                </c:pt>
                <c:pt idx="1069">
                  <c:v>1038.9800000000002</c:v>
                </c:pt>
                <c:pt idx="1070">
                  <c:v>1040.5540000000001</c:v>
                </c:pt>
                <c:pt idx="1071">
                  <c:v>1042.009</c:v>
                </c:pt>
                <c:pt idx="1072">
                  <c:v>1043.3579999999999</c:v>
                </c:pt>
                <c:pt idx="1073">
                  <c:v>1044.8420000000001</c:v>
                </c:pt>
                <c:pt idx="1074">
                  <c:v>1046.6660000000002</c:v>
                </c:pt>
                <c:pt idx="1075">
                  <c:v>1048.6790000000001</c:v>
                </c:pt>
                <c:pt idx="1076">
                  <c:v>1050.5100000000002</c:v>
                </c:pt>
                <c:pt idx="1077">
                  <c:v>1052.3930000000003</c:v>
                </c:pt>
                <c:pt idx="1078">
                  <c:v>1053.99</c:v>
                </c:pt>
                <c:pt idx="1079">
                  <c:v>1055.0710000000001</c:v>
                </c:pt>
                <c:pt idx="1080">
                  <c:v>1055.904</c:v>
                </c:pt>
                <c:pt idx="1081">
                  <c:v>1056.644</c:v>
                </c:pt>
                <c:pt idx="1082">
                  <c:v>1058.2840000000001</c:v>
                </c:pt>
                <c:pt idx="1083">
                  <c:v>1060.018</c:v>
                </c:pt>
                <c:pt idx="1084">
                  <c:v>1062.06</c:v>
                </c:pt>
                <c:pt idx="1085">
                  <c:v>1063.9499999999998</c:v>
                </c:pt>
                <c:pt idx="1086">
                  <c:v>1065.4589999999998</c:v>
                </c:pt>
                <c:pt idx="1087">
                  <c:v>1067.232</c:v>
                </c:pt>
                <c:pt idx="1088">
                  <c:v>1069.434</c:v>
                </c:pt>
                <c:pt idx="1089">
                  <c:v>1071.79</c:v>
                </c:pt>
                <c:pt idx="1090">
                  <c:v>1072.241</c:v>
                </c:pt>
                <c:pt idx="1091">
                  <c:v>1072.3820000000001</c:v>
                </c:pt>
                <c:pt idx="1092">
                  <c:v>1073.0369999999998</c:v>
                </c:pt>
                <c:pt idx="1093">
                  <c:v>1073.4969999999998</c:v>
                </c:pt>
                <c:pt idx="1094">
                  <c:v>1072.2099999999998</c:v>
                </c:pt>
                <c:pt idx="1095">
                  <c:v>1070.963</c:v>
                </c:pt>
                <c:pt idx="1096">
                  <c:v>1070.6619999999998</c:v>
                </c:pt>
                <c:pt idx="1097">
                  <c:v>1069.9589999999998</c:v>
                </c:pt>
                <c:pt idx="1098">
                  <c:v>1069.3839999999998</c:v>
                </c:pt>
                <c:pt idx="1099">
                  <c:v>1069.2470000000001</c:v>
                </c:pt>
                <c:pt idx="1100">
                  <c:v>1069.104</c:v>
                </c:pt>
                <c:pt idx="1101">
                  <c:v>1067.625</c:v>
                </c:pt>
                <c:pt idx="1102">
                  <c:v>1065.9639999999999</c:v>
                </c:pt>
                <c:pt idx="1103">
                  <c:v>1063.2619999999997</c:v>
                </c:pt>
                <c:pt idx="1104">
                  <c:v>1061.07</c:v>
                </c:pt>
                <c:pt idx="1105">
                  <c:v>1058.7950000000001</c:v>
                </c:pt>
                <c:pt idx="1106">
                  <c:v>1055.5740000000001</c:v>
                </c:pt>
                <c:pt idx="1107">
                  <c:v>1052.5510000000002</c:v>
                </c:pt>
                <c:pt idx="1108">
                  <c:v>1049.7390000000003</c:v>
                </c:pt>
                <c:pt idx="1109">
                  <c:v>1046.2710000000002</c:v>
                </c:pt>
                <c:pt idx="1110">
                  <c:v>1042.4590000000003</c:v>
                </c:pt>
                <c:pt idx="1111">
                  <c:v>1040.5840000000003</c:v>
                </c:pt>
                <c:pt idx="1112">
                  <c:v>1040.4310000000003</c:v>
                </c:pt>
                <c:pt idx="1113">
                  <c:v>1038.3740000000003</c:v>
                </c:pt>
                <c:pt idx="1114">
                  <c:v>1035.3240000000003</c:v>
                </c:pt>
                <c:pt idx="1115">
                  <c:v>1031.2050000000002</c:v>
                </c:pt>
                <c:pt idx="1116">
                  <c:v>1026.3130000000003</c:v>
                </c:pt>
                <c:pt idx="1117">
                  <c:v>1022.9830000000005</c:v>
                </c:pt>
                <c:pt idx="1118">
                  <c:v>1018.7120000000004</c:v>
                </c:pt>
                <c:pt idx="1119">
                  <c:v>1014.7760000000003</c:v>
                </c:pt>
                <c:pt idx="1120">
                  <c:v>1009.3950000000003</c:v>
                </c:pt>
                <c:pt idx="1121">
                  <c:v>1003.0740000000001</c:v>
                </c:pt>
                <c:pt idx="1122">
                  <c:v>996.59400000000005</c:v>
                </c:pt>
                <c:pt idx="1123">
                  <c:v>990.01299999999992</c:v>
                </c:pt>
                <c:pt idx="1124">
                  <c:v>982.91800000000001</c:v>
                </c:pt>
                <c:pt idx="1125">
                  <c:v>975.52199999999993</c:v>
                </c:pt>
                <c:pt idx="1126">
                  <c:v>968.83699999999999</c:v>
                </c:pt>
                <c:pt idx="1127">
                  <c:v>962.38499999999999</c:v>
                </c:pt>
                <c:pt idx="1128">
                  <c:v>956.34599999999989</c:v>
                </c:pt>
                <c:pt idx="1129">
                  <c:v>950.84699999999987</c:v>
                </c:pt>
                <c:pt idx="1130">
                  <c:v>945.26299999999992</c:v>
                </c:pt>
                <c:pt idx="1131">
                  <c:v>939.53799999999978</c:v>
                </c:pt>
                <c:pt idx="1132">
                  <c:v>933.25599999999974</c:v>
                </c:pt>
                <c:pt idx="1133">
                  <c:v>926.65399999999977</c:v>
                </c:pt>
                <c:pt idx="1134">
                  <c:v>919.66099999999972</c:v>
                </c:pt>
                <c:pt idx="1135">
                  <c:v>911.71799999999973</c:v>
                </c:pt>
                <c:pt idx="1136">
                  <c:v>903.91099999999972</c:v>
                </c:pt>
                <c:pt idx="1137">
                  <c:v>896.27999999999986</c:v>
                </c:pt>
                <c:pt idx="1138">
                  <c:v>888.5379999999999</c:v>
                </c:pt>
                <c:pt idx="1139">
                  <c:v>881.06200000000001</c:v>
                </c:pt>
                <c:pt idx="1140">
                  <c:v>875.25299999999993</c:v>
                </c:pt>
                <c:pt idx="1141">
                  <c:v>869.36799999999994</c:v>
                </c:pt>
                <c:pt idx="1142">
                  <c:v>863.09599999999989</c:v>
                </c:pt>
                <c:pt idx="1143">
                  <c:v>857.21500000000003</c:v>
                </c:pt>
                <c:pt idx="1144">
                  <c:v>852.51300000000015</c:v>
                </c:pt>
                <c:pt idx="1145">
                  <c:v>847.99400000000014</c:v>
                </c:pt>
                <c:pt idx="1146">
                  <c:v>843.50200000000029</c:v>
                </c:pt>
                <c:pt idx="1147">
                  <c:v>838.4680000000003</c:v>
                </c:pt>
                <c:pt idx="1148">
                  <c:v>833.41500000000019</c:v>
                </c:pt>
                <c:pt idx="1149">
                  <c:v>828.09000000000015</c:v>
                </c:pt>
                <c:pt idx="1150">
                  <c:v>823.09800000000007</c:v>
                </c:pt>
                <c:pt idx="1151">
                  <c:v>819.05799999999999</c:v>
                </c:pt>
                <c:pt idx="1152">
                  <c:v>815.34500000000003</c:v>
                </c:pt>
                <c:pt idx="1153">
                  <c:v>811.58699999999988</c:v>
                </c:pt>
                <c:pt idx="1154">
                  <c:v>807.98299999999983</c:v>
                </c:pt>
                <c:pt idx="1155">
                  <c:v>804.67699999999979</c:v>
                </c:pt>
                <c:pt idx="1156">
                  <c:v>801.55099999999982</c:v>
                </c:pt>
                <c:pt idx="1157">
                  <c:v>798.51999999999987</c:v>
                </c:pt>
                <c:pt idx="1158">
                  <c:v>796.14699999999982</c:v>
                </c:pt>
                <c:pt idx="1159">
                  <c:v>794.43999999999983</c:v>
                </c:pt>
                <c:pt idx="1160">
                  <c:v>793.64899999999989</c:v>
                </c:pt>
                <c:pt idx="1161">
                  <c:v>791.80899999999997</c:v>
                </c:pt>
                <c:pt idx="1162">
                  <c:v>789.97900000000004</c:v>
                </c:pt>
                <c:pt idx="1163">
                  <c:v>789.45500000000004</c:v>
                </c:pt>
                <c:pt idx="1164">
                  <c:v>789.3720000000003</c:v>
                </c:pt>
                <c:pt idx="1165">
                  <c:v>790.05200000000013</c:v>
                </c:pt>
                <c:pt idx="1166">
                  <c:v>791.35300000000007</c:v>
                </c:pt>
                <c:pt idx="1167">
                  <c:v>791.7639999999999</c:v>
                </c:pt>
                <c:pt idx="1168">
                  <c:v>793.36500000000001</c:v>
                </c:pt>
                <c:pt idx="1169">
                  <c:v>794.37699999999995</c:v>
                </c:pt>
                <c:pt idx="1170">
                  <c:v>795.97200000000009</c:v>
                </c:pt>
                <c:pt idx="1171">
                  <c:v>798.19900000000007</c:v>
                </c:pt>
                <c:pt idx="1172">
                  <c:v>800.64199999999994</c:v>
                </c:pt>
                <c:pt idx="1173">
                  <c:v>803.10699999999997</c:v>
                </c:pt>
                <c:pt idx="1174">
                  <c:v>805.678</c:v>
                </c:pt>
                <c:pt idx="1175">
                  <c:v>808.23199999999997</c:v>
                </c:pt>
                <c:pt idx="1176">
                  <c:v>810.49199999999985</c:v>
                </c:pt>
                <c:pt idx="1177">
                  <c:v>812.2589999999999</c:v>
                </c:pt>
                <c:pt idx="1178">
                  <c:v>813.92700000000002</c:v>
                </c:pt>
                <c:pt idx="1179">
                  <c:v>815.2940000000001</c:v>
                </c:pt>
                <c:pt idx="1180">
                  <c:v>816.45600000000002</c:v>
                </c:pt>
                <c:pt idx="1181">
                  <c:v>817.12700000000007</c:v>
                </c:pt>
                <c:pt idx="1182">
                  <c:v>817.69900000000007</c:v>
                </c:pt>
                <c:pt idx="1183">
                  <c:v>819.12100000000021</c:v>
                </c:pt>
                <c:pt idx="1184">
                  <c:v>820.39600000000019</c:v>
                </c:pt>
                <c:pt idx="1185">
                  <c:v>822.81400000000019</c:v>
                </c:pt>
                <c:pt idx="1186">
                  <c:v>825.18000000000018</c:v>
                </c:pt>
                <c:pt idx="1187">
                  <c:v>827.3900000000001</c:v>
                </c:pt>
                <c:pt idx="1188">
                  <c:v>829.85</c:v>
                </c:pt>
                <c:pt idx="1189">
                  <c:v>832.01300000000003</c:v>
                </c:pt>
                <c:pt idx="1190">
                  <c:v>834.16</c:v>
                </c:pt>
                <c:pt idx="1191">
                  <c:v>836.55600000000004</c:v>
                </c:pt>
                <c:pt idx="1192">
                  <c:v>839.24200000000008</c:v>
                </c:pt>
                <c:pt idx="1193">
                  <c:v>841.20900000000006</c:v>
                </c:pt>
                <c:pt idx="1194">
                  <c:v>842.11</c:v>
                </c:pt>
                <c:pt idx="1195">
                  <c:v>843.91599999999994</c:v>
                </c:pt>
                <c:pt idx="1196">
                  <c:v>846.28899999999999</c:v>
                </c:pt>
                <c:pt idx="1197">
                  <c:v>849.31099999999992</c:v>
                </c:pt>
                <c:pt idx="1198">
                  <c:v>852.279</c:v>
                </c:pt>
                <c:pt idx="1199">
                  <c:v>856.80099999999993</c:v>
                </c:pt>
                <c:pt idx="1200">
                  <c:v>861.02599999999973</c:v>
                </c:pt>
                <c:pt idx="1201">
                  <c:v>865.18299999999977</c:v>
                </c:pt>
                <c:pt idx="1202">
                  <c:v>869.52399999999977</c:v>
                </c:pt>
                <c:pt idx="1203">
                  <c:v>873.78999999999974</c:v>
                </c:pt>
                <c:pt idx="1204">
                  <c:v>878.43599999999981</c:v>
                </c:pt>
                <c:pt idx="1205">
                  <c:v>882.89699999999982</c:v>
                </c:pt>
                <c:pt idx="1206">
                  <c:v>887.77999999999986</c:v>
                </c:pt>
                <c:pt idx="1207">
                  <c:v>892.96300000000008</c:v>
                </c:pt>
                <c:pt idx="1208">
                  <c:v>897.41600000000005</c:v>
                </c:pt>
                <c:pt idx="1209">
                  <c:v>902.55200000000013</c:v>
                </c:pt>
                <c:pt idx="1210">
                  <c:v>907.99599999999987</c:v>
                </c:pt>
                <c:pt idx="1211">
                  <c:v>913.16300000000001</c:v>
                </c:pt>
                <c:pt idx="1212">
                  <c:v>918.46800000000007</c:v>
                </c:pt>
                <c:pt idx="1213">
                  <c:v>923.27800000000002</c:v>
                </c:pt>
                <c:pt idx="1214">
                  <c:v>927.14699999999993</c:v>
                </c:pt>
                <c:pt idx="1215">
                  <c:v>929.88800000000003</c:v>
                </c:pt>
                <c:pt idx="1216">
                  <c:v>932.36500000000012</c:v>
                </c:pt>
                <c:pt idx="1217">
                  <c:v>935.45700000000022</c:v>
                </c:pt>
                <c:pt idx="1218">
                  <c:v>938.92300000000023</c:v>
                </c:pt>
                <c:pt idx="1219">
                  <c:v>940.59000000000015</c:v>
                </c:pt>
                <c:pt idx="1220">
                  <c:v>942.96900000000005</c:v>
                </c:pt>
                <c:pt idx="1221">
                  <c:v>945.8950000000001</c:v>
                </c:pt>
                <c:pt idx="1222">
                  <c:v>948.05500000000018</c:v>
                </c:pt>
                <c:pt idx="1223">
                  <c:v>950.40600000000006</c:v>
                </c:pt>
                <c:pt idx="1224">
                  <c:v>953.70400000000006</c:v>
                </c:pt>
                <c:pt idx="1225">
                  <c:v>956.70000000000016</c:v>
                </c:pt>
                <c:pt idx="1226">
                  <c:v>959.70000000000016</c:v>
                </c:pt>
                <c:pt idx="1227">
                  <c:v>963.17300000000023</c:v>
                </c:pt>
                <c:pt idx="1228">
                  <c:v>966.24800000000016</c:v>
                </c:pt>
                <c:pt idx="1229">
                  <c:v>969.38400000000013</c:v>
                </c:pt>
                <c:pt idx="1230">
                  <c:v>972.30999999999983</c:v>
                </c:pt>
                <c:pt idx="1231">
                  <c:v>976.23800000000006</c:v>
                </c:pt>
                <c:pt idx="1232">
                  <c:v>979.69399999999996</c:v>
                </c:pt>
                <c:pt idx="1233">
                  <c:v>982.60799999999983</c:v>
                </c:pt>
                <c:pt idx="1234">
                  <c:v>986.07599999999991</c:v>
                </c:pt>
                <c:pt idx="1235">
                  <c:v>989.77599999999995</c:v>
                </c:pt>
                <c:pt idx="1236">
                  <c:v>994.05299999999988</c:v>
                </c:pt>
                <c:pt idx="1237">
                  <c:v>998.11599999999976</c:v>
                </c:pt>
                <c:pt idx="1238">
                  <c:v>1002.0329999999999</c:v>
                </c:pt>
                <c:pt idx="1239">
                  <c:v>1006.4709999999998</c:v>
                </c:pt>
                <c:pt idx="1240">
                  <c:v>1010.7269999999995</c:v>
                </c:pt>
                <c:pt idx="1241">
                  <c:v>1015.1079999999996</c:v>
                </c:pt>
                <c:pt idx="1242">
                  <c:v>1019.8579999999997</c:v>
                </c:pt>
                <c:pt idx="1243">
                  <c:v>1024.6899999999996</c:v>
                </c:pt>
                <c:pt idx="1244">
                  <c:v>1030.1299999999997</c:v>
                </c:pt>
                <c:pt idx="1245">
                  <c:v>1033.9289999999996</c:v>
                </c:pt>
                <c:pt idx="1246">
                  <c:v>1037.1059999999998</c:v>
                </c:pt>
                <c:pt idx="1247">
                  <c:v>1040.4109999999998</c:v>
                </c:pt>
                <c:pt idx="1248">
                  <c:v>1043.6399999999999</c:v>
                </c:pt>
                <c:pt idx="1249">
                  <c:v>1045.7759999999998</c:v>
                </c:pt>
                <c:pt idx="1250">
                  <c:v>1047.3549999999998</c:v>
                </c:pt>
                <c:pt idx="1251">
                  <c:v>1048.7639999999999</c:v>
                </c:pt>
                <c:pt idx="1252">
                  <c:v>1050.2349999999997</c:v>
                </c:pt>
                <c:pt idx="1253">
                  <c:v>1052.6279999999997</c:v>
                </c:pt>
                <c:pt idx="1254">
                  <c:v>1054.0139999999999</c:v>
                </c:pt>
                <c:pt idx="1255">
                  <c:v>1055.174</c:v>
                </c:pt>
                <c:pt idx="1256">
                  <c:v>1055.8389999999999</c:v>
                </c:pt>
                <c:pt idx="1257">
                  <c:v>1056.422</c:v>
                </c:pt>
                <c:pt idx="1258">
                  <c:v>1057.4370000000001</c:v>
                </c:pt>
                <c:pt idx="1259">
                  <c:v>1058.5830000000001</c:v>
                </c:pt>
                <c:pt idx="1260">
                  <c:v>1059.5830000000001</c:v>
                </c:pt>
                <c:pt idx="1261">
                  <c:v>1061.6090000000002</c:v>
                </c:pt>
                <c:pt idx="1262">
                  <c:v>1063.4880000000001</c:v>
                </c:pt>
                <c:pt idx="1263">
                  <c:v>1065.509</c:v>
                </c:pt>
                <c:pt idx="1264">
                  <c:v>1067.7560000000001</c:v>
                </c:pt>
                <c:pt idx="1265">
                  <c:v>1069.549</c:v>
                </c:pt>
                <c:pt idx="1266">
                  <c:v>1073.068</c:v>
                </c:pt>
                <c:pt idx="1267">
                  <c:v>1076.8920000000001</c:v>
                </c:pt>
                <c:pt idx="1268">
                  <c:v>1080.8109999999999</c:v>
                </c:pt>
                <c:pt idx="1269">
                  <c:v>1086.491</c:v>
                </c:pt>
                <c:pt idx="1270">
                  <c:v>1092.69</c:v>
                </c:pt>
                <c:pt idx="1271">
                  <c:v>1098.068</c:v>
                </c:pt>
                <c:pt idx="1272">
                  <c:v>1102.538</c:v>
                </c:pt>
                <c:pt idx="1273">
                  <c:v>1103.5479999999998</c:v>
                </c:pt>
                <c:pt idx="1274">
                  <c:v>1102.873</c:v>
                </c:pt>
                <c:pt idx="1275">
                  <c:v>1103.1769999999999</c:v>
                </c:pt>
                <c:pt idx="1276">
                  <c:v>1104.4639999999999</c:v>
                </c:pt>
                <c:pt idx="1277">
                  <c:v>1105.8009999999999</c:v>
                </c:pt>
                <c:pt idx="1278">
                  <c:v>1107.1390000000001</c:v>
                </c:pt>
                <c:pt idx="1279">
                  <c:v>1109.1590000000001</c:v>
                </c:pt>
                <c:pt idx="1280">
                  <c:v>1111.8810000000001</c:v>
                </c:pt>
                <c:pt idx="1281">
                  <c:v>1113.999</c:v>
                </c:pt>
                <c:pt idx="1282">
                  <c:v>1116.8230000000001</c:v>
                </c:pt>
                <c:pt idx="1283">
                  <c:v>1118.8510000000001</c:v>
                </c:pt>
                <c:pt idx="1284">
                  <c:v>1120.058</c:v>
                </c:pt>
                <c:pt idx="1285">
                  <c:v>1120.046</c:v>
                </c:pt>
                <c:pt idx="1286">
                  <c:v>1119.741</c:v>
                </c:pt>
                <c:pt idx="1287">
                  <c:v>1119.672</c:v>
                </c:pt>
                <c:pt idx="1288">
                  <c:v>1120.0160000000001</c:v>
                </c:pt>
                <c:pt idx="1289">
                  <c:v>1119.2670000000001</c:v>
                </c:pt>
                <c:pt idx="1290">
                  <c:v>1118.307</c:v>
                </c:pt>
                <c:pt idx="1291">
                  <c:v>1117.4809999999998</c:v>
                </c:pt>
                <c:pt idx="1292">
                  <c:v>1116.4219999999996</c:v>
                </c:pt>
                <c:pt idx="1293">
                  <c:v>1115.5789999999997</c:v>
                </c:pt>
                <c:pt idx="1294">
                  <c:v>1114.3159999999996</c:v>
                </c:pt>
                <c:pt idx="1295">
                  <c:v>1114.2239999999997</c:v>
                </c:pt>
                <c:pt idx="1296">
                  <c:v>1114.0619999999997</c:v>
                </c:pt>
                <c:pt idx="1297">
                  <c:v>1113.5709999999997</c:v>
                </c:pt>
                <c:pt idx="1298">
                  <c:v>1113.6229999999998</c:v>
                </c:pt>
                <c:pt idx="1299">
                  <c:v>1113.3149999999996</c:v>
                </c:pt>
                <c:pt idx="1300">
                  <c:v>1113.7429999999997</c:v>
                </c:pt>
                <c:pt idx="1301">
                  <c:v>1113.7569999999998</c:v>
                </c:pt>
                <c:pt idx="1302">
                  <c:v>1112.8829999999998</c:v>
                </c:pt>
                <c:pt idx="1303">
                  <c:v>1111.0529999999997</c:v>
                </c:pt>
                <c:pt idx="1304">
                  <c:v>1110.0449999999998</c:v>
                </c:pt>
                <c:pt idx="1305">
                  <c:v>1109.223</c:v>
                </c:pt>
                <c:pt idx="1306">
                  <c:v>1108.22</c:v>
                </c:pt>
                <c:pt idx="1307">
                  <c:v>1107.0770000000002</c:v>
                </c:pt>
                <c:pt idx="1308">
                  <c:v>1105.4960000000001</c:v>
                </c:pt>
                <c:pt idx="1309">
                  <c:v>1103.018</c:v>
                </c:pt>
                <c:pt idx="1310">
                  <c:v>1100.3599999999999</c:v>
                </c:pt>
                <c:pt idx="1311">
                  <c:v>1097.6589999999999</c:v>
                </c:pt>
                <c:pt idx="1312">
                  <c:v>1094.5620000000001</c:v>
                </c:pt>
                <c:pt idx="1313">
                  <c:v>1091.4920000000002</c:v>
                </c:pt>
                <c:pt idx="1314">
                  <c:v>1089.9950000000001</c:v>
                </c:pt>
                <c:pt idx="1315">
                  <c:v>1089.0550000000001</c:v>
                </c:pt>
                <c:pt idx="1316">
                  <c:v>1086.8460000000002</c:v>
                </c:pt>
                <c:pt idx="1317">
                  <c:v>1083.0870000000002</c:v>
                </c:pt>
                <c:pt idx="1318">
                  <c:v>1077.8860000000002</c:v>
                </c:pt>
                <c:pt idx="1319">
                  <c:v>1072.8990000000001</c:v>
                </c:pt>
                <c:pt idx="1320">
                  <c:v>1067.213</c:v>
                </c:pt>
                <c:pt idx="1321">
                  <c:v>1061.8240000000001</c:v>
                </c:pt>
                <c:pt idx="1322">
                  <c:v>1057.9750000000001</c:v>
                </c:pt>
                <c:pt idx="1323">
                  <c:v>1057.7060000000001</c:v>
                </c:pt>
                <c:pt idx="1324">
                  <c:v>1058.4430000000002</c:v>
                </c:pt>
                <c:pt idx="1325">
                  <c:v>1058.5870000000002</c:v>
                </c:pt>
                <c:pt idx="1326">
                  <c:v>1057.3920000000001</c:v>
                </c:pt>
                <c:pt idx="1327">
                  <c:v>1055.8240000000001</c:v>
                </c:pt>
                <c:pt idx="1328">
                  <c:v>1054.7250000000001</c:v>
                </c:pt>
                <c:pt idx="1329">
                  <c:v>1052.8340000000003</c:v>
                </c:pt>
                <c:pt idx="1330">
                  <c:v>1050.4980000000003</c:v>
                </c:pt>
                <c:pt idx="1331">
                  <c:v>1047.8860000000004</c:v>
                </c:pt>
                <c:pt idx="1332">
                  <c:v>1044.3140000000003</c:v>
                </c:pt>
                <c:pt idx="1333">
                  <c:v>1040.7860000000005</c:v>
                </c:pt>
                <c:pt idx="1334">
                  <c:v>1037.5210000000004</c:v>
                </c:pt>
                <c:pt idx="1335">
                  <c:v>1034.4710000000005</c:v>
                </c:pt>
                <c:pt idx="1336">
                  <c:v>1031.2460000000001</c:v>
                </c:pt>
                <c:pt idx="1337">
                  <c:v>1028.0750000000003</c:v>
                </c:pt>
                <c:pt idx="1338">
                  <c:v>1021.6560000000002</c:v>
                </c:pt>
                <c:pt idx="1339">
                  <c:v>1015.3500000000001</c:v>
                </c:pt>
                <c:pt idx="1340">
                  <c:v>1009.971</c:v>
                </c:pt>
                <c:pt idx="1341">
                  <c:v>1004.451</c:v>
                </c:pt>
                <c:pt idx="1342">
                  <c:v>999.197</c:v>
                </c:pt>
                <c:pt idx="1343">
                  <c:v>994.2399999999999</c:v>
                </c:pt>
                <c:pt idx="1344">
                  <c:v>989.31599999999992</c:v>
                </c:pt>
                <c:pt idx="1345">
                  <c:v>983.61099999999976</c:v>
                </c:pt>
                <c:pt idx="1346">
                  <c:v>977.25899999999979</c:v>
                </c:pt>
                <c:pt idx="1347">
                  <c:v>970.76599999999974</c:v>
                </c:pt>
                <c:pt idx="1348">
                  <c:v>964.02299999999968</c:v>
                </c:pt>
                <c:pt idx="1349">
                  <c:v>957.12599999999975</c:v>
                </c:pt>
                <c:pt idx="1350">
                  <c:v>949.85299999999984</c:v>
                </c:pt>
                <c:pt idx="1351">
                  <c:v>943.06499999999983</c:v>
                </c:pt>
                <c:pt idx="1352">
                  <c:v>937.1089999999997</c:v>
                </c:pt>
                <c:pt idx="1353">
                  <c:v>930.58999999999969</c:v>
                </c:pt>
                <c:pt idx="1354">
                  <c:v>923.15199999999982</c:v>
                </c:pt>
                <c:pt idx="1355">
                  <c:v>916.0939999999996</c:v>
                </c:pt>
                <c:pt idx="1356">
                  <c:v>909.42299999999977</c:v>
                </c:pt>
                <c:pt idx="1357">
                  <c:v>902.7339999999997</c:v>
                </c:pt>
                <c:pt idx="1358">
                  <c:v>896.25899999999979</c:v>
                </c:pt>
                <c:pt idx="1359">
                  <c:v>890.76299999999992</c:v>
                </c:pt>
                <c:pt idx="1360">
                  <c:v>884.82899999999984</c:v>
                </c:pt>
                <c:pt idx="1361">
                  <c:v>878.94399999999985</c:v>
                </c:pt>
                <c:pt idx="1362">
                  <c:v>872.95299999999975</c:v>
                </c:pt>
                <c:pt idx="1363">
                  <c:v>868.04499999999985</c:v>
                </c:pt>
                <c:pt idx="1364">
                  <c:v>862.60799999999983</c:v>
                </c:pt>
                <c:pt idx="1365">
                  <c:v>857.59800000000007</c:v>
                </c:pt>
                <c:pt idx="1366">
                  <c:v>852.45500000000015</c:v>
                </c:pt>
                <c:pt idx="1367">
                  <c:v>847.75600000000009</c:v>
                </c:pt>
                <c:pt idx="1368">
                  <c:v>843.53600000000017</c:v>
                </c:pt>
                <c:pt idx="1369">
                  <c:v>838.43500000000017</c:v>
                </c:pt>
                <c:pt idx="1370">
                  <c:v>833.15000000000009</c:v>
                </c:pt>
                <c:pt idx="1371">
                  <c:v>827.77100000000007</c:v>
                </c:pt>
                <c:pt idx="1372">
                  <c:v>822.91100000000006</c:v>
                </c:pt>
                <c:pt idx="1373">
                  <c:v>818.68000000000029</c:v>
                </c:pt>
                <c:pt idx="1374">
                  <c:v>814.25900000000036</c:v>
                </c:pt>
                <c:pt idx="1375">
                  <c:v>809.38000000000034</c:v>
                </c:pt>
                <c:pt idx="1376">
                  <c:v>805.21900000000039</c:v>
                </c:pt>
                <c:pt idx="1377">
                  <c:v>800.63400000000047</c:v>
                </c:pt>
                <c:pt idx="1378">
                  <c:v>795.79000000000053</c:v>
                </c:pt>
                <c:pt idx="1379">
                  <c:v>791.62900000000047</c:v>
                </c:pt>
                <c:pt idx="1380">
                  <c:v>788.32200000000046</c:v>
                </c:pt>
                <c:pt idx="1381">
                  <c:v>785.89300000000048</c:v>
                </c:pt>
                <c:pt idx="1382">
                  <c:v>784.26800000000037</c:v>
                </c:pt>
                <c:pt idx="1383">
                  <c:v>783.20000000000039</c:v>
                </c:pt>
                <c:pt idx="1384">
                  <c:v>782.58100000000036</c:v>
                </c:pt>
                <c:pt idx="1385">
                  <c:v>781.9590000000004</c:v>
                </c:pt>
                <c:pt idx="1386">
                  <c:v>781.25400000000025</c:v>
                </c:pt>
                <c:pt idx="1387">
                  <c:v>780.71000000000026</c:v>
                </c:pt>
                <c:pt idx="1388">
                  <c:v>782.51000000000033</c:v>
                </c:pt>
                <c:pt idx="1389">
                  <c:v>784.74800000000027</c:v>
                </c:pt>
                <c:pt idx="1390">
                  <c:v>786.39000000000033</c:v>
                </c:pt>
                <c:pt idx="1391">
                  <c:v>787.81700000000012</c:v>
                </c:pt>
                <c:pt idx="1392">
                  <c:v>788.57000000000016</c:v>
                </c:pt>
                <c:pt idx="1393">
                  <c:v>788.88600000000019</c:v>
                </c:pt>
                <c:pt idx="1394">
                  <c:v>789.32500000000016</c:v>
                </c:pt>
                <c:pt idx="1395">
                  <c:v>789.61400000000026</c:v>
                </c:pt>
                <c:pt idx="1396">
                  <c:v>790.36200000000008</c:v>
                </c:pt>
                <c:pt idx="1397">
                  <c:v>791.25100000000009</c:v>
                </c:pt>
                <c:pt idx="1398">
                  <c:v>791.92900000000009</c:v>
                </c:pt>
                <c:pt idx="1399">
                  <c:v>793.0060000000002</c:v>
                </c:pt>
                <c:pt idx="1400">
                  <c:v>794.61400000000026</c:v>
                </c:pt>
                <c:pt idx="1401">
                  <c:v>795.14100000000019</c:v>
                </c:pt>
                <c:pt idx="1402">
                  <c:v>795.19000000000028</c:v>
                </c:pt>
                <c:pt idx="1403">
                  <c:v>795.77000000000032</c:v>
                </c:pt>
                <c:pt idx="1404">
                  <c:v>796.90700000000015</c:v>
                </c:pt>
                <c:pt idx="1405">
                  <c:v>797.29200000000026</c:v>
                </c:pt>
                <c:pt idx="1406">
                  <c:v>797.30200000000013</c:v>
                </c:pt>
                <c:pt idx="1407">
                  <c:v>797.26300000000003</c:v>
                </c:pt>
                <c:pt idx="1408">
                  <c:v>796.95800000000008</c:v>
                </c:pt>
                <c:pt idx="1409">
                  <c:v>795.923</c:v>
                </c:pt>
                <c:pt idx="1410">
                  <c:v>795.45899999999995</c:v>
                </c:pt>
                <c:pt idx="1411">
                  <c:v>794.09899999999993</c:v>
                </c:pt>
                <c:pt idx="1412">
                  <c:v>792.66800000000001</c:v>
                </c:pt>
                <c:pt idx="1413">
                  <c:v>789.97200000000009</c:v>
                </c:pt>
                <c:pt idx="1414">
                  <c:v>786.69599999999991</c:v>
                </c:pt>
                <c:pt idx="1415">
                  <c:v>783.97600000000011</c:v>
                </c:pt>
                <c:pt idx="1416">
                  <c:v>781.42900000000009</c:v>
                </c:pt>
                <c:pt idx="1417">
                  <c:v>779.12600000000009</c:v>
                </c:pt>
                <c:pt idx="1418">
                  <c:v>777.15800000000013</c:v>
                </c:pt>
                <c:pt idx="1419">
                  <c:v>775.83100000000002</c:v>
                </c:pt>
                <c:pt idx="1420">
                  <c:v>774.35100000000023</c:v>
                </c:pt>
                <c:pt idx="1421">
                  <c:v>772.75200000000007</c:v>
                </c:pt>
                <c:pt idx="1422">
                  <c:v>770.51800000000014</c:v>
                </c:pt>
                <c:pt idx="1423">
                  <c:v>767.64300000000014</c:v>
                </c:pt>
                <c:pt idx="1424">
                  <c:v>764.62100000000009</c:v>
                </c:pt>
                <c:pt idx="1425">
                  <c:v>762.26499999999999</c:v>
                </c:pt>
                <c:pt idx="1426">
                  <c:v>758.83100000000002</c:v>
                </c:pt>
                <c:pt idx="1427">
                  <c:v>756.41699999999992</c:v>
                </c:pt>
                <c:pt idx="1428">
                  <c:v>753.8889999999999</c:v>
                </c:pt>
                <c:pt idx="1429">
                  <c:v>751.1389999999999</c:v>
                </c:pt>
                <c:pt idx="1430">
                  <c:v>747.6149999999999</c:v>
                </c:pt>
                <c:pt idx="1431">
                  <c:v>743.54099999999971</c:v>
                </c:pt>
                <c:pt idx="1432">
                  <c:v>739.49499999999989</c:v>
                </c:pt>
                <c:pt idx="1433">
                  <c:v>735.755</c:v>
                </c:pt>
                <c:pt idx="1434">
                  <c:v>731.62099999999987</c:v>
                </c:pt>
                <c:pt idx="1435">
                  <c:v>727.80799999999999</c:v>
                </c:pt>
                <c:pt idx="1436">
                  <c:v>724.03100000000006</c:v>
                </c:pt>
                <c:pt idx="1437">
                  <c:v>720.01199999999994</c:v>
                </c:pt>
                <c:pt idx="1438">
                  <c:v>716.31000000000017</c:v>
                </c:pt>
                <c:pt idx="1439">
                  <c:v>712.51700000000017</c:v>
                </c:pt>
                <c:pt idx="1440">
                  <c:v>708.37</c:v>
                </c:pt>
                <c:pt idx="1441">
                  <c:v>703.98300000000006</c:v>
                </c:pt>
                <c:pt idx="1442">
                  <c:v>699.41799999999989</c:v>
                </c:pt>
                <c:pt idx="1443">
                  <c:v>695.01699999999994</c:v>
                </c:pt>
                <c:pt idx="1444">
                  <c:v>690.69999999999982</c:v>
                </c:pt>
                <c:pt idx="1445">
                  <c:v>686.02299999999991</c:v>
                </c:pt>
                <c:pt idx="1446">
                  <c:v>680.42299999999989</c:v>
                </c:pt>
                <c:pt idx="1447">
                  <c:v>674.51900000000012</c:v>
                </c:pt>
                <c:pt idx="1448">
                  <c:v>668.51699999999994</c:v>
                </c:pt>
                <c:pt idx="1449">
                  <c:v>661.50399999999991</c:v>
                </c:pt>
                <c:pt idx="1450">
                  <c:v>654.14499999999998</c:v>
                </c:pt>
                <c:pt idx="1451">
                  <c:v>648.10900000000004</c:v>
                </c:pt>
                <c:pt idx="1452">
                  <c:v>642.98900000000003</c:v>
                </c:pt>
                <c:pt idx="1453">
                  <c:v>638.39100000000008</c:v>
                </c:pt>
                <c:pt idx="1454">
                  <c:v>633.94500000000005</c:v>
                </c:pt>
                <c:pt idx="1455">
                  <c:v>629.66600000000005</c:v>
                </c:pt>
                <c:pt idx="1456">
                  <c:v>625.29600000000005</c:v>
                </c:pt>
                <c:pt idx="1457">
                  <c:v>620.68900000000008</c:v>
                </c:pt>
                <c:pt idx="1458">
                  <c:v>616.1450000000001</c:v>
                </c:pt>
                <c:pt idx="1459">
                  <c:v>612.14900000000011</c:v>
                </c:pt>
                <c:pt idx="1460">
                  <c:v>608.05900000000008</c:v>
                </c:pt>
                <c:pt idx="1461">
                  <c:v>604.63600000000008</c:v>
                </c:pt>
                <c:pt idx="1462">
                  <c:v>601.90200000000016</c:v>
                </c:pt>
                <c:pt idx="1463">
                  <c:v>600.05300000000022</c:v>
                </c:pt>
                <c:pt idx="1464">
                  <c:v>597.90000000000009</c:v>
                </c:pt>
                <c:pt idx="1465">
                  <c:v>595.73400000000015</c:v>
                </c:pt>
                <c:pt idx="1466">
                  <c:v>593.97500000000002</c:v>
                </c:pt>
                <c:pt idx="1467">
                  <c:v>591.72900000000004</c:v>
                </c:pt>
                <c:pt idx="1468">
                  <c:v>589.75700000000006</c:v>
                </c:pt>
                <c:pt idx="1469">
                  <c:v>587.81799999999998</c:v>
                </c:pt>
                <c:pt idx="1470">
                  <c:v>586.02100000000007</c:v>
                </c:pt>
                <c:pt idx="1471">
                  <c:v>584.63400000000013</c:v>
                </c:pt>
                <c:pt idx="1472">
                  <c:v>583.83699999999999</c:v>
                </c:pt>
                <c:pt idx="1473">
                  <c:v>583.202</c:v>
                </c:pt>
                <c:pt idx="1474">
                  <c:v>582.86300000000006</c:v>
                </c:pt>
                <c:pt idx="1475">
                  <c:v>582.22500000000002</c:v>
                </c:pt>
                <c:pt idx="1476">
                  <c:v>582.27400000000011</c:v>
                </c:pt>
                <c:pt idx="1477">
                  <c:v>581.84100000000001</c:v>
                </c:pt>
                <c:pt idx="1478">
                  <c:v>581.7360000000001</c:v>
                </c:pt>
                <c:pt idx="1479">
                  <c:v>581.13200000000006</c:v>
                </c:pt>
                <c:pt idx="1480">
                  <c:v>580.45100000000002</c:v>
                </c:pt>
                <c:pt idx="1481">
                  <c:v>579.38400000000001</c:v>
                </c:pt>
                <c:pt idx="1482">
                  <c:v>578.41300000000001</c:v>
                </c:pt>
                <c:pt idx="1483">
                  <c:v>576.67099999999994</c:v>
                </c:pt>
                <c:pt idx="1484">
                  <c:v>575.21699999999998</c:v>
                </c:pt>
                <c:pt idx="1485">
                  <c:v>573.58799999999997</c:v>
                </c:pt>
                <c:pt idx="1486">
                  <c:v>572.11200000000008</c:v>
                </c:pt>
                <c:pt idx="1487">
                  <c:v>570.52099999999996</c:v>
                </c:pt>
                <c:pt idx="1488">
                  <c:v>568.649</c:v>
                </c:pt>
                <c:pt idx="1489">
                  <c:v>567.072</c:v>
                </c:pt>
                <c:pt idx="1490">
                  <c:v>565.84199999999998</c:v>
                </c:pt>
                <c:pt idx="1491">
                  <c:v>565.45799999999997</c:v>
                </c:pt>
                <c:pt idx="1492">
                  <c:v>565.37999999999988</c:v>
                </c:pt>
                <c:pt idx="1493">
                  <c:v>565.19899999999984</c:v>
                </c:pt>
                <c:pt idx="1494">
                  <c:v>565.24499999999989</c:v>
                </c:pt>
                <c:pt idx="1495">
                  <c:v>565.60899999999992</c:v>
                </c:pt>
                <c:pt idx="1496">
                  <c:v>567.16899999999998</c:v>
                </c:pt>
                <c:pt idx="1497">
                  <c:v>568.99499999999989</c:v>
                </c:pt>
                <c:pt idx="1498">
                  <c:v>570.81499999999983</c:v>
                </c:pt>
                <c:pt idx="1499">
                  <c:v>573.23699999999985</c:v>
                </c:pt>
                <c:pt idx="1500">
                  <c:v>575.32199999999989</c:v>
                </c:pt>
                <c:pt idx="1501">
                  <c:v>577.24699999999984</c:v>
                </c:pt>
                <c:pt idx="1502">
                  <c:v>578.79199999999992</c:v>
                </c:pt>
                <c:pt idx="1503">
                  <c:v>580.1869999999999</c:v>
                </c:pt>
                <c:pt idx="1504">
                  <c:v>581.67099999999994</c:v>
                </c:pt>
                <c:pt idx="1505">
                  <c:v>583.30799999999999</c:v>
                </c:pt>
                <c:pt idx="1506">
                  <c:v>585.1389999999999</c:v>
                </c:pt>
                <c:pt idx="1507">
                  <c:v>586.76400000000001</c:v>
                </c:pt>
                <c:pt idx="1508">
                  <c:v>588.75399999999991</c:v>
                </c:pt>
                <c:pt idx="1509">
                  <c:v>590.25</c:v>
                </c:pt>
                <c:pt idx="1510">
                  <c:v>591.75300000000004</c:v>
                </c:pt>
                <c:pt idx="1511">
                  <c:v>593.50600000000009</c:v>
                </c:pt>
                <c:pt idx="1512">
                  <c:v>594.69000000000005</c:v>
                </c:pt>
                <c:pt idx="1513">
                  <c:v>594.86000000000013</c:v>
                </c:pt>
                <c:pt idx="1514">
                  <c:v>595.4860000000001</c:v>
                </c:pt>
                <c:pt idx="1515">
                  <c:v>595.45600000000002</c:v>
                </c:pt>
                <c:pt idx="1516">
                  <c:v>594.46600000000001</c:v>
                </c:pt>
                <c:pt idx="1517">
                  <c:v>594.14299999999992</c:v>
                </c:pt>
                <c:pt idx="1518">
                  <c:v>593.38599999999997</c:v>
                </c:pt>
                <c:pt idx="1519">
                  <c:v>592.68700000000001</c:v>
                </c:pt>
                <c:pt idx="1520">
                  <c:v>591.56399999999996</c:v>
                </c:pt>
                <c:pt idx="1521">
                  <c:v>589.58699999999999</c:v>
                </c:pt>
                <c:pt idx="1522">
                  <c:v>586.44600000000003</c:v>
                </c:pt>
                <c:pt idx="1523">
                  <c:v>583.37800000000004</c:v>
                </c:pt>
                <c:pt idx="1524">
                  <c:v>579.64600000000007</c:v>
                </c:pt>
                <c:pt idx="1525">
                  <c:v>575.90499999999997</c:v>
                </c:pt>
                <c:pt idx="1526">
                  <c:v>571.77500000000009</c:v>
                </c:pt>
                <c:pt idx="1527">
                  <c:v>567.47800000000007</c:v>
                </c:pt>
                <c:pt idx="1528">
                  <c:v>563.85700000000008</c:v>
                </c:pt>
                <c:pt idx="1529">
                  <c:v>561.12700000000007</c:v>
                </c:pt>
                <c:pt idx="1530">
                  <c:v>559.11400000000003</c:v>
                </c:pt>
                <c:pt idx="1531">
                  <c:v>558.17399999999998</c:v>
                </c:pt>
                <c:pt idx="1532">
                  <c:v>556.9899999999999</c:v>
                </c:pt>
                <c:pt idx="1533">
                  <c:v>555.37399999999991</c:v>
                </c:pt>
                <c:pt idx="1534">
                  <c:v>553.48099999999999</c:v>
                </c:pt>
                <c:pt idx="1535">
                  <c:v>551.99699999999984</c:v>
                </c:pt>
                <c:pt idx="1536">
                  <c:v>550.7109999999999</c:v>
                </c:pt>
                <c:pt idx="1537">
                  <c:v>549.01400000000001</c:v>
                </c:pt>
                <c:pt idx="1538">
                  <c:v>547.24400000000014</c:v>
                </c:pt>
                <c:pt idx="1539">
                  <c:v>544.30800000000011</c:v>
                </c:pt>
                <c:pt idx="1540">
                  <c:v>541.76200000000017</c:v>
                </c:pt>
                <c:pt idx="1541">
                  <c:v>538.14300000000003</c:v>
                </c:pt>
                <c:pt idx="1542">
                  <c:v>534.38600000000008</c:v>
                </c:pt>
                <c:pt idx="1543">
                  <c:v>530.92700000000013</c:v>
                </c:pt>
                <c:pt idx="1544">
                  <c:v>526.89100000000008</c:v>
                </c:pt>
                <c:pt idx="1545">
                  <c:v>522.9910000000001</c:v>
                </c:pt>
                <c:pt idx="1546">
                  <c:v>518.86300000000006</c:v>
                </c:pt>
                <c:pt idx="1547">
                  <c:v>514.99800000000005</c:v>
                </c:pt>
                <c:pt idx="1548">
                  <c:v>511.26900000000001</c:v>
                </c:pt>
                <c:pt idx="1549">
                  <c:v>507.43300000000005</c:v>
                </c:pt>
                <c:pt idx="1550">
                  <c:v>503.9140000000001</c:v>
                </c:pt>
                <c:pt idx="1551">
                  <c:v>500.08800000000008</c:v>
                </c:pt>
                <c:pt idx="1552">
                  <c:v>496.58900000000011</c:v>
                </c:pt>
                <c:pt idx="1553">
                  <c:v>492.99400000000009</c:v>
                </c:pt>
                <c:pt idx="1554">
                  <c:v>489.10300000000018</c:v>
                </c:pt>
                <c:pt idx="1555">
                  <c:v>486.11200000000014</c:v>
                </c:pt>
                <c:pt idx="1556">
                  <c:v>483.36700000000013</c:v>
                </c:pt>
                <c:pt idx="1557">
                  <c:v>481.07200000000017</c:v>
                </c:pt>
                <c:pt idx="1558">
                  <c:v>479.07700000000011</c:v>
                </c:pt>
                <c:pt idx="1559">
                  <c:v>477.52900000000017</c:v>
                </c:pt>
                <c:pt idx="1560">
                  <c:v>474.94800000000015</c:v>
                </c:pt>
                <c:pt idx="1561">
                  <c:v>472.49100000000016</c:v>
                </c:pt>
                <c:pt idx="1562">
                  <c:v>469.91500000000013</c:v>
                </c:pt>
                <c:pt idx="1563">
                  <c:v>467.67600000000016</c:v>
                </c:pt>
                <c:pt idx="1564">
                  <c:v>465.57200000000017</c:v>
                </c:pt>
                <c:pt idx="1565">
                  <c:v>463.44100000000014</c:v>
                </c:pt>
                <c:pt idx="1566">
                  <c:v>461.84400000000016</c:v>
                </c:pt>
                <c:pt idx="1567">
                  <c:v>459.93400000000008</c:v>
                </c:pt>
                <c:pt idx="1568">
                  <c:v>458.15300000000008</c:v>
                </c:pt>
                <c:pt idx="1569">
                  <c:v>456.74100000000004</c:v>
                </c:pt>
                <c:pt idx="1570">
                  <c:v>455.91900000000004</c:v>
                </c:pt>
                <c:pt idx="1571">
                  <c:v>456.09</c:v>
                </c:pt>
                <c:pt idx="1572">
                  <c:v>456.78899999999999</c:v>
                </c:pt>
                <c:pt idx="1573">
                  <c:v>457.25300000000004</c:v>
                </c:pt>
                <c:pt idx="1574">
                  <c:v>459.06900000000002</c:v>
                </c:pt>
                <c:pt idx="1575">
                  <c:v>460.3950000000001</c:v>
                </c:pt>
                <c:pt idx="1576">
                  <c:v>462.03800000000001</c:v>
                </c:pt>
                <c:pt idx="1577">
                  <c:v>463.84899999999999</c:v>
                </c:pt>
                <c:pt idx="1578">
                  <c:v>464.83300000000003</c:v>
                </c:pt>
                <c:pt idx="1579">
                  <c:v>465.55099999999999</c:v>
                </c:pt>
                <c:pt idx="1580">
                  <c:v>465.976</c:v>
                </c:pt>
                <c:pt idx="1581">
                  <c:v>465.76200000000006</c:v>
                </c:pt>
                <c:pt idx="1582">
                  <c:v>465.5920000000001</c:v>
                </c:pt>
                <c:pt idx="1583">
                  <c:v>466.27500000000015</c:v>
                </c:pt>
                <c:pt idx="1584">
                  <c:v>466.69200000000012</c:v>
                </c:pt>
                <c:pt idx="1585">
                  <c:v>466.64800000000008</c:v>
                </c:pt>
                <c:pt idx="1586">
                  <c:v>466.49300000000011</c:v>
                </c:pt>
                <c:pt idx="1587">
                  <c:v>466.51400000000007</c:v>
                </c:pt>
                <c:pt idx="1588">
                  <c:v>467.05700000000002</c:v>
                </c:pt>
                <c:pt idx="1589">
                  <c:v>468.69199999999995</c:v>
                </c:pt>
                <c:pt idx="1590">
                  <c:v>470.04200000000003</c:v>
                </c:pt>
                <c:pt idx="1591">
                  <c:v>472.05300000000011</c:v>
                </c:pt>
                <c:pt idx="1592">
                  <c:v>473.93900000000002</c:v>
                </c:pt>
                <c:pt idx="1593">
                  <c:v>476.07099999999997</c:v>
                </c:pt>
                <c:pt idx="1594">
                  <c:v>478.7</c:v>
                </c:pt>
                <c:pt idx="1595">
                  <c:v>481.29000000000008</c:v>
                </c:pt>
                <c:pt idx="1596">
                  <c:v>484.13800000000003</c:v>
                </c:pt>
                <c:pt idx="1597">
                  <c:v>486.86599999999999</c:v>
                </c:pt>
                <c:pt idx="1598">
                  <c:v>489.62299999999993</c:v>
                </c:pt>
                <c:pt idx="1599">
                  <c:v>492.74499999999995</c:v>
                </c:pt>
                <c:pt idx="1600">
                  <c:v>495.64</c:v>
                </c:pt>
                <c:pt idx="1601">
                  <c:v>499.18099999999998</c:v>
                </c:pt>
                <c:pt idx="1602">
                  <c:v>501.82700000000006</c:v>
                </c:pt>
                <c:pt idx="1603">
                  <c:v>504.14499999999998</c:v>
                </c:pt>
                <c:pt idx="1604">
                  <c:v>506.71499999999997</c:v>
                </c:pt>
                <c:pt idx="1605">
                  <c:v>508.12000000000006</c:v>
                </c:pt>
                <c:pt idx="1606">
                  <c:v>509.40700000000004</c:v>
                </c:pt>
                <c:pt idx="1607">
                  <c:v>510.71100000000001</c:v>
                </c:pt>
                <c:pt idx="1608">
                  <c:v>511.55399999999992</c:v>
                </c:pt>
                <c:pt idx="1609">
                  <c:v>512.03699999999992</c:v>
                </c:pt>
                <c:pt idx="1610">
                  <c:v>513.12</c:v>
                </c:pt>
                <c:pt idx="1611">
                  <c:v>513.48399999999992</c:v>
                </c:pt>
                <c:pt idx="1612">
                  <c:v>514.16899999999987</c:v>
                </c:pt>
                <c:pt idx="1613">
                  <c:v>515.20999999999981</c:v>
                </c:pt>
                <c:pt idx="1614">
                  <c:v>516.06299999999987</c:v>
                </c:pt>
                <c:pt idx="1615">
                  <c:v>517.36099999999988</c:v>
                </c:pt>
                <c:pt idx="1616">
                  <c:v>518.46199999999999</c:v>
                </c:pt>
                <c:pt idx="1617">
                  <c:v>520.14399999999989</c:v>
                </c:pt>
                <c:pt idx="1618">
                  <c:v>522.09599999999989</c:v>
                </c:pt>
                <c:pt idx="1619">
                  <c:v>523.82599999999991</c:v>
                </c:pt>
                <c:pt idx="1620">
                  <c:v>525.35299999999984</c:v>
                </c:pt>
                <c:pt idx="1621">
                  <c:v>526.41799999999989</c:v>
                </c:pt>
                <c:pt idx="1622">
                  <c:v>527.43899999999996</c:v>
                </c:pt>
                <c:pt idx="1623">
                  <c:v>528.16</c:v>
                </c:pt>
                <c:pt idx="1624">
                  <c:v>528.4609999999999</c:v>
                </c:pt>
                <c:pt idx="1625">
                  <c:v>529.27199999999993</c:v>
                </c:pt>
                <c:pt idx="1626">
                  <c:v>530.42700000000002</c:v>
                </c:pt>
                <c:pt idx="1627">
                  <c:v>531.59399999999994</c:v>
                </c:pt>
                <c:pt idx="1628">
                  <c:v>533.29399999999998</c:v>
                </c:pt>
                <c:pt idx="1629">
                  <c:v>534.43899999999996</c:v>
                </c:pt>
                <c:pt idx="1630">
                  <c:v>535.62700000000007</c:v>
                </c:pt>
                <c:pt idx="1631">
                  <c:v>537.31100000000004</c:v>
                </c:pt>
                <c:pt idx="1632">
                  <c:v>539.37700000000007</c:v>
                </c:pt>
                <c:pt idx="1633">
                  <c:v>540.97500000000002</c:v>
                </c:pt>
                <c:pt idx="1634">
                  <c:v>542.94799999999998</c:v>
                </c:pt>
                <c:pt idx="1635">
                  <c:v>545.22900000000004</c:v>
                </c:pt>
                <c:pt idx="1636">
                  <c:v>547.16</c:v>
                </c:pt>
                <c:pt idx="1637">
                  <c:v>549.38999999999987</c:v>
                </c:pt>
                <c:pt idx="1638">
                  <c:v>551.47699999999998</c:v>
                </c:pt>
                <c:pt idx="1639">
                  <c:v>553.29099999999994</c:v>
                </c:pt>
                <c:pt idx="1640">
                  <c:v>555.52799999999991</c:v>
                </c:pt>
                <c:pt idx="1641">
                  <c:v>557.73699999999985</c:v>
                </c:pt>
                <c:pt idx="1642">
                  <c:v>560.029</c:v>
                </c:pt>
                <c:pt idx="1643">
                  <c:v>562.00699999999995</c:v>
                </c:pt>
                <c:pt idx="1644">
                  <c:v>563.71600000000001</c:v>
                </c:pt>
                <c:pt idx="1645">
                  <c:v>566.00199999999995</c:v>
                </c:pt>
                <c:pt idx="1646">
                  <c:v>568.17000000000007</c:v>
                </c:pt>
                <c:pt idx="1647">
                  <c:v>570.95400000000006</c:v>
                </c:pt>
                <c:pt idx="1648">
                  <c:v>573.25100000000009</c:v>
                </c:pt>
                <c:pt idx="1649">
                  <c:v>574.98599999999999</c:v>
                </c:pt>
                <c:pt idx="1650">
                  <c:v>577.06500000000005</c:v>
                </c:pt>
                <c:pt idx="1651">
                  <c:v>578.58100000000002</c:v>
                </c:pt>
                <c:pt idx="1652">
                  <c:v>580.46100000000001</c:v>
                </c:pt>
                <c:pt idx="1653">
                  <c:v>582.69899999999996</c:v>
                </c:pt>
                <c:pt idx="1654">
                  <c:v>584.59499999999991</c:v>
                </c:pt>
                <c:pt idx="1655">
                  <c:v>586.48299999999995</c:v>
                </c:pt>
                <c:pt idx="1656">
                  <c:v>587.88599999999997</c:v>
                </c:pt>
                <c:pt idx="1657">
                  <c:v>588.74399999999991</c:v>
                </c:pt>
                <c:pt idx="1658">
                  <c:v>589.45000000000005</c:v>
                </c:pt>
                <c:pt idx="1659">
                  <c:v>590.16199999999992</c:v>
                </c:pt>
                <c:pt idx="1660">
                  <c:v>591.65299999999991</c:v>
                </c:pt>
                <c:pt idx="1661">
                  <c:v>593.44299999999998</c:v>
                </c:pt>
                <c:pt idx="1662">
                  <c:v>595.53099999999995</c:v>
                </c:pt>
                <c:pt idx="1663">
                  <c:v>599.15199999999993</c:v>
                </c:pt>
                <c:pt idx="1664">
                  <c:v>603.57900000000006</c:v>
                </c:pt>
                <c:pt idx="1665">
                  <c:v>608.42700000000002</c:v>
                </c:pt>
                <c:pt idx="1666">
                  <c:v>612.91</c:v>
                </c:pt>
                <c:pt idx="1667">
                  <c:v>616.67299999999989</c:v>
                </c:pt>
                <c:pt idx="1668">
                  <c:v>619.90499999999997</c:v>
                </c:pt>
                <c:pt idx="1669">
                  <c:v>622.8599999999999</c:v>
                </c:pt>
                <c:pt idx="1670">
                  <c:v>625.95199999999977</c:v>
                </c:pt>
                <c:pt idx="1671">
                  <c:v>629.53199999999981</c:v>
                </c:pt>
                <c:pt idx="1672">
                  <c:v>634.28299999999979</c:v>
                </c:pt>
                <c:pt idx="1673">
                  <c:v>640.00699999999983</c:v>
                </c:pt>
                <c:pt idx="1674">
                  <c:v>644.46199999999988</c:v>
                </c:pt>
                <c:pt idx="1675">
                  <c:v>649.87499999999989</c:v>
                </c:pt>
                <c:pt idx="1676">
                  <c:v>655.3209999999998</c:v>
                </c:pt>
                <c:pt idx="1677">
                  <c:v>661.27499999999986</c:v>
                </c:pt>
                <c:pt idx="1678">
                  <c:v>665.92099999999982</c:v>
                </c:pt>
                <c:pt idx="1679">
                  <c:v>671.59699999999987</c:v>
                </c:pt>
                <c:pt idx="1680">
                  <c:v>678.09399999999982</c:v>
                </c:pt>
                <c:pt idx="1681">
                  <c:v>683.61699999999985</c:v>
                </c:pt>
                <c:pt idx="1682">
                  <c:v>688.48999999999967</c:v>
                </c:pt>
                <c:pt idx="1683">
                  <c:v>693.93999999999983</c:v>
                </c:pt>
                <c:pt idx="1684">
                  <c:v>699.34999999999991</c:v>
                </c:pt>
                <c:pt idx="1685">
                  <c:v>704.09699999999987</c:v>
                </c:pt>
                <c:pt idx="1686">
                  <c:v>707.49299999999994</c:v>
                </c:pt>
                <c:pt idx="1687">
                  <c:v>710.75499999999965</c:v>
                </c:pt>
                <c:pt idx="1688">
                  <c:v>713.74999999999966</c:v>
                </c:pt>
                <c:pt idx="1689">
                  <c:v>716.90499999999975</c:v>
                </c:pt>
                <c:pt idx="1690">
                  <c:v>719.95699999999965</c:v>
                </c:pt>
                <c:pt idx="1691">
                  <c:v>723.28399999999965</c:v>
                </c:pt>
                <c:pt idx="1692">
                  <c:v>727.0849999999997</c:v>
                </c:pt>
                <c:pt idx="1693">
                  <c:v>730.59299999999973</c:v>
                </c:pt>
                <c:pt idx="1694">
                  <c:v>733.57799999999975</c:v>
                </c:pt>
                <c:pt idx="1695">
                  <c:v>735.90699999999981</c:v>
                </c:pt>
                <c:pt idx="1696">
                  <c:v>738.2</c:v>
                </c:pt>
                <c:pt idx="1697">
                  <c:v>739.99800000000005</c:v>
                </c:pt>
                <c:pt idx="1698">
                  <c:v>741.30899999999997</c:v>
                </c:pt>
                <c:pt idx="1699">
                  <c:v>743.72799999999984</c:v>
                </c:pt>
                <c:pt idx="1700">
                  <c:v>746.39299999999992</c:v>
                </c:pt>
                <c:pt idx="1701">
                  <c:v>748.94699999999978</c:v>
                </c:pt>
                <c:pt idx="1702">
                  <c:v>751.10799999999983</c:v>
                </c:pt>
                <c:pt idx="1703">
                  <c:v>753.17399999999998</c:v>
                </c:pt>
                <c:pt idx="1704">
                  <c:v>755.85799999999983</c:v>
                </c:pt>
                <c:pt idx="1705">
                  <c:v>759.16099999999994</c:v>
                </c:pt>
                <c:pt idx="1706">
                  <c:v>762.57399999999996</c:v>
                </c:pt>
                <c:pt idx="1707">
                  <c:v>766.7639999999999</c:v>
                </c:pt>
                <c:pt idx="1708">
                  <c:v>771.83300000000008</c:v>
                </c:pt>
                <c:pt idx="1709">
                  <c:v>776.43299999999999</c:v>
                </c:pt>
                <c:pt idx="1710">
                  <c:v>780.31200000000001</c:v>
                </c:pt>
                <c:pt idx="1711">
                  <c:v>785.10600000000011</c:v>
                </c:pt>
                <c:pt idx="1712">
                  <c:v>789.31300000000022</c:v>
                </c:pt>
                <c:pt idx="1713">
                  <c:v>791.86400000000003</c:v>
                </c:pt>
                <c:pt idx="1714">
                  <c:v>794.17700000000013</c:v>
                </c:pt>
                <c:pt idx="1715">
                  <c:v>795.9190000000001</c:v>
                </c:pt>
                <c:pt idx="1716">
                  <c:v>798.56800000000021</c:v>
                </c:pt>
                <c:pt idx="1717">
                  <c:v>801.60200000000032</c:v>
                </c:pt>
                <c:pt idx="1718">
                  <c:v>804.96100000000024</c:v>
                </c:pt>
                <c:pt idx="1719">
                  <c:v>808.71800000000019</c:v>
                </c:pt>
                <c:pt idx="1720">
                  <c:v>812.995</c:v>
                </c:pt>
                <c:pt idx="1721">
                  <c:v>816.12300000000005</c:v>
                </c:pt>
                <c:pt idx="1722">
                  <c:v>817.86400000000003</c:v>
                </c:pt>
                <c:pt idx="1723">
                  <c:v>817.46600000000001</c:v>
                </c:pt>
                <c:pt idx="1724">
                  <c:v>818.22800000000007</c:v>
                </c:pt>
                <c:pt idx="1725">
                  <c:v>818.40100000000007</c:v>
                </c:pt>
                <c:pt idx="1726">
                  <c:v>818.66800000000001</c:v>
                </c:pt>
                <c:pt idx="1727">
                  <c:v>818.08199999999999</c:v>
                </c:pt>
                <c:pt idx="1728">
                  <c:v>817.66699999999992</c:v>
                </c:pt>
                <c:pt idx="1729">
                  <c:v>816.62300000000005</c:v>
                </c:pt>
                <c:pt idx="1730">
                  <c:v>813.76400000000012</c:v>
                </c:pt>
                <c:pt idx="1731">
                  <c:v>811.678</c:v>
                </c:pt>
                <c:pt idx="1732">
                  <c:v>810.29499999999985</c:v>
                </c:pt>
                <c:pt idx="1733">
                  <c:v>809.07599999999991</c:v>
                </c:pt>
                <c:pt idx="1734">
                  <c:v>807.76699999999994</c:v>
                </c:pt>
                <c:pt idx="1735">
                  <c:v>807.18299999999999</c:v>
                </c:pt>
                <c:pt idx="1736">
                  <c:v>807.99800000000005</c:v>
                </c:pt>
                <c:pt idx="1737">
                  <c:v>809.20200000000011</c:v>
                </c:pt>
                <c:pt idx="1738">
                  <c:v>810.52300000000002</c:v>
                </c:pt>
                <c:pt idx="1739">
                  <c:v>811.21300000000008</c:v>
                </c:pt>
                <c:pt idx="1740">
                  <c:v>811.41199999999992</c:v>
                </c:pt>
                <c:pt idx="1741">
                  <c:v>811.12800000000004</c:v>
                </c:pt>
                <c:pt idx="1742">
                  <c:v>811.0010000000002</c:v>
                </c:pt>
                <c:pt idx="1743">
                  <c:v>811.14300000000003</c:v>
                </c:pt>
                <c:pt idx="1744">
                  <c:v>811.75</c:v>
                </c:pt>
                <c:pt idx="1745">
                  <c:v>812.41800000000001</c:v>
                </c:pt>
                <c:pt idx="1746">
                  <c:v>812.96199999999999</c:v>
                </c:pt>
                <c:pt idx="1747">
                  <c:v>813.05999999999983</c:v>
                </c:pt>
                <c:pt idx="1748">
                  <c:v>813.86099999999988</c:v>
                </c:pt>
                <c:pt idx="1749">
                  <c:v>814.04599999999994</c:v>
                </c:pt>
                <c:pt idx="1750">
                  <c:v>814.31700000000001</c:v>
                </c:pt>
                <c:pt idx="1751">
                  <c:v>815.23899999999992</c:v>
                </c:pt>
                <c:pt idx="1752">
                  <c:v>816.88499999999999</c:v>
                </c:pt>
                <c:pt idx="1753">
                  <c:v>818.64199999999994</c:v>
                </c:pt>
                <c:pt idx="1754">
                  <c:v>819.77900000000011</c:v>
                </c:pt>
                <c:pt idx="1755">
                  <c:v>820.31400000000008</c:v>
                </c:pt>
                <c:pt idx="1756">
                  <c:v>820.88400000000013</c:v>
                </c:pt>
                <c:pt idx="1757">
                  <c:v>821.01300000000003</c:v>
                </c:pt>
                <c:pt idx="1758">
                  <c:v>820.42599999999993</c:v>
                </c:pt>
                <c:pt idx="1759">
                  <c:v>820.2149999999998</c:v>
                </c:pt>
                <c:pt idx="1760">
                  <c:v>820.44899999999996</c:v>
                </c:pt>
                <c:pt idx="1761">
                  <c:v>819.90499999999986</c:v>
                </c:pt>
                <c:pt idx="1762">
                  <c:v>819.50699999999983</c:v>
                </c:pt>
                <c:pt idx="1763">
                  <c:v>818.81699999999978</c:v>
                </c:pt>
                <c:pt idx="1764">
                  <c:v>817.38599999999974</c:v>
                </c:pt>
                <c:pt idx="1765">
                  <c:v>816.00299999999993</c:v>
                </c:pt>
                <c:pt idx="1766">
                  <c:v>814.46199999999999</c:v>
                </c:pt>
                <c:pt idx="1767">
                  <c:v>812.75299999999993</c:v>
                </c:pt>
                <c:pt idx="1768">
                  <c:v>810.84400000000005</c:v>
                </c:pt>
                <c:pt idx="1769">
                  <c:v>808.77300000000002</c:v>
                </c:pt>
                <c:pt idx="1770">
                  <c:v>806.02900000000011</c:v>
                </c:pt>
                <c:pt idx="1771">
                  <c:v>804.25</c:v>
                </c:pt>
                <c:pt idx="1772">
                  <c:v>802.52900000000011</c:v>
                </c:pt>
                <c:pt idx="1773">
                  <c:v>801.9910000000001</c:v>
                </c:pt>
                <c:pt idx="1774">
                  <c:v>801.25600000000009</c:v>
                </c:pt>
                <c:pt idx="1775">
                  <c:v>800.10100000000011</c:v>
                </c:pt>
                <c:pt idx="1776">
                  <c:v>798.43900000000008</c:v>
                </c:pt>
                <c:pt idx="1777">
                  <c:v>797.09799999999984</c:v>
                </c:pt>
                <c:pt idx="1778">
                  <c:v>796.54299999999978</c:v>
                </c:pt>
                <c:pt idx="1779">
                  <c:v>795.76799999999992</c:v>
                </c:pt>
                <c:pt idx="1780">
                  <c:v>795.55099999999982</c:v>
                </c:pt>
                <c:pt idx="1781">
                  <c:v>795.07199999999978</c:v>
                </c:pt>
                <c:pt idx="1782">
                  <c:v>794.55099999999993</c:v>
                </c:pt>
                <c:pt idx="1783">
                  <c:v>793.61399999999992</c:v>
                </c:pt>
                <c:pt idx="1784">
                  <c:v>791.81799999999987</c:v>
                </c:pt>
                <c:pt idx="1785">
                  <c:v>790.40099999999995</c:v>
                </c:pt>
                <c:pt idx="1786">
                  <c:v>788.85199999999986</c:v>
                </c:pt>
                <c:pt idx="1787">
                  <c:v>787.02300000000002</c:v>
                </c:pt>
                <c:pt idx="1788">
                  <c:v>785.27599999999995</c:v>
                </c:pt>
                <c:pt idx="1789">
                  <c:v>784.0440000000001</c:v>
                </c:pt>
                <c:pt idx="1790">
                  <c:v>783.12699999999995</c:v>
                </c:pt>
                <c:pt idx="1791">
                  <c:v>782.49300000000017</c:v>
                </c:pt>
                <c:pt idx="1792">
                  <c:v>781.41500000000019</c:v>
                </c:pt>
                <c:pt idx="1793">
                  <c:v>780.31500000000017</c:v>
                </c:pt>
                <c:pt idx="1794">
                  <c:v>778.99300000000005</c:v>
                </c:pt>
                <c:pt idx="1795">
                  <c:v>777.64700000000016</c:v>
                </c:pt>
                <c:pt idx="1796">
                  <c:v>776.51900000000012</c:v>
                </c:pt>
                <c:pt idx="1797">
                  <c:v>776.36900000000014</c:v>
                </c:pt>
                <c:pt idx="1798">
                  <c:v>776.8660000000001</c:v>
                </c:pt>
                <c:pt idx="1799">
                  <c:v>777.05599999999993</c:v>
                </c:pt>
                <c:pt idx="1800">
                  <c:v>776.91399999999999</c:v>
                </c:pt>
                <c:pt idx="1801">
                  <c:v>776.3399999999998</c:v>
                </c:pt>
                <c:pt idx="1802">
                  <c:v>775.26100000000008</c:v>
                </c:pt>
                <c:pt idx="1803">
                  <c:v>774.2940000000001</c:v>
                </c:pt>
                <c:pt idx="1804">
                  <c:v>773.54100000000017</c:v>
                </c:pt>
                <c:pt idx="1805">
                  <c:v>772.8760000000002</c:v>
                </c:pt>
                <c:pt idx="1806">
                  <c:v>772.72900000000027</c:v>
                </c:pt>
                <c:pt idx="1807">
                  <c:v>772.63400000000013</c:v>
                </c:pt>
                <c:pt idx="1808">
                  <c:v>772.3760000000002</c:v>
                </c:pt>
                <c:pt idx="1809">
                  <c:v>772.2850000000002</c:v>
                </c:pt>
                <c:pt idx="1810">
                  <c:v>772.22700000000009</c:v>
                </c:pt>
                <c:pt idx="1811">
                  <c:v>771.94000000000017</c:v>
                </c:pt>
                <c:pt idx="1812">
                  <c:v>771.76700000000017</c:v>
                </c:pt>
                <c:pt idx="1813">
                  <c:v>772.65599999999995</c:v>
                </c:pt>
                <c:pt idx="1814">
                  <c:v>773.79499999999985</c:v>
                </c:pt>
                <c:pt idx="1815">
                  <c:v>775.2</c:v>
                </c:pt>
                <c:pt idx="1816">
                  <c:v>776.55299999999988</c:v>
                </c:pt>
                <c:pt idx="1817">
                  <c:v>777.87899999999991</c:v>
                </c:pt>
                <c:pt idx="1818">
                  <c:v>779.08399999999995</c:v>
                </c:pt>
                <c:pt idx="1819">
                  <c:v>779.90400000000011</c:v>
                </c:pt>
                <c:pt idx="1820">
                  <c:v>781.2650000000001</c:v>
                </c:pt>
                <c:pt idx="1821">
                  <c:v>782.58500000000004</c:v>
                </c:pt>
                <c:pt idx="1822">
                  <c:v>784.10899999999992</c:v>
                </c:pt>
                <c:pt idx="1823">
                  <c:v>785.64299999999992</c:v>
                </c:pt>
                <c:pt idx="1824">
                  <c:v>787.18299999999988</c:v>
                </c:pt>
                <c:pt idx="1825">
                  <c:v>789.19599999999991</c:v>
                </c:pt>
                <c:pt idx="1826">
                  <c:v>791.33299999999974</c:v>
                </c:pt>
                <c:pt idx="1827">
                  <c:v>793.5659999999998</c:v>
                </c:pt>
                <c:pt idx="1828">
                  <c:v>796.53899999999976</c:v>
                </c:pt>
                <c:pt idx="1829">
                  <c:v>799.39299999999969</c:v>
                </c:pt>
                <c:pt idx="1830">
                  <c:v>802.63599999999997</c:v>
                </c:pt>
                <c:pt idx="1831">
                  <c:v>806.20799999999986</c:v>
                </c:pt>
                <c:pt idx="1832">
                  <c:v>809.43799999999987</c:v>
                </c:pt>
                <c:pt idx="1833">
                  <c:v>812.80099999999993</c:v>
                </c:pt>
                <c:pt idx="1834">
                  <c:v>816.77699999999993</c:v>
                </c:pt>
                <c:pt idx="1835">
                  <c:v>821.12199999999996</c:v>
                </c:pt>
                <c:pt idx="1836">
                  <c:v>825.83100000000002</c:v>
                </c:pt>
                <c:pt idx="1837">
                  <c:v>831.09000000000015</c:v>
                </c:pt>
                <c:pt idx="1838">
                  <c:v>836.3359999999999</c:v>
                </c:pt>
                <c:pt idx="1839">
                  <c:v>841.00900000000013</c:v>
                </c:pt>
                <c:pt idx="1840">
                  <c:v>845.39900000000011</c:v>
                </c:pt>
                <c:pt idx="1841">
                  <c:v>849.49300000000005</c:v>
                </c:pt>
                <c:pt idx="1842">
                  <c:v>853.19500000000005</c:v>
                </c:pt>
                <c:pt idx="1843">
                  <c:v>856.36899999999991</c:v>
                </c:pt>
                <c:pt idx="1844">
                  <c:v>860.80899999999997</c:v>
                </c:pt>
                <c:pt idx="1845">
                  <c:v>863.86199999999997</c:v>
                </c:pt>
                <c:pt idx="1846">
                  <c:v>866.56799999999998</c:v>
                </c:pt>
                <c:pt idx="1847">
                  <c:v>868.68</c:v>
                </c:pt>
                <c:pt idx="1848">
                  <c:v>870.37099999999987</c:v>
                </c:pt>
                <c:pt idx="1849">
                  <c:v>872.14399999999989</c:v>
                </c:pt>
                <c:pt idx="1850">
                  <c:v>873.93999999999983</c:v>
                </c:pt>
                <c:pt idx="1851">
                  <c:v>875.07499999999982</c:v>
                </c:pt>
                <c:pt idx="1852">
                  <c:v>876.15799999999979</c:v>
                </c:pt>
                <c:pt idx="1853">
                  <c:v>877.05799999999988</c:v>
                </c:pt>
                <c:pt idx="1854">
                  <c:v>878.22500000000002</c:v>
                </c:pt>
                <c:pt idx="1855">
                  <c:v>879.61700000000008</c:v>
                </c:pt>
                <c:pt idx="1856">
                  <c:v>881.01900000000012</c:v>
                </c:pt>
                <c:pt idx="1857">
                  <c:v>882.2850000000002</c:v>
                </c:pt>
                <c:pt idx="1858">
                  <c:v>884.5100000000001</c:v>
                </c:pt>
                <c:pt idx="1859">
                  <c:v>886.6350000000001</c:v>
                </c:pt>
                <c:pt idx="1860">
                  <c:v>888.4640000000004</c:v>
                </c:pt>
                <c:pt idx="1861">
                  <c:v>890.25300000000027</c:v>
                </c:pt>
                <c:pt idx="1862">
                  <c:v>892.05100000000016</c:v>
                </c:pt>
                <c:pt idx="1863">
                  <c:v>892.98300000000029</c:v>
                </c:pt>
                <c:pt idx="1864">
                  <c:v>894.06700000000023</c:v>
                </c:pt>
                <c:pt idx="1865">
                  <c:v>895.23800000000017</c:v>
                </c:pt>
                <c:pt idx="1866">
                  <c:v>896.375</c:v>
                </c:pt>
                <c:pt idx="1867">
                  <c:v>898.38199999999995</c:v>
                </c:pt>
                <c:pt idx="1868">
                  <c:v>900.44400000000007</c:v>
                </c:pt>
                <c:pt idx="1869">
                  <c:v>902.97800000000007</c:v>
                </c:pt>
                <c:pt idx="1870">
                  <c:v>905.24900000000014</c:v>
                </c:pt>
                <c:pt idx="1871">
                  <c:v>907.83000000000015</c:v>
                </c:pt>
                <c:pt idx="1872">
                  <c:v>910.47400000000005</c:v>
                </c:pt>
                <c:pt idx="1873">
                  <c:v>913.55</c:v>
                </c:pt>
                <c:pt idx="1874">
                  <c:v>916.34199999999998</c:v>
                </c:pt>
                <c:pt idx="1875">
                  <c:v>918.904</c:v>
                </c:pt>
                <c:pt idx="1876">
                  <c:v>921.06100000000004</c:v>
                </c:pt>
                <c:pt idx="1877">
                  <c:v>922.91700000000014</c:v>
                </c:pt>
                <c:pt idx="1878">
                  <c:v>923.92500000000018</c:v>
                </c:pt>
                <c:pt idx="1879">
                  <c:v>925.34800000000018</c:v>
                </c:pt>
                <c:pt idx="1880">
                  <c:v>926.76800000000003</c:v>
                </c:pt>
                <c:pt idx="1881">
                  <c:v>927.90100000000007</c:v>
                </c:pt>
                <c:pt idx="1882">
                  <c:v>928.80799999999999</c:v>
                </c:pt>
                <c:pt idx="1883">
                  <c:v>929.20200000000011</c:v>
                </c:pt>
                <c:pt idx="1884">
                  <c:v>930.0390000000001</c:v>
                </c:pt>
                <c:pt idx="1885">
                  <c:v>930.14199999999994</c:v>
                </c:pt>
                <c:pt idx="1886">
                  <c:v>930.12100000000009</c:v>
                </c:pt>
                <c:pt idx="1887">
                  <c:v>929.52600000000007</c:v>
                </c:pt>
                <c:pt idx="1888">
                  <c:v>928.8850000000001</c:v>
                </c:pt>
                <c:pt idx="1889">
                  <c:v>928.83600000000024</c:v>
                </c:pt>
                <c:pt idx="1890">
                  <c:v>928.82300000000021</c:v>
                </c:pt>
                <c:pt idx="1891">
                  <c:v>929.51199999999994</c:v>
                </c:pt>
                <c:pt idx="1892">
                  <c:v>930.32900000000006</c:v>
                </c:pt>
                <c:pt idx="1893">
                  <c:v>931.36900000000014</c:v>
                </c:pt>
                <c:pt idx="1894">
                  <c:v>931.3660000000001</c:v>
                </c:pt>
                <c:pt idx="1895">
                  <c:v>932.54100000000005</c:v>
                </c:pt>
                <c:pt idx="1896">
                  <c:v>933.952</c:v>
                </c:pt>
                <c:pt idx="1897">
                  <c:v>935.17600000000004</c:v>
                </c:pt>
                <c:pt idx="1898">
                  <c:v>936.11800000000005</c:v>
                </c:pt>
                <c:pt idx="1899">
                  <c:v>937.11699999999996</c:v>
                </c:pt>
                <c:pt idx="1900">
                  <c:v>938.07</c:v>
                </c:pt>
                <c:pt idx="1901">
                  <c:v>939.327</c:v>
                </c:pt>
                <c:pt idx="1902">
                  <c:v>940.4899999999999</c:v>
                </c:pt>
                <c:pt idx="1903">
                  <c:v>941.8399999999998</c:v>
                </c:pt>
                <c:pt idx="1904">
                  <c:v>942.51299999999992</c:v>
                </c:pt>
                <c:pt idx="1905">
                  <c:v>943.27599999999995</c:v>
                </c:pt>
                <c:pt idx="1906">
                  <c:v>943.46399999999994</c:v>
                </c:pt>
                <c:pt idx="1907">
                  <c:v>944.05000000000018</c:v>
                </c:pt>
                <c:pt idx="1908">
                  <c:v>943.84699999999998</c:v>
                </c:pt>
                <c:pt idx="1909">
                  <c:v>943.07799999999997</c:v>
                </c:pt>
                <c:pt idx="1910">
                  <c:v>942.60799999999983</c:v>
                </c:pt>
                <c:pt idx="1911">
                  <c:v>942.09700000000009</c:v>
                </c:pt>
                <c:pt idx="1912">
                  <c:v>941.19100000000003</c:v>
                </c:pt>
                <c:pt idx="1913">
                  <c:v>940.92700000000013</c:v>
                </c:pt>
                <c:pt idx="1914">
                  <c:v>940.55100000000004</c:v>
                </c:pt>
                <c:pt idx="1915">
                  <c:v>939.70800000000008</c:v>
                </c:pt>
                <c:pt idx="1916">
                  <c:v>939.07299999999998</c:v>
                </c:pt>
                <c:pt idx="1917">
                  <c:v>937.68900000000019</c:v>
                </c:pt>
                <c:pt idx="1918">
                  <c:v>935.82300000000021</c:v>
                </c:pt>
                <c:pt idx="1919">
                  <c:v>933.77600000000007</c:v>
                </c:pt>
                <c:pt idx="1920">
                  <c:v>931.2410000000001</c:v>
                </c:pt>
                <c:pt idx="1921">
                  <c:v>928.322</c:v>
                </c:pt>
                <c:pt idx="1922">
                  <c:v>925.745</c:v>
                </c:pt>
                <c:pt idx="1923">
                  <c:v>922.57799999999997</c:v>
                </c:pt>
                <c:pt idx="1924">
                  <c:v>919.42600000000016</c:v>
                </c:pt>
                <c:pt idx="1925">
                  <c:v>916.03800000000012</c:v>
                </c:pt>
                <c:pt idx="1926">
                  <c:v>912.79800000000023</c:v>
                </c:pt>
                <c:pt idx="1927">
                  <c:v>909.96100000000024</c:v>
                </c:pt>
                <c:pt idx="1928">
                  <c:v>907.05200000000025</c:v>
                </c:pt>
                <c:pt idx="1929">
                  <c:v>903.94800000000021</c:v>
                </c:pt>
                <c:pt idx="1930">
                  <c:v>900.91200000000026</c:v>
                </c:pt>
                <c:pt idx="1931">
                  <c:v>898.34200000000021</c:v>
                </c:pt>
                <c:pt idx="1932">
                  <c:v>896.03000000000031</c:v>
                </c:pt>
                <c:pt idx="1933">
                  <c:v>894.36700000000008</c:v>
                </c:pt>
                <c:pt idx="1934">
                  <c:v>892.41600000000017</c:v>
                </c:pt>
                <c:pt idx="1935">
                  <c:v>890.54900000000009</c:v>
                </c:pt>
                <c:pt idx="1936">
                  <c:v>888.84599999999989</c:v>
                </c:pt>
                <c:pt idx="1937">
                  <c:v>887.06</c:v>
                </c:pt>
                <c:pt idx="1938">
                  <c:v>885.31899999999996</c:v>
                </c:pt>
                <c:pt idx="1939">
                  <c:v>883.92</c:v>
                </c:pt>
                <c:pt idx="1940">
                  <c:v>882.16499999999985</c:v>
                </c:pt>
                <c:pt idx="1941">
                  <c:v>879.94499999999971</c:v>
                </c:pt>
                <c:pt idx="1942">
                  <c:v>877.89099999999962</c:v>
                </c:pt>
                <c:pt idx="1943">
                  <c:v>876.42999999999972</c:v>
                </c:pt>
                <c:pt idx="1944">
                  <c:v>874.62299999999959</c:v>
                </c:pt>
                <c:pt idx="1945">
                  <c:v>873.23299999999972</c:v>
                </c:pt>
                <c:pt idx="1946">
                  <c:v>871.87099999999975</c:v>
                </c:pt>
                <c:pt idx="1947">
                  <c:v>870.44699999999966</c:v>
                </c:pt>
                <c:pt idx="1948">
                  <c:v>869.46099999999967</c:v>
                </c:pt>
                <c:pt idx="1949">
                  <c:v>868.37399999999968</c:v>
                </c:pt>
                <c:pt idx="1950">
                  <c:v>867.30599999999981</c:v>
                </c:pt>
                <c:pt idx="1951">
                  <c:v>866.24399999999969</c:v>
                </c:pt>
                <c:pt idx="1952">
                  <c:v>865.43099999999981</c:v>
                </c:pt>
                <c:pt idx="1953">
                  <c:v>864.48599999999988</c:v>
                </c:pt>
                <c:pt idx="1954">
                  <c:v>863.57499999999982</c:v>
                </c:pt>
                <c:pt idx="1955">
                  <c:v>862.4939999999998</c:v>
                </c:pt>
                <c:pt idx="1956">
                  <c:v>861.44299999999987</c:v>
                </c:pt>
                <c:pt idx="1957">
                  <c:v>859.99399999999991</c:v>
                </c:pt>
                <c:pt idx="1958">
                  <c:v>858.43799999999987</c:v>
                </c:pt>
                <c:pt idx="1959">
                  <c:v>857.27</c:v>
                </c:pt>
                <c:pt idx="1960">
                  <c:v>855.67299999999989</c:v>
                </c:pt>
                <c:pt idx="1961">
                  <c:v>854.3359999999999</c:v>
                </c:pt>
                <c:pt idx="1962">
                  <c:v>853.39099999999996</c:v>
                </c:pt>
                <c:pt idx="1963">
                  <c:v>851.7919999999998</c:v>
                </c:pt>
                <c:pt idx="1964">
                  <c:v>850.26499999999987</c:v>
                </c:pt>
                <c:pt idx="1965">
                  <c:v>849.21699999999998</c:v>
                </c:pt>
                <c:pt idx="1966">
                  <c:v>847.71299999999985</c:v>
                </c:pt>
                <c:pt idx="1967">
                  <c:v>846.25599999999974</c:v>
                </c:pt>
                <c:pt idx="1968">
                  <c:v>845.40499999999997</c:v>
                </c:pt>
                <c:pt idx="1969">
                  <c:v>845.1389999999999</c:v>
                </c:pt>
                <c:pt idx="1970">
                  <c:v>845.09999999999991</c:v>
                </c:pt>
                <c:pt idx="1971">
                  <c:v>845.03699999999992</c:v>
                </c:pt>
                <c:pt idx="1972">
                  <c:v>844.39600000000007</c:v>
                </c:pt>
                <c:pt idx="1973">
                  <c:v>843.98000000000013</c:v>
                </c:pt>
                <c:pt idx="1974">
                  <c:v>843.73599999999988</c:v>
                </c:pt>
                <c:pt idx="1975">
                  <c:v>843.54499999999996</c:v>
                </c:pt>
                <c:pt idx="1976">
                  <c:v>843.47899999999993</c:v>
                </c:pt>
                <c:pt idx="1977">
                  <c:v>843.51499999999987</c:v>
                </c:pt>
                <c:pt idx="1978">
                  <c:v>844.03599999999994</c:v>
                </c:pt>
                <c:pt idx="1979">
                  <c:v>844.63</c:v>
                </c:pt>
                <c:pt idx="1980">
                  <c:v>844.94099999999992</c:v>
                </c:pt>
                <c:pt idx="1981">
                  <c:v>844.90700000000015</c:v>
                </c:pt>
                <c:pt idx="1982">
                  <c:v>844.94900000000007</c:v>
                </c:pt>
                <c:pt idx="1983">
                  <c:v>844.59000000000015</c:v>
                </c:pt>
                <c:pt idx="1984">
                  <c:v>844.48900000000026</c:v>
                </c:pt>
                <c:pt idx="1985">
                  <c:v>844.13000000000011</c:v>
                </c:pt>
                <c:pt idx="1986">
                  <c:v>844.4190000000001</c:v>
                </c:pt>
                <c:pt idx="1987">
                  <c:v>844.60500000000002</c:v>
                </c:pt>
                <c:pt idx="1988">
                  <c:v>844.84400000000028</c:v>
                </c:pt>
                <c:pt idx="1989">
                  <c:v>844.56200000000024</c:v>
                </c:pt>
                <c:pt idx="1990">
                  <c:v>844.66800000000012</c:v>
                </c:pt>
                <c:pt idx="1991">
                  <c:v>844.72300000000018</c:v>
                </c:pt>
                <c:pt idx="1992">
                  <c:v>844.92300000000023</c:v>
                </c:pt>
                <c:pt idx="1993">
                  <c:v>844.78100000000018</c:v>
                </c:pt>
                <c:pt idx="1994">
                  <c:v>844.9580000000002</c:v>
                </c:pt>
                <c:pt idx="1995">
                  <c:v>845.24200000000008</c:v>
                </c:pt>
                <c:pt idx="1996">
                  <c:v>845.73100000000011</c:v>
                </c:pt>
                <c:pt idx="1997">
                  <c:v>846.43</c:v>
                </c:pt>
                <c:pt idx="1998">
                  <c:v>847.06700000000001</c:v>
                </c:pt>
                <c:pt idx="1999">
                  <c:v>848.9459999999998</c:v>
                </c:pt>
                <c:pt idx="2000">
                  <c:v>851.25099999999964</c:v>
                </c:pt>
                <c:pt idx="2001">
                  <c:v>853.53699999999969</c:v>
                </c:pt>
                <c:pt idx="2002">
                  <c:v>856.0849999999997</c:v>
                </c:pt>
                <c:pt idx="2003">
                  <c:v>858.22799999999972</c:v>
                </c:pt>
                <c:pt idx="2004">
                  <c:v>860.31899999999985</c:v>
                </c:pt>
                <c:pt idx="2005">
                  <c:v>862.55299999999977</c:v>
                </c:pt>
                <c:pt idx="2006">
                  <c:v>865.65499999999952</c:v>
                </c:pt>
                <c:pt idx="2007">
                  <c:v>869.42499999999961</c:v>
                </c:pt>
                <c:pt idx="2008">
                  <c:v>873.23699999999951</c:v>
                </c:pt>
                <c:pt idx="2009">
                  <c:v>876.96099999999967</c:v>
                </c:pt>
                <c:pt idx="2010">
                  <c:v>880.95599999999968</c:v>
                </c:pt>
                <c:pt idx="2011">
                  <c:v>885.05899999999974</c:v>
                </c:pt>
                <c:pt idx="2012">
                  <c:v>889.03099999999961</c:v>
                </c:pt>
                <c:pt idx="2013">
                  <c:v>893.22099999999978</c:v>
                </c:pt>
                <c:pt idx="2014">
                  <c:v>897.1239999999998</c:v>
                </c:pt>
                <c:pt idx="2015">
                  <c:v>900.42499999999973</c:v>
                </c:pt>
                <c:pt idx="2016">
                  <c:v>904.18299999999977</c:v>
                </c:pt>
                <c:pt idx="2017">
                  <c:v>908.11099999999988</c:v>
                </c:pt>
                <c:pt idx="2018">
                  <c:v>912.22799999999984</c:v>
                </c:pt>
                <c:pt idx="2019">
                  <c:v>915.8839999999999</c:v>
                </c:pt>
                <c:pt idx="2020">
                  <c:v>919.69200000000001</c:v>
                </c:pt>
                <c:pt idx="2021">
                  <c:v>923.24</c:v>
                </c:pt>
                <c:pt idx="2022">
                  <c:v>926.92200000000003</c:v>
                </c:pt>
                <c:pt idx="2023">
                  <c:v>930.16</c:v>
                </c:pt>
                <c:pt idx="2024">
                  <c:v>934.23000000000013</c:v>
                </c:pt>
                <c:pt idx="2025">
                  <c:v>938.20600000000024</c:v>
                </c:pt>
                <c:pt idx="2026">
                  <c:v>941.83000000000015</c:v>
                </c:pt>
                <c:pt idx="2027">
                  <c:v>944.6790000000002</c:v>
                </c:pt>
                <c:pt idx="2028">
                  <c:v>947.31300000000022</c:v>
                </c:pt>
                <c:pt idx="2029">
                  <c:v>949.75600000000031</c:v>
                </c:pt>
                <c:pt idx="2030">
                  <c:v>952.51800000000014</c:v>
                </c:pt>
                <c:pt idx="2031">
                  <c:v>955.39300000000014</c:v>
                </c:pt>
                <c:pt idx="2032">
                  <c:v>959.00400000000025</c:v>
                </c:pt>
                <c:pt idx="2033">
                  <c:v>962.60700000000031</c:v>
                </c:pt>
                <c:pt idx="2034">
                  <c:v>965.68500000000029</c:v>
                </c:pt>
                <c:pt idx="2035">
                  <c:v>968.57200000000012</c:v>
                </c:pt>
                <c:pt idx="2036">
                  <c:v>970.61199999999997</c:v>
                </c:pt>
                <c:pt idx="2037">
                  <c:v>973.46900000000005</c:v>
                </c:pt>
                <c:pt idx="2038">
                  <c:v>977.21</c:v>
                </c:pt>
                <c:pt idx="2039">
                  <c:v>981.55899999999997</c:v>
                </c:pt>
                <c:pt idx="2040">
                  <c:v>985.94899999999996</c:v>
                </c:pt>
                <c:pt idx="2041">
                  <c:v>990.28499999999997</c:v>
                </c:pt>
                <c:pt idx="2042">
                  <c:v>995.16199999999992</c:v>
                </c:pt>
                <c:pt idx="2043">
                  <c:v>1000.09</c:v>
                </c:pt>
                <c:pt idx="2044">
                  <c:v>1004.824</c:v>
                </c:pt>
                <c:pt idx="2045">
                  <c:v>1008.9119999999998</c:v>
                </c:pt>
                <c:pt idx="2046">
                  <c:v>1012.5859999999999</c:v>
                </c:pt>
                <c:pt idx="2047">
                  <c:v>1015.9479999999999</c:v>
                </c:pt>
                <c:pt idx="2048">
                  <c:v>1018.8059999999998</c:v>
                </c:pt>
                <c:pt idx="2049">
                  <c:v>1020.4009999999997</c:v>
                </c:pt>
                <c:pt idx="2050">
                  <c:v>1020.9139999999996</c:v>
                </c:pt>
                <c:pt idx="2051">
                  <c:v>1021.8239999999998</c:v>
                </c:pt>
                <c:pt idx="2052">
                  <c:v>1022.1469999999997</c:v>
                </c:pt>
                <c:pt idx="2053">
                  <c:v>1022.6609999999997</c:v>
                </c:pt>
                <c:pt idx="2054">
                  <c:v>1023.6729999999998</c:v>
                </c:pt>
                <c:pt idx="2055">
                  <c:v>1024.4189999999999</c:v>
                </c:pt>
                <c:pt idx="2056">
                  <c:v>1024.4139999999998</c:v>
                </c:pt>
                <c:pt idx="2057">
                  <c:v>1023.6679999999999</c:v>
                </c:pt>
                <c:pt idx="2058">
                  <c:v>1023.314</c:v>
                </c:pt>
                <c:pt idx="2059">
                  <c:v>1023.1909999999999</c:v>
                </c:pt>
                <c:pt idx="2060">
                  <c:v>1022.7140000000001</c:v>
                </c:pt>
                <c:pt idx="2061">
                  <c:v>1021.94</c:v>
                </c:pt>
                <c:pt idx="2062">
                  <c:v>1021.6220000000001</c:v>
                </c:pt>
                <c:pt idx="2063">
                  <c:v>1021.4060000000001</c:v>
                </c:pt>
                <c:pt idx="2064">
                  <c:v>1021.107</c:v>
                </c:pt>
                <c:pt idx="2065">
                  <c:v>1022.8140000000001</c:v>
                </c:pt>
                <c:pt idx="2066">
                  <c:v>1023.7490000000001</c:v>
                </c:pt>
                <c:pt idx="2067">
                  <c:v>1024.692</c:v>
                </c:pt>
                <c:pt idx="2068">
                  <c:v>1025.3900000000001</c:v>
                </c:pt>
                <c:pt idx="2069">
                  <c:v>1026.269</c:v>
                </c:pt>
                <c:pt idx="2070">
                  <c:v>1027.4260000000002</c:v>
                </c:pt>
                <c:pt idx="2071">
                  <c:v>1028.6290000000001</c:v>
                </c:pt>
                <c:pt idx="2072">
                  <c:v>1029.922</c:v>
                </c:pt>
                <c:pt idx="2073">
                  <c:v>1031.4690000000001</c:v>
                </c:pt>
                <c:pt idx="2074">
                  <c:v>1032.3120000000001</c:v>
                </c:pt>
                <c:pt idx="2075">
                  <c:v>1033.5510000000002</c:v>
                </c:pt>
                <c:pt idx="2076">
                  <c:v>1035.373</c:v>
                </c:pt>
                <c:pt idx="2077">
                  <c:v>1037.633</c:v>
                </c:pt>
                <c:pt idx="2078">
                  <c:v>1039.6350000000002</c:v>
                </c:pt>
                <c:pt idx="2079">
                  <c:v>1041.7560000000001</c:v>
                </c:pt>
                <c:pt idx="2080">
                  <c:v>1043.635</c:v>
                </c:pt>
                <c:pt idx="2081">
                  <c:v>1045.431</c:v>
                </c:pt>
                <c:pt idx="2082">
                  <c:v>1046.2280000000001</c:v>
                </c:pt>
                <c:pt idx="2083">
                  <c:v>1046.4010000000003</c:v>
                </c:pt>
                <c:pt idx="2084">
                  <c:v>1046.6230000000003</c:v>
                </c:pt>
                <c:pt idx="2085">
                  <c:v>1047.2560000000003</c:v>
                </c:pt>
                <c:pt idx="2086">
                  <c:v>1048.1320000000001</c:v>
                </c:pt>
                <c:pt idx="2087">
                  <c:v>1048.4210000000003</c:v>
                </c:pt>
                <c:pt idx="2088">
                  <c:v>1047.9460000000001</c:v>
                </c:pt>
                <c:pt idx="2089">
                  <c:v>1046.3590000000002</c:v>
                </c:pt>
                <c:pt idx="2090">
                  <c:v>1044.7740000000003</c:v>
                </c:pt>
                <c:pt idx="2091">
                  <c:v>1043.6570000000004</c:v>
                </c:pt>
                <c:pt idx="2092">
                  <c:v>1041.6150000000002</c:v>
                </c:pt>
                <c:pt idx="2093">
                  <c:v>1039.5120000000002</c:v>
                </c:pt>
                <c:pt idx="2094">
                  <c:v>1037.2980000000002</c:v>
                </c:pt>
                <c:pt idx="2095">
                  <c:v>1035.5640000000003</c:v>
                </c:pt>
                <c:pt idx="2096">
                  <c:v>1034.3510000000001</c:v>
                </c:pt>
                <c:pt idx="2097">
                  <c:v>1033.8370000000002</c:v>
                </c:pt>
                <c:pt idx="2098">
                  <c:v>1032.7630000000001</c:v>
                </c:pt>
                <c:pt idx="2099">
                  <c:v>1031.7620000000004</c:v>
                </c:pt>
                <c:pt idx="2100">
                  <c:v>1030.9210000000003</c:v>
                </c:pt>
                <c:pt idx="2101">
                  <c:v>1030.2130000000002</c:v>
                </c:pt>
                <c:pt idx="2102">
                  <c:v>1029.7640000000001</c:v>
                </c:pt>
                <c:pt idx="2103">
                  <c:v>1029.3430000000001</c:v>
                </c:pt>
                <c:pt idx="2104">
                  <c:v>1028.9080000000001</c:v>
                </c:pt>
                <c:pt idx="2105">
                  <c:v>1028.258</c:v>
                </c:pt>
                <c:pt idx="2106">
                  <c:v>1027.0840000000001</c:v>
                </c:pt>
                <c:pt idx="2107">
                  <c:v>1026.492</c:v>
                </c:pt>
                <c:pt idx="2108">
                  <c:v>1026.0219999999999</c:v>
                </c:pt>
                <c:pt idx="2109">
                  <c:v>1025.9929999999999</c:v>
                </c:pt>
                <c:pt idx="2110">
                  <c:v>1026.4260000000002</c:v>
                </c:pt>
                <c:pt idx="2111">
                  <c:v>1026.9010000000001</c:v>
                </c:pt>
                <c:pt idx="2112">
                  <c:v>1026.9090000000001</c:v>
                </c:pt>
                <c:pt idx="2113">
                  <c:v>1026.3820000000001</c:v>
                </c:pt>
                <c:pt idx="2114">
                  <c:v>1026.6169999999997</c:v>
                </c:pt>
                <c:pt idx="2115">
                  <c:v>1025.2699999999998</c:v>
                </c:pt>
                <c:pt idx="2116">
                  <c:v>1024.5359999999996</c:v>
                </c:pt>
                <c:pt idx="2117">
                  <c:v>1023.2429999999997</c:v>
                </c:pt>
                <c:pt idx="2118">
                  <c:v>1021.8269999999998</c:v>
                </c:pt>
                <c:pt idx="2119">
                  <c:v>1019.7099999999998</c:v>
                </c:pt>
                <c:pt idx="2120">
                  <c:v>1017.5759999999998</c:v>
                </c:pt>
                <c:pt idx="2121">
                  <c:v>1015.8099999999998</c:v>
                </c:pt>
                <c:pt idx="2122">
                  <c:v>1013.9599999999998</c:v>
                </c:pt>
                <c:pt idx="2123">
                  <c:v>1012.0909999999999</c:v>
                </c:pt>
                <c:pt idx="2124">
                  <c:v>1010.3559999999999</c:v>
                </c:pt>
                <c:pt idx="2125">
                  <c:v>1008.819</c:v>
                </c:pt>
                <c:pt idx="2126">
                  <c:v>1007.0819999999999</c:v>
                </c:pt>
                <c:pt idx="2127">
                  <c:v>1005.2659999999997</c:v>
                </c:pt>
                <c:pt idx="2128">
                  <c:v>1003.9369999999998</c:v>
                </c:pt>
                <c:pt idx="2129">
                  <c:v>1002.5489999999998</c:v>
                </c:pt>
                <c:pt idx="2130">
                  <c:v>1001.5029999999999</c:v>
                </c:pt>
                <c:pt idx="2131">
                  <c:v>1000.544</c:v>
                </c:pt>
                <c:pt idx="2132">
                  <c:v>999.67799999999988</c:v>
                </c:pt>
                <c:pt idx="2133">
                  <c:v>999.6629999999999</c:v>
                </c:pt>
                <c:pt idx="2134">
                  <c:v>1000.09</c:v>
                </c:pt>
                <c:pt idx="2135">
                  <c:v>1000.5039999999999</c:v>
                </c:pt>
                <c:pt idx="2136">
                  <c:v>1000.5890000000001</c:v>
                </c:pt>
                <c:pt idx="2137">
                  <c:v>1000.778</c:v>
                </c:pt>
                <c:pt idx="2138">
                  <c:v>1000.8520000000001</c:v>
                </c:pt>
                <c:pt idx="2139">
                  <c:v>1001.6210000000002</c:v>
                </c:pt>
                <c:pt idx="2140">
                  <c:v>1003.0110000000001</c:v>
                </c:pt>
                <c:pt idx="2141">
                  <c:v>1003.9190000000002</c:v>
                </c:pt>
                <c:pt idx="2142">
                  <c:v>1005.4790000000003</c:v>
                </c:pt>
                <c:pt idx="2143">
                  <c:v>1007.4630000000002</c:v>
                </c:pt>
                <c:pt idx="2144">
                  <c:v>1010.0030000000002</c:v>
                </c:pt>
                <c:pt idx="2145">
                  <c:v>1012.5290000000002</c:v>
                </c:pt>
                <c:pt idx="2146">
                  <c:v>1014.7340000000003</c:v>
                </c:pt>
                <c:pt idx="2147">
                  <c:v>1016.3700000000001</c:v>
                </c:pt>
                <c:pt idx="2148">
                  <c:v>1018.4690000000003</c:v>
                </c:pt>
                <c:pt idx="2149">
                  <c:v>1020.9760000000002</c:v>
                </c:pt>
                <c:pt idx="2150">
                  <c:v>1023.7050000000003</c:v>
                </c:pt>
                <c:pt idx="2151">
                  <c:v>1025.8490000000002</c:v>
                </c:pt>
                <c:pt idx="2152">
                  <c:v>1028.1970000000003</c:v>
                </c:pt>
                <c:pt idx="2153">
                  <c:v>1030.8420000000001</c:v>
                </c:pt>
                <c:pt idx="2154">
                  <c:v>1033.307</c:v>
                </c:pt>
                <c:pt idx="2155">
                  <c:v>1036.1480000000001</c:v>
                </c:pt>
                <c:pt idx="2156">
                  <c:v>1039.8589999999999</c:v>
                </c:pt>
                <c:pt idx="2157">
                  <c:v>1042.9769999999999</c:v>
                </c:pt>
                <c:pt idx="2158">
                  <c:v>1045.5609999999997</c:v>
                </c:pt>
                <c:pt idx="2159">
                  <c:v>1047.8489999999999</c:v>
                </c:pt>
                <c:pt idx="2160">
                  <c:v>1049.7949999999998</c:v>
                </c:pt>
                <c:pt idx="2161">
                  <c:v>1051.402</c:v>
                </c:pt>
                <c:pt idx="2162">
                  <c:v>1051.924</c:v>
                </c:pt>
                <c:pt idx="2163">
                  <c:v>1051.8240000000001</c:v>
                </c:pt>
                <c:pt idx="2164">
                  <c:v>1051.579</c:v>
                </c:pt>
                <c:pt idx="2165">
                  <c:v>1051.42</c:v>
                </c:pt>
                <c:pt idx="2166">
                  <c:v>1050.9549999999999</c:v>
                </c:pt>
                <c:pt idx="2167">
                  <c:v>1050.7460000000001</c:v>
                </c:pt>
                <c:pt idx="2168">
                  <c:v>1050.588</c:v>
                </c:pt>
                <c:pt idx="2169">
                  <c:v>1051.1479999999999</c:v>
                </c:pt>
                <c:pt idx="2170">
                  <c:v>1051.5129999999997</c:v>
                </c:pt>
                <c:pt idx="2171">
                  <c:v>1051.6939999999997</c:v>
                </c:pt>
                <c:pt idx="2172">
                  <c:v>1051.8219999999999</c:v>
                </c:pt>
                <c:pt idx="2173">
                  <c:v>1052.0289999999998</c:v>
                </c:pt>
                <c:pt idx="2174">
                  <c:v>1052.1179999999997</c:v>
                </c:pt>
                <c:pt idx="2175">
                  <c:v>1051.4129999999998</c:v>
                </c:pt>
                <c:pt idx="2176">
                  <c:v>1051.3029999999997</c:v>
                </c:pt>
                <c:pt idx="2177">
                  <c:v>1051.4509999999998</c:v>
                </c:pt>
                <c:pt idx="2178">
                  <c:v>1051.2839999999999</c:v>
                </c:pt>
                <c:pt idx="2179">
                  <c:v>1051.1639999999998</c:v>
                </c:pt>
                <c:pt idx="2180">
                  <c:v>1050.6439999999996</c:v>
                </c:pt>
                <c:pt idx="2181">
                  <c:v>1050.6809999999996</c:v>
                </c:pt>
                <c:pt idx="2182">
                  <c:v>1051.1349999999998</c:v>
                </c:pt>
                <c:pt idx="2183">
                  <c:v>1051.3619999999996</c:v>
                </c:pt>
                <c:pt idx="2184">
                  <c:v>1051.4619999999998</c:v>
                </c:pt>
                <c:pt idx="2185">
                  <c:v>1051.5379999999998</c:v>
                </c:pt>
                <c:pt idx="2186">
                  <c:v>1051.4729999999997</c:v>
                </c:pt>
                <c:pt idx="2187">
                  <c:v>1051.2179999999998</c:v>
                </c:pt>
                <c:pt idx="2188">
                  <c:v>1050.6069999999997</c:v>
                </c:pt>
                <c:pt idx="2189">
                  <c:v>1049.83</c:v>
                </c:pt>
                <c:pt idx="2190">
                  <c:v>1048.337</c:v>
                </c:pt>
                <c:pt idx="2191">
                  <c:v>1047.0139999999999</c:v>
                </c:pt>
                <c:pt idx="2192">
                  <c:v>1044.979</c:v>
                </c:pt>
                <c:pt idx="2193">
                  <c:v>1041.8920000000001</c:v>
                </c:pt>
                <c:pt idx="2194">
                  <c:v>1038.6220000000001</c:v>
                </c:pt>
                <c:pt idx="2195">
                  <c:v>1034.7900000000002</c:v>
                </c:pt>
                <c:pt idx="2196">
                  <c:v>1031.17</c:v>
                </c:pt>
                <c:pt idx="2197">
                  <c:v>1027.9280000000001</c:v>
                </c:pt>
                <c:pt idx="2198">
                  <c:v>1025.0440000000003</c:v>
                </c:pt>
                <c:pt idx="2199">
                  <c:v>1022.2580000000002</c:v>
                </c:pt>
                <c:pt idx="2200">
                  <c:v>1019.6239999999999</c:v>
                </c:pt>
                <c:pt idx="2201">
                  <c:v>1016.9060000000001</c:v>
                </c:pt>
                <c:pt idx="2202">
                  <c:v>1014.189</c:v>
                </c:pt>
                <c:pt idx="2203">
                  <c:v>1011.0590000000001</c:v>
                </c:pt>
                <c:pt idx="2204">
                  <c:v>1007.9129999999999</c:v>
                </c:pt>
                <c:pt idx="2205">
                  <c:v>1004.7359999999998</c:v>
                </c:pt>
                <c:pt idx="2206">
                  <c:v>1001.6609999999997</c:v>
                </c:pt>
                <c:pt idx="2207">
                  <c:v>998.73499999999967</c:v>
                </c:pt>
                <c:pt idx="2208">
                  <c:v>996.46599999999978</c:v>
                </c:pt>
                <c:pt idx="2209">
                  <c:v>993.71699999999987</c:v>
                </c:pt>
                <c:pt idx="2210">
                  <c:v>990.96199999999988</c:v>
                </c:pt>
                <c:pt idx="2211">
                  <c:v>988.31399999999985</c:v>
                </c:pt>
                <c:pt idx="2212">
                  <c:v>986.96599999999989</c:v>
                </c:pt>
                <c:pt idx="2213">
                  <c:v>986.95799999999986</c:v>
                </c:pt>
                <c:pt idx="2214">
                  <c:v>986.76699999999994</c:v>
                </c:pt>
                <c:pt idx="2215">
                  <c:v>986.4079999999999</c:v>
                </c:pt>
                <c:pt idx="2216">
                  <c:v>986.327</c:v>
                </c:pt>
                <c:pt idx="2217">
                  <c:v>986.12199999999996</c:v>
                </c:pt>
                <c:pt idx="2218">
                  <c:v>985.95600000000002</c:v>
                </c:pt>
                <c:pt idx="2219">
                  <c:v>985.91</c:v>
                </c:pt>
                <c:pt idx="2220">
                  <c:v>985.89600000000019</c:v>
                </c:pt>
                <c:pt idx="2221">
                  <c:v>985.80500000000029</c:v>
                </c:pt>
                <c:pt idx="2222">
                  <c:v>985.84700000000043</c:v>
                </c:pt>
                <c:pt idx="2223">
                  <c:v>986.47900000000038</c:v>
                </c:pt>
                <c:pt idx="2224">
                  <c:v>986.85600000000022</c:v>
                </c:pt>
                <c:pt idx="2225">
                  <c:v>987.64600000000019</c:v>
                </c:pt>
                <c:pt idx="2226">
                  <c:v>987.89800000000014</c:v>
                </c:pt>
                <c:pt idx="2227">
                  <c:v>987.68500000000017</c:v>
                </c:pt>
                <c:pt idx="2228">
                  <c:v>987.30799999999999</c:v>
                </c:pt>
                <c:pt idx="2229">
                  <c:v>986.5870000000001</c:v>
                </c:pt>
                <c:pt idx="2230">
                  <c:v>986.3810000000002</c:v>
                </c:pt>
                <c:pt idx="2231">
                  <c:v>985.75300000000027</c:v>
                </c:pt>
                <c:pt idx="2232">
                  <c:v>985.09000000000026</c:v>
                </c:pt>
                <c:pt idx="2233">
                  <c:v>984.55300000000022</c:v>
                </c:pt>
                <c:pt idx="2234">
                  <c:v>983.97200000000021</c:v>
                </c:pt>
                <c:pt idx="2235">
                  <c:v>982.98600000000022</c:v>
                </c:pt>
                <c:pt idx="2236">
                  <c:v>982.38200000000006</c:v>
                </c:pt>
                <c:pt idx="2237">
                  <c:v>981.97900000000004</c:v>
                </c:pt>
                <c:pt idx="2238">
                  <c:v>981.73300000000006</c:v>
                </c:pt>
                <c:pt idx="2239">
                  <c:v>981.6260000000002</c:v>
                </c:pt>
                <c:pt idx="2240">
                  <c:v>981.59900000000027</c:v>
                </c:pt>
                <c:pt idx="2241">
                  <c:v>981.48000000000013</c:v>
                </c:pt>
                <c:pt idx="2242">
                  <c:v>981.97300000000018</c:v>
                </c:pt>
                <c:pt idx="2243">
                  <c:v>982.59100000000024</c:v>
                </c:pt>
                <c:pt idx="2244">
                  <c:v>983.44400000000007</c:v>
                </c:pt>
                <c:pt idx="2245">
                  <c:v>984.74500000000012</c:v>
                </c:pt>
                <c:pt idx="2246">
                  <c:v>986.09300000000019</c:v>
                </c:pt>
                <c:pt idx="2247">
                  <c:v>986.96000000000015</c:v>
                </c:pt>
                <c:pt idx="2248">
                  <c:v>988.23899999999992</c:v>
                </c:pt>
                <c:pt idx="2249">
                  <c:v>990.01300000000003</c:v>
                </c:pt>
                <c:pt idx="2250">
                  <c:v>991.60299999999984</c:v>
                </c:pt>
                <c:pt idx="2251">
                  <c:v>992.93199999999979</c:v>
                </c:pt>
                <c:pt idx="2252">
                  <c:v>994.22199999999987</c:v>
                </c:pt>
                <c:pt idx="2253">
                  <c:v>996.29499999999985</c:v>
                </c:pt>
                <c:pt idx="2254">
                  <c:v>998.1389999999999</c:v>
                </c:pt>
                <c:pt idx="2255">
                  <c:v>1000.3619999999999</c:v>
                </c:pt>
                <c:pt idx="2256">
                  <c:v>1001.7059999999999</c:v>
                </c:pt>
                <c:pt idx="2257">
                  <c:v>1003.428</c:v>
                </c:pt>
                <c:pt idx="2258">
                  <c:v>1004.941</c:v>
                </c:pt>
                <c:pt idx="2259">
                  <c:v>1006.8679999999999</c:v>
                </c:pt>
                <c:pt idx="2260">
                  <c:v>1008.9849999999999</c:v>
                </c:pt>
                <c:pt idx="2261">
                  <c:v>1011.418</c:v>
                </c:pt>
                <c:pt idx="2262">
                  <c:v>1013.9159999999999</c:v>
                </c:pt>
                <c:pt idx="2263">
                  <c:v>1016.169</c:v>
                </c:pt>
                <c:pt idx="2264">
                  <c:v>1018.329</c:v>
                </c:pt>
                <c:pt idx="2265">
                  <c:v>1020.485</c:v>
                </c:pt>
                <c:pt idx="2266">
                  <c:v>1022.72</c:v>
                </c:pt>
                <c:pt idx="2267">
                  <c:v>1025.1680000000001</c:v>
                </c:pt>
                <c:pt idx="2268">
                  <c:v>1027.616</c:v>
                </c:pt>
                <c:pt idx="2269">
                  <c:v>1029.8550000000002</c:v>
                </c:pt>
                <c:pt idx="2270">
                  <c:v>1032.1300000000001</c:v>
                </c:pt>
                <c:pt idx="2271">
                  <c:v>1034.8600000000001</c:v>
                </c:pt>
                <c:pt idx="2272">
                  <c:v>1037.624</c:v>
                </c:pt>
                <c:pt idx="2273">
                  <c:v>1039.9920000000002</c:v>
                </c:pt>
                <c:pt idx="2274">
                  <c:v>1042.213</c:v>
                </c:pt>
                <c:pt idx="2275">
                  <c:v>1044.4290000000001</c:v>
                </c:pt>
                <c:pt idx="2276">
                  <c:v>1046.5080000000003</c:v>
                </c:pt>
                <c:pt idx="2277">
                  <c:v>1048.8300000000002</c:v>
                </c:pt>
                <c:pt idx="2278">
                  <c:v>1051.7050000000002</c:v>
                </c:pt>
                <c:pt idx="2279">
                  <c:v>1054.7230000000004</c:v>
                </c:pt>
                <c:pt idx="2280">
                  <c:v>1057.3680000000004</c:v>
                </c:pt>
                <c:pt idx="2281">
                  <c:v>1060.1380000000001</c:v>
                </c:pt>
                <c:pt idx="2282">
                  <c:v>1063.5940000000001</c:v>
                </c:pt>
                <c:pt idx="2283">
                  <c:v>1067.3420000000001</c:v>
                </c:pt>
                <c:pt idx="2284">
                  <c:v>1071.8300000000002</c:v>
                </c:pt>
                <c:pt idx="2285">
                  <c:v>1075.9050000000002</c:v>
                </c:pt>
                <c:pt idx="2286">
                  <c:v>1079.5890000000002</c:v>
                </c:pt>
                <c:pt idx="2287">
                  <c:v>1083.2040000000002</c:v>
                </c:pt>
                <c:pt idx="2288">
                  <c:v>1087.4310000000003</c:v>
                </c:pt>
                <c:pt idx="2289">
                  <c:v>1091.9380000000001</c:v>
                </c:pt>
                <c:pt idx="2290">
                  <c:v>1096.2570000000003</c:v>
                </c:pt>
                <c:pt idx="2291">
                  <c:v>1100.3590000000004</c:v>
                </c:pt>
                <c:pt idx="2292">
                  <c:v>1104.4360000000001</c:v>
                </c:pt>
                <c:pt idx="2293">
                  <c:v>1108.9270000000001</c:v>
                </c:pt>
                <c:pt idx="2294">
                  <c:v>1113.0460000000003</c:v>
                </c:pt>
                <c:pt idx="2295">
                  <c:v>1116.8570000000002</c:v>
                </c:pt>
                <c:pt idx="2296">
                  <c:v>1119.7230000000002</c:v>
                </c:pt>
                <c:pt idx="2297">
                  <c:v>1122.6910000000003</c:v>
                </c:pt>
                <c:pt idx="2298">
                  <c:v>1125.0440000000001</c:v>
                </c:pt>
                <c:pt idx="2299">
                  <c:v>1126.5659999999998</c:v>
                </c:pt>
                <c:pt idx="2300">
                  <c:v>1127.9589999999998</c:v>
                </c:pt>
                <c:pt idx="2301">
                  <c:v>1129.6669999999999</c:v>
                </c:pt>
                <c:pt idx="2302">
                  <c:v>1131.4690000000001</c:v>
                </c:pt>
                <c:pt idx="2303">
                  <c:v>1134.2420000000002</c:v>
                </c:pt>
                <c:pt idx="2304">
                  <c:v>1136.5120000000002</c:v>
                </c:pt>
                <c:pt idx="2305">
                  <c:v>1138.1010000000001</c:v>
                </c:pt>
                <c:pt idx="2306">
                  <c:v>1140.7730000000001</c:v>
                </c:pt>
                <c:pt idx="2307">
                  <c:v>1144.0550000000001</c:v>
                </c:pt>
                <c:pt idx="2308">
                  <c:v>1146.806</c:v>
                </c:pt>
                <c:pt idx="2309">
                  <c:v>1149.4570000000001</c:v>
                </c:pt>
                <c:pt idx="2310">
                  <c:v>1152.4650000000001</c:v>
                </c:pt>
                <c:pt idx="2311">
                  <c:v>1155.134</c:v>
                </c:pt>
                <c:pt idx="2312">
                  <c:v>1156.7940000000001</c:v>
                </c:pt>
                <c:pt idx="2313">
                  <c:v>1157.3810000000003</c:v>
                </c:pt>
                <c:pt idx="2314">
                  <c:v>1158.3390000000002</c:v>
                </c:pt>
                <c:pt idx="2315">
                  <c:v>1159.3570000000002</c:v>
                </c:pt>
                <c:pt idx="2316">
                  <c:v>1160.1930000000002</c:v>
                </c:pt>
                <c:pt idx="2317">
                  <c:v>1160.7570000000003</c:v>
                </c:pt>
                <c:pt idx="2318">
                  <c:v>1161.3450000000003</c:v>
                </c:pt>
                <c:pt idx="2319">
                  <c:v>1161.2420000000002</c:v>
                </c:pt>
                <c:pt idx="2320">
                  <c:v>1161.771</c:v>
                </c:pt>
                <c:pt idx="2321">
                  <c:v>1161.971</c:v>
                </c:pt>
                <c:pt idx="2322">
                  <c:v>1162.0730000000001</c:v>
                </c:pt>
                <c:pt idx="2323">
                  <c:v>1162.4469999999999</c:v>
                </c:pt>
                <c:pt idx="2324">
                  <c:v>1163.4870000000001</c:v>
                </c:pt>
                <c:pt idx="2325">
                  <c:v>1164.463</c:v>
                </c:pt>
                <c:pt idx="2326">
                  <c:v>1165.259</c:v>
                </c:pt>
                <c:pt idx="2327">
                  <c:v>1165.8900000000001</c:v>
                </c:pt>
                <c:pt idx="2328">
                  <c:v>1166.1370000000002</c:v>
                </c:pt>
                <c:pt idx="2329">
                  <c:v>1166.71</c:v>
                </c:pt>
                <c:pt idx="2330">
                  <c:v>1166.4350000000002</c:v>
                </c:pt>
                <c:pt idx="2331">
                  <c:v>1166.0010000000002</c:v>
                </c:pt>
                <c:pt idx="2332">
                  <c:v>1164.394</c:v>
                </c:pt>
                <c:pt idx="2333">
                  <c:v>1162.5130000000001</c:v>
                </c:pt>
                <c:pt idx="2334">
                  <c:v>1160.3540000000003</c:v>
                </c:pt>
                <c:pt idx="2335">
                  <c:v>1158.7850000000003</c:v>
                </c:pt>
                <c:pt idx="2336">
                  <c:v>1157.5060000000001</c:v>
                </c:pt>
                <c:pt idx="2337">
                  <c:v>1156.2819999999999</c:v>
                </c:pt>
                <c:pt idx="2338">
                  <c:v>1154.3330000000001</c:v>
                </c:pt>
                <c:pt idx="2339">
                  <c:v>1152.6500000000001</c:v>
                </c:pt>
                <c:pt idx="2340">
                  <c:v>1150.8809999999999</c:v>
                </c:pt>
                <c:pt idx="2341">
                  <c:v>1149.7569999999998</c:v>
                </c:pt>
                <c:pt idx="2342">
                  <c:v>1148.386</c:v>
                </c:pt>
                <c:pt idx="2343">
                  <c:v>1147.354</c:v>
                </c:pt>
                <c:pt idx="2344">
                  <c:v>1146.72</c:v>
                </c:pt>
                <c:pt idx="2345">
                  <c:v>1146.3290000000002</c:v>
                </c:pt>
                <c:pt idx="2346">
                  <c:v>1146.634</c:v>
                </c:pt>
                <c:pt idx="2347">
                  <c:v>1147.4580000000001</c:v>
                </c:pt>
                <c:pt idx="2348">
                  <c:v>1148.1729999999998</c:v>
                </c:pt>
                <c:pt idx="2349">
                  <c:v>1149.1869999999999</c:v>
                </c:pt>
                <c:pt idx="2350">
                  <c:v>1150.6099999999999</c:v>
                </c:pt>
                <c:pt idx="2351">
                  <c:v>1153.3039999999999</c:v>
                </c:pt>
                <c:pt idx="2352">
                  <c:v>1156.2429999999999</c:v>
                </c:pt>
                <c:pt idx="2353">
                  <c:v>1159.0719999999999</c:v>
                </c:pt>
                <c:pt idx="2354">
                  <c:v>1163.0319999999999</c:v>
                </c:pt>
                <c:pt idx="2355">
                  <c:v>1167.838</c:v>
                </c:pt>
                <c:pt idx="2356">
                  <c:v>1172.194</c:v>
                </c:pt>
                <c:pt idx="2357">
                  <c:v>1174.854</c:v>
                </c:pt>
                <c:pt idx="2358">
                  <c:v>1177.876</c:v>
                </c:pt>
                <c:pt idx="2359">
                  <c:v>1180.575</c:v>
                </c:pt>
                <c:pt idx="2360">
                  <c:v>1183.595</c:v>
                </c:pt>
                <c:pt idx="2361">
                  <c:v>1186.4489999999998</c:v>
                </c:pt>
                <c:pt idx="2362">
                  <c:v>1190.502</c:v>
                </c:pt>
                <c:pt idx="2363">
                  <c:v>1195.4159999999997</c:v>
                </c:pt>
                <c:pt idx="2364">
                  <c:v>1200.1099999999999</c:v>
                </c:pt>
                <c:pt idx="2365">
                  <c:v>1203.8029999999997</c:v>
                </c:pt>
                <c:pt idx="2366">
                  <c:v>1206.9819999999997</c:v>
                </c:pt>
                <c:pt idx="2367">
                  <c:v>1209.7629999999997</c:v>
                </c:pt>
                <c:pt idx="2368">
                  <c:v>1212.3329999999999</c:v>
                </c:pt>
                <c:pt idx="2369">
                  <c:v>1216.0689999999997</c:v>
                </c:pt>
                <c:pt idx="2370">
                  <c:v>1219.3909999999998</c:v>
                </c:pt>
                <c:pt idx="2371">
                  <c:v>1223.009</c:v>
                </c:pt>
                <c:pt idx="2372">
                  <c:v>1226.9970000000001</c:v>
                </c:pt>
                <c:pt idx="2373">
                  <c:v>1229.806</c:v>
                </c:pt>
                <c:pt idx="2374">
                  <c:v>1232.1670000000001</c:v>
                </c:pt>
                <c:pt idx="2375">
                  <c:v>1234.8879999999999</c:v>
                </c:pt>
                <c:pt idx="2376">
                  <c:v>1238.3030000000001</c:v>
                </c:pt>
                <c:pt idx="2377">
                  <c:v>1241.9400000000003</c:v>
                </c:pt>
                <c:pt idx="2378">
                  <c:v>1245.5870000000002</c:v>
                </c:pt>
                <c:pt idx="2379">
                  <c:v>1249.4929999999999</c:v>
                </c:pt>
                <c:pt idx="2380">
                  <c:v>1254.5030000000002</c:v>
                </c:pt>
                <c:pt idx="2381">
                  <c:v>1259.1270000000002</c:v>
                </c:pt>
                <c:pt idx="2382">
                  <c:v>1263.8630000000001</c:v>
                </c:pt>
                <c:pt idx="2383">
                  <c:v>1268.9690000000001</c:v>
                </c:pt>
                <c:pt idx="2384">
                  <c:v>1273.835</c:v>
                </c:pt>
                <c:pt idx="2385">
                  <c:v>1279.318</c:v>
                </c:pt>
                <c:pt idx="2386">
                  <c:v>1283.8040000000001</c:v>
                </c:pt>
                <c:pt idx="2387">
                  <c:v>1288.7560000000003</c:v>
                </c:pt>
                <c:pt idx="2388">
                  <c:v>1293.1050000000002</c:v>
                </c:pt>
                <c:pt idx="2389">
                  <c:v>1296.8040000000003</c:v>
                </c:pt>
                <c:pt idx="2390">
                  <c:v>1300.6810000000003</c:v>
                </c:pt>
                <c:pt idx="2391">
                  <c:v>1304.1000000000004</c:v>
                </c:pt>
                <c:pt idx="2392">
                  <c:v>1308.2880000000002</c:v>
                </c:pt>
                <c:pt idx="2393">
                  <c:v>1311.818</c:v>
                </c:pt>
                <c:pt idx="2394">
                  <c:v>1315.568</c:v>
                </c:pt>
                <c:pt idx="2395">
                  <c:v>1318.9860000000001</c:v>
                </c:pt>
                <c:pt idx="2396">
                  <c:v>1322.404</c:v>
                </c:pt>
                <c:pt idx="2397">
                  <c:v>1325.4639999999999</c:v>
                </c:pt>
                <c:pt idx="2398">
                  <c:v>1328.3009999999997</c:v>
                </c:pt>
                <c:pt idx="2399">
                  <c:v>1330.4379999999999</c:v>
                </c:pt>
                <c:pt idx="2400">
                  <c:v>1331.1279999999999</c:v>
                </c:pt>
                <c:pt idx="2401">
                  <c:v>1331.7419999999997</c:v>
                </c:pt>
                <c:pt idx="2402">
                  <c:v>1331.5720000000001</c:v>
                </c:pt>
                <c:pt idx="2403">
                  <c:v>1329.6429999999998</c:v>
                </c:pt>
                <c:pt idx="2404">
                  <c:v>1327.559</c:v>
                </c:pt>
                <c:pt idx="2405">
                  <c:v>1325.8110000000001</c:v>
                </c:pt>
                <c:pt idx="2406">
                  <c:v>1322.9769999999999</c:v>
                </c:pt>
                <c:pt idx="2407">
                  <c:v>1320.5749999999998</c:v>
                </c:pt>
                <c:pt idx="2408">
                  <c:v>1318.3369999999998</c:v>
                </c:pt>
                <c:pt idx="2409">
                  <c:v>1315.835</c:v>
                </c:pt>
                <c:pt idx="2410">
                  <c:v>1312.3329999999999</c:v>
                </c:pt>
                <c:pt idx="2411">
                  <c:v>1309.8019999999997</c:v>
                </c:pt>
                <c:pt idx="2412">
                  <c:v>1306.3739999999998</c:v>
                </c:pt>
                <c:pt idx="2413">
                  <c:v>1303.7879999999998</c:v>
                </c:pt>
                <c:pt idx="2414">
                  <c:v>1301.1029999999998</c:v>
                </c:pt>
                <c:pt idx="2415">
                  <c:v>1298.8539999999996</c:v>
                </c:pt>
                <c:pt idx="2416">
                  <c:v>1297.0049999999997</c:v>
                </c:pt>
                <c:pt idx="2417">
                  <c:v>1295.8179999999995</c:v>
                </c:pt>
                <c:pt idx="2418">
                  <c:v>1295.3559999999995</c:v>
                </c:pt>
                <c:pt idx="2419">
                  <c:v>1294.0199999999995</c:v>
                </c:pt>
                <c:pt idx="2420">
                  <c:v>1291.9369999999994</c:v>
                </c:pt>
                <c:pt idx="2421">
                  <c:v>1289.4769999999996</c:v>
                </c:pt>
                <c:pt idx="2422">
                  <c:v>1286.0269999999998</c:v>
                </c:pt>
                <c:pt idx="2423">
                  <c:v>1283.4999999999998</c:v>
                </c:pt>
                <c:pt idx="2424">
                  <c:v>1281.1329999999998</c:v>
                </c:pt>
                <c:pt idx="2425">
                  <c:v>1278.4949999999997</c:v>
                </c:pt>
                <c:pt idx="2426">
                  <c:v>1275.4719999999998</c:v>
                </c:pt>
                <c:pt idx="2427">
                  <c:v>1272.2949999999996</c:v>
                </c:pt>
                <c:pt idx="2428">
                  <c:v>1268.7729999999997</c:v>
                </c:pt>
                <c:pt idx="2429">
                  <c:v>1264.5969999999995</c:v>
                </c:pt>
                <c:pt idx="2430">
                  <c:v>1260.1099999999997</c:v>
                </c:pt>
                <c:pt idx="2431">
                  <c:v>1256.3429999999998</c:v>
                </c:pt>
                <c:pt idx="2432">
                  <c:v>1252.4289999999996</c:v>
                </c:pt>
                <c:pt idx="2433">
                  <c:v>1248.6089999999997</c:v>
                </c:pt>
                <c:pt idx="2434">
                  <c:v>1244.1809999999996</c:v>
                </c:pt>
                <c:pt idx="2435">
                  <c:v>1239.6159999999998</c:v>
                </c:pt>
                <c:pt idx="2436">
                  <c:v>1235.5449999999996</c:v>
                </c:pt>
                <c:pt idx="2437">
                  <c:v>1230.6409999999994</c:v>
                </c:pt>
                <c:pt idx="2438">
                  <c:v>1226.5419999999995</c:v>
                </c:pt>
                <c:pt idx="2439">
                  <c:v>1222.6499999999994</c:v>
                </c:pt>
                <c:pt idx="2440">
                  <c:v>1219.3429999999994</c:v>
                </c:pt>
                <c:pt idx="2441">
                  <c:v>1215.9889999999994</c:v>
                </c:pt>
                <c:pt idx="2442">
                  <c:v>1211.7519999999995</c:v>
                </c:pt>
                <c:pt idx="2443">
                  <c:v>1207.8999999999994</c:v>
                </c:pt>
                <c:pt idx="2444">
                  <c:v>1204.3749999999995</c:v>
                </c:pt>
                <c:pt idx="2445">
                  <c:v>1201.0829999999994</c:v>
                </c:pt>
                <c:pt idx="2446">
                  <c:v>1197.9879999999994</c:v>
                </c:pt>
                <c:pt idx="2447">
                  <c:v>1195.5589999999993</c:v>
                </c:pt>
                <c:pt idx="2448">
                  <c:v>1193.8279999999995</c:v>
                </c:pt>
                <c:pt idx="2449">
                  <c:v>1192.3859999999993</c:v>
                </c:pt>
                <c:pt idx="2450">
                  <c:v>1193.0799999999992</c:v>
                </c:pt>
                <c:pt idx="2451">
                  <c:v>1192.5629999999992</c:v>
                </c:pt>
                <c:pt idx="2452">
                  <c:v>1191.6889999999994</c:v>
                </c:pt>
                <c:pt idx="2453">
                  <c:v>1191.1129999999994</c:v>
                </c:pt>
                <c:pt idx="2454">
                  <c:v>1190.4299999999996</c:v>
                </c:pt>
                <c:pt idx="2455">
                  <c:v>1188.5739999999996</c:v>
                </c:pt>
                <c:pt idx="2456">
                  <c:v>1188.0899999999999</c:v>
                </c:pt>
                <c:pt idx="2457">
                  <c:v>1188.913</c:v>
                </c:pt>
                <c:pt idx="2458">
                  <c:v>1190.277</c:v>
                </c:pt>
                <c:pt idx="2459">
                  <c:v>1191.903</c:v>
                </c:pt>
                <c:pt idx="2460">
                  <c:v>1193.7620000000002</c:v>
                </c:pt>
                <c:pt idx="2461">
                  <c:v>1195.32</c:v>
                </c:pt>
                <c:pt idx="2462">
                  <c:v>1197.3410000000001</c:v>
                </c:pt>
                <c:pt idx="2463">
                  <c:v>1198.2060000000001</c:v>
                </c:pt>
                <c:pt idx="2464">
                  <c:v>1198.915</c:v>
                </c:pt>
                <c:pt idx="2465">
                  <c:v>1199.9460000000001</c:v>
                </c:pt>
                <c:pt idx="2466">
                  <c:v>1201.0840000000001</c:v>
                </c:pt>
                <c:pt idx="2467">
                  <c:v>1202.1940000000002</c:v>
                </c:pt>
                <c:pt idx="2468">
                  <c:v>1202.6610000000001</c:v>
                </c:pt>
                <c:pt idx="2469">
                  <c:v>1203.3800000000001</c:v>
                </c:pt>
                <c:pt idx="2470">
                  <c:v>1204.681</c:v>
                </c:pt>
                <c:pt idx="2471">
                  <c:v>1205.9570000000001</c:v>
                </c:pt>
                <c:pt idx="2472">
                  <c:v>1207.8240000000003</c:v>
                </c:pt>
                <c:pt idx="2473">
                  <c:v>1209.4260000000002</c:v>
                </c:pt>
                <c:pt idx="2474">
                  <c:v>1211.3320000000003</c:v>
                </c:pt>
                <c:pt idx="2475">
                  <c:v>1213.4070000000002</c:v>
                </c:pt>
                <c:pt idx="2476">
                  <c:v>1215.2060000000001</c:v>
                </c:pt>
                <c:pt idx="2477">
                  <c:v>1217.883</c:v>
                </c:pt>
                <c:pt idx="2478">
                  <c:v>1220.9380000000001</c:v>
                </c:pt>
                <c:pt idx="2479">
                  <c:v>1224.818</c:v>
                </c:pt>
                <c:pt idx="2480">
                  <c:v>1228.6769999999999</c:v>
                </c:pt>
                <c:pt idx="2481">
                  <c:v>1231.9180000000001</c:v>
                </c:pt>
                <c:pt idx="2482">
                  <c:v>1235.2080000000001</c:v>
                </c:pt>
                <c:pt idx="2483">
                  <c:v>1238.2879999999998</c:v>
                </c:pt>
                <c:pt idx="2484">
                  <c:v>1242.229</c:v>
                </c:pt>
                <c:pt idx="2485">
                  <c:v>1245.799</c:v>
                </c:pt>
                <c:pt idx="2486">
                  <c:v>1249.7569999999998</c:v>
                </c:pt>
                <c:pt idx="2487">
                  <c:v>1254.0609999999999</c:v>
                </c:pt>
                <c:pt idx="2488">
                  <c:v>1258.759</c:v>
                </c:pt>
                <c:pt idx="2489">
                  <c:v>1263.259</c:v>
                </c:pt>
                <c:pt idx="2490">
                  <c:v>1267.18</c:v>
                </c:pt>
                <c:pt idx="2491">
                  <c:v>1270.857</c:v>
                </c:pt>
                <c:pt idx="2492">
                  <c:v>1274.4319999999998</c:v>
                </c:pt>
                <c:pt idx="2493">
                  <c:v>1277.9709999999998</c:v>
                </c:pt>
                <c:pt idx="2494">
                  <c:v>1281.3679999999997</c:v>
                </c:pt>
                <c:pt idx="2495">
                  <c:v>1284.9869999999996</c:v>
                </c:pt>
                <c:pt idx="2496">
                  <c:v>1288.1229999999996</c:v>
                </c:pt>
                <c:pt idx="2497">
                  <c:v>1290.4249999999995</c:v>
                </c:pt>
                <c:pt idx="2498">
                  <c:v>1292.8479999999995</c:v>
                </c:pt>
                <c:pt idx="2499">
                  <c:v>1294.9979999999996</c:v>
                </c:pt>
                <c:pt idx="2500">
                  <c:v>1296.3299999999995</c:v>
                </c:pt>
                <c:pt idx="2501">
                  <c:v>1297.7929999999997</c:v>
                </c:pt>
                <c:pt idx="2502">
                  <c:v>1299.6619999999996</c:v>
                </c:pt>
                <c:pt idx="2503">
                  <c:v>1301.6549999999995</c:v>
                </c:pt>
                <c:pt idx="2504">
                  <c:v>1303.3009999999995</c:v>
                </c:pt>
                <c:pt idx="2505">
                  <c:v>1305.2439999999997</c:v>
                </c:pt>
                <c:pt idx="2506">
                  <c:v>1307.4899999999996</c:v>
                </c:pt>
                <c:pt idx="2507">
                  <c:v>1308.9519999999998</c:v>
                </c:pt>
                <c:pt idx="2508">
                  <c:v>1309.4509999999998</c:v>
                </c:pt>
                <c:pt idx="2509">
                  <c:v>1310.5649999999996</c:v>
                </c:pt>
                <c:pt idx="2510">
                  <c:v>1311.9469999999994</c:v>
                </c:pt>
                <c:pt idx="2511">
                  <c:v>1312.8819999999996</c:v>
                </c:pt>
                <c:pt idx="2512">
                  <c:v>1314.6749999999995</c:v>
                </c:pt>
                <c:pt idx="2513">
                  <c:v>1316.4909999999995</c:v>
                </c:pt>
                <c:pt idx="2514">
                  <c:v>1318.4269999999995</c:v>
                </c:pt>
                <c:pt idx="2515">
                  <c:v>1320.5139999999997</c:v>
                </c:pt>
                <c:pt idx="2516">
                  <c:v>1322.4059999999997</c:v>
                </c:pt>
                <c:pt idx="2517">
                  <c:v>1324.7169999999999</c:v>
                </c:pt>
                <c:pt idx="2518">
                  <c:v>1326.9069999999999</c:v>
                </c:pt>
                <c:pt idx="2519">
                  <c:v>1329.2829999999997</c:v>
                </c:pt>
                <c:pt idx="2520">
                  <c:v>1332.5099999999998</c:v>
                </c:pt>
                <c:pt idx="2521">
                  <c:v>1336.2079999999996</c:v>
                </c:pt>
                <c:pt idx="2522">
                  <c:v>1340.4229999999995</c:v>
                </c:pt>
                <c:pt idx="2523">
                  <c:v>1344.5149999999996</c:v>
                </c:pt>
                <c:pt idx="2524">
                  <c:v>1348.2819999999999</c:v>
                </c:pt>
                <c:pt idx="2525">
                  <c:v>1352.0350000000001</c:v>
                </c:pt>
                <c:pt idx="2526">
                  <c:v>1356.4319999999998</c:v>
                </c:pt>
                <c:pt idx="2527">
                  <c:v>1359.7099999999998</c:v>
                </c:pt>
                <c:pt idx="2528">
                  <c:v>1362.3889999999997</c:v>
                </c:pt>
                <c:pt idx="2529">
                  <c:v>1364.4999999999998</c:v>
                </c:pt>
                <c:pt idx="2530">
                  <c:v>1366.5339999999999</c:v>
                </c:pt>
                <c:pt idx="2531">
                  <c:v>1369.0339999999999</c:v>
                </c:pt>
                <c:pt idx="2532">
                  <c:v>1372.8210000000001</c:v>
                </c:pt>
                <c:pt idx="2533">
                  <c:v>1376.2459999999999</c:v>
                </c:pt>
                <c:pt idx="2534">
                  <c:v>1378.4599999999998</c:v>
                </c:pt>
                <c:pt idx="2535">
                  <c:v>1380.1929999999995</c:v>
                </c:pt>
                <c:pt idx="2536">
                  <c:v>1381.7389999999996</c:v>
                </c:pt>
                <c:pt idx="2537">
                  <c:v>1383.0549999999996</c:v>
                </c:pt>
                <c:pt idx="2538">
                  <c:v>1384.223</c:v>
                </c:pt>
                <c:pt idx="2539">
                  <c:v>1385.2149999999999</c:v>
                </c:pt>
                <c:pt idx="2540">
                  <c:v>1386.2070000000001</c:v>
                </c:pt>
                <c:pt idx="2541">
                  <c:v>1387.4640000000002</c:v>
                </c:pt>
                <c:pt idx="2542">
                  <c:v>1388.9630000000002</c:v>
                </c:pt>
                <c:pt idx="2543">
                  <c:v>1390.7310000000004</c:v>
                </c:pt>
                <c:pt idx="2544">
                  <c:v>1391.1420000000001</c:v>
                </c:pt>
                <c:pt idx="2545">
                  <c:v>1391.5020000000002</c:v>
                </c:pt>
                <c:pt idx="2546">
                  <c:v>1392.4690000000005</c:v>
                </c:pt>
                <c:pt idx="2547">
                  <c:v>1393.8700000000003</c:v>
                </c:pt>
                <c:pt idx="2548">
                  <c:v>1395.6670000000004</c:v>
                </c:pt>
                <c:pt idx="2549">
                  <c:v>1398.4260000000002</c:v>
                </c:pt>
                <c:pt idx="2550">
                  <c:v>1401.124</c:v>
                </c:pt>
                <c:pt idx="2551">
                  <c:v>1404.0550000000001</c:v>
                </c:pt>
                <c:pt idx="2552">
                  <c:v>1406.95</c:v>
                </c:pt>
                <c:pt idx="2553">
                  <c:v>1409.4670000000001</c:v>
                </c:pt>
                <c:pt idx="2554">
                  <c:v>1412.0990000000002</c:v>
                </c:pt>
                <c:pt idx="2555">
                  <c:v>1414.7570000000001</c:v>
                </c:pt>
                <c:pt idx="2556">
                  <c:v>1416.1310000000003</c:v>
                </c:pt>
                <c:pt idx="2557">
                  <c:v>1416.8700000000003</c:v>
                </c:pt>
                <c:pt idx="2558">
                  <c:v>1417.7910000000002</c:v>
                </c:pt>
                <c:pt idx="2559">
                  <c:v>1418.3470000000002</c:v>
                </c:pt>
                <c:pt idx="2560">
                  <c:v>1418.8980000000001</c:v>
                </c:pt>
                <c:pt idx="2561">
                  <c:v>1419.8610000000001</c:v>
                </c:pt>
                <c:pt idx="2562">
                  <c:v>1419.7720000000002</c:v>
                </c:pt>
                <c:pt idx="2563">
                  <c:v>1420.0040000000001</c:v>
                </c:pt>
                <c:pt idx="2564">
                  <c:v>1420.4390000000005</c:v>
                </c:pt>
                <c:pt idx="2565">
                  <c:v>1420.8740000000003</c:v>
                </c:pt>
                <c:pt idx="2566">
                  <c:v>1421.6290000000006</c:v>
                </c:pt>
                <c:pt idx="2567">
                  <c:v>1421.7170000000003</c:v>
                </c:pt>
                <c:pt idx="2568">
                  <c:v>1423.0780000000002</c:v>
                </c:pt>
                <c:pt idx="2569">
                  <c:v>1424.0790000000002</c:v>
                </c:pt>
                <c:pt idx="2570">
                  <c:v>1424.1519999999998</c:v>
                </c:pt>
                <c:pt idx="2571">
                  <c:v>1423.5639999999999</c:v>
                </c:pt>
                <c:pt idx="2572">
                  <c:v>1422.4590000000003</c:v>
                </c:pt>
                <c:pt idx="2573">
                  <c:v>1421.5690000000004</c:v>
                </c:pt>
                <c:pt idx="2574">
                  <c:v>1420.9670000000001</c:v>
                </c:pt>
                <c:pt idx="2575">
                  <c:v>1420.1110000000001</c:v>
                </c:pt>
                <c:pt idx="2576">
                  <c:v>1418.4179999999999</c:v>
                </c:pt>
                <c:pt idx="2577">
                  <c:v>1417.3520000000003</c:v>
                </c:pt>
                <c:pt idx="2578">
                  <c:v>1417.0090000000002</c:v>
                </c:pt>
                <c:pt idx="2579">
                  <c:v>1416.6270000000002</c:v>
                </c:pt>
                <c:pt idx="2580">
                  <c:v>1416.4260000000002</c:v>
                </c:pt>
                <c:pt idx="2581">
                  <c:v>1415.6250000000002</c:v>
                </c:pt>
                <c:pt idx="2582">
                  <c:v>1413.6100000000006</c:v>
                </c:pt>
                <c:pt idx="2583">
                  <c:v>1412.0430000000008</c:v>
                </c:pt>
                <c:pt idx="2584">
                  <c:v>1411.3460000000007</c:v>
                </c:pt>
                <c:pt idx="2585">
                  <c:v>1411.0980000000009</c:v>
                </c:pt>
                <c:pt idx="2586">
                  <c:v>1410.8330000000008</c:v>
                </c:pt>
                <c:pt idx="2587">
                  <c:v>1410.8650000000002</c:v>
                </c:pt>
                <c:pt idx="2588">
                  <c:v>1411.1360000000004</c:v>
                </c:pt>
                <c:pt idx="2589">
                  <c:v>1411.6720000000005</c:v>
                </c:pt>
                <c:pt idx="2590">
                  <c:v>1412.1760000000004</c:v>
                </c:pt>
                <c:pt idx="2591">
                  <c:v>1412.8760000000004</c:v>
                </c:pt>
                <c:pt idx="2592">
                  <c:v>1413.5460000000003</c:v>
                </c:pt>
                <c:pt idx="2593">
                  <c:v>1413.6000000000004</c:v>
                </c:pt>
                <c:pt idx="2594">
                  <c:v>1414.385</c:v>
                </c:pt>
                <c:pt idx="2595">
                  <c:v>1414.7579999999998</c:v>
                </c:pt>
                <c:pt idx="2596">
                  <c:v>1414.4370000000004</c:v>
                </c:pt>
                <c:pt idx="2597">
                  <c:v>1413.4970000000001</c:v>
                </c:pt>
                <c:pt idx="2598">
                  <c:v>1411.9730000000004</c:v>
                </c:pt>
                <c:pt idx="2599">
                  <c:v>1410.2729999999999</c:v>
                </c:pt>
                <c:pt idx="2600">
                  <c:v>1408.5090000000002</c:v>
                </c:pt>
                <c:pt idx="2601">
                  <c:v>1406.2180000000001</c:v>
                </c:pt>
                <c:pt idx="2602">
                  <c:v>1404.056</c:v>
                </c:pt>
                <c:pt idx="2603">
                  <c:v>1402.0770000000002</c:v>
                </c:pt>
                <c:pt idx="2604">
                  <c:v>1400.5659999999998</c:v>
                </c:pt>
                <c:pt idx="2605">
                  <c:v>1398.979</c:v>
                </c:pt>
                <c:pt idx="2606">
                  <c:v>1397.809</c:v>
                </c:pt>
                <c:pt idx="2607">
                  <c:v>1396.7819999999999</c:v>
                </c:pt>
                <c:pt idx="2608">
                  <c:v>1395.7060000000001</c:v>
                </c:pt>
                <c:pt idx="2609">
                  <c:v>1394.2259999999997</c:v>
                </c:pt>
                <c:pt idx="2610">
                  <c:v>1393.0350000000001</c:v>
                </c:pt>
                <c:pt idx="2611">
                  <c:v>1391.664</c:v>
                </c:pt>
                <c:pt idx="2612">
                  <c:v>1390.4129999999998</c:v>
                </c:pt>
                <c:pt idx="2613">
                  <c:v>1388.7680000000003</c:v>
                </c:pt>
                <c:pt idx="2614">
                  <c:v>1387.432</c:v>
                </c:pt>
                <c:pt idx="2615">
                  <c:v>1386.2840000000003</c:v>
                </c:pt>
                <c:pt idx="2616">
                  <c:v>1385.2480000000003</c:v>
                </c:pt>
                <c:pt idx="2617">
                  <c:v>1383.645</c:v>
                </c:pt>
                <c:pt idx="2618">
                  <c:v>1380.0889999999999</c:v>
                </c:pt>
                <c:pt idx="2619">
                  <c:v>1376.34</c:v>
                </c:pt>
                <c:pt idx="2620">
                  <c:v>1372.6870000000001</c:v>
                </c:pt>
                <c:pt idx="2621">
                  <c:v>1369.241</c:v>
                </c:pt>
                <c:pt idx="2622">
                  <c:v>1366.1220000000001</c:v>
                </c:pt>
                <c:pt idx="2623">
                  <c:v>1363.096</c:v>
                </c:pt>
                <c:pt idx="2624">
                  <c:v>1360.5340000000003</c:v>
                </c:pt>
                <c:pt idx="2625">
                  <c:v>1358.3359999999998</c:v>
                </c:pt>
                <c:pt idx="2626">
                  <c:v>1356.4349999999999</c:v>
                </c:pt>
                <c:pt idx="2627">
                  <c:v>1354.3670000000002</c:v>
                </c:pt>
                <c:pt idx="2628">
                  <c:v>1352.1860000000004</c:v>
                </c:pt>
                <c:pt idx="2629">
                  <c:v>1349.9400000000003</c:v>
                </c:pt>
                <c:pt idx="2630">
                  <c:v>1347.6849999999999</c:v>
                </c:pt>
                <c:pt idx="2631">
                  <c:v>1345.086</c:v>
                </c:pt>
                <c:pt idx="2632">
                  <c:v>1342.4879999999998</c:v>
                </c:pt>
                <c:pt idx="2633">
                  <c:v>1338.6980000000001</c:v>
                </c:pt>
                <c:pt idx="2634">
                  <c:v>1335.61</c:v>
                </c:pt>
                <c:pt idx="2635">
                  <c:v>1332.386</c:v>
                </c:pt>
                <c:pt idx="2636">
                  <c:v>1329.596</c:v>
                </c:pt>
                <c:pt idx="2637">
                  <c:v>1326.6670000000001</c:v>
                </c:pt>
                <c:pt idx="2638">
                  <c:v>1323.3979999999999</c:v>
                </c:pt>
                <c:pt idx="2639">
                  <c:v>1320.5030000000002</c:v>
                </c:pt>
                <c:pt idx="2640">
                  <c:v>1316.9070000000002</c:v>
                </c:pt>
                <c:pt idx="2641">
                  <c:v>1313.365</c:v>
                </c:pt>
                <c:pt idx="2642">
                  <c:v>1309.6559999999997</c:v>
                </c:pt>
                <c:pt idx="2643">
                  <c:v>1305.83</c:v>
                </c:pt>
                <c:pt idx="2644">
                  <c:v>1301.3879999999999</c:v>
                </c:pt>
                <c:pt idx="2645">
                  <c:v>1296.394</c:v>
                </c:pt>
                <c:pt idx="2646">
                  <c:v>1291.3019999999999</c:v>
                </c:pt>
                <c:pt idx="2647">
                  <c:v>1287.0259999999998</c:v>
                </c:pt>
                <c:pt idx="2648">
                  <c:v>1282.9349999999999</c:v>
                </c:pt>
                <c:pt idx="2649">
                  <c:v>1278.3439999999998</c:v>
                </c:pt>
                <c:pt idx="2650">
                  <c:v>1273.8309999999997</c:v>
                </c:pt>
                <c:pt idx="2651">
                  <c:v>1269.8379999999997</c:v>
                </c:pt>
                <c:pt idx="2652">
                  <c:v>1266.1189999999997</c:v>
                </c:pt>
                <c:pt idx="2653">
                  <c:v>1262.6269999999997</c:v>
                </c:pt>
                <c:pt idx="2654">
                  <c:v>1258.9809999999998</c:v>
                </c:pt>
                <c:pt idx="2655">
                  <c:v>1255.1239999999996</c:v>
                </c:pt>
                <c:pt idx="2656">
                  <c:v>1250.9929999999995</c:v>
                </c:pt>
                <c:pt idx="2657">
                  <c:v>1247.0429999999997</c:v>
                </c:pt>
                <c:pt idx="2658">
                  <c:v>1243.0039999999997</c:v>
                </c:pt>
                <c:pt idx="2659">
                  <c:v>1239.5219999999997</c:v>
                </c:pt>
                <c:pt idx="2660">
                  <c:v>1235.9719999999998</c:v>
                </c:pt>
                <c:pt idx="2661">
                  <c:v>1232.3699999999997</c:v>
                </c:pt>
                <c:pt idx="2662">
                  <c:v>1228.9569999999997</c:v>
                </c:pt>
                <c:pt idx="2663">
                  <c:v>1225.7619999999997</c:v>
                </c:pt>
                <c:pt idx="2664">
                  <c:v>1222.7849999999996</c:v>
                </c:pt>
                <c:pt idx="2665">
                  <c:v>1219.8969999999999</c:v>
                </c:pt>
                <c:pt idx="2666">
                  <c:v>1217.2449999999999</c:v>
                </c:pt>
                <c:pt idx="2667">
                  <c:v>1215.4039999999998</c:v>
                </c:pt>
                <c:pt idx="2668">
                  <c:v>1214.5779999999997</c:v>
                </c:pt>
                <c:pt idx="2669">
                  <c:v>1214.1039999999998</c:v>
                </c:pt>
                <c:pt idx="2670">
                  <c:v>1213.4279999999999</c:v>
                </c:pt>
                <c:pt idx="2671">
                  <c:v>1213.6079999999997</c:v>
                </c:pt>
                <c:pt idx="2672">
                  <c:v>1213.3839999999998</c:v>
                </c:pt>
                <c:pt idx="2673">
                  <c:v>1212.9519999999998</c:v>
                </c:pt>
                <c:pt idx="2674">
                  <c:v>1211.6220000000001</c:v>
                </c:pt>
                <c:pt idx="2675">
                  <c:v>1210.0650000000001</c:v>
                </c:pt>
                <c:pt idx="2676">
                  <c:v>1209.0450000000001</c:v>
                </c:pt>
                <c:pt idx="2677">
                  <c:v>1207.5720000000001</c:v>
                </c:pt>
                <c:pt idx="2678">
                  <c:v>1205.6830000000002</c:v>
                </c:pt>
                <c:pt idx="2679">
                  <c:v>1204.2050000000002</c:v>
                </c:pt>
                <c:pt idx="2680">
                  <c:v>1202.4670000000001</c:v>
                </c:pt>
                <c:pt idx="2681">
                  <c:v>1201.296</c:v>
                </c:pt>
                <c:pt idx="2682">
                  <c:v>1200.8</c:v>
                </c:pt>
                <c:pt idx="2683">
                  <c:v>1200.511</c:v>
                </c:pt>
                <c:pt idx="2684">
                  <c:v>1199.471</c:v>
                </c:pt>
                <c:pt idx="2685">
                  <c:v>1198.9849999999999</c:v>
                </c:pt>
                <c:pt idx="2686">
                  <c:v>1198.7259999999999</c:v>
                </c:pt>
                <c:pt idx="2687">
                  <c:v>1198.8529999999998</c:v>
                </c:pt>
                <c:pt idx="2688">
                  <c:v>1198.4110000000001</c:v>
                </c:pt>
                <c:pt idx="2689">
                  <c:v>1197.1400000000001</c:v>
                </c:pt>
                <c:pt idx="2690">
                  <c:v>1196.5440000000001</c:v>
                </c:pt>
                <c:pt idx="2691">
                  <c:v>1195.4840000000002</c:v>
                </c:pt>
                <c:pt idx="2692">
                  <c:v>1195.0230000000001</c:v>
                </c:pt>
                <c:pt idx="2693">
                  <c:v>1195.4090000000001</c:v>
                </c:pt>
                <c:pt idx="2694">
                  <c:v>1196.4080000000001</c:v>
                </c:pt>
                <c:pt idx="2695">
                  <c:v>1198.171</c:v>
                </c:pt>
                <c:pt idx="2696">
                  <c:v>1200.5609999999999</c:v>
                </c:pt>
                <c:pt idx="2697">
                  <c:v>1201.9839999999999</c:v>
                </c:pt>
                <c:pt idx="2698">
                  <c:v>1203.336</c:v>
                </c:pt>
                <c:pt idx="2699">
                  <c:v>1204.5309999999999</c:v>
                </c:pt>
                <c:pt idx="2700">
                  <c:v>1205.4529999999997</c:v>
                </c:pt>
                <c:pt idx="2701">
                  <c:v>1206.4349999999999</c:v>
                </c:pt>
                <c:pt idx="2702">
                  <c:v>1207.3509999999999</c:v>
                </c:pt>
                <c:pt idx="2703">
                  <c:v>1208.7149999999999</c:v>
                </c:pt>
                <c:pt idx="2704">
                  <c:v>1209.6909999999998</c:v>
                </c:pt>
                <c:pt idx="2705">
                  <c:v>1210.6849999999999</c:v>
                </c:pt>
                <c:pt idx="2706">
                  <c:v>1211.9939999999999</c:v>
                </c:pt>
                <c:pt idx="2707">
                  <c:v>1213.7059999999999</c:v>
                </c:pt>
                <c:pt idx="2708">
                  <c:v>1215.2719999999999</c:v>
                </c:pt>
                <c:pt idx="2709">
                  <c:v>1216.9479999999999</c:v>
                </c:pt>
                <c:pt idx="2710">
                  <c:v>1218.325</c:v>
                </c:pt>
                <c:pt idx="2711">
                  <c:v>1219.0259999999998</c:v>
                </c:pt>
                <c:pt idx="2712">
                  <c:v>1219.336</c:v>
                </c:pt>
                <c:pt idx="2713">
                  <c:v>1219.8139999999999</c:v>
                </c:pt>
                <c:pt idx="2714">
                  <c:v>1219.7539999999999</c:v>
                </c:pt>
                <c:pt idx="2715">
                  <c:v>1219.3459999999998</c:v>
                </c:pt>
                <c:pt idx="2716">
                  <c:v>1219.1659999999997</c:v>
                </c:pt>
                <c:pt idx="2717">
                  <c:v>1219.3849999999998</c:v>
                </c:pt>
                <c:pt idx="2718">
                  <c:v>1219.4499999999998</c:v>
                </c:pt>
                <c:pt idx="2719">
                  <c:v>1219.826</c:v>
                </c:pt>
                <c:pt idx="2720">
                  <c:v>1219.6120000000001</c:v>
                </c:pt>
                <c:pt idx="2721">
                  <c:v>1219.231</c:v>
                </c:pt>
                <c:pt idx="2722">
                  <c:v>1219.047</c:v>
                </c:pt>
                <c:pt idx="2723">
                  <c:v>1219.3660000000002</c:v>
                </c:pt>
                <c:pt idx="2724">
                  <c:v>1219.7150000000001</c:v>
                </c:pt>
                <c:pt idx="2725">
                  <c:v>1220.0470000000003</c:v>
                </c:pt>
                <c:pt idx="2726">
                  <c:v>1220.0520000000001</c:v>
                </c:pt>
                <c:pt idx="2727">
                  <c:v>1220.3340000000001</c:v>
                </c:pt>
                <c:pt idx="2728">
                  <c:v>1220.9520000000002</c:v>
                </c:pt>
                <c:pt idx="2729">
                  <c:v>1221.6180000000002</c:v>
                </c:pt>
                <c:pt idx="2730">
                  <c:v>1222.8030000000001</c:v>
                </c:pt>
                <c:pt idx="2731">
                  <c:v>1224.0300000000002</c:v>
                </c:pt>
                <c:pt idx="2732">
                  <c:v>1224.6880000000001</c:v>
                </c:pt>
                <c:pt idx="2733">
                  <c:v>1225.3710000000003</c:v>
                </c:pt>
                <c:pt idx="2734">
                  <c:v>1226.2620000000002</c:v>
                </c:pt>
                <c:pt idx="2735">
                  <c:v>1226.2780000000002</c:v>
                </c:pt>
                <c:pt idx="2736">
                  <c:v>1225.1740000000002</c:v>
                </c:pt>
                <c:pt idx="2737">
                  <c:v>1224.0250000000005</c:v>
                </c:pt>
                <c:pt idx="2738">
                  <c:v>1222.9810000000002</c:v>
                </c:pt>
                <c:pt idx="2739">
                  <c:v>1222.0120000000002</c:v>
                </c:pt>
                <c:pt idx="2740">
                  <c:v>1221.0850000000003</c:v>
                </c:pt>
                <c:pt idx="2741">
                  <c:v>1219.9340000000002</c:v>
                </c:pt>
                <c:pt idx="2742">
                  <c:v>1218.9060000000002</c:v>
                </c:pt>
                <c:pt idx="2743">
                  <c:v>1217.7540000000001</c:v>
                </c:pt>
                <c:pt idx="2744">
                  <c:v>1216.0880000000002</c:v>
                </c:pt>
                <c:pt idx="2745">
                  <c:v>1214.5640000000001</c:v>
                </c:pt>
                <c:pt idx="2746">
                  <c:v>1212.9130000000002</c:v>
                </c:pt>
                <c:pt idx="2747">
                  <c:v>1211.7660000000003</c:v>
                </c:pt>
                <c:pt idx="2748">
                  <c:v>1210.6660000000002</c:v>
                </c:pt>
                <c:pt idx="2749">
                  <c:v>1209.5100000000002</c:v>
                </c:pt>
                <c:pt idx="2750">
                  <c:v>1209.2020000000002</c:v>
                </c:pt>
                <c:pt idx="2751">
                  <c:v>1208.8270000000005</c:v>
                </c:pt>
                <c:pt idx="2752">
                  <c:v>1207.9050000000004</c:v>
                </c:pt>
                <c:pt idx="2753">
                  <c:v>1205.8130000000003</c:v>
                </c:pt>
                <c:pt idx="2754">
                  <c:v>1202.8050000000005</c:v>
                </c:pt>
                <c:pt idx="2755">
                  <c:v>1198.6910000000003</c:v>
                </c:pt>
                <c:pt idx="2756">
                  <c:v>1194.5800000000004</c:v>
                </c:pt>
                <c:pt idx="2757">
                  <c:v>1190.0770000000002</c:v>
                </c:pt>
                <c:pt idx="2758">
                  <c:v>1186.0130000000001</c:v>
                </c:pt>
                <c:pt idx="2759">
                  <c:v>1180.5770000000002</c:v>
                </c:pt>
                <c:pt idx="2760">
                  <c:v>1175.1490000000001</c:v>
                </c:pt>
                <c:pt idx="2761">
                  <c:v>1170.7490000000003</c:v>
                </c:pt>
                <c:pt idx="2762">
                  <c:v>1166.7590000000002</c:v>
                </c:pt>
                <c:pt idx="2763">
                  <c:v>1162.5050000000001</c:v>
                </c:pt>
                <c:pt idx="2764">
                  <c:v>1157.6780000000001</c:v>
                </c:pt>
                <c:pt idx="2765">
                  <c:v>1152.9440000000002</c:v>
                </c:pt>
                <c:pt idx="2766">
                  <c:v>1147.664</c:v>
                </c:pt>
                <c:pt idx="2767">
                  <c:v>1142.4570000000001</c:v>
                </c:pt>
                <c:pt idx="2768">
                  <c:v>1137.3020000000004</c:v>
                </c:pt>
                <c:pt idx="2769">
                  <c:v>1133.0670000000005</c:v>
                </c:pt>
                <c:pt idx="2770">
                  <c:v>1130.0340000000003</c:v>
                </c:pt>
                <c:pt idx="2771">
                  <c:v>1125.8610000000003</c:v>
                </c:pt>
                <c:pt idx="2772">
                  <c:v>1121.9660000000001</c:v>
                </c:pt>
                <c:pt idx="2773">
                  <c:v>1117.7230000000002</c:v>
                </c:pt>
                <c:pt idx="2774">
                  <c:v>1113.904</c:v>
                </c:pt>
                <c:pt idx="2775">
                  <c:v>1110.2040000000002</c:v>
                </c:pt>
                <c:pt idx="2776">
                  <c:v>1107.1580000000001</c:v>
                </c:pt>
                <c:pt idx="2777">
                  <c:v>1104.7950000000001</c:v>
                </c:pt>
                <c:pt idx="2778">
                  <c:v>1102.1770000000004</c:v>
                </c:pt>
                <c:pt idx="2779">
                  <c:v>1098.9920000000002</c:v>
                </c:pt>
                <c:pt idx="2780">
                  <c:v>1095.4000000000003</c:v>
                </c:pt>
                <c:pt idx="2781">
                  <c:v>1091.7990000000004</c:v>
                </c:pt>
                <c:pt idx="2782">
                  <c:v>1088.2800000000002</c:v>
                </c:pt>
                <c:pt idx="2783">
                  <c:v>1085.6980000000001</c:v>
                </c:pt>
                <c:pt idx="2784">
                  <c:v>1082.7060000000001</c:v>
                </c:pt>
                <c:pt idx="2785">
                  <c:v>1080.0830000000003</c:v>
                </c:pt>
                <c:pt idx="2786">
                  <c:v>1078.9710000000005</c:v>
                </c:pt>
                <c:pt idx="2787">
                  <c:v>1077.3820000000003</c:v>
                </c:pt>
                <c:pt idx="2788">
                  <c:v>1075.9760000000001</c:v>
                </c:pt>
                <c:pt idx="2789">
                  <c:v>1075.0610000000001</c:v>
                </c:pt>
                <c:pt idx="2790">
                  <c:v>1073.8499999999999</c:v>
                </c:pt>
                <c:pt idx="2791">
                  <c:v>1073.4739999999999</c:v>
                </c:pt>
                <c:pt idx="2792">
                  <c:v>1072.5160000000001</c:v>
                </c:pt>
                <c:pt idx="2793">
                  <c:v>1071.8309999999999</c:v>
                </c:pt>
                <c:pt idx="2794">
                  <c:v>1071.229</c:v>
                </c:pt>
                <c:pt idx="2795">
                  <c:v>1070.672</c:v>
                </c:pt>
                <c:pt idx="2796">
                  <c:v>1070.027</c:v>
                </c:pt>
                <c:pt idx="2797">
                  <c:v>1069.6930000000002</c:v>
                </c:pt>
                <c:pt idx="2798">
                  <c:v>1069.317</c:v>
                </c:pt>
                <c:pt idx="2799">
                  <c:v>1068.838</c:v>
                </c:pt>
                <c:pt idx="2800">
                  <c:v>1068.1899999999998</c:v>
                </c:pt>
                <c:pt idx="2801">
                  <c:v>1067.4879999999998</c:v>
                </c:pt>
                <c:pt idx="2802">
                  <c:v>1067.0449999999998</c:v>
                </c:pt>
                <c:pt idx="2803">
                  <c:v>1066.808</c:v>
                </c:pt>
                <c:pt idx="2804">
                  <c:v>1068.3069999999998</c:v>
                </c:pt>
                <c:pt idx="2805">
                  <c:v>1071.1729999999998</c:v>
                </c:pt>
                <c:pt idx="2806">
                  <c:v>1073.8849999999998</c:v>
                </c:pt>
                <c:pt idx="2807">
                  <c:v>1076.924</c:v>
                </c:pt>
                <c:pt idx="2808">
                  <c:v>1079.7169999999999</c:v>
                </c:pt>
                <c:pt idx="2809">
                  <c:v>1083.6479999999999</c:v>
                </c:pt>
                <c:pt idx="2810">
                  <c:v>1086.9870000000001</c:v>
                </c:pt>
                <c:pt idx="2811">
                  <c:v>1090.1569999999999</c:v>
                </c:pt>
                <c:pt idx="2812">
                  <c:v>1092.6680000000001</c:v>
                </c:pt>
                <c:pt idx="2813">
                  <c:v>1094.6300000000001</c:v>
                </c:pt>
                <c:pt idx="2814">
                  <c:v>1096.479</c:v>
                </c:pt>
                <c:pt idx="2815">
                  <c:v>1098.6699999999998</c:v>
                </c:pt>
                <c:pt idx="2816">
                  <c:v>1100.7740000000001</c:v>
                </c:pt>
                <c:pt idx="2817">
                  <c:v>1102.4059999999999</c:v>
                </c:pt>
                <c:pt idx="2818">
                  <c:v>1104.4660000000001</c:v>
                </c:pt>
                <c:pt idx="2819">
                  <c:v>1105.1450000000002</c:v>
                </c:pt>
                <c:pt idx="2820">
                  <c:v>1105.3789999999999</c:v>
                </c:pt>
                <c:pt idx="2821">
                  <c:v>1105.432</c:v>
                </c:pt>
                <c:pt idx="2822">
                  <c:v>1105.5719999999999</c:v>
                </c:pt>
                <c:pt idx="2823">
                  <c:v>1106.2570000000001</c:v>
                </c:pt>
                <c:pt idx="2824">
                  <c:v>1106.4290000000001</c:v>
                </c:pt>
                <c:pt idx="2825">
                  <c:v>1106.4470000000001</c:v>
                </c:pt>
                <c:pt idx="2826">
                  <c:v>1105.8240000000003</c:v>
                </c:pt>
                <c:pt idx="2827">
                  <c:v>1105.2910000000002</c:v>
                </c:pt>
                <c:pt idx="2828">
                  <c:v>1104.9210000000003</c:v>
                </c:pt>
                <c:pt idx="2829">
                  <c:v>1104.9600000000003</c:v>
                </c:pt>
                <c:pt idx="2830">
                  <c:v>1105.0980000000004</c:v>
                </c:pt>
                <c:pt idx="2831">
                  <c:v>1105.3220000000003</c:v>
                </c:pt>
                <c:pt idx="2832">
                  <c:v>1105.6500000000001</c:v>
                </c:pt>
                <c:pt idx="2833">
                  <c:v>1106.7429999999999</c:v>
                </c:pt>
                <c:pt idx="2834">
                  <c:v>1107.7640000000001</c:v>
                </c:pt>
                <c:pt idx="2835">
                  <c:v>1108.489</c:v>
                </c:pt>
                <c:pt idx="2836">
                  <c:v>1108.096</c:v>
                </c:pt>
                <c:pt idx="2837">
                  <c:v>1107.2840000000001</c:v>
                </c:pt>
                <c:pt idx="2838">
                  <c:v>1106.548</c:v>
                </c:pt>
                <c:pt idx="2839">
                  <c:v>1105.7779999999998</c:v>
                </c:pt>
                <c:pt idx="2840">
                  <c:v>1105.4229999999998</c:v>
                </c:pt>
                <c:pt idx="2841">
                  <c:v>1104.471</c:v>
                </c:pt>
                <c:pt idx="2842">
                  <c:v>1103.876</c:v>
                </c:pt>
                <c:pt idx="2843">
                  <c:v>1102.9029999999998</c:v>
                </c:pt>
                <c:pt idx="2844">
                  <c:v>1102.4539999999997</c:v>
                </c:pt>
                <c:pt idx="2845">
                  <c:v>1102.0049999999999</c:v>
                </c:pt>
                <c:pt idx="2846">
                  <c:v>1101.6319999999998</c:v>
                </c:pt>
                <c:pt idx="2847">
                  <c:v>1101.1869999999997</c:v>
                </c:pt>
                <c:pt idx="2848">
                  <c:v>1100.0849999999998</c:v>
                </c:pt>
                <c:pt idx="2849">
                  <c:v>1099.5229999999997</c:v>
                </c:pt>
                <c:pt idx="2850">
                  <c:v>1098.5489999999998</c:v>
                </c:pt>
                <c:pt idx="2851">
                  <c:v>1097.4119999999996</c:v>
                </c:pt>
                <c:pt idx="2852">
                  <c:v>1096.4559999999997</c:v>
                </c:pt>
                <c:pt idx="2853">
                  <c:v>1095.9029999999998</c:v>
                </c:pt>
                <c:pt idx="2854">
                  <c:v>1094.6079999999997</c:v>
                </c:pt>
                <c:pt idx="2855">
                  <c:v>1093.2839999999999</c:v>
                </c:pt>
                <c:pt idx="2856">
                  <c:v>1091.6669999999997</c:v>
                </c:pt>
                <c:pt idx="2857">
                  <c:v>1089.5189999999998</c:v>
                </c:pt>
                <c:pt idx="2858">
                  <c:v>1087.4289999999999</c:v>
                </c:pt>
                <c:pt idx="2859">
                  <c:v>1085.0269999999996</c:v>
                </c:pt>
                <c:pt idx="2860">
                  <c:v>1083.3809999999996</c:v>
                </c:pt>
                <c:pt idx="2861">
                  <c:v>1081.6969999999997</c:v>
                </c:pt>
                <c:pt idx="2862">
                  <c:v>1080.4569999999997</c:v>
                </c:pt>
                <c:pt idx="2863">
                  <c:v>1080.0519999999997</c:v>
                </c:pt>
                <c:pt idx="2864">
                  <c:v>1080.2139999999997</c:v>
                </c:pt>
                <c:pt idx="2865">
                  <c:v>1079.8639999999998</c:v>
                </c:pt>
                <c:pt idx="2866">
                  <c:v>1079.3859999999997</c:v>
                </c:pt>
                <c:pt idx="2867">
                  <c:v>1078.4969999999998</c:v>
                </c:pt>
                <c:pt idx="2868">
                  <c:v>1076.8749999999998</c:v>
                </c:pt>
                <c:pt idx="2869">
                  <c:v>1075.6679999999997</c:v>
                </c:pt>
                <c:pt idx="2870">
                  <c:v>1074.1369999999999</c:v>
                </c:pt>
                <c:pt idx="2871">
                  <c:v>1073.1889999999999</c:v>
                </c:pt>
                <c:pt idx="2872">
                  <c:v>1072.3919999999998</c:v>
                </c:pt>
                <c:pt idx="2873">
                  <c:v>1070.8969999999999</c:v>
                </c:pt>
                <c:pt idx="2874">
                  <c:v>1069.5510000000002</c:v>
                </c:pt>
                <c:pt idx="2875">
                  <c:v>1068.2550000000001</c:v>
                </c:pt>
                <c:pt idx="2876">
                  <c:v>1067.298</c:v>
                </c:pt>
                <c:pt idx="2877">
                  <c:v>1066.2949999999998</c:v>
                </c:pt>
                <c:pt idx="2878">
                  <c:v>1065.4109999999998</c:v>
                </c:pt>
                <c:pt idx="2879">
                  <c:v>1064.3979999999999</c:v>
                </c:pt>
                <c:pt idx="2880">
                  <c:v>1063.116</c:v>
                </c:pt>
                <c:pt idx="2881">
                  <c:v>1061.2739999999999</c:v>
                </c:pt>
                <c:pt idx="2882">
                  <c:v>1059.1319999999998</c:v>
                </c:pt>
                <c:pt idx="2883">
                  <c:v>1056.0029999999999</c:v>
                </c:pt>
                <c:pt idx="2884">
                  <c:v>1053.3919999999998</c:v>
                </c:pt>
                <c:pt idx="2885">
                  <c:v>1051.1949999999999</c:v>
                </c:pt>
                <c:pt idx="2886">
                  <c:v>1048.953</c:v>
                </c:pt>
                <c:pt idx="2887">
                  <c:v>1048.4270000000001</c:v>
                </c:pt>
                <c:pt idx="2888">
                  <c:v>1048.0820000000001</c:v>
                </c:pt>
                <c:pt idx="2889">
                  <c:v>1047.9569999999999</c:v>
                </c:pt>
                <c:pt idx="2890">
                  <c:v>1047.866</c:v>
                </c:pt>
                <c:pt idx="2891">
                  <c:v>1048.0349999999999</c:v>
                </c:pt>
                <c:pt idx="2892">
                  <c:v>1048.1879999999999</c:v>
                </c:pt>
                <c:pt idx="2893">
                  <c:v>1048.0789999999997</c:v>
                </c:pt>
                <c:pt idx="2894">
                  <c:v>1048.5529999999999</c:v>
                </c:pt>
                <c:pt idx="2895">
                  <c:v>1049.7060000000001</c:v>
                </c:pt>
                <c:pt idx="2896">
                  <c:v>1051.7380000000001</c:v>
                </c:pt>
                <c:pt idx="2897">
                  <c:v>1054.5120000000002</c:v>
                </c:pt>
                <c:pt idx="2898">
                  <c:v>1057.96</c:v>
                </c:pt>
                <c:pt idx="2899">
                  <c:v>1060.81</c:v>
                </c:pt>
                <c:pt idx="2900">
                  <c:v>1063.2720000000002</c:v>
                </c:pt>
                <c:pt idx="2901">
                  <c:v>1066.2570000000001</c:v>
                </c:pt>
                <c:pt idx="2902">
                  <c:v>1069.4540000000002</c:v>
                </c:pt>
                <c:pt idx="2903">
                  <c:v>1072.7300000000002</c:v>
                </c:pt>
                <c:pt idx="2904">
                  <c:v>1076.1880000000001</c:v>
                </c:pt>
                <c:pt idx="2905">
                  <c:v>1080.211</c:v>
                </c:pt>
                <c:pt idx="2906">
                  <c:v>1084.3370000000002</c:v>
                </c:pt>
                <c:pt idx="2907">
                  <c:v>1089.0550000000003</c:v>
                </c:pt>
                <c:pt idx="2908">
                  <c:v>1093.9640000000002</c:v>
                </c:pt>
                <c:pt idx="2909">
                  <c:v>1099.0000000000002</c:v>
                </c:pt>
                <c:pt idx="2910">
                  <c:v>1104.2820000000002</c:v>
                </c:pt>
                <c:pt idx="2911">
                  <c:v>1109.8970000000002</c:v>
                </c:pt>
                <c:pt idx="2912">
                  <c:v>1116.5920000000003</c:v>
                </c:pt>
                <c:pt idx="2913">
                  <c:v>1123.9860000000003</c:v>
                </c:pt>
                <c:pt idx="2914">
                  <c:v>1131.1470000000002</c:v>
                </c:pt>
                <c:pt idx="2915">
                  <c:v>1137.8730000000003</c:v>
                </c:pt>
                <c:pt idx="2916">
                  <c:v>1144.4960000000001</c:v>
                </c:pt>
                <c:pt idx="2917">
                  <c:v>1151.8140000000001</c:v>
                </c:pt>
                <c:pt idx="2918">
                  <c:v>1159.7160000000001</c:v>
                </c:pt>
                <c:pt idx="2919">
                  <c:v>1167.3790000000001</c:v>
                </c:pt>
                <c:pt idx="2920">
                  <c:v>1175.0760000000002</c:v>
                </c:pt>
                <c:pt idx="2921">
                  <c:v>1183.2090000000001</c:v>
                </c:pt>
                <c:pt idx="2922">
                  <c:v>1190.8220000000001</c:v>
                </c:pt>
                <c:pt idx="2923">
                  <c:v>1198.5740000000001</c:v>
                </c:pt>
                <c:pt idx="2924">
                  <c:v>1205.7880000000002</c:v>
                </c:pt>
                <c:pt idx="2925">
                  <c:v>1212.4050000000002</c:v>
                </c:pt>
                <c:pt idx="2926">
                  <c:v>1219.193</c:v>
                </c:pt>
                <c:pt idx="2927">
                  <c:v>1225.431</c:v>
                </c:pt>
                <c:pt idx="2928">
                  <c:v>1231.4780000000001</c:v>
                </c:pt>
                <c:pt idx="2929">
                  <c:v>1237.2150000000001</c:v>
                </c:pt>
                <c:pt idx="2930">
                  <c:v>1243.3990000000001</c:v>
                </c:pt>
                <c:pt idx="2931">
                  <c:v>1250.0520000000004</c:v>
                </c:pt>
                <c:pt idx="2932">
                  <c:v>1256.0800000000002</c:v>
                </c:pt>
                <c:pt idx="2933">
                  <c:v>1261.6180000000004</c:v>
                </c:pt>
                <c:pt idx="2934">
                  <c:v>1267.2260000000001</c:v>
                </c:pt>
                <c:pt idx="2935">
                  <c:v>1272.5700000000004</c:v>
                </c:pt>
                <c:pt idx="2936">
                  <c:v>1278.2720000000002</c:v>
                </c:pt>
                <c:pt idx="2937">
                  <c:v>1282.6760000000004</c:v>
                </c:pt>
                <c:pt idx="2938">
                  <c:v>1286.8140000000003</c:v>
                </c:pt>
                <c:pt idx="2939">
                  <c:v>1290.9640000000002</c:v>
                </c:pt>
                <c:pt idx="2940">
                  <c:v>1294.5840000000003</c:v>
                </c:pt>
                <c:pt idx="2941">
                  <c:v>1298.1640000000002</c:v>
                </c:pt>
                <c:pt idx="2942">
                  <c:v>1302.8880000000001</c:v>
                </c:pt>
                <c:pt idx="2943">
                  <c:v>1307.9680000000001</c:v>
                </c:pt>
                <c:pt idx="2944">
                  <c:v>1313.104</c:v>
                </c:pt>
                <c:pt idx="2945">
                  <c:v>1317.519</c:v>
                </c:pt>
                <c:pt idx="2946">
                  <c:v>1320.8190000000002</c:v>
                </c:pt>
                <c:pt idx="2947">
                  <c:v>1324.1989999999998</c:v>
                </c:pt>
                <c:pt idx="2948">
                  <c:v>1327.7100000000003</c:v>
                </c:pt>
                <c:pt idx="2949">
                  <c:v>1331.125</c:v>
                </c:pt>
                <c:pt idx="2950">
                  <c:v>1334.1030000000001</c:v>
                </c:pt>
                <c:pt idx="2951">
                  <c:v>1336.954</c:v>
                </c:pt>
                <c:pt idx="2952">
                  <c:v>1339.58</c:v>
                </c:pt>
                <c:pt idx="2953">
                  <c:v>1341.5729999999999</c:v>
                </c:pt>
                <c:pt idx="2954">
                  <c:v>1343.0219999999999</c:v>
                </c:pt>
                <c:pt idx="2955">
                  <c:v>1344.9569999999999</c:v>
                </c:pt>
                <c:pt idx="2956">
                  <c:v>1346.9969999999998</c:v>
                </c:pt>
                <c:pt idx="2957">
                  <c:v>1348.3339999999996</c:v>
                </c:pt>
                <c:pt idx="2958">
                  <c:v>1350.3299999999997</c:v>
                </c:pt>
                <c:pt idx="2959">
                  <c:v>1353.2499999999998</c:v>
                </c:pt>
                <c:pt idx="2960">
                  <c:v>1355.8349999999998</c:v>
                </c:pt>
                <c:pt idx="2961">
                  <c:v>1358.3579999999999</c:v>
                </c:pt>
                <c:pt idx="2962">
                  <c:v>1359.8879999999997</c:v>
                </c:pt>
                <c:pt idx="2963">
                  <c:v>1362.039</c:v>
                </c:pt>
                <c:pt idx="2964">
                  <c:v>1364.2479999999998</c:v>
                </c:pt>
                <c:pt idx="2965">
                  <c:v>1366.731</c:v>
                </c:pt>
                <c:pt idx="2966">
                  <c:v>1369.2480000000003</c:v>
                </c:pt>
                <c:pt idx="2967">
                  <c:v>1371.4360000000001</c:v>
                </c:pt>
                <c:pt idx="2968">
                  <c:v>1373.576</c:v>
                </c:pt>
                <c:pt idx="2969">
                  <c:v>1375.9860000000001</c:v>
                </c:pt>
                <c:pt idx="2970">
                  <c:v>1378.0269999999998</c:v>
                </c:pt>
                <c:pt idx="2971">
                  <c:v>1379.3429999999998</c:v>
                </c:pt>
                <c:pt idx="2972">
                  <c:v>1380.2850000000003</c:v>
                </c:pt>
                <c:pt idx="2973">
                  <c:v>1381.875</c:v>
                </c:pt>
                <c:pt idx="2974">
                  <c:v>1384.0790000000002</c:v>
                </c:pt>
                <c:pt idx="2975">
                  <c:v>1386.8410000000001</c:v>
                </c:pt>
                <c:pt idx="2976">
                  <c:v>1388.675</c:v>
                </c:pt>
                <c:pt idx="2977">
                  <c:v>1390.1020000000003</c:v>
                </c:pt>
                <c:pt idx="2978">
                  <c:v>1392.471</c:v>
                </c:pt>
                <c:pt idx="2979">
                  <c:v>1395.3500000000006</c:v>
                </c:pt>
                <c:pt idx="2980">
                  <c:v>1398.3770000000002</c:v>
                </c:pt>
                <c:pt idx="2981">
                  <c:v>1401.0370000000005</c:v>
                </c:pt>
                <c:pt idx="2982">
                  <c:v>1403.8510000000001</c:v>
                </c:pt>
                <c:pt idx="2983">
                  <c:v>1407.1270000000002</c:v>
                </c:pt>
                <c:pt idx="2984">
                  <c:v>1409.4920000000002</c:v>
                </c:pt>
                <c:pt idx="2985">
                  <c:v>1412.3430000000005</c:v>
                </c:pt>
                <c:pt idx="2986">
                  <c:v>1415.6530000000002</c:v>
                </c:pt>
                <c:pt idx="2987">
                  <c:v>1418.432</c:v>
                </c:pt>
                <c:pt idx="2988">
                  <c:v>1420.8580000000002</c:v>
                </c:pt>
                <c:pt idx="2989">
                  <c:v>1423.4240000000002</c:v>
                </c:pt>
                <c:pt idx="2990">
                  <c:v>1426.7020000000002</c:v>
                </c:pt>
                <c:pt idx="2991">
                  <c:v>1430.8480000000002</c:v>
                </c:pt>
                <c:pt idx="2992">
                  <c:v>1433.25</c:v>
                </c:pt>
                <c:pt idx="2993">
                  <c:v>1435.855</c:v>
                </c:pt>
                <c:pt idx="2994">
                  <c:v>1437.8330000000001</c:v>
                </c:pt>
                <c:pt idx="2995">
                  <c:v>1439.1490000000003</c:v>
                </c:pt>
                <c:pt idx="2996">
                  <c:v>1440.876</c:v>
                </c:pt>
                <c:pt idx="2997">
                  <c:v>1441.0729999999999</c:v>
                </c:pt>
                <c:pt idx="2998">
                  <c:v>1440.2809999999999</c:v>
                </c:pt>
                <c:pt idx="2999">
                  <c:v>1439.8980000000001</c:v>
                </c:pt>
                <c:pt idx="3000">
                  <c:v>1440.4739999999999</c:v>
                </c:pt>
                <c:pt idx="3001">
                  <c:v>1440.604</c:v>
                </c:pt>
                <c:pt idx="3002">
                  <c:v>1440.5129999999999</c:v>
                </c:pt>
                <c:pt idx="3003">
                  <c:v>1441.0339999999999</c:v>
                </c:pt>
                <c:pt idx="3004">
                  <c:v>1443.2529999999997</c:v>
                </c:pt>
                <c:pt idx="3005">
                  <c:v>1444.2519999999997</c:v>
                </c:pt>
                <c:pt idx="3006">
                  <c:v>1446.4809999999998</c:v>
                </c:pt>
                <c:pt idx="3007">
                  <c:v>1448.5339999999999</c:v>
                </c:pt>
                <c:pt idx="3008">
                  <c:v>1449.8449999999998</c:v>
                </c:pt>
                <c:pt idx="3009">
                  <c:v>1450.7969999999998</c:v>
                </c:pt>
                <c:pt idx="3010">
                  <c:v>1451.3909999999994</c:v>
                </c:pt>
                <c:pt idx="3011">
                  <c:v>1452.2229999999995</c:v>
                </c:pt>
                <c:pt idx="3012">
                  <c:v>1453.0619999999999</c:v>
                </c:pt>
                <c:pt idx="3013">
                  <c:v>1453.0929999999998</c:v>
                </c:pt>
                <c:pt idx="3014">
                  <c:v>1453.5810000000001</c:v>
                </c:pt>
                <c:pt idx="3015">
                  <c:v>1454.4069999999999</c:v>
                </c:pt>
                <c:pt idx="3016">
                  <c:v>1455.3789999999997</c:v>
                </c:pt>
                <c:pt idx="3017">
                  <c:v>1456.2919999999995</c:v>
                </c:pt>
                <c:pt idx="3018">
                  <c:v>1457.1999999999998</c:v>
                </c:pt>
                <c:pt idx="3019">
                  <c:v>1457.0319999999995</c:v>
                </c:pt>
                <c:pt idx="3020">
                  <c:v>1457.5829999999996</c:v>
                </c:pt>
                <c:pt idx="3021">
                  <c:v>1458.3329999999996</c:v>
                </c:pt>
                <c:pt idx="3022">
                  <c:v>1459.4119999999998</c:v>
                </c:pt>
                <c:pt idx="3023">
                  <c:v>1459.9829999999999</c:v>
                </c:pt>
                <c:pt idx="3024">
                  <c:v>1461.5809999999997</c:v>
                </c:pt>
                <c:pt idx="3025">
                  <c:v>1463.1169999999997</c:v>
                </c:pt>
                <c:pt idx="3026">
                  <c:v>1464.6249999999998</c:v>
                </c:pt>
                <c:pt idx="3027">
                  <c:v>1466.4659999999997</c:v>
                </c:pt>
                <c:pt idx="3028">
                  <c:v>1468.0739999999996</c:v>
                </c:pt>
                <c:pt idx="3029">
                  <c:v>1469.364</c:v>
                </c:pt>
                <c:pt idx="3030">
                  <c:v>1470.0410000000002</c:v>
                </c:pt>
                <c:pt idx="3031">
                  <c:v>1471.0810000000001</c:v>
                </c:pt>
                <c:pt idx="3032">
                  <c:v>1472.7470000000001</c:v>
                </c:pt>
                <c:pt idx="3033">
                  <c:v>1473.9830000000002</c:v>
                </c:pt>
                <c:pt idx="3034">
                  <c:v>1475.2720000000002</c:v>
                </c:pt>
                <c:pt idx="3035">
                  <c:v>1476.4680000000001</c:v>
                </c:pt>
                <c:pt idx="3036">
                  <c:v>1477.4780000000001</c:v>
                </c:pt>
                <c:pt idx="3037">
                  <c:v>1479.0850000000003</c:v>
                </c:pt>
                <c:pt idx="3038">
                  <c:v>1480.9900000000007</c:v>
                </c:pt>
                <c:pt idx="3039">
                  <c:v>1481.8790000000008</c:v>
                </c:pt>
                <c:pt idx="3040">
                  <c:v>1481.7710000000004</c:v>
                </c:pt>
                <c:pt idx="3041">
                  <c:v>1480.2120000000004</c:v>
                </c:pt>
                <c:pt idx="3042">
                  <c:v>1479.6910000000003</c:v>
                </c:pt>
                <c:pt idx="3043">
                  <c:v>1478.7860000000003</c:v>
                </c:pt>
                <c:pt idx="3044">
                  <c:v>1476.9960000000003</c:v>
                </c:pt>
                <c:pt idx="3045">
                  <c:v>1475.7520000000004</c:v>
                </c:pt>
                <c:pt idx="3046">
                  <c:v>1474.316</c:v>
                </c:pt>
                <c:pt idx="3047">
                  <c:v>1473.3489999999999</c:v>
                </c:pt>
                <c:pt idx="3048">
                  <c:v>1473.125</c:v>
                </c:pt>
                <c:pt idx="3049">
                  <c:v>1472.46</c:v>
                </c:pt>
                <c:pt idx="3050">
                  <c:v>1471.8789999999999</c:v>
                </c:pt>
                <c:pt idx="3051">
                  <c:v>1472.5420000000001</c:v>
                </c:pt>
                <c:pt idx="3052">
                  <c:v>1473.0970000000004</c:v>
                </c:pt>
                <c:pt idx="3053">
                  <c:v>1473.3460000000005</c:v>
                </c:pt>
                <c:pt idx="3054">
                  <c:v>1472.1820000000005</c:v>
                </c:pt>
                <c:pt idx="3055">
                  <c:v>1471.2240000000006</c:v>
                </c:pt>
                <c:pt idx="3056">
                  <c:v>1469.2750000000003</c:v>
                </c:pt>
                <c:pt idx="3057">
                  <c:v>1468.6190000000006</c:v>
                </c:pt>
                <c:pt idx="3058">
                  <c:v>1468.1440000000009</c:v>
                </c:pt>
                <c:pt idx="3059">
                  <c:v>1467.7580000000005</c:v>
                </c:pt>
                <c:pt idx="3060">
                  <c:v>1468.1900000000005</c:v>
                </c:pt>
                <c:pt idx="3061">
                  <c:v>1468.0530000000006</c:v>
                </c:pt>
                <c:pt idx="3062">
                  <c:v>1467.9160000000006</c:v>
                </c:pt>
                <c:pt idx="3063">
                  <c:v>1466.9450000000006</c:v>
                </c:pt>
                <c:pt idx="3064">
                  <c:v>1465.8620000000003</c:v>
                </c:pt>
                <c:pt idx="3065">
                  <c:v>1465.0330000000004</c:v>
                </c:pt>
                <c:pt idx="3066">
                  <c:v>1464.4600000000003</c:v>
                </c:pt>
                <c:pt idx="3067">
                  <c:v>1464.0370000000005</c:v>
                </c:pt>
                <c:pt idx="3068">
                  <c:v>1463.2270000000001</c:v>
                </c:pt>
                <c:pt idx="3069">
                  <c:v>1463.223</c:v>
                </c:pt>
                <c:pt idx="3070">
                  <c:v>1462.884</c:v>
                </c:pt>
                <c:pt idx="3071">
                  <c:v>1462.7490000000003</c:v>
                </c:pt>
                <c:pt idx="3072">
                  <c:v>1463.0729999999999</c:v>
                </c:pt>
                <c:pt idx="3073">
                  <c:v>1463.067</c:v>
                </c:pt>
                <c:pt idx="3074">
                  <c:v>1462.2929999999999</c:v>
                </c:pt>
                <c:pt idx="3075">
                  <c:v>1461.64</c:v>
                </c:pt>
                <c:pt idx="3076">
                  <c:v>1461.17</c:v>
                </c:pt>
                <c:pt idx="3077">
                  <c:v>1460.9520000000002</c:v>
                </c:pt>
                <c:pt idx="3078">
                  <c:v>1459.8910000000003</c:v>
                </c:pt>
                <c:pt idx="3079">
                  <c:v>1458.7290000000003</c:v>
                </c:pt>
                <c:pt idx="3080">
                  <c:v>1457.3450000000003</c:v>
                </c:pt>
                <c:pt idx="3081">
                  <c:v>1455.6310000000001</c:v>
                </c:pt>
                <c:pt idx="3082">
                  <c:v>1454.2449999999999</c:v>
                </c:pt>
                <c:pt idx="3083">
                  <c:v>1453.0169999999998</c:v>
                </c:pt>
                <c:pt idx="3084">
                  <c:v>1451.8009999999995</c:v>
                </c:pt>
                <c:pt idx="3085">
                  <c:v>1450.6629999999996</c:v>
                </c:pt>
                <c:pt idx="3086">
                  <c:v>1449.2339999999997</c:v>
                </c:pt>
                <c:pt idx="3087">
                  <c:v>1448.6399999999996</c:v>
                </c:pt>
                <c:pt idx="3088">
                  <c:v>1448.1879999999996</c:v>
                </c:pt>
                <c:pt idx="3089">
                  <c:v>1448.4859999999999</c:v>
                </c:pt>
                <c:pt idx="3090">
                  <c:v>1449.4459999999995</c:v>
                </c:pt>
                <c:pt idx="3091">
                  <c:v>1450.9899999999993</c:v>
                </c:pt>
                <c:pt idx="3092">
                  <c:v>1452.2299999999993</c:v>
                </c:pt>
                <c:pt idx="3093">
                  <c:v>1453.022999999999</c:v>
                </c:pt>
                <c:pt idx="3094">
                  <c:v>1453.6439999999993</c:v>
                </c:pt>
                <c:pt idx="3095">
                  <c:v>1454.4529999999995</c:v>
                </c:pt>
                <c:pt idx="3096">
                  <c:v>1455.1869999999999</c:v>
                </c:pt>
                <c:pt idx="3097">
                  <c:v>1455.953</c:v>
                </c:pt>
                <c:pt idx="3098">
                  <c:v>1456.82</c:v>
                </c:pt>
                <c:pt idx="3099">
                  <c:v>1457.2669999999998</c:v>
                </c:pt>
                <c:pt idx="3100">
                  <c:v>1457.0549999999996</c:v>
                </c:pt>
                <c:pt idx="3101">
                  <c:v>1456.0729999999996</c:v>
                </c:pt>
                <c:pt idx="3102">
                  <c:v>1455.6149999999998</c:v>
                </c:pt>
                <c:pt idx="3103">
                  <c:v>1455.5459999999994</c:v>
                </c:pt>
                <c:pt idx="3104">
                  <c:v>1455.5119999999997</c:v>
                </c:pt>
                <c:pt idx="3105">
                  <c:v>1455.7139999999993</c:v>
                </c:pt>
                <c:pt idx="3106">
                  <c:v>1456.0559999999991</c:v>
                </c:pt>
                <c:pt idx="3107">
                  <c:v>1455.7889999999993</c:v>
                </c:pt>
                <c:pt idx="3108">
                  <c:v>1455.2889999999993</c:v>
                </c:pt>
                <c:pt idx="3109">
                  <c:v>1454.3419999999992</c:v>
                </c:pt>
                <c:pt idx="3110">
                  <c:v>1452.8649999999991</c:v>
                </c:pt>
                <c:pt idx="3111">
                  <c:v>1451.4559999999994</c:v>
                </c:pt>
                <c:pt idx="3112">
                  <c:v>1450.4939999999995</c:v>
                </c:pt>
                <c:pt idx="3113">
                  <c:v>1449.9649999999992</c:v>
                </c:pt>
                <c:pt idx="3114">
                  <c:v>1448.2399999999993</c:v>
                </c:pt>
                <c:pt idx="3115">
                  <c:v>1445.9099999999994</c:v>
                </c:pt>
                <c:pt idx="3116">
                  <c:v>1443.7989999999998</c:v>
                </c:pt>
                <c:pt idx="3117">
                  <c:v>1441.7839999999997</c:v>
                </c:pt>
                <c:pt idx="3118">
                  <c:v>1440.0519999999999</c:v>
                </c:pt>
                <c:pt idx="3119">
                  <c:v>1439.0619999999999</c:v>
                </c:pt>
                <c:pt idx="3120">
                  <c:v>1438.9130000000002</c:v>
                </c:pt>
                <c:pt idx="3121">
                  <c:v>1439.4849999999999</c:v>
                </c:pt>
                <c:pt idx="3122">
                  <c:v>1439.6770000000001</c:v>
                </c:pt>
                <c:pt idx="3123">
                  <c:v>1440.35</c:v>
                </c:pt>
                <c:pt idx="3124">
                  <c:v>1440.9719999999998</c:v>
                </c:pt>
                <c:pt idx="3125">
                  <c:v>1441.579</c:v>
                </c:pt>
                <c:pt idx="3126">
                  <c:v>1442.7160000000001</c:v>
                </c:pt>
                <c:pt idx="3127">
                  <c:v>1443.3400000000004</c:v>
                </c:pt>
                <c:pt idx="3128">
                  <c:v>1444.2490000000003</c:v>
                </c:pt>
                <c:pt idx="3129">
                  <c:v>1445.0830000000001</c:v>
                </c:pt>
                <c:pt idx="3130">
                  <c:v>1446.6980000000001</c:v>
                </c:pt>
                <c:pt idx="3131">
                  <c:v>1449.43</c:v>
                </c:pt>
                <c:pt idx="3132">
                  <c:v>1451.34</c:v>
                </c:pt>
                <c:pt idx="3133">
                  <c:v>1452.8140000000003</c:v>
                </c:pt>
                <c:pt idx="3134">
                  <c:v>1454.5420000000001</c:v>
                </c:pt>
                <c:pt idx="3135">
                  <c:v>1455.6900000000003</c:v>
                </c:pt>
                <c:pt idx="3136">
                  <c:v>1457.0300000000007</c:v>
                </c:pt>
                <c:pt idx="3137">
                  <c:v>1457.6670000000004</c:v>
                </c:pt>
                <c:pt idx="3138">
                  <c:v>1458.4250000000002</c:v>
                </c:pt>
                <c:pt idx="3139">
                  <c:v>1460.0980000000002</c:v>
                </c:pt>
                <c:pt idx="3140">
                  <c:v>1461.586</c:v>
                </c:pt>
                <c:pt idx="3141">
                  <c:v>1463.9650000000004</c:v>
                </c:pt>
                <c:pt idx="3142">
                  <c:v>1466.5230000000001</c:v>
                </c:pt>
                <c:pt idx="3143">
                  <c:v>1469.249</c:v>
                </c:pt>
                <c:pt idx="3144">
                  <c:v>1472.9260000000002</c:v>
                </c:pt>
                <c:pt idx="3145">
                  <c:v>1477.35</c:v>
                </c:pt>
                <c:pt idx="3146">
                  <c:v>1481.086</c:v>
                </c:pt>
                <c:pt idx="3147">
                  <c:v>1484.8949999999998</c:v>
                </c:pt>
                <c:pt idx="3148">
                  <c:v>1488.5139999999997</c:v>
                </c:pt>
                <c:pt idx="3149">
                  <c:v>1493.0349999999996</c:v>
                </c:pt>
                <c:pt idx="3150">
                  <c:v>1498.7579999999996</c:v>
                </c:pt>
                <c:pt idx="3151">
                  <c:v>1503.9569999999994</c:v>
                </c:pt>
                <c:pt idx="3152">
                  <c:v>1509.8179999999993</c:v>
                </c:pt>
                <c:pt idx="3153">
                  <c:v>1517.4039999999995</c:v>
                </c:pt>
                <c:pt idx="3154">
                  <c:v>1524.9379999999996</c:v>
                </c:pt>
                <c:pt idx="3155">
                  <c:v>1531.5729999999996</c:v>
                </c:pt>
                <c:pt idx="3156">
                  <c:v>1537.6779999999997</c:v>
                </c:pt>
                <c:pt idx="3157">
                  <c:v>1543.7809999999995</c:v>
                </c:pt>
                <c:pt idx="3158">
                  <c:v>1548.9989999999996</c:v>
                </c:pt>
                <c:pt idx="3159">
                  <c:v>1554.0419999999995</c:v>
                </c:pt>
                <c:pt idx="3160">
                  <c:v>1558.8329999999996</c:v>
                </c:pt>
                <c:pt idx="3161">
                  <c:v>1563.7219999999995</c:v>
                </c:pt>
                <c:pt idx="3162">
                  <c:v>1567.5239999999997</c:v>
                </c:pt>
                <c:pt idx="3163">
                  <c:v>1570.6019999999999</c:v>
                </c:pt>
                <c:pt idx="3164">
                  <c:v>1575.1909999999998</c:v>
                </c:pt>
                <c:pt idx="3165">
                  <c:v>1579.509</c:v>
                </c:pt>
                <c:pt idx="3166">
                  <c:v>1583.0510000000002</c:v>
                </c:pt>
                <c:pt idx="3167">
                  <c:v>1586.4760000000001</c:v>
                </c:pt>
                <c:pt idx="3168">
                  <c:v>1590.1190000000001</c:v>
                </c:pt>
                <c:pt idx="3169">
                  <c:v>1592.9460000000004</c:v>
                </c:pt>
                <c:pt idx="3170">
                  <c:v>1595.0130000000001</c:v>
                </c:pt>
                <c:pt idx="3171">
                  <c:v>1596.3160000000003</c:v>
                </c:pt>
                <c:pt idx="3172">
                  <c:v>1596.9380000000001</c:v>
                </c:pt>
                <c:pt idx="3173">
                  <c:v>1597.9330000000002</c:v>
                </c:pt>
                <c:pt idx="3174">
                  <c:v>1598.3020000000001</c:v>
                </c:pt>
                <c:pt idx="3175">
                  <c:v>1599.1309999999999</c:v>
                </c:pt>
                <c:pt idx="3176">
                  <c:v>1599.6729999999998</c:v>
                </c:pt>
                <c:pt idx="3177">
                  <c:v>1600.5499999999997</c:v>
                </c:pt>
                <c:pt idx="3178">
                  <c:v>1602.0569999999996</c:v>
                </c:pt>
                <c:pt idx="3179">
                  <c:v>1604.489</c:v>
                </c:pt>
                <c:pt idx="3180">
                  <c:v>1606.3369999999995</c:v>
                </c:pt>
                <c:pt idx="3181">
                  <c:v>1607.1269999999997</c:v>
                </c:pt>
                <c:pt idx="3182">
                  <c:v>1608.6389999999997</c:v>
                </c:pt>
                <c:pt idx="3183">
                  <c:v>1610.0639999999996</c:v>
                </c:pt>
                <c:pt idx="3184">
                  <c:v>1611.8159999999998</c:v>
                </c:pt>
                <c:pt idx="3185">
                  <c:v>1614.1899999999996</c:v>
                </c:pt>
                <c:pt idx="3186">
                  <c:v>1615.3829999999998</c:v>
                </c:pt>
                <c:pt idx="3187">
                  <c:v>1615.6719999999998</c:v>
                </c:pt>
                <c:pt idx="3188">
                  <c:v>1616.09</c:v>
                </c:pt>
                <c:pt idx="3189">
                  <c:v>1614.76</c:v>
                </c:pt>
                <c:pt idx="3190">
                  <c:v>1614.854</c:v>
                </c:pt>
                <c:pt idx="3191">
                  <c:v>1613.3220000000001</c:v>
                </c:pt>
                <c:pt idx="3192">
                  <c:v>1611.4530000000002</c:v>
                </c:pt>
                <c:pt idx="3193">
                  <c:v>1609.0430000000001</c:v>
                </c:pt>
                <c:pt idx="3194">
                  <c:v>1607.0439999999999</c:v>
                </c:pt>
                <c:pt idx="3195">
                  <c:v>1603.6670000000001</c:v>
                </c:pt>
                <c:pt idx="3196">
                  <c:v>1600.0379999999998</c:v>
                </c:pt>
                <c:pt idx="3197">
                  <c:v>1596.3039999999999</c:v>
                </c:pt>
                <c:pt idx="3198">
                  <c:v>1593.4770000000001</c:v>
                </c:pt>
                <c:pt idx="3199">
                  <c:v>1590.5450000000001</c:v>
                </c:pt>
                <c:pt idx="3200">
                  <c:v>1585.6960000000001</c:v>
                </c:pt>
                <c:pt idx="3201">
                  <c:v>1581.9369999999999</c:v>
                </c:pt>
                <c:pt idx="3202">
                  <c:v>1577.4379999999999</c:v>
                </c:pt>
                <c:pt idx="3203">
                  <c:v>1572.1609999999998</c:v>
                </c:pt>
                <c:pt idx="3204">
                  <c:v>1565.9939999999997</c:v>
                </c:pt>
                <c:pt idx="3205">
                  <c:v>1560.9459999999997</c:v>
                </c:pt>
                <c:pt idx="3206">
                  <c:v>1556.4699999999998</c:v>
                </c:pt>
                <c:pt idx="3207">
                  <c:v>1551.9399999999996</c:v>
                </c:pt>
                <c:pt idx="3208">
                  <c:v>1548.9349999999997</c:v>
                </c:pt>
                <c:pt idx="3209">
                  <c:v>1545.8869999999997</c:v>
                </c:pt>
                <c:pt idx="3210">
                  <c:v>1543.1509999999998</c:v>
                </c:pt>
                <c:pt idx="3211">
                  <c:v>1540.7419999999997</c:v>
                </c:pt>
                <c:pt idx="3212">
                  <c:v>1538.8059999999998</c:v>
                </c:pt>
                <c:pt idx="3213">
                  <c:v>1536.9639999999997</c:v>
                </c:pt>
                <c:pt idx="3214">
                  <c:v>1534.3459999999998</c:v>
                </c:pt>
                <c:pt idx="3215">
                  <c:v>1531.9579999999996</c:v>
                </c:pt>
                <c:pt idx="3216">
                  <c:v>1530.0019999999995</c:v>
                </c:pt>
                <c:pt idx="3217">
                  <c:v>1528.8549999999993</c:v>
                </c:pt>
                <c:pt idx="3218">
                  <c:v>1527.4469999999994</c:v>
                </c:pt>
                <c:pt idx="3219">
                  <c:v>1525.4099999999996</c:v>
                </c:pt>
                <c:pt idx="3220">
                  <c:v>1522.9759999999994</c:v>
                </c:pt>
                <c:pt idx="3221">
                  <c:v>1520.7229999999993</c:v>
                </c:pt>
                <c:pt idx="3222">
                  <c:v>1518.4239999999993</c:v>
                </c:pt>
                <c:pt idx="3223">
                  <c:v>1515.3619999999996</c:v>
                </c:pt>
                <c:pt idx="3224">
                  <c:v>1512.9289999999996</c:v>
                </c:pt>
                <c:pt idx="3225">
                  <c:v>1509.9389999999996</c:v>
                </c:pt>
                <c:pt idx="3226">
                  <c:v>1506.3749999999993</c:v>
                </c:pt>
                <c:pt idx="3227">
                  <c:v>1502.6999999999994</c:v>
                </c:pt>
                <c:pt idx="3228">
                  <c:v>1497.7569999999996</c:v>
                </c:pt>
                <c:pt idx="3229">
                  <c:v>1492.5009999999995</c:v>
                </c:pt>
                <c:pt idx="3230">
                  <c:v>1487.9889999999996</c:v>
                </c:pt>
                <c:pt idx="3231">
                  <c:v>1483.8149999999996</c:v>
                </c:pt>
                <c:pt idx="3232">
                  <c:v>1479.5969999999998</c:v>
                </c:pt>
                <c:pt idx="3233">
                  <c:v>1476.2219999999998</c:v>
                </c:pt>
                <c:pt idx="3234">
                  <c:v>1473.2409999999998</c:v>
                </c:pt>
                <c:pt idx="3235">
                  <c:v>1469.1629999999996</c:v>
                </c:pt>
                <c:pt idx="3236">
                  <c:v>1466.0339999999994</c:v>
                </c:pt>
                <c:pt idx="3237">
                  <c:v>1464.0179999999996</c:v>
                </c:pt>
                <c:pt idx="3238">
                  <c:v>1461.6579999999997</c:v>
                </c:pt>
                <c:pt idx="3239">
                  <c:v>1460.6259999999997</c:v>
                </c:pt>
                <c:pt idx="3240">
                  <c:v>1458.7950000000001</c:v>
                </c:pt>
                <c:pt idx="3241">
                  <c:v>1457.8540000000003</c:v>
                </c:pt>
                <c:pt idx="3242">
                  <c:v>1456.83</c:v>
                </c:pt>
                <c:pt idx="3243">
                  <c:v>1457.0499999999997</c:v>
                </c:pt>
                <c:pt idx="3244">
                  <c:v>1456.7620000000002</c:v>
                </c:pt>
                <c:pt idx="3245">
                  <c:v>1456.4270000000001</c:v>
                </c:pt>
                <c:pt idx="3246">
                  <c:v>1457.4540000000002</c:v>
                </c:pt>
                <c:pt idx="3247">
                  <c:v>1458.2240000000002</c:v>
                </c:pt>
                <c:pt idx="3248">
                  <c:v>1458.2330000000002</c:v>
                </c:pt>
                <c:pt idx="3249">
                  <c:v>1458.3740000000003</c:v>
                </c:pt>
                <c:pt idx="3250">
                  <c:v>1460.047</c:v>
                </c:pt>
                <c:pt idx="3251">
                  <c:v>1460.9459999999997</c:v>
                </c:pt>
                <c:pt idx="3252">
                  <c:v>1461.6959999999997</c:v>
                </c:pt>
                <c:pt idx="3253">
                  <c:v>1460.819</c:v>
                </c:pt>
                <c:pt idx="3254">
                  <c:v>1460.6120000000001</c:v>
                </c:pt>
                <c:pt idx="3255">
                  <c:v>1459.9010000000001</c:v>
                </c:pt>
                <c:pt idx="3256">
                  <c:v>1458.8920000000001</c:v>
                </c:pt>
                <c:pt idx="3257">
                  <c:v>1457.625</c:v>
                </c:pt>
                <c:pt idx="3258">
                  <c:v>1454.8129999999999</c:v>
                </c:pt>
                <c:pt idx="3259">
                  <c:v>1452.0409999999997</c:v>
                </c:pt>
                <c:pt idx="3260">
                  <c:v>1449.3819999999998</c:v>
                </c:pt>
                <c:pt idx="3261">
                  <c:v>1446.2539999999997</c:v>
                </c:pt>
                <c:pt idx="3262">
                  <c:v>1443.6179999999995</c:v>
                </c:pt>
                <c:pt idx="3263">
                  <c:v>1441.5409999999997</c:v>
                </c:pt>
                <c:pt idx="3264">
                  <c:v>1439.443</c:v>
                </c:pt>
                <c:pt idx="3265">
                  <c:v>1437.799</c:v>
                </c:pt>
                <c:pt idx="3266">
                  <c:v>1436.4920000000002</c:v>
                </c:pt>
                <c:pt idx="3267">
                  <c:v>1434.2369999999999</c:v>
                </c:pt>
                <c:pt idx="3268">
                  <c:v>1431.625</c:v>
                </c:pt>
                <c:pt idx="3269">
                  <c:v>1429.4859999999999</c:v>
                </c:pt>
                <c:pt idx="3270">
                  <c:v>1427.6059999999998</c:v>
                </c:pt>
                <c:pt idx="3271">
                  <c:v>1425.559</c:v>
                </c:pt>
                <c:pt idx="3272">
                  <c:v>1424.31</c:v>
                </c:pt>
                <c:pt idx="3273">
                  <c:v>1423.066</c:v>
                </c:pt>
                <c:pt idx="3274">
                  <c:v>1421.9910000000004</c:v>
                </c:pt>
                <c:pt idx="3275">
                  <c:v>1422.201</c:v>
                </c:pt>
                <c:pt idx="3276">
                  <c:v>1422.2670000000001</c:v>
                </c:pt>
                <c:pt idx="3277">
                  <c:v>1422.3529999999998</c:v>
                </c:pt>
                <c:pt idx="3278">
                  <c:v>1422.2909999999997</c:v>
                </c:pt>
                <c:pt idx="3279">
                  <c:v>1421.7829999999999</c:v>
                </c:pt>
                <c:pt idx="3280">
                  <c:v>1420.779</c:v>
                </c:pt>
                <c:pt idx="3281">
                  <c:v>1419.9029999999998</c:v>
                </c:pt>
                <c:pt idx="3282">
                  <c:v>1418.6559999999999</c:v>
                </c:pt>
                <c:pt idx="3283">
                  <c:v>1416.8039999999999</c:v>
                </c:pt>
                <c:pt idx="3284">
                  <c:v>1414.5050000000003</c:v>
                </c:pt>
                <c:pt idx="3285">
                  <c:v>1413.4190000000003</c:v>
                </c:pt>
                <c:pt idx="3286">
                  <c:v>1413.1550000000002</c:v>
                </c:pt>
                <c:pt idx="3287">
                  <c:v>1411.646</c:v>
                </c:pt>
                <c:pt idx="3288">
                  <c:v>1410.31</c:v>
                </c:pt>
                <c:pt idx="3289">
                  <c:v>1408.3349999999998</c:v>
                </c:pt>
                <c:pt idx="3290">
                  <c:v>1406.6210000000001</c:v>
                </c:pt>
                <c:pt idx="3291">
                  <c:v>1404.7680000000003</c:v>
                </c:pt>
                <c:pt idx="3292">
                  <c:v>1402.491</c:v>
                </c:pt>
                <c:pt idx="3293">
                  <c:v>1400.165</c:v>
                </c:pt>
                <c:pt idx="3294">
                  <c:v>1397.7530000000002</c:v>
                </c:pt>
                <c:pt idx="3295">
                  <c:v>1395.9450000000004</c:v>
                </c:pt>
                <c:pt idx="3296">
                  <c:v>1393.7900000000002</c:v>
                </c:pt>
                <c:pt idx="3297">
                  <c:v>1391.8500000000004</c:v>
                </c:pt>
                <c:pt idx="3298">
                  <c:v>1390.0170000000001</c:v>
                </c:pt>
                <c:pt idx="3299">
                  <c:v>1387.5190000000002</c:v>
                </c:pt>
                <c:pt idx="3300">
                  <c:v>1384.4930000000002</c:v>
                </c:pt>
                <c:pt idx="3301">
                  <c:v>1381.4160000000002</c:v>
                </c:pt>
                <c:pt idx="3302">
                  <c:v>1378.5570000000005</c:v>
                </c:pt>
                <c:pt idx="3303">
                  <c:v>1376.1900000000003</c:v>
                </c:pt>
                <c:pt idx="3304">
                  <c:v>1373.9470000000003</c:v>
                </c:pt>
                <c:pt idx="3305">
                  <c:v>1372.1380000000004</c:v>
                </c:pt>
                <c:pt idx="3306">
                  <c:v>1370.9120000000005</c:v>
                </c:pt>
                <c:pt idx="3307">
                  <c:v>1369.9980000000005</c:v>
                </c:pt>
                <c:pt idx="3308">
                  <c:v>1370.0070000000005</c:v>
                </c:pt>
                <c:pt idx="3309">
                  <c:v>1369.8320000000001</c:v>
                </c:pt>
                <c:pt idx="3310">
                  <c:v>1369.4780000000001</c:v>
                </c:pt>
                <c:pt idx="3311">
                  <c:v>1369.1790000000003</c:v>
                </c:pt>
                <c:pt idx="3312">
                  <c:v>1368.3780000000004</c:v>
                </c:pt>
                <c:pt idx="3313">
                  <c:v>1367.4330000000004</c:v>
                </c:pt>
                <c:pt idx="3314">
                  <c:v>1366.9330000000004</c:v>
                </c:pt>
                <c:pt idx="3315">
                  <c:v>1366.8230000000001</c:v>
                </c:pt>
                <c:pt idx="3316">
                  <c:v>1366.1410000000001</c:v>
                </c:pt>
                <c:pt idx="3317">
                  <c:v>1366.0079999999998</c:v>
                </c:pt>
                <c:pt idx="3318">
                  <c:v>1366.2119999999998</c:v>
                </c:pt>
                <c:pt idx="3319">
                  <c:v>1366.3129999999999</c:v>
                </c:pt>
                <c:pt idx="3320">
                  <c:v>1366.5720000000001</c:v>
                </c:pt>
                <c:pt idx="3321">
                  <c:v>1366.8599999999997</c:v>
                </c:pt>
                <c:pt idx="3322">
                  <c:v>1367.4229999999998</c:v>
                </c:pt>
                <c:pt idx="3323">
                  <c:v>1367.9509999999998</c:v>
                </c:pt>
                <c:pt idx="3324">
                  <c:v>1367.92</c:v>
                </c:pt>
                <c:pt idx="3325">
                  <c:v>1367.0029999999999</c:v>
                </c:pt>
                <c:pt idx="3326">
                  <c:v>1366.4909999999995</c:v>
                </c:pt>
                <c:pt idx="3327">
                  <c:v>1365.9539999999997</c:v>
                </c:pt>
                <c:pt idx="3328">
                  <c:v>1366.5789999999997</c:v>
                </c:pt>
                <c:pt idx="3329">
                  <c:v>1367.8549999999993</c:v>
                </c:pt>
                <c:pt idx="3330">
                  <c:v>1368.7609999999995</c:v>
                </c:pt>
                <c:pt idx="3331">
                  <c:v>1369.1369999999995</c:v>
                </c:pt>
                <c:pt idx="3332">
                  <c:v>1369.5619999999999</c:v>
                </c:pt>
                <c:pt idx="3333">
                  <c:v>1370.2189999999996</c:v>
                </c:pt>
                <c:pt idx="3334">
                  <c:v>1370.0169999999998</c:v>
                </c:pt>
                <c:pt idx="3335">
                  <c:v>1369.3320000000001</c:v>
                </c:pt>
                <c:pt idx="3336">
                  <c:v>1367.8830000000003</c:v>
                </c:pt>
                <c:pt idx="3337">
                  <c:v>1367.509</c:v>
                </c:pt>
                <c:pt idx="3338">
                  <c:v>1367.0989999999997</c:v>
                </c:pt>
                <c:pt idx="3339">
                  <c:v>1366.6929999999995</c:v>
                </c:pt>
                <c:pt idx="3340">
                  <c:v>1365.7779999999998</c:v>
                </c:pt>
                <c:pt idx="3341">
                  <c:v>1364.8569999999997</c:v>
                </c:pt>
                <c:pt idx="3342">
                  <c:v>1364.3209999999997</c:v>
                </c:pt>
                <c:pt idx="3343">
                  <c:v>1363.42</c:v>
                </c:pt>
                <c:pt idx="3344">
                  <c:v>1362.66</c:v>
                </c:pt>
                <c:pt idx="3345">
                  <c:v>1361.9439999999997</c:v>
                </c:pt>
                <c:pt idx="3346">
                  <c:v>1361.5169999999998</c:v>
                </c:pt>
                <c:pt idx="3347">
                  <c:v>1361.0769999999998</c:v>
                </c:pt>
                <c:pt idx="3348">
                  <c:v>1360.309</c:v>
                </c:pt>
                <c:pt idx="3349">
                  <c:v>1360.3959999999997</c:v>
                </c:pt>
                <c:pt idx="3350">
                  <c:v>1360.6799999999996</c:v>
                </c:pt>
                <c:pt idx="3351">
                  <c:v>1360.8210000000001</c:v>
                </c:pt>
                <c:pt idx="3352">
                  <c:v>1360.6569999999999</c:v>
                </c:pt>
                <c:pt idx="3353">
                  <c:v>1360.9909999999998</c:v>
                </c:pt>
                <c:pt idx="3354">
                  <c:v>1361.2259999999994</c:v>
                </c:pt>
                <c:pt idx="3355">
                  <c:v>1360.5659999999996</c:v>
                </c:pt>
                <c:pt idx="3356">
                  <c:v>1359.7929999999997</c:v>
                </c:pt>
                <c:pt idx="3357">
                  <c:v>1358.9189999999996</c:v>
                </c:pt>
                <c:pt idx="3358">
                  <c:v>1358.3609999999994</c:v>
                </c:pt>
                <c:pt idx="3359">
                  <c:v>1358.1059999999995</c:v>
                </c:pt>
                <c:pt idx="3360">
                  <c:v>1358.0429999999997</c:v>
                </c:pt>
                <c:pt idx="3361">
                  <c:v>1358.0429999999997</c:v>
                </c:pt>
                <c:pt idx="3362">
                  <c:v>1358.0759999999998</c:v>
                </c:pt>
                <c:pt idx="3363">
                  <c:v>1358.2489999999996</c:v>
                </c:pt>
                <c:pt idx="3364">
                  <c:v>1358.1829999999995</c:v>
                </c:pt>
                <c:pt idx="3365">
                  <c:v>1357.4989999999996</c:v>
                </c:pt>
                <c:pt idx="3366">
                  <c:v>1356.9569999999994</c:v>
                </c:pt>
                <c:pt idx="3367">
                  <c:v>1355.9799999999993</c:v>
                </c:pt>
                <c:pt idx="3368">
                  <c:v>1354.6779999999997</c:v>
                </c:pt>
                <c:pt idx="3369">
                  <c:v>1354.1009999999997</c:v>
                </c:pt>
                <c:pt idx="3370">
                  <c:v>1353.5179999999998</c:v>
                </c:pt>
                <c:pt idx="3371">
                  <c:v>1353.1519999999996</c:v>
                </c:pt>
                <c:pt idx="3372">
                  <c:v>1352.6209999999999</c:v>
                </c:pt>
                <c:pt idx="3373">
                  <c:v>1351.6259999999997</c:v>
                </c:pt>
                <c:pt idx="3374">
                  <c:v>1350.7360000000001</c:v>
                </c:pt>
                <c:pt idx="3375">
                  <c:v>1349.1220000000001</c:v>
                </c:pt>
                <c:pt idx="3376">
                  <c:v>1347.4240000000002</c:v>
                </c:pt>
                <c:pt idx="3377">
                  <c:v>1345.7480000000003</c:v>
                </c:pt>
                <c:pt idx="3378">
                  <c:v>1343.731</c:v>
                </c:pt>
                <c:pt idx="3379">
                  <c:v>1340.8210000000001</c:v>
                </c:pt>
                <c:pt idx="3380">
                  <c:v>1338.346</c:v>
                </c:pt>
                <c:pt idx="3381">
                  <c:v>1335.9520000000002</c:v>
                </c:pt>
                <c:pt idx="3382">
                  <c:v>1332.8630000000005</c:v>
                </c:pt>
                <c:pt idx="3383">
                  <c:v>1329.9940000000001</c:v>
                </c:pt>
                <c:pt idx="3384">
                  <c:v>1328.2580000000003</c:v>
                </c:pt>
                <c:pt idx="3385">
                  <c:v>1326.0610000000004</c:v>
                </c:pt>
                <c:pt idx="3386">
                  <c:v>1324.1880000000006</c:v>
                </c:pt>
                <c:pt idx="3387">
                  <c:v>1322.4740000000002</c:v>
                </c:pt>
                <c:pt idx="3388">
                  <c:v>1320.8850000000007</c:v>
                </c:pt>
                <c:pt idx="3389">
                  <c:v>1319.2750000000005</c:v>
                </c:pt>
                <c:pt idx="3390">
                  <c:v>1317.1960000000004</c:v>
                </c:pt>
                <c:pt idx="3391">
                  <c:v>1314.8380000000002</c:v>
                </c:pt>
                <c:pt idx="3392">
                  <c:v>1312.8440000000003</c:v>
                </c:pt>
                <c:pt idx="3393">
                  <c:v>1311.4090000000003</c:v>
                </c:pt>
                <c:pt idx="3394">
                  <c:v>1309.8060000000003</c:v>
                </c:pt>
                <c:pt idx="3395">
                  <c:v>1307.9550000000002</c:v>
                </c:pt>
                <c:pt idx="3396">
                  <c:v>1306.2440000000001</c:v>
                </c:pt>
                <c:pt idx="3397">
                  <c:v>1304.6080000000002</c:v>
                </c:pt>
                <c:pt idx="3398">
                  <c:v>1303.3200000000002</c:v>
                </c:pt>
                <c:pt idx="3399">
                  <c:v>1301.7440000000001</c:v>
                </c:pt>
                <c:pt idx="3400">
                  <c:v>1299.864</c:v>
                </c:pt>
                <c:pt idx="3401">
                  <c:v>1297.5419999999999</c:v>
                </c:pt>
                <c:pt idx="3402">
                  <c:v>1295.2660000000001</c:v>
                </c:pt>
                <c:pt idx="3403">
                  <c:v>1293.328</c:v>
                </c:pt>
                <c:pt idx="3404">
                  <c:v>1291.0999999999999</c:v>
                </c:pt>
                <c:pt idx="3405">
                  <c:v>1289.346</c:v>
                </c:pt>
                <c:pt idx="3406">
                  <c:v>1288.104</c:v>
                </c:pt>
                <c:pt idx="3407">
                  <c:v>1287.2760000000001</c:v>
                </c:pt>
                <c:pt idx="3408">
                  <c:v>1286.07</c:v>
                </c:pt>
                <c:pt idx="3409">
                  <c:v>1284.1949999999999</c:v>
                </c:pt>
                <c:pt idx="3410">
                  <c:v>1281.876</c:v>
                </c:pt>
                <c:pt idx="3411">
                  <c:v>1278.749</c:v>
                </c:pt>
                <c:pt idx="3412">
                  <c:v>1275.587</c:v>
                </c:pt>
                <c:pt idx="3413">
                  <c:v>1272.405</c:v>
                </c:pt>
                <c:pt idx="3414">
                  <c:v>1270.085</c:v>
                </c:pt>
                <c:pt idx="3415">
                  <c:v>1268.1090000000002</c:v>
                </c:pt>
                <c:pt idx="3416">
                  <c:v>1266.3090000000002</c:v>
                </c:pt>
                <c:pt idx="3417">
                  <c:v>1264.213</c:v>
                </c:pt>
                <c:pt idx="3418">
                  <c:v>1262.3830000000003</c:v>
                </c:pt>
                <c:pt idx="3419">
                  <c:v>1260.1970000000001</c:v>
                </c:pt>
                <c:pt idx="3420">
                  <c:v>1258.0760000000002</c:v>
                </c:pt>
                <c:pt idx="3421">
                  <c:v>1255.4700000000003</c:v>
                </c:pt>
                <c:pt idx="3422">
                  <c:v>1252.5320000000002</c:v>
                </c:pt>
                <c:pt idx="3423">
                  <c:v>1250.3680000000004</c:v>
                </c:pt>
                <c:pt idx="3424">
                  <c:v>1248.3440000000003</c:v>
                </c:pt>
                <c:pt idx="3425">
                  <c:v>1246.6600000000001</c:v>
                </c:pt>
                <c:pt idx="3426">
                  <c:v>1246.124</c:v>
                </c:pt>
                <c:pt idx="3427">
                  <c:v>1246.952</c:v>
                </c:pt>
                <c:pt idx="3428">
                  <c:v>1248.4879999999998</c:v>
                </c:pt>
                <c:pt idx="3429">
                  <c:v>1250.1899999999998</c:v>
                </c:pt>
                <c:pt idx="3430">
                  <c:v>1252.0039999999999</c:v>
                </c:pt>
                <c:pt idx="3431">
                  <c:v>1254.076</c:v>
                </c:pt>
                <c:pt idx="3432">
                  <c:v>1256.9369999999999</c:v>
                </c:pt>
                <c:pt idx="3433">
                  <c:v>1260.0029999999999</c:v>
                </c:pt>
                <c:pt idx="3434">
                  <c:v>1262.6179999999999</c:v>
                </c:pt>
                <c:pt idx="3435">
                  <c:v>1266.087</c:v>
                </c:pt>
                <c:pt idx="3436">
                  <c:v>1269.1559999999999</c:v>
                </c:pt>
                <c:pt idx="3437">
                  <c:v>1272.6120000000001</c:v>
                </c:pt>
                <c:pt idx="3438">
                  <c:v>1275.9540000000002</c:v>
                </c:pt>
                <c:pt idx="3439">
                  <c:v>1278.8690000000001</c:v>
                </c:pt>
                <c:pt idx="3440">
                  <c:v>1282.816</c:v>
                </c:pt>
                <c:pt idx="3441">
                  <c:v>1286.8680000000002</c:v>
                </c:pt>
                <c:pt idx="3442">
                  <c:v>1290.904</c:v>
                </c:pt>
                <c:pt idx="3443">
                  <c:v>1294.4100000000001</c:v>
                </c:pt>
                <c:pt idx="3444">
                  <c:v>1298.1570000000002</c:v>
                </c:pt>
                <c:pt idx="3445">
                  <c:v>1302.5770000000002</c:v>
                </c:pt>
                <c:pt idx="3446">
                  <c:v>1306.568</c:v>
                </c:pt>
                <c:pt idx="3447">
                  <c:v>1310.5389999999998</c:v>
                </c:pt>
                <c:pt idx="3448">
                  <c:v>1314.2099999999998</c:v>
                </c:pt>
                <c:pt idx="3449">
                  <c:v>1317.9109999999998</c:v>
                </c:pt>
                <c:pt idx="3450">
                  <c:v>1321.9469999999999</c:v>
                </c:pt>
                <c:pt idx="3451">
                  <c:v>1325.933</c:v>
                </c:pt>
                <c:pt idx="3452">
                  <c:v>1329.7950000000001</c:v>
                </c:pt>
                <c:pt idx="3453">
                  <c:v>1333.1220000000001</c:v>
                </c:pt>
                <c:pt idx="3454">
                  <c:v>1337.104</c:v>
                </c:pt>
                <c:pt idx="3455">
                  <c:v>1341.1740000000002</c:v>
                </c:pt>
                <c:pt idx="3456">
                  <c:v>1344.6840000000002</c:v>
                </c:pt>
                <c:pt idx="3457">
                  <c:v>1347.9870000000001</c:v>
                </c:pt>
                <c:pt idx="3458">
                  <c:v>1350.7680000000003</c:v>
                </c:pt>
                <c:pt idx="3459">
                  <c:v>1354.2930000000001</c:v>
                </c:pt>
                <c:pt idx="3460">
                  <c:v>1357.7040000000002</c:v>
                </c:pt>
                <c:pt idx="3461">
                  <c:v>1361.6040000000005</c:v>
                </c:pt>
                <c:pt idx="3462">
                  <c:v>1366.2950000000003</c:v>
                </c:pt>
                <c:pt idx="3463">
                  <c:v>1371.2120000000002</c:v>
                </c:pt>
                <c:pt idx="3464">
                  <c:v>1375.8210000000004</c:v>
                </c:pt>
                <c:pt idx="3465">
                  <c:v>1380.3010000000004</c:v>
                </c:pt>
                <c:pt idx="3466">
                  <c:v>1384.4660000000001</c:v>
                </c:pt>
                <c:pt idx="3467">
                  <c:v>1388.8210000000001</c:v>
                </c:pt>
                <c:pt idx="3468">
                  <c:v>1393.1979999999999</c:v>
                </c:pt>
                <c:pt idx="3469">
                  <c:v>1397.3629999999998</c:v>
                </c:pt>
                <c:pt idx="3470">
                  <c:v>1401.1689999999999</c:v>
                </c:pt>
                <c:pt idx="3471">
                  <c:v>1404.7590000000002</c:v>
                </c:pt>
                <c:pt idx="3472">
                  <c:v>1408.0930000000001</c:v>
                </c:pt>
                <c:pt idx="3473">
                  <c:v>1411.7370000000001</c:v>
                </c:pt>
                <c:pt idx="3474">
                  <c:v>1415.8580000000002</c:v>
                </c:pt>
                <c:pt idx="3475">
                  <c:v>1420.636</c:v>
                </c:pt>
                <c:pt idx="3476">
                  <c:v>1425.2430000000002</c:v>
                </c:pt>
                <c:pt idx="3477">
                  <c:v>1428.9580000000001</c:v>
                </c:pt>
                <c:pt idx="3478">
                  <c:v>1432.2139999999999</c:v>
                </c:pt>
                <c:pt idx="3479">
                  <c:v>1435.4849999999999</c:v>
                </c:pt>
                <c:pt idx="3480">
                  <c:v>1439.08</c:v>
                </c:pt>
                <c:pt idx="3481">
                  <c:v>1442.5530000000001</c:v>
                </c:pt>
                <c:pt idx="3482">
                  <c:v>1445.9</c:v>
                </c:pt>
                <c:pt idx="3483">
                  <c:v>1449.0430000000001</c:v>
                </c:pt>
                <c:pt idx="3484">
                  <c:v>1452.5309999999999</c:v>
                </c:pt>
                <c:pt idx="3485">
                  <c:v>1455.7520000000002</c:v>
                </c:pt>
                <c:pt idx="3486">
                  <c:v>1458.7740000000003</c:v>
                </c:pt>
                <c:pt idx="3487">
                  <c:v>1461.6110000000001</c:v>
                </c:pt>
                <c:pt idx="3488">
                  <c:v>1464.3050000000003</c:v>
                </c:pt>
                <c:pt idx="3489">
                  <c:v>1467.289</c:v>
                </c:pt>
                <c:pt idx="3490">
                  <c:v>1469.9379999999999</c:v>
                </c:pt>
                <c:pt idx="3491">
                  <c:v>1472.4859999999999</c:v>
                </c:pt>
                <c:pt idx="3492">
                  <c:v>1474.7569999999998</c:v>
                </c:pt>
                <c:pt idx="3493">
                  <c:v>1477.2169999999996</c:v>
                </c:pt>
                <c:pt idx="3494">
                  <c:v>1479.4229999999998</c:v>
                </c:pt>
                <c:pt idx="3495">
                  <c:v>1481.4449999999997</c:v>
                </c:pt>
                <c:pt idx="3496">
                  <c:v>1483.4780000000001</c:v>
                </c:pt>
                <c:pt idx="3497">
                  <c:v>1485.4410000000003</c:v>
                </c:pt>
                <c:pt idx="3498">
                  <c:v>1488.1780000000001</c:v>
                </c:pt>
                <c:pt idx="3499">
                  <c:v>1490.8630000000003</c:v>
                </c:pt>
                <c:pt idx="3500">
                  <c:v>1493.4890000000003</c:v>
                </c:pt>
                <c:pt idx="3501">
                  <c:v>1497.1440000000002</c:v>
                </c:pt>
                <c:pt idx="3502">
                  <c:v>1501.2089999999998</c:v>
                </c:pt>
                <c:pt idx="3503">
                  <c:v>1504.8630000000003</c:v>
                </c:pt>
                <c:pt idx="3504">
                  <c:v>1508.1110000000001</c:v>
                </c:pt>
                <c:pt idx="3505">
                  <c:v>1511.306</c:v>
                </c:pt>
                <c:pt idx="3506">
                  <c:v>1514.6430000000003</c:v>
                </c:pt>
                <c:pt idx="3507">
                  <c:v>1517.7329999999999</c:v>
                </c:pt>
                <c:pt idx="3508">
                  <c:v>1521.6580000000001</c:v>
                </c:pt>
                <c:pt idx="3509">
                  <c:v>1525.6570000000002</c:v>
                </c:pt>
                <c:pt idx="3510">
                  <c:v>1529.9270000000001</c:v>
                </c:pt>
                <c:pt idx="3511">
                  <c:v>1534.5539999999999</c:v>
                </c:pt>
                <c:pt idx="3512">
                  <c:v>1538.3050000000001</c:v>
                </c:pt>
                <c:pt idx="3513">
                  <c:v>1541.4200000000003</c:v>
                </c:pt>
                <c:pt idx="3514">
                  <c:v>1544.2040000000002</c:v>
                </c:pt>
                <c:pt idx="3515">
                  <c:v>1547.4950000000003</c:v>
                </c:pt>
                <c:pt idx="3516">
                  <c:v>1552.4110000000003</c:v>
                </c:pt>
                <c:pt idx="3517">
                  <c:v>1556.9000000000003</c:v>
                </c:pt>
                <c:pt idx="3518">
                  <c:v>1561.2490000000003</c:v>
                </c:pt>
                <c:pt idx="3519">
                  <c:v>1565.7720000000002</c:v>
                </c:pt>
                <c:pt idx="3520">
                  <c:v>1570.394</c:v>
                </c:pt>
                <c:pt idx="3521">
                  <c:v>1575.8990000000003</c:v>
                </c:pt>
                <c:pt idx="3522">
                  <c:v>1581.8039999999999</c:v>
                </c:pt>
                <c:pt idx="3523">
                  <c:v>1587.221</c:v>
                </c:pt>
                <c:pt idx="3524">
                  <c:v>1591.7130000000004</c:v>
                </c:pt>
                <c:pt idx="3525">
                  <c:v>1595.5880000000002</c:v>
                </c:pt>
                <c:pt idx="3526">
                  <c:v>1598.8320000000003</c:v>
                </c:pt>
                <c:pt idx="3527">
                  <c:v>1602.7940000000003</c:v>
                </c:pt>
                <c:pt idx="3528">
                  <c:v>1606.3540000000005</c:v>
                </c:pt>
                <c:pt idx="3529">
                  <c:v>1609.4920000000004</c:v>
                </c:pt>
                <c:pt idx="3530">
                  <c:v>1610.8220000000001</c:v>
                </c:pt>
                <c:pt idx="3531">
                  <c:v>1612.2639999999999</c:v>
                </c:pt>
                <c:pt idx="3532">
                  <c:v>1614.5139999999999</c:v>
                </c:pt>
                <c:pt idx="3533">
                  <c:v>1616.8699999999997</c:v>
                </c:pt>
                <c:pt idx="3534">
                  <c:v>1619.3379999999995</c:v>
                </c:pt>
                <c:pt idx="3535">
                  <c:v>1621.9029999999998</c:v>
                </c:pt>
                <c:pt idx="3536">
                  <c:v>1625.0969999999998</c:v>
                </c:pt>
                <c:pt idx="3537">
                  <c:v>1627.808</c:v>
                </c:pt>
                <c:pt idx="3538">
                  <c:v>1630.0909999999997</c:v>
                </c:pt>
                <c:pt idx="3539">
                  <c:v>1632.3849999999998</c:v>
                </c:pt>
                <c:pt idx="3540">
                  <c:v>1634.13</c:v>
                </c:pt>
                <c:pt idx="3541">
                  <c:v>1636.1470000000002</c:v>
                </c:pt>
                <c:pt idx="3542">
                  <c:v>1637.8030000000001</c:v>
                </c:pt>
                <c:pt idx="3543">
                  <c:v>1639.0989999999999</c:v>
                </c:pt>
                <c:pt idx="3544">
                  <c:v>1641.6909999999998</c:v>
                </c:pt>
                <c:pt idx="3545">
                  <c:v>1644.4659999999997</c:v>
                </c:pt>
                <c:pt idx="3546">
                  <c:v>1646.7850000000001</c:v>
                </c:pt>
                <c:pt idx="3547">
                  <c:v>1648.8139999999999</c:v>
                </c:pt>
                <c:pt idx="3548">
                  <c:v>1650.1849999999999</c:v>
                </c:pt>
                <c:pt idx="3549">
                  <c:v>1652.194</c:v>
                </c:pt>
                <c:pt idx="3550">
                  <c:v>1654.1420000000005</c:v>
                </c:pt>
                <c:pt idx="3551">
                  <c:v>1655.6760000000004</c:v>
                </c:pt>
                <c:pt idx="3552">
                  <c:v>1656.3950000000007</c:v>
                </c:pt>
                <c:pt idx="3553">
                  <c:v>1655.9310000000007</c:v>
                </c:pt>
                <c:pt idx="3554">
                  <c:v>1655.7930000000006</c:v>
                </c:pt>
                <c:pt idx="3555">
                  <c:v>1656.4070000000002</c:v>
                </c:pt>
                <c:pt idx="3556">
                  <c:v>1656.537</c:v>
                </c:pt>
                <c:pt idx="3557">
                  <c:v>1657.11</c:v>
                </c:pt>
                <c:pt idx="3558">
                  <c:v>1657.829</c:v>
                </c:pt>
                <c:pt idx="3559">
                  <c:v>1658.0730000000001</c:v>
                </c:pt>
                <c:pt idx="3560">
                  <c:v>1658.3139999999999</c:v>
                </c:pt>
                <c:pt idx="3561">
                  <c:v>1659.1109999999999</c:v>
                </c:pt>
                <c:pt idx="3562">
                  <c:v>1659.191</c:v>
                </c:pt>
                <c:pt idx="3563">
                  <c:v>1659.5</c:v>
                </c:pt>
                <c:pt idx="3564">
                  <c:v>1659.6170000000002</c:v>
                </c:pt>
                <c:pt idx="3565">
                  <c:v>1659.3039999999999</c:v>
                </c:pt>
                <c:pt idx="3566">
                  <c:v>1656.9079999999999</c:v>
                </c:pt>
                <c:pt idx="3567">
                  <c:v>1655.2739999999999</c:v>
                </c:pt>
                <c:pt idx="3568">
                  <c:v>1654.4</c:v>
                </c:pt>
                <c:pt idx="3569">
                  <c:v>1653.6310000000001</c:v>
                </c:pt>
                <c:pt idx="3570">
                  <c:v>1653.0880000000002</c:v>
                </c:pt>
                <c:pt idx="3571">
                  <c:v>1651.981</c:v>
                </c:pt>
                <c:pt idx="3572">
                  <c:v>1650.7149999999999</c:v>
                </c:pt>
                <c:pt idx="3573">
                  <c:v>1650.3080000000002</c:v>
                </c:pt>
                <c:pt idx="3574">
                  <c:v>1650.2630000000001</c:v>
                </c:pt>
                <c:pt idx="3575">
                  <c:v>1650.2570000000005</c:v>
                </c:pt>
                <c:pt idx="3576">
                  <c:v>1649.5730000000005</c:v>
                </c:pt>
                <c:pt idx="3577">
                  <c:v>1647.9570000000003</c:v>
                </c:pt>
                <c:pt idx="3578">
                  <c:v>1645.7480000000003</c:v>
                </c:pt>
                <c:pt idx="3579">
                  <c:v>1644.3489999999999</c:v>
                </c:pt>
                <c:pt idx="3580">
                  <c:v>1644.1819999999998</c:v>
                </c:pt>
                <c:pt idx="3581">
                  <c:v>1644.0029999999999</c:v>
                </c:pt>
                <c:pt idx="3582">
                  <c:v>1642.2759999999998</c:v>
                </c:pt>
                <c:pt idx="3583">
                  <c:v>1640.5439999999996</c:v>
                </c:pt>
                <c:pt idx="3584">
                  <c:v>1638.2999999999995</c:v>
                </c:pt>
                <c:pt idx="3585">
                  <c:v>1635.6599999999996</c:v>
                </c:pt>
                <c:pt idx="3586">
                  <c:v>1632.3059999999998</c:v>
                </c:pt>
                <c:pt idx="3587">
                  <c:v>1628.8159999999998</c:v>
                </c:pt>
                <c:pt idx="3588">
                  <c:v>1625.9309999999996</c:v>
                </c:pt>
                <c:pt idx="3589">
                  <c:v>1622.9149999999995</c:v>
                </c:pt>
                <c:pt idx="3590">
                  <c:v>1619.7299999999993</c:v>
                </c:pt>
                <c:pt idx="3591">
                  <c:v>1617.0159999999998</c:v>
                </c:pt>
                <c:pt idx="3592">
                  <c:v>1614.0529999999999</c:v>
                </c:pt>
                <c:pt idx="3593">
                  <c:v>1611.1069999999997</c:v>
                </c:pt>
                <c:pt idx="3594">
                  <c:v>1607.4929999999999</c:v>
                </c:pt>
                <c:pt idx="3595">
                  <c:v>1602.4009999999998</c:v>
                </c:pt>
                <c:pt idx="3596">
                  <c:v>1597.7860000000001</c:v>
                </c:pt>
                <c:pt idx="3597">
                  <c:v>1592.404</c:v>
                </c:pt>
                <c:pt idx="3598">
                  <c:v>1587.0219999999999</c:v>
                </c:pt>
                <c:pt idx="3599">
                  <c:v>1579.7359999999999</c:v>
                </c:pt>
                <c:pt idx="3600">
                  <c:v>1572.586</c:v>
                </c:pt>
                <c:pt idx="3601">
                  <c:v>1564.7589999999996</c:v>
                </c:pt>
                <c:pt idx="3602">
                  <c:v>1557.886</c:v>
                </c:pt>
                <c:pt idx="3603">
                  <c:v>1551.6830000000002</c:v>
                </c:pt>
                <c:pt idx="3604">
                  <c:v>1545.895</c:v>
                </c:pt>
                <c:pt idx="3605">
                  <c:v>1539.55</c:v>
                </c:pt>
                <c:pt idx="3606">
                  <c:v>1533.8289999999997</c:v>
                </c:pt>
                <c:pt idx="3607">
                  <c:v>1527.4909999999995</c:v>
                </c:pt>
                <c:pt idx="3608">
                  <c:v>1520.7899999999997</c:v>
                </c:pt>
                <c:pt idx="3609">
                  <c:v>1514.5439999999996</c:v>
                </c:pt>
                <c:pt idx="3610">
                  <c:v>1508.8069999999996</c:v>
                </c:pt>
                <c:pt idx="3611">
                  <c:v>1502.2459999999994</c:v>
                </c:pt>
                <c:pt idx="3612">
                  <c:v>1496.4199999999994</c:v>
                </c:pt>
                <c:pt idx="3613">
                  <c:v>1491.0009999999997</c:v>
                </c:pt>
                <c:pt idx="3614">
                  <c:v>1485.8440000000001</c:v>
                </c:pt>
                <c:pt idx="3615">
                  <c:v>1480.5209999999997</c:v>
                </c:pt>
                <c:pt idx="3616">
                  <c:v>1475.9259999999997</c:v>
                </c:pt>
                <c:pt idx="3617">
                  <c:v>1471.5119999999997</c:v>
                </c:pt>
                <c:pt idx="3618">
                  <c:v>1465.7909999999997</c:v>
                </c:pt>
                <c:pt idx="3619">
                  <c:v>1459.8439999999996</c:v>
                </c:pt>
                <c:pt idx="3620">
                  <c:v>1453.3529999999996</c:v>
                </c:pt>
                <c:pt idx="3621">
                  <c:v>1447.0569999999996</c:v>
                </c:pt>
                <c:pt idx="3622">
                  <c:v>1440.4319999999998</c:v>
                </c:pt>
                <c:pt idx="3623">
                  <c:v>1432.6159999999998</c:v>
                </c:pt>
                <c:pt idx="3624">
                  <c:v>1425.1489999999997</c:v>
                </c:pt>
                <c:pt idx="3625">
                  <c:v>1417.7789999999995</c:v>
                </c:pt>
                <c:pt idx="3626">
                  <c:v>1411.0259999999998</c:v>
                </c:pt>
                <c:pt idx="3627">
                  <c:v>1404.1469999999999</c:v>
                </c:pt>
                <c:pt idx="3628">
                  <c:v>1397.7350000000004</c:v>
                </c:pt>
                <c:pt idx="3629">
                  <c:v>1391.3110000000004</c:v>
                </c:pt>
                <c:pt idx="3630">
                  <c:v>1384.9960000000003</c:v>
                </c:pt>
                <c:pt idx="3631">
                  <c:v>1379.0060000000003</c:v>
                </c:pt>
                <c:pt idx="3632">
                  <c:v>1374.3040000000003</c:v>
                </c:pt>
                <c:pt idx="3633">
                  <c:v>1370.0240000000003</c:v>
                </c:pt>
                <c:pt idx="3634">
                  <c:v>1365.8620000000001</c:v>
                </c:pt>
                <c:pt idx="3635">
                  <c:v>1361.39</c:v>
                </c:pt>
                <c:pt idx="3636">
                  <c:v>1357.5470000000005</c:v>
                </c:pt>
                <c:pt idx="3637">
                  <c:v>1353.8910000000003</c:v>
                </c:pt>
                <c:pt idx="3638">
                  <c:v>1350.1140000000005</c:v>
                </c:pt>
                <c:pt idx="3639">
                  <c:v>1346.4290000000005</c:v>
                </c:pt>
                <c:pt idx="3640">
                  <c:v>1343.6400000000003</c:v>
                </c:pt>
                <c:pt idx="3641">
                  <c:v>1340.2700000000002</c:v>
                </c:pt>
                <c:pt idx="3642">
                  <c:v>1337.0590000000002</c:v>
                </c:pt>
                <c:pt idx="3643">
                  <c:v>1333.9260000000004</c:v>
                </c:pt>
                <c:pt idx="3644">
                  <c:v>1330.346</c:v>
                </c:pt>
                <c:pt idx="3645">
                  <c:v>1328.2360000000003</c:v>
                </c:pt>
                <c:pt idx="3646">
                  <c:v>1326.3210000000001</c:v>
                </c:pt>
                <c:pt idx="3647">
                  <c:v>1324.8410000000003</c:v>
                </c:pt>
                <c:pt idx="3648">
                  <c:v>1323.5260000000003</c:v>
                </c:pt>
                <c:pt idx="3649">
                  <c:v>1324.0070000000001</c:v>
                </c:pt>
                <c:pt idx="3650">
                  <c:v>1325.2180000000001</c:v>
                </c:pt>
                <c:pt idx="3651">
                  <c:v>1327.1780000000001</c:v>
                </c:pt>
                <c:pt idx="3652">
                  <c:v>1329.5970000000002</c:v>
                </c:pt>
                <c:pt idx="3653">
                  <c:v>1332.7200000000003</c:v>
                </c:pt>
                <c:pt idx="3654">
                  <c:v>1335.13</c:v>
                </c:pt>
                <c:pt idx="3655">
                  <c:v>1338.4460000000001</c:v>
                </c:pt>
                <c:pt idx="3656">
                  <c:v>1340.58</c:v>
                </c:pt>
                <c:pt idx="3657">
                  <c:v>1342.87</c:v>
                </c:pt>
                <c:pt idx="3658">
                  <c:v>1346.1189999999999</c:v>
                </c:pt>
                <c:pt idx="3659">
                  <c:v>1348.8429999999998</c:v>
                </c:pt>
                <c:pt idx="3660">
                  <c:v>1351.9370000000001</c:v>
                </c:pt>
                <c:pt idx="3661">
                  <c:v>1354.8870000000002</c:v>
                </c:pt>
                <c:pt idx="3662">
                  <c:v>1358.1119999999999</c:v>
                </c:pt>
                <c:pt idx="3663">
                  <c:v>1361.0629999999999</c:v>
                </c:pt>
                <c:pt idx="3664">
                  <c:v>1363.3629999999998</c:v>
                </c:pt>
                <c:pt idx="3665">
                  <c:v>1365.2209999999998</c:v>
                </c:pt>
                <c:pt idx="3666">
                  <c:v>1367.165</c:v>
                </c:pt>
                <c:pt idx="3667">
                  <c:v>1368.896</c:v>
                </c:pt>
                <c:pt idx="3668">
                  <c:v>1371.1909999999998</c:v>
                </c:pt>
                <c:pt idx="3669">
                  <c:v>1373.7449999999997</c:v>
                </c:pt>
                <c:pt idx="3670">
                  <c:v>1376.4279999999999</c:v>
                </c:pt>
                <c:pt idx="3671">
                  <c:v>1378.8910000000003</c:v>
                </c:pt>
                <c:pt idx="3672">
                  <c:v>1381.7700000000002</c:v>
                </c:pt>
                <c:pt idx="3673">
                  <c:v>1384.566</c:v>
                </c:pt>
                <c:pt idx="3674">
                  <c:v>1386.8930000000003</c:v>
                </c:pt>
                <c:pt idx="3675">
                  <c:v>1389.0719999999999</c:v>
                </c:pt>
                <c:pt idx="3676">
                  <c:v>1391.3410000000001</c:v>
                </c:pt>
                <c:pt idx="3677">
                  <c:v>1393.289</c:v>
                </c:pt>
                <c:pt idx="3678">
                  <c:v>1395.4760000000001</c:v>
                </c:pt>
                <c:pt idx="3679">
                  <c:v>1397.3270000000002</c:v>
                </c:pt>
                <c:pt idx="3680">
                  <c:v>1399.39</c:v>
                </c:pt>
                <c:pt idx="3681">
                  <c:v>1401.23</c:v>
                </c:pt>
                <c:pt idx="3682">
                  <c:v>1402.6089999999997</c:v>
                </c:pt>
                <c:pt idx="3683">
                  <c:v>1403.5709999999997</c:v>
                </c:pt>
                <c:pt idx="3684">
                  <c:v>1405.0079999999996</c:v>
                </c:pt>
                <c:pt idx="3685">
                  <c:v>1407.0279999999993</c:v>
                </c:pt>
                <c:pt idx="3686">
                  <c:v>1408.8109999999995</c:v>
                </c:pt>
                <c:pt idx="3687">
                  <c:v>1410.3629999999996</c:v>
                </c:pt>
                <c:pt idx="3688">
                  <c:v>1411.9799999999998</c:v>
                </c:pt>
                <c:pt idx="3689">
                  <c:v>1413.8489999999997</c:v>
                </c:pt>
                <c:pt idx="3690">
                  <c:v>1414.6029999999994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C-4044-9B29-D2BC8232D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096496"/>
        <c:axId val="991342464"/>
      </c:lineChart>
      <c:dateAx>
        <c:axId val="1000096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1342464"/>
        <c:crosses val="autoZero"/>
        <c:auto val="1"/>
        <c:lblOffset val="100"/>
        <c:baseTimeUnit val="days"/>
      </c:dateAx>
      <c:valAx>
        <c:axId val="99134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09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Exponential Moving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TradingStrategy!$G$1</c:f>
              <c:strCache>
                <c:ptCount val="1"/>
                <c:pt idx="0">
                  <c:v>SEMA 10</c:v>
                </c:pt>
              </c:strCache>
            </c:strRef>
          </c:tx>
          <c:spPr>
            <a:ln w="317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TradingStrategy!$B$2:$B$3741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TradingStrategy!$G$2:$G$3741</c:f>
              <c:numCache>
                <c:formatCode>#,##0.00</c:formatCode>
                <c:ptCount val="3691"/>
                <c:pt idx="0">
                  <c:v>138.70630340220313</c:v>
                </c:pt>
                <c:pt idx="1">
                  <c:v>139.0056730619828</c:v>
                </c:pt>
                <c:pt idx="2">
                  <c:v>139.76510575578453</c:v>
                </c:pt>
                <c:pt idx="3">
                  <c:v>140.28859518020607</c:v>
                </c:pt>
                <c:pt idx="4">
                  <c:v>140.51473566218547</c:v>
                </c:pt>
                <c:pt idx="5">
                  <c:v>140.79326209596692</c:v>
                </c:pt>
                <c:pt idx="6">
                  <c:v>140.69893588637021</c:v>
                </c:pt>
                <c:pt idx="7">
                  <c:v>140.50404229773318</c:v>
                </c:pt>
                <c:pt idx="8">
                  <c:v>140.31363806795986</c:v>
                </c:pt>
                <c:pt idx="9">
                  <c:v>140.15227426116388</c:v>
                </c:pt>
                <c:pt idx="10">
                  <c:v>139.83204683504749</c:v>
                </c:pt>
                <c:pt idx="11">
                  <c:v>139.49384215154276</c:v>
                </c:pt>
                <c:pt idx="12">
                  <c:v>139.18945793638849</c:v>
                </c:pt>
                <c:pt idx="13">
                  <c:v>139.17551214274962</c:v>
                </c:pt>
                <c:pt idx="14">
                  <c:v>139.03296092847467</c:v>
                </c:pt>
                <c:pt idx="15">
                  <c:v>138.94466483562721</c:v>
                </c:pt>
                <c:pt idx="16">
                  <c:v>138.8151983520645</c:v>
                </c:pt>
                <c:pt idx="17">
                  <c:v>138.77867851685806</c:v>
                </c:pt>
                <c:pt idx="18">
                  <c:v>139.08581066517223</c:v>
                </c:pt>
                <c:pt idx="19">
                  <c:v>139.26722959865501</c:v>
                </c:pt>
                <c:pt idx="20">
                  <c:v>139.41050663878951</c:v>
                </c:pt>
                <c:pt idx="21">
                  <c:v>139.54445597491056</c:v>
                </c:pt>
                <c:pt idx="22">
                  <c:v>139.6900103774195</c:v>
                </c:pt>
                <c:pt idx="23">
                  <c:v>140.02100933967753</c:v>
                </c:pt>
                <c:pt idx="24">
                  <c:v>140.46890840570978</c:v>
                </c:pt>
                <c:pt idx="25">
                  <c:v>140.77701756513881</c:v>
                </c:pt>
                <c:pt idx="26">
                  <c:v>141.2293158086249</c:v>
                </c:pt>
                <c:pt idx="27">
                  <c:v>141.5613842277624</c:v>
                </c:pt>
                <c:pt idx="28">
                  <c:v>141.40024580498616</c:v>
                </c:pt>
                <c:pt idx="29">
                  <c:v>141.02022122448753</c:v>
                </c:pt>
                <c:pt idx="30">
                  <c:v>140.65819910203879</c:v>
                </c:pt>
                <c:pt idx="31">
                  <c:v>140.13237919183493</c:v>
                </c:pt>
                <c:pt idx="32">
                  <c:v>139.16914127265142</c:v>
                </c:pt>
                <c:pt idx="33">
                  <c:v>138.62222714538626</c:v>
                </c:pt>
                <c:pt idx="34">
                  <c:v>137.93000443084765</c:v>
                </c:pt>
                <c:pt idx="35">
                  <c:v>137.4270039877629</c:v>
                </c:pt>
                <c:pt idx="36">
                  <c:v>137.55430358898661</c:v>
                </c:pt>
                <c:pt idx="37">
                  <c:v>137.69387323008795</c:v>
                </c:pt>
                <c:pt idx="38">
                  <c:v>138.18448590707914</c:v>
                </c:pt>
                <c:pt idx="39">
                  <c:v>138.72603731637122</c:v>
                </c:pt>
                <c:pt idx="40">
                  <c:v>139.06843358473412</c:v>
                </c:pt>
                <c:pt idx="41">
                  <c:v>139.3165902262607</c:v>
                </c:pt>
                <c:pt idx="42">
                  <c:v>139.77493120363465</c:v>
                </c:pt>
                <c:pt idx="43">
                  <c:v>140.38243808327118</c:v>
                </c:pt>
                <c:pt idx="44">
                  <c:v>141.03919427494407</c:v>
                </c:pt>
                <c:pt idx="45">
                  <c:v>142.29027484744967</c:v>
                </c:pt>
                <c:pt idx="46">
                  <c:v>143.24124736270468</c:v>
                </c:pt>
                <c:pt idx="47">
                  <c:v>144.15712262643422</c:v>
                </c:pt>
                <c:pt idx="48">
                  <c:v>145.19141036379079</c:v>
                </c:pt>
                <c:pt idx="49">
                  <c:v>146.0772693274117</c:v>
                </c:pt>
                <c:pt idx="50">
                  <c:v>146.97954239467052</c:v>
                </c:pt>
                <c:pt idx="51">
                  <c:v>147.78658815520345</c:v>
                </c:pt>
                <c:pt idx="52">
                  <c:v>148.52292933968312</c:v>
                </c:pt>
                <c:pt idx="53">
                  <c:v>149.9356364057148</c:v>
                </c:pt>
                <c:pt idx="54">
                  <c:v>151.32207276514333</c:v>
                </c:pt>
                <c:pt idx="55">
                  <c:v>152.53486548862901</c:v>
                </c:pt>
                <c:pt idx="56">
                  <c:v>153.19637893976613</c:v>
                </c:pt>
                <c:pt idx="57">
                  <c:v>153.49174104578952</c:v>
                </c:pt>
                <c:pt idx="58">
                  <c:v>154.11256694121056</c:v>
                </c:pt>
                <c:pt idx="59">
                  <c:v>155.10131024708951</c:v>
                </c:pt>
                <c:pt idx="60">
                  <c:v>155.61617922238057</c:v>
                </c:pt>
                <c:pt idx="61">
                  <c:v>155.81956130014254</c:v>
                </c:pt>
                <c:pt idx="62">
                  <c:v>155.96760517012828</c:v>
                </c:pt>
                <c:pt idx="63">
                  <c:v>156.16584465311547</c:v>
                </c:pt>
                <c:pt idx="64">
                  <c:v>156.42926018780392</c:v>
                </c:pt>
                <c:pt idx="65">
                  <c:v>156.69133416902352</c:v>
                </c:pt>
                <c:pt idx="66">
                  <c:v>156.73720075212117</c:v>
                </c:pt>
                <c:pt idx="67">
                  <c:v>156.79848067690904</c:v>
                </c:pt>
                <c:pt idx="68">
                  <c:v>156.73863260921814</c:v>
                </c:pt>
                <c:pt idx="69">
                  <c:v>156.71476934829633</c:v>
                </c:pt>
                <c:pt idx="70">
                  <c:v>156.7682924134667</c:v>
                </c:pt>
                <c:pt idx="71">
                  <c:v>156.95146317212001</c:v>
                </c:pt>
                <c:pt idx="72">
                  <c:v>157.181316854908</c:v>
                </c:pt>
                <c:pt idx="73">
                  <c:v>157.6681851694172</c:v>
                </c:pt>
                <c:pt idx="74">
                  <c:v>158.39136665247548</c:v>
                </c:pt>
                <c:pt idx="75">
                  <c:v>159.06222998722791</c:v>
                </c:pt>
                <c:pt idx="76">
                  <c:v>159.59100698850511</c:v>
                </c:pt>
                <c:pt idx="77">
                  <c:v>160.11690628965459</c:v>
                </c:pt>
                <c:pt idx="78">
                  <c:v>160.03021566068915</c:v>
                </c:pt>
                <c:pt idx="79">
                  <c:v>159.73219409462024</c:v>
                </c:pt>
                <c:pt idx="80">
                  <c:v>159.14397468515821</c:v>
                </c:pt>
                <c:pt idx="81">
                  <c:v>158.93457721664237</c:v>
                </c:pt>
                <c:pt idx="82">
                  <c:v>158.86111949497814</c:v>
                </c:pt>
                <c:pt idx="83">
                  <c:v>158.66000754548031</c:v>
                </c:pt>
                <c:pt idx="84">
                  <c:v>158.29900679093228</c:v>
                </c:pt>
                <c:pt idx="85">
                  <c:v>158.35910611183905</c:v>
                </c:pt>
                <c:pt idx="86">
                  <c:v>158.36319550065517</c:v>
                </c:pt>
                <c:pt idx="87">
                  <c:v>158.27687595058964</c:v>
                </c:pt>
                <c:pt idx="88">
                  <c:v>157.78918835553068</c:v>
                </c:pt>
                <c:pt idx="89">
                  <c:v>157.0202695199776</c:v>
                </c:pt>
                <c:pt idx="90">
                  <c:v>156.40824256797984</c:v>
                </c:pt>
                <c:pt idx="91">
                  <c:v>155.87741831118186</c:v>
                </c:pt>
                <c:pt idx="92">
                  <c:v>155.44967648006366</c:v>
                </c:pt>
                <c:pt idx="93">
                  <c:v>154.5747088320573</c:v>
                </c:pt>
                <c:pt idx="94">
                  <c:v>153.68723794885156</c:v>
                </c:pt>
                <c:pt idx="95">
                  <c:v>152.92351415396641</c:v>
                </c:pt>
                <c:pt idx="96">
                  <c:v>152.13116273856977</c:v>
                </c:pt>
                <c:pt idx="97">
                  <c:v>150.95804646471282</c:v>
                </c:pt>
                <c:pt idx="98">
                  <c:v>150.13724181824153</c:v>
                </c:pt>
                <c:pt idx="99">
                  <c:v>149.83851763641741</c:v>
                </c:pt>
                <c:pt idx="100">
                  <c:v>149.47966587277568</c:v>
                </c:pt>
                <c:pt idx="101">
                  <c:v>148.9916992854981</c:v>
                </c:pt>
                <c:pt idx="102">
                  <c:v>148.80252935694827</c:v>
                </c:pt>
                <c:pt idx="103">
                  <c:v>148.46227642125345</c:v>
                </c:pt>
                <c:pt idx="104">
                  <c:v>148.0310487791281</c:v>
                </c:pt>
                <c:pt idx="105">
                  <c:v>147.92294390121529</c:v>
                </c:pt>
                <c:pt idx="106">
                  <c:v>148.46564951109377</c:v>
                </c:pt>
                <c:pt idx="107">
                  <c:v>148.35908455998441</c:v>
                </c:pt>
                <c:pt idx="108">
                  <c:v>149.33817610398597</c:v>
                </c:pt>
                <c:pt idx="109">
                  <c:v>149.69935849358737</c:v>
                </c:pt>
                <c:pt idx="110">
                  <c:v>150.04942264422863</c:v>
                </c:pt>
                <c:pt idx="111">
                  <c:v>150.35948037980577</c:v>
                </c:pt>
                <c:pt idx="112">
                  <c:v>150.6685323418252</c:v>
                </c:pt>
                <c:pt idx="113">
                  <c:v>151.00167910764267</c:v>
                </c:pt>
                <c:pt idx="114">
                  <c:v>151.04151119687842</c:v>
                </c:pt>
                <c:pt idx="115">
                  <c:v>151.3023600771906</c:v>
                </c:pt>
                <c:pt idx="116">
                  <c:v>151.41212406947153</c:v>
                </c:pt>
                <c:pt idx="117">
                  <c:v>151.68591166252438</c:v>
                </c:pt>
                <c:pt idx="118">
                  <c:v>151.69732049627194</c:v>
                </c:pt>
                <c:pt idx="119">
                  <c:v>151.51758844664477</c:v>
                </c:pt>
                <c:pt idx="120">
                  <c:v>151.2358296019803</c:v>
                </c:pt>
                <c:pt idx="121">
                  <c:v>150.94724664178224</c:v>
                </c:pt>
                <c:pt idx="122">
                  <c:v>150.34252197760401</c:v>
                </c:pt>
                <c:pt idx="123">
                  <c:v>149.35826977984362</c:v>
                </c:pt>
                <c:pt idx="124">
                  <c:v>148.53244280185925</c:v>
                </c:pt>
                <c:pt idx="125">
                  <c:v>147.87419852167335</c:v>
                </c:pt>
                <c:pt idx="126">
                  <c:v>147.18177866950603</c:v>
                </c:pt>
                <c:pt idx="127">
                  <c:v>146.36860080255542</c:v>
                </c:pt>
                <c:pt idx="128">
                  <c:v>144.99174072229988</c:v>
                </c:pt>
                <c:pt idx="129">
                  <c:v>144.0625666500699</c:v>
                </c:pt>
                <c:pt idx="130">
                  <c:v>143.49630998506291</c:v>
                </c:pt>
                <c:pt idx="131">
                  <c:v>142.62167898655662</c:v>
                </c:pt>
                <c:pt idx="132">
                  <c:v>141.85951108790096</c:v>
                </c:pt>
                <c:pt idx="133">
                  <c:v>141.52855997911087</c:v>
                </c:pt>
                <c:pt idx="134">
                  <c:v>141.20070398119978</c:v>
                </c:pt>
                <c:pt idx="135">
                  <c:v>140.95063358307979</c:v>
                </c:pt>
                <c:pt idx="136">
                  <c:v>140.7055702247718</c:v>
                </c:pt>
                <c:pt idx="137">
                  <c:v>140.55501320229462</c:v>
                </c:pt>
                <c:pt idx="138">
                  <c:v>140.53451188206515</c:v>
                </c:pt>
                <c:pt idx="139">
                  <c:v>140.46106069385863</c:v>
                </c:pt>
                <c:pt idx="140">
                  <c:v>140.54495462447275</c:v>
                </c:pt>
                <c:pt idx="141">
                  <c:v>140.78045916202547</c:v>
                </c:pt>
                <c:pt idx="142">
                  <c:v>141.09741324582291</c:v>
                </c:pt>
                <c:pt idx="143">
                  <c:v>141.26767192124061</c:v>
                </c:pt>
                <c:pt idx="144">
                  <c:v>141.19090472911654</c:v>
                </c:pt>
                <c:pt idx="145">
                  <c:v>141.15681425620488</c:v>
                </c:pt>
                <c:pt idx="146">
                  <c:v>140.59613283058439</c:v>
                </c:pt>
                <c:pt idx="147">
                  <c:v>140.21151954752594</c:v>
                </c:pt>
                <c:pt idx="148">
                  <c:v>139.93036759277337</c:v>
                </c:pt>
                <c:pt idx="149">
                  <c:v>139.39233083349603</c:v>
                </c:pt>
                <c:pt idx="150">
                  <c:v>138.86809775014643</c:v>
                </c:pt>
                <c:pt idx="151">
                  <c:v>138.34128797513179</c:v>
                </c:pt>
                <c:pt idx="152">
                  <c:v>137.61715917761859</c:v>
                </c:pt>
                <c:pt idx="153">
                  <c:v>136.65544325985672</c:v>
                </c:pt>
                <c:pt idx="154">
                  <c:v>135.83489893387107</c:v>
                </c:pt>
                <c:pt idx="155">
                  <c:v>135.20140904048395</c:v>
                </c:pt>
                <c:pt idx="156">
                  <c:v>134.76126813643555</c:v>
                </c:pt>
                <c:pt idx="157">
                  <c:v>134.330141322792</c:v>
                </c:pt>
                <c:pt idx="158">
                  <c:v>134.10212719051282</c:v>
                </c:pt>
                <c:pt idx="159">
                  <c:v>134.06691447146153</c:v>
                </c:pt>
                <c:pt idx="160">
                  <c:v>133.89022302431539</c:v>
                </c:pt>
                <c:pt idx="161">
                  <c:v>133.51120072188385</c:v>
                </c:pt>
                <c:pt idx="162">
                  <c:v>133.10508064969548</c:v>
                </c:pt>
                <c:pt idx="163">
                  <c:v>132.73957258472595</c:v>
                </c:pt>
                <c:pt idx="164">
                  <c:v>132.59061532625336</c:v>
                </c:pt>
                <c:pt idx="165">
                  <c:v>132.536553793628</c:v>
                </c:pt>
                <c:pt idx="166">
                  <c:v>132.70289841426521</c:v>
                </c:pt>
                <c:pt idx="167">
                  <c:v>132.7676085728387</c:v>
                </c:pt>
                <c:pt idx="168">
                  <c:v>132.79084771555483</c:v>
                </c:pt>
                <c:pt idx="169">
                  <c:v>132.83176294399934</c:v>
                </c:pt>
                <c:pt idx="170">
                  <c:v>133.1085866495994</c:v>
                </c:pt>
                <c:pt idx="171">
                  <c:v>133.35272798463944</c:v>
                </c:pt>
                <c:pt idx="172">
                  <c:v>133.5874551861755</c:v>
                </c:pt>
                <c:pt idx="173">
                  <c:v>134.27870966755796</c:v>
                </c:pt>
                <c:pt idx="174">
                  <c:v>134.93583870080215</c:v>
                </c:pt>
                <c:pt idx="175">
                  <c:v>135.49725483072194</c:v>
                </c:pt>
                <c:pt idx="176">
                  <c:v>136.57752934764974</c:v>
                </c:pt>
                <c:pt idx="177">
                  <c:v>137.47477641288475</c:v>
                </c:pt>
                <c:pt idx="178">
                  <c:v>138.67229877159627</c:v>
                </c:pt>
                <c:pt idx="179">
                  <c:v>139.66506889443662</c:v>
                </c:pt>
                <c:pt idx="180">
                  <c:v>140.52856200499295</c:v>
                </c:pt>
                <c:pt idx="181">
                  <c:v>141.13570580449363</c:v>
                </c:pt>
                <c:pt idx="182">
                  <c:v>141.83713522404429</c:v>
                </c:pt>
                <c:pt idx="183">
                  <c:v>142.84342170163987</c:v>
                </c:pt>
                <c:pt idx="184">
                  <c:v>143.2840795314759</c:v>
                </c:pt>
                <c:pt idx="185">
                  <c:v>143.74067157832832</c:v>
                </c:pt>
                <c:pt idx="186">
                  <c:v>144.1416044204955</c:v>
                </c:pt>
                <c:pt idx="187">
                  <c:v>144.45744397844595</c:v>
                </c:pt>
                <c:pt idx="188">
                  <c:v>144.58169958060137</c:v>
                </c:pt>
                <c:pt idx="189">
                  <c:v>145.48852962254122</c:v>
                </c:pt>
                <c:pt idx="190">
                  <c:v>147.02967666028709</c:v>
                </c:pt>
                <c:pt idx="191">
                  <c:v>148.3667089942584</c:v>
                </c:pt>
                <c:pt idx="192">
                  <c:v>149.37503809483258</c:v>
                </c:pt>
                <c:pt idx="193">
                  <c:v>150.09253428534933</c:v>
                </c:pt>
                <c:pt idx="194">
                  <c:v>150.7882808568144</c:v>
                </c:pt>
                <c:pt idx="195">
                  <c:v>152.24445277113296</c:v>
                </c:pt>
                <c:pt idx="196">
                  <c:v>153.80000749401967</c:v>
                </c:pt>
                <c:pt idx="197">
                  <c:v>155.49000674461769</c:v>
                </c:pt>
                <c:pt idx="198">
                  <c:v>156.66100607015591</c:v>
                </c:pt>
                <c:pt idx="199">
                  <c:v>157.33990546314033</c:v>
                </c:pt>
                <c:pt idx="200">
                  <c:v>158.11091491682629</c:v>
                </c:pt>
                <c:pt idx="201">
                  <c:v>159.15482342514366</c:v>
                </c:pt>
                <c:pt idx="202">
                  <c:v>160.11434108262929</c:v>
                </c:pt>
                <c:pt idx="203">
                  <c:v>161.09290697436637</c:v>
                </c:pt>
                <c:pt idx="204">
                  <c:v>161.99861627692974</c:v>
                </c:pt>
                <c:pt idx="205">
                  <c:v>162.52375464923676</c:v>
                </c:pt>
                <c:pt idx="206">
                  <c:v>163.76137918431309</c:v>
                </c:pt>
                <c:pt idx="207">
                  <c:v>164.61024126588177</c:v>
                </c:pt>
                <c:pt idx="208">
                  <c:v>166.07421713929358</c:v>
                </c:pt>
                <c:pt idx="209">
                  <c:v>167.21679542536421</c:v>
                </c:pt>
                <c:pt idx="210">
                  <c:v>168.6901158828278</c:v>
                </c:pt>
                <c:pt idx="211">
                  <c:v>169.57610429454502</c:v>
                </c:pt>
                <c:pt idx="212">
                  <c:v>170.06849386509052</c:v>
                </c:pt>
                <c:pt idx="213">
                  <c:v>170.49164447858146</c:v>
                </c:pt>
                <c:pt idx="214">
                  <c:v>170.15248003072332</c:v>
                </c:pt>
                <c:pt idx="215">
                  <c:v>169.66723202765098</c:v>
                </c:pt>
                <c:pt idx="216">
                  <c:v>169.83050882488587</c:v>
                </c:pt>
                <c:pt idx="217">
                  <c:v>170.69245794239728</c:v>
                </c:pt>
                <c:pt idx="218">
                  <c:v>171.53821214815758</c:v>
                </c:pt>
                <c:pt idx="219">
                  <c:v>172.97439093334182</c:v>
                </c:pt>
                <c:pt idx="220">
                  <c:v>175.53695184000762</c:v>
                </c:pt>
                <c:pt idx="221">
                  <c:v>177.40825665600684</c:v>
                </c:pt>
                <c:pt idx="222">
                  <c:v>179.88243099040616</c:v>
                </c:pt>
                <c:pt idx="223">
                  <c:v>182.26918789136556</c:v>
                </c:pt>
                <c:pt idx="224">
                  <c:v>183.51726910222902</c:v>
                </c:pt>
                <c:pt idx="225">
                  <c:v>184.95554219200613</c:v>
                </c:pt>
                <c:pt idx="226">
                  <c:v>186.47998797280553</c:v>
                </c:pt>
                <c:pt idx="227">
                  <c:v>188.41698917552498</c:v>
                </c:pt>
                <c:pt idx="228">
                  <c:v>190.20029025797248</c:v>
                </c:pt>
                <c:pt idx="229">
                  <c:v>191.41526123217523</c:v>
                </c:pt>
                <c:pt idx="230">
                  <c:v>193.1937351089577</c:v>
                </c:pt>
                <c:pt idx="231">
                  <c:v>194.50936159806193</c:v>
                </c:pt>
                <c:pt idx="232">
                  <c:v>195.97842543825575</c:v>
                </c:pt>
                <c:pt idx="233">
                  <c:v>197.89558289443019</c:v>
                </c:pt>
                <c:pt idx="234">
                  <c:v>199.84102460498715</c:v>
                </c:pt>
                <c:pt idx="235">
                  <c:v>201.69192214448842</c:v>
                </c:pt>
                <c:pt idx="236">
                  <c:v>203.27272993003959</c:v>
                </c:pt>
                <c:pt idx="237">
                  <c:v>203.66545693703563</c:v>
                </c:pt>
                <c:pt idx="238">
                  <c:v>204.66891124333208</c:v>
                </c:pt>
                <c:pt idx="239">
                  <c:v>205.58202011899888</c:v>
                </c:pt>
                <c:pt idx="240">
                  <c:v>205.51881810709898</c:v>
                </c:pt>
                <c:pt idx="241">
                  <c:v>206.21193629638907</c:v>
                </c:pt>
                <c:pt idx="242">
                  <c:v>207.31574266675017</c:v>
                </c:pt>
                <c:pt idx="243">
                  <c:v>208.65916840007512</c:v>
                </c:pt>
                <c:pt idx="244">
                  <c:v>209.14825156006759</c:v>
                </c:pt>
                <c:pt idx="245">
                  <c:v>209.44342640406086</c:v>
                </c:pt>
                <c:pt idx="246">
                  <c:v>210.09408376365477</c:v>
                </c:pt>
                <c:pt idx="247">
                  <c:v>210.8496753872893</c:v>
                </c:pt>
                <c:pt idx="248">
                  <c:v>211.22470784856037</c:v>
                </c:pt>
                <c:pt idx="249">
                  <c:v>211.65723706370437</c:v>
                </c:pt>
                <c:pt idx="250">
                  <c:v>211.90651335733392</c:v>
                </c:pt>
                <c:pt idx="251">
                  <c:v>211.47086202160054</c:v>
                </c:pt>
                <c:pt idx="252">
                  <c:v>209.93377581944051</c:v>
                </c:pt>
                <c:pt idx="253">
                  <c:v>208.90039823749649</c:v>
                </c:pt>
                <c:pt idx="254">
                  <c:v>207.12535841374682</c:v>
                </c:pt>
                <c:pt idx="255">
                  <c:v>204.68282257237215</c:v>
                </c:pt>
                <c:pt idx="256">
                  <c:v>202.55954031513494</c:v>
                </c:pt>
                <c:pt idx="257">
                  <c:v>201.24358628362145</c:v>
                </c:pt>
                <c:pt idx="258">
                  <c:v>200.1442276552593</c:v>
                </c:pt>
                <c:pt idx="259">
                  <c:v>199.99980488973338</c:v>
                </c:pt>
                <c:pt idx="260">
                  <c:v>199.35482440076004</c:v>
                </c:pt>
                <c:pt idx="261">
                  <c:v>199.05434196068401</c:v>
                </c:pt>
                <c:pt idx="262">
                  <c:v>199.29390776461562</c:v>
                </c:pt>
                <c:pt idx="263">
                  <c:v>199.70451698815407</c:v>
                </c:pt>
                <c:pt idx="264">
                  <c:v>199.81906528933865</c:v>
                </c:pt>
                <c:pt idx="265">
                  <c:v>200.49215876040478</c:v>
                </c:pt>
                <c:pt idx="266">
                  <c:v>201.52794288436431</c:v>
                </c:pt>
                <c:pt idx="267">
                  <c:v>202.49014859592791</c:v>
                </c:pt>
                <c:pt idx="268">
                  <c:v>203.5661337363351</c:v>
                </c:pt>
                <c:pt idx="269">
                  <c:v>203.90452036270159</c:v>
                </c:pt>
                <c:pt idx="270">
                  <c:v>203.86406832643144</c:v>
                </c:pt>
                <c:pt idx="271">
                  <c:v>204.31266149378828</c:v>
                </c:pt>
                <c:pt idx="272">
                  <c:v>204.23639534440946</c:v>
                </c:pt>
                <c:pt idx="273">
                  <c:v>204.26775580996849</c:v>
                </c:pt>
                <c:pt idx="274">
                  <c:v>205.03598022897162</c:v>
                </c:pt>
                <c:pt idx="275">
                  <c:v>206.24238220607444</c:v>
                </c:pt>
                <c:pt idx="276">
                  <c:v>206.633143985467</c:v>
                </c:pt>
                <c:pt idx="277">
                  <c:v>205.88982958692031</c:v>
                </c:pt>
                <c:pt idx="278">
                  <c:v>205.13084662822831</c:v>
                </c:pt>
                <c:pt idx="279">
                  <c:v>204.32776196540547</c:v>
                </c:pt>
                <c:pt idx="280">
                  <c:v>203.81498576886491</c:v>
                </c:pt>
                <c:pt idx="281">
                  <c:v>203.98848719197844</c:v>
                </c:pt>
                <c:pt idx="282">
                  <c:v>203.74963847278059</c:v>
                </c:pt>
                <c:pt idx="283">
                  <c:v>203.70467462550252</c:v>
                </c:pt>
                <c:pt idx="284">
                  <c:v>203.80920716295228</c:v>
                </c:pt>
                <c:pt idx="285">
                  <c:v>204.74328644665707</c:v>
                </c:pt>
                <c:pt idx="286">
                  <c:v>207.03895780199136</c:v>
                </c:pt>
                <c:pt idx="287">
                  <c:v>209.78006202179222</c:v>
                </c:pt>
                <c:pt idx="288">
                  <c:v>212.14705581961297</c:v>
                </c:pt>
                <c:pt idx="289">
                  <c:v>214.35735023765164</c:v>
                </c:pt>
                <c:pt idx="290">
                  <c:v>215.91661521388647</c:v>
                </c:pt>
                <c:pt idx="291">
                  <c:v>217.29495369249781</c:v>
                </c:pt>
                <c:pt idx="292">
                  <c:v>219.76045832324803</c:v>
                </c:pt>
                <c:pt idx="293">
                  <c:v>221.35441249092324</c:v>
                </c:pt>
                <c:pt idx="294">
                  <c:v>222.14397124183091</c:v>
                </c:pt>
                <c:pt idx="295">
                  <c:v>222.27957411764783</c:v>
                </c:pt>
                <c:pt idx="296">
                  <c:v>223.06161670588304</c:v>
                </c:pt>
                <c:pt idx="297">
                  <c:v>223.26045503529477</c:v>
                </c:pt>
                <c:pt idx="298">
                  <c:v>222.92940953176532</c:v>
                </c:pt>
                <c:pt idx="299">
                  <c:v>222.5964685785888</c:v>
                </c:pt>
                <c:pt idx="300">
                  <c:v>222.42182172072995</c:v>
                </c:pt>
                <c:pt idx="301">
                  <c:v>222.19463954865697</c:v>
                </c:pt>
                <c:pt idx="302">
                  <c:v>221.97517559379131</c:v>
                </c:pt>
                <c:pt idx="303">
                  <c:v>221.69265803441218</c:v>
                </c:pt>
                <c:pt idx="304">
                  <c:v>222.16839223097094</c:v>
                </c:pt>
                <c:pt idx="305">
                  <c:v>223.00655300787383</c:v>
                </c:pt>
                <c:pt idx="306">
                  <c:v>224.11589770708648</c:v>
                </c:pt>
                <c:pt idx="307">
                  <c:v>225.13930793637783</c:v>
                </c:pt>
                <c:pt idx="308">
                  <c:v>225.82537714274002</c:v>
                </c:pt>
                <c:pt idx="309">
                  <c:v>225.82783942846604</c:v>
                </c:pt>
                <c:pt idx="310">
                  <c:v>225.05505548561942</c:v>
                </c:pt>
                <c:pt idx="311">
                  <c:v>224.87954993705748</c:v>
                </c:pt>
                <c:pt idx="312">
                  <c:v>224.65159494335171</c:v>
                </c:pt>
                <c:pt idx="313">
                  <c:v>224.37143544901656</c:v>
                </c:pt>
                <c:pt idx="314">
                  <c:v>224.5892919041149</c:v>
                </c:pt>
                <c:pt idx="315">
                  <c:v>224.94036271370342</c:v>
                </c:pt>
                <c:pt idx="316">
                  <c:v>225.04132644233309</c:v>
                </c:pt>
                <c:pt idx="317">
                  <c:v>225.01719379809978</c:v>
                </c:pt>
                <c:pt idx="318">
                  <c:v>225.2804744182898</c:v>
                </c:pt>
                <c:pt idx="319">
                  <c:v>225.85742697646083</c:v>
                </c:pt>
                <c:pt idx="320">
                  <c:v>226.45668427881475</c:v>
                </c:pt>
                <c:pt idx="321">
                  <c:v>227.01101585093329</c:v>
                </c:pt>
                <c:pt idx="322">
                  <c:v>227.46991426583995</c:v>
                </c:pt>
                <c:pt idx="323">
                  <c:v>229.65792283925595</c:v>
                </c:pt>
                <c:pt idx="324">
                  <c:v>231.85213055533035</c:v>
                </c:pt>
                <c:pt idx="325">
                  <c:v>232.90191749979732</c:v>
                </c:pt>
                <c:pt idx="326">
                  <c:v>234.1017257498176</c:v>
                </c:pt>
                <c:pt idx="327">
                  <c:v>236.54155317483583</c:v>
                </c:pt>
                <c:pt idx="328">
                  <c:v>239.40239785735224</c:v>
                </c:pt>
                <c:pt idx="329">
                  <c:v>242.85215807161703</c:v>
                </c:pt>
                <c:pt idx="330">
                  <c:v>244.92694226445533</c:v>
                </c:pt>
                <c:pt idx="331">
                  <c:v>247.0542480380098</c:v>
                </c:pt>
                <c:pt idx="332">
                  <c:v>249.81382323420885</c:v>
                </c:pt>
                <c:pt idx="333">
                  <c:v>251.95744091078797</c:v>
                </c:pt>
                <c:pt idx="334">
                  <c:v>253.03169681970917</c:v>
                </c:pt>
                <c:pt idx="335">
                  <c:v>254.23352713773829</c:v>
                </c:pt>
                <c:pt idx="336">
                  <c:v>255.79017442396449</c:v>
                </c:pt>
                <c:pt idx="337">
                  <c:v>256.25115698156804</c:v>
                </c:pt>
                <c:pt idx="338">
                  <c:v>255.31604128341124</c:v>
                </c:pt>
                <c:pt idx="339">
                  <c:v>255.31443715507012</c:v>
                </c:pt>
                <c:pt idx="340">
                  <c:v>254.88299343956311</c:v>
                </c:pt>
                <c:pt idx="341">
                  <c:v>253.54969409560681</c:v>
                </c:pt>
                <c:pt idx="342">
                  <c:v>251.17472468604615</c:v>
                </c:pt>
                <c:pt idx="343">
                  <c:v>250.2322522174415</c:v>
                </c:pt>
                <c:pt idx="344">
                  <c:v>251.23402699569732</c:v>
                </c:pt>
                <c:pt idx="345">
                  <c:v>251.88562429612756</c:v>
                </c:pt>
                <c:pt idx="346">
                  <c:v>252.66206186651479</c:v>
                </c:pt>
                <c:pt idx="347">
                  <c:v>252.93085567986333</c:v>
                </c:pt>
                <c:pt idx="348">
                  <c:v>251.83277011187698</c:v>
                </c:pt>
                <c:pt idx="349">
                  <c:v>252.19449310068927</c:v>
                </c:pt>
                <c:pt idx="350">
                  <c:v>252.43004379062035</c:v>
                </c:pt>
                <c:pt idx="351">
                  <c:v>252.8320394115583</c:v>
                </c:pt>
                <c:pt idx="352">
                  <c:v>254.23383547040243</c:v>
                </c:pt>
                <c:pt idx="353">
                  <c:v>255.24545192336217</c:v>
                </c:pt>
                <c:pt idx="354">
                  <c:v>257.18590673102597</c:v>
                </c:pt>
                <c:pt idx="355">
                  <c:v>258.41231605792336</c:v>
                </c:pt>
                <c:pt idx="356">
                  <c:v>259.78108445213104</c:v>
                </c:pt>
                <c:pt idx="357">
                  <c:v>261.00797600691794</c:v>
                </c:pt>
                <c:pt idx="358">
                  <c:v>262.29717840622618</c:v>
                </c:pt>
                <c:pt idx="359">
                  <c:v>263.02746056560352</c:v>
                </c:pt>
                <c:pt idx="360">
                  <c:v>262.97471450904317</c:v>
                </c:pt>
                <c:pt idx="361">
                  <c:v>262.74224305813885</c:v>
                </c:pt>
                <c:pt idx="362">
                  <c:v>261.69801875232497</c:v>
                </c:pt>
                <c:pt idx="363">
                  <c:v>261.18821687709249</c:v>
                </c:pt>
                <c:pt idx="364">
                  <c:v>260.16439518938324</c:v>
                </c:pt>
                <c:pt idx="365">
                  <c:v>258.8329556704449</c:v>
                </c:pt>
                <c:pt idx="366">
                  <c:v>258.85966010340042</c:v>
                </c:pt>
                <c:pt idx="367">
                  <c:v>259.35869409306036</c:v>
                </c:pt>
                <c:pt idx="368">
                  <c:v>260.38282468375434</c:v>
                </c:pt>
                <c:pt idx="369">
                  <c:v>260.7295422153789</c:v>
                </c:pt>
                <c:pt idx="370">
                  <c:v>261.95158799384097</c:v>
                </c:pt>
                <c:pt idx="371">
                  <c:v>263.47642919445684</c:v>
                </c:pt>
                <c:pt idx="372">
                  <c:v>264.43878627501113</c:v>
                </c:pt>
                <c:pt idx="373">
                  <c:v>264.51490764750997</c:v>
                </c:pt>
                <c:pt idx="374">
                  <c:v>263.68341688275893</c:v>
                </c:pt>
                <c:pt idx="375">
                  <c:v>263.38007519448308</c:v>
                </c:pt>
                <c:pt idx="376">
                  <c:v>261.83206767503481</c:v>
                </c:pt>
                <c:pt idx="377">
                  <c:v>260.23386090753132</c:v>
                </c:pt>
                <c:pt idx="378">
                  <c:v>259.03047481677817</c:v>
                </c:pt>
                <c:pt idx="379">
                  <c:v>257.68742733510032</c:v>
                </c:pt>
                <c:pt idx="380">
                  <c:v>256.73868460159031</c:v>
                </c:pt>
                <c:pt idx="381">
                  <c:v>255.12481614143127</c:v>
                </c:pt>
                <c:pt idx="382">
                  <c:v>253.91733452728818</c:v>
                </c:pt>
                <c:pt idx="383">
                  <c:v>252.70060107455939</c:v>
                </c:pt>
                <c:pt idx="384">
                  <c:v>251.93554096710346</c:v>
                </c:pt>
                <c:pt idx="385">
                  <c:v>252.29198687039312</c:v>
                </c:pt>
                <c:pt idx="386">
                  <c:v>252.59278818335383</c:v>
                </c:pt>
                <c:pt idx="387">
                  <c:v>252.3635093650185</c:v>
                </c:pt>
                <c:pt idx="388">
                  <c:v>252.59215842851668</c:v>
                </c:pt>
                <c:pt idx="389">
                  <c:v>253.49794258566504</c:v>
                </c:pt>
                <c:pt idx="390">
                  <c:v>254.61314832709854</c:v>
                </c:pt>
                <c:pt idx="391">
                  <c:v>255.52683349438865</c:v>
                </c:pt>
                <c:pt idx="392">
                  <c:v>255.79915014494978</c:v>
                </c:pt>
                <c:pt idx="393">
                  <c:v>256.1742351304548</c:v>
                </c:pt>
                <c:pt idx="394">
                  <c:v>256.85681161740933</c:v>
                </c:pt>
                <c:pt idx="395">
                  <c:v>257.6011304556684</c:v>
                </c:pt>
                <c:pt idx="396">
                  <c:v>258.58101741010154</c:v>
                </c:pt>
                <c:pt idx="397">
                  <c:v>260.1329156690914</c:v>
                </c:pt>
                <c:pt idx="398">
                  <c:v>261.98962410218223</c:v>
                </c:pt>
                <c:pt idx="399">
                  <c:v>262.90066169196405</c:v>
                </c:pt>
                <c:pt idx="400">
                  <c:v>263.41059552276766</c:v>
                </c:pt>
                <c:pt idx="401">
                  <c:v>264.73453597049092</c:v>
                </c:pt>
                <c:pt idx="402">
                  <c:v>266.69608237344181</c:v>
                </c:pt>
                <c:pt idx="403">
                  <c:v>268.71647413609764</c:v>
                </c:pt>
                <c:pt idx="404">
                  <c:v>268.54982672248786</c:v>
                </c:pt>
                <c:pt idx="405">
                  <c:v>268.68984405023906</c:v>
                </c:pt>
                <c:pt idx="406">
                  <c:v>269.27585964521518</c:v>
                </c:pt>
                <c:pt idx="407">
                  <c:v>270.35827368069363</c:v>
                </c:pt>
                <c:pt idx="408">
                  <c:v>270.49744631262428</c:v>
                </c:pt>
                <c:pt idx="409">
                  <c:v>272.01770168136181</c:v>
                </c:pt>
                <c:pt idx="410">
                  <c:v>273.79593151322564</c:v>
                </c:pt>
                <c:pt idx="411">
                  <c:v>275.38133836190309</c:v>
                </c:pt>
                <c:pt idx="412">
                  <c:v>276.2682045257128</c:v>
                </c:pt>
                <c:pt idx="413">
                  <c:v>276.10638407314156</c:v>
                </c:pt>
                <c:pt idx="414">
                  <c:v>275.23074566582738</c:v>
                </c:pt>
                <c:pt idx="415">
                  <c:v>275.41267109924468</c:v>
                </c:pt>
                <c:pt idx="416">
                  <c:v>275.93640398932018</c:v>
                </c:pt>
                <c:pt idx="417">
                  <c:v>275.09276359038819</c:v>
                </c:pt>
                <c:pt idx="418">
                  <c:v>272.00348723134937</c:v>
                </c:pt>
                <c:pt idx="419">
                  <c:v>270.12813850821442</c:v>
                </c:pt>
                <c:pt idx="420">
                  <c:v>268.88532465739297</c:v>
                </c:pt>
                <c:pt idx="421">
                  <c:v>267.53179219165366</c:v>
                </c:pt>
                <c:pt idx="422">
                  <c:v>266.24861297248827</c:v>
                </c:pt>
                <c:pt idx="423">
                  <c:v>265.81375167523947</c:v>
                </c:pt>
                <c:pt idx="424">
                  <c:v>265.36237650771557</c:v>
                </c:pt>
                <c:pt idx="425">
                  <c:v>264.70613885694399</c:v>
                </c:pt>
                <c:pt idx="426">
                  <c:v>263.92052497124962</c:v>
                </c:pt>
                <c:pt idx="427">
                  <c:v>262.47347247412461</c:v>
                </c:pt>
                <c:pt idx="428">
                  <c:v>259.9311252267122</c:v>
                </c:pt>
                <c:pt idx="429">
                  <c:v>258.45801270404093</c:v>
                </c:pt>
                <c:pt idx="430">
                  <c:v>257.5372114336368</c:v>
                </c:pt>
                <c:pt idx="431">
                  <c:v>255.9784902902731</c:v>
                </c:pt>
                <c:pt idx="432">
                  <c:v>254.68064126124577</c:v>
                </c:pt>
                <c:pt idx="433">
                  <c:v>253.60257713512118</c:v>
                </c:pt>
                <c:pt idx="434">
                  <c:v>253.03231942160906</c:v>
                </c:pt>
                <c:pt idx="435">
                  <c:v>252.26908747944816</c:v>
                </c:pt>
                <c:pt idx="436">
                  <c:v>251.76717873150332</c:v>
                </c:pt>
                <c:pt idx="437">
                  <c:v>251.13046085835299</c:v>
                </c:pt>
                <c:pt idx="438">
                  <c:v>249.6674147725177</c:v>
                </c:pt>
                <c:pt idx="439">
                  <c:v>248.51567329526591</c:v>
                </c:pt>
                <c:pt idx="440">
                  <c:v>246.62910596573934</c:v>
                </c:pt>
                <c:pt idx="441">
                  <c:v>245.23119536916542</c:v>
                </c:pt>
                <c:pt idx="442">
                  <c:v>243.67307583224888</c:v>
                </c:pt>
                <c:pt idx="443">
                  <c:v>242.38076824902402</c:v>
                </c:pt>
                <c:pt idx="444">
                  <c:v>241.61269142412161</c:v>
                </c:pt>
                <c:pt idx="445">
                  <c:v>240.35142228170943</c:v>
                </c:pt>
                <c:pt idx="446">
                  <c:v>239.73628005353848</c:v>
                </c:pt>
                <c:pt idx="447">
                  <c:v>239.29265204818466</c:v>
                </c:pt>
                <c:pt idx="448">
                  <c:v>239.4683868433662</c:v>
                </c:pt>
                <c:pt idx="449">
                  <c:v>239.57654815902961</c:v>
                </c:pt>
                <c:pt idx="450">
                  <c:v>239.82889334312662</c:v>
                </c:pt>
                <c:pt idx="451">
                  <c:v>240.30100400881398</c:v>
                </c:pt>
                <c:pt idx="452">
                  <c:v>240.29590360793259</c:v>
                </c:pt>
                <c:pt idx="453">
                  <c:v>240.00131324713934</c:v>
                </c:pt>
                <c:pt idx="454">
                  <c:v>240.3661819224254</c:v>
                </c:pt>
                <c:pt idx="455">
                  <c:v>240.49956373018284</c:v>
                </c:pt>
                <c:pt idx="456">
                  <c:v>240.30960735716454</c:v>
                </c:pt>
                <c:pt idx="457">
                  <c:v>240.45864662144808</c:v>
                </c:pt>
                <c:pt idx="458">
                  <c:v>240.40778195930324</c:v>
                </c:pt>
                <c:pt idx="459">
                  <c:v>239.48200376337292</c:v>
                </c:pt>
                <c:pt idx="460">
                  <c:v>238.40880338703565</c:v>
                </c:pt>
                <c:pt idx="461">
                  <c:v>237.73792304833205</c:v>
                </c:pt>
                <c:pt idx="462">
                  <c:v>237.28913074349884</c:v>
                </c:pt>
                <c:pt idx="463">
                  <c:v>236.90021766914896</c:v>
                </c:pt>
                <c:pt idx="464">
                  <c:v>236.49519590223403</c:v>
                </c:pt>
                <c:pt idx="465">
                  <c:v>236.0556763120106</c:v>
                </c:pt>
                <c:pt idx="466">
                  <c:v>235.34510868080952</c:v>
                </c:pt>
                <c:pt idx="467">
                  <c:v>235.34559781272856</c:v>
                </c:pt>
                <c:pt idx="468">
                  <c:v>235.8010380314557</c:v>
                </c:pt>
                <c:pt idx="469">
                  <c:v>235.77093422831013</c:v>
                </c:pt>
                <c:pt idx="470">
                  <c:v>235.52384080547913</c:v>
                </c:pt>
                <c:pt idx="471">
                  <c:v>235.37645672493122</c:v>
                </c:pt>
                <c:pt idx="472">
                  <c:v>235.80381105243811</c:v>
                </c:pt>
                <c:pt idx="473">
                  <c:v>236.58342994719428</c:v>
                </c:pt>
                <c:pt idx="474">
                  <c:v>237.99508695247482</c:v>
                </c:pt>
                <c:pt idx="475">
                  <c:v>239.21057825722733</c:v>
                </c:pt>
                <c:pt idx="476">
                  <c:v>240.59452043150458</c:v>
                </c:pt>
                <c:pt idx="477">
                  <c:v>242.2700683883541</c:v>
                </c:pt>
                <c:pt idx="478">
                  <c:v>244.1830615495187</c:v>
                </c:pt>
                <c:pt idx="479">
                  <c:v>245.76975539456686</c:v>
                </c:pt>
                <c:pt idx="480">
                  <c:v>246.65277985511017</c:v>
                </c:pt>
                <c:pt idx="481">
                  <c:v>247.62750186959914</c:v>
                </c:pt>
                <c:pt idx="482">
                  <c:v>249.13475168263921</c:v>
                </c:pt>
                <c:pt idx="483">
                  <c:v>250.2762765143753</c:v>
                </c:pt>
                <c:pt idx="484">
                  <c:v>251.81864886293775</c:v>
                </c:pt>
                <c:pt idx="485">
                  <c:v>252.76678397664401</c:v>
                </c:pt>
                <c:pt idx="486">
                  <c:v>254.14010557897959</c:v>
                </c:pt>
                <c:pt idx="487">
                  <c:v>254.98609502108161</c:v>
                </c:pt>
                <c:pt idx="488">
                  <c:v>255.44748551897342</c:v>
                </c:pt>
                <c:pt idx="489">
                  <c:v>256.01773696707608</c:v>
                </c:pt>
                <c:pt idx="490">
                  <c:v>256.75596327036845</c:v>
                </c:pt>
                <c:pt idx="491">
                  <c:v>257.46036694333162</c:v>
                </c:pt>
                <c:pt idx="492">
                  <c:v>257.85933024899845</c:v>
                </c:pt>
                <c:pt idx="493">
                  <c:v>259.01339722409864</c:v>
                </c:pt>
                <c:pt idx="494">
                  <c:v>260.05205750168881</c:v>
                </c:pt>
                <c:pt idx="495">
                  <c:v>261.17185175151997</c:v>
                </c:pt>
                <c:pt idx="496">
                  <c:v>261.854666576368</c:v>
                </c:pt>
                <c:pt idx="497">
                  <c:v>262.40419991873119</c:v>
                </c:pt>
                <c:pt idx="498">
                  <c:v>262.86377992685806</c:v>
                </c:pt>
                <c:pt idx="499">
                  <c:v>263.39740193417225</c:v>
                </c:pt>
                <c:pt idx="500">
                  <c:v>264.15766174075503</c:v>
                </c:pt>
                <c:pt idx="501">
                  <c:v>264.84189556667951</c:v>
                </c:pt>
                <c:pt idx="502">
                  <c:v>265.70270601001152</c:v>
                </c:pt>
                <c:pt idx="503">
                  <c:v>266.32743540901038</c:v>
                </c:pt>
                <c:pt idx="504">
                  <c:v>267.05469186810933</c:v>
                </c:pt>
                <c:pt idx="505">
                  <c:v>267.8342226812984</c:v>
                </c:pt>
                <c:pt idx="506">
                  <c:v>268.61080041316853</c:v>
                </c:pt>
                <c:pt idx="507">
                  <c:v>269.11972037185166</c:v>
                </c:pt>
                <c:pt idx="508">
                  <c:v>269.55274833466649</c:v>
                </c:pt>
                <c:pt idx="509">
                  <c:v>270.07747350119985</c:v>
                </c:pt>
                <c:pt idx="510">
                  <c:v>270.75472615107986</c:v>
                </c:pt>
                <c:pt idx="511">
                  <c:v>270.87425353597189</c:v>
                </c:pt>
                <c:pt idx="512">
                  <c:v>270.78682818237473</c:v>
                </c:pt>
                <c:pt idx="513">
                  <c:v>270.44314536413725</c:v>
                </c:pt>
                <c:pt idx="514">
                  <c:v>270.01883082772349</c:v>
                </c:pt>
                <c:pt idx="515">
                  <c:v>269.62694774495111</c:v>
                </c:pt>
                <c:pt idx="516">
                  <c:v>269.38925297045597</c:v>
                </c:pt>
                <c:pt idx="517">
                  <c:v>269.94032767341037</c:v>
                </c:pt>
                <c:pt idx="518">
                  <c:v>270.54129490606931</c:v>
                </c:pt>
                <c:pt idx="519">
                  <c:v>271.03716541546237</c:v>
                </c:pt>
                <c:pt idx="520">
                  <c:v>271.3284488739161</c:v>
                </c:pt>
                <c:pt idx="521">
                  <c:v>271.7956039865245</c:v>
                </c:pt>
                <c:pt idx="522">
                  <c:v>272.09104358787204</c:v>
                </c:pt>
                <c:pt idx="523">
                  <c:v>272.42693922908484</c:v>
                </c:pt>
                <c:pt idx="524">
                  <c:v>272.10424530617632</c:v>
                </c:pt>
                <c:pt idx="525">
                  <c:v>271.54382077555869</c:v>
                </c:pt>
                <c:pt idx="526">
                  <c:v>270.8594386980028</c:v>
                </c:pt>
                <c:pt idx="527">
                  <c:v>270.22849482820254</c:v>
                </c:pt>
                <c:pt idx="528">
                  <c:v>269.65064534538226</c:v>
                </c:pt>
                <c:pt idx="529">
                  <c:v>269.25558081084398</c:v>
                </c:pt>
                <c:pt idx="530">
                  <c:v>268.72502272975959</c:v>
                </c:pt>
                <c:pt idx="531">
                  <c:v>267.32252045678359</c:v>
                </c:pt>
                <c:pt idx="532">
                  <c:v>265.71026841110518</c:v>
                </c:pt>
                <c:pt idx="533">
                  <c:v>265.04924156999465</c:v>
                </c:pt>
                <c:pt idx="534">
                  <c:v>264.64931741299517</c:v>
                </c:pt>
                <c:pt idx="535">
                  <c:v>263.81938567169561</c:v>
                </c:pt>
                <c:pt idx="536">
                  <c:v>263.37244710452603</c:v>
                </c:pt>
                <c:pt idx="537">
                  <c:v>263.34020239407346</c:v>
                </c:pt>
                <c:pt idx="538">
                  <c:v>263.47618215466611</c:v>
                </c:pt>
                <c:pt idx="539">
                  <c:v>263.27356393919951</c:v>
                </c:pt>
                <c:pt idx="540">
                  <c:v>263.25620754527955</c:v>
                </c:pt>
                <c:pt idx="541">
                  <c:v>263.02558679075162</c:v>
                </c:pt>
                <c:pt idx="542">
                  <c:v>262.81802811167643</c:v>
                </c:pt>
                <c:pt idx="543">
                  <c:v>263.0612253005088</c:v>
                </c:pt>
                <c:pt idx="544">
                  <c:v>263.46510277045792</c:v>
                </c:pt>
                <c:pt idx="545">
                  <c:v>263.84859249341218</c:v>
                </c:pt>
                <c:pt idx="546">
                  <c:v>264.13873324407098</c:v>
                </c:pt>
                <c:pt idx="547">
                  <c:v>264.50485991966389</c:v>
                </c:pt>
                <c:pt idx="548">
                  <c:v>265.06937392769748</c:v>
                </c:pt>
                <c:pt idx="549">
                  <c:v>265.78243653492774</c:v>
                </c:pt>
                <c:pt idx="550">
                  <c:v>266.88919288143495</c:v>
                </c:pt>
                <c:pt idx="551">
                  <c:v>268.59527359329144</c:v>
                </c:pt>
                <c:pt idx="552">
                  <c:v>270.52074623396231</c:v>
                </c:pt>
                <c:pt idx="553">
                  <c:v>272.20867161056606</c:v>
                </c:pt>
                <c:pt idx="554">
                  <c:v>274.02780444950946</c:v>
                </c:pt>
                <c:pt idx="555">
                  <c:v>275.32002400455849</c:v>
                </c:pt>
                <c:pt idx="556">
                  <c:v>276.28802160410265</c:v>
                </c:pt>
                <c:pt idx="557">
                  <c:v>278.07921944369235</c:v>
                </c:pt>
                <c:pt idx="558">
                  <c:v>279.54129749932309</c:v>
                </c:pt>
                <c:pt idx="559">
                  <c:v>282.01216774939081</c:v>
                </c:pt>
                <c:pt idx="560">
                  <c:v>283.93095097445172</c:v>
                </c:pt>
                <c:pt idx="561">
                  <c:v>286.05785587700655</c:v>
                </c:pt>
                <c:pt idx="562">
                  <c:v>288.9270702893059</c:v>
                </c:pt>
                <c:pt idx="563">
                  <c:v>291.45436326037532</c:v>
                </c:pt>
                <c:pt idx="564">
                  <c:v>293.8289269343378</c:v>
                </c:pt>
                <c:pt idx="565">
                  <c:v>295.99603424090401</c:v>
                </c:pt>
                <c:pt idx="566">
                  <c:v>297.76643081681357</c:v>
                </c:pt>
                <c:pt idx="567">
                  <c:v>300.07478773513219</c:v>
                </c:pt>
                <c:pt idx="568">
                  <c:v>301.74730896161901</c:v>
                </c:pt>
                <c:pt idx="569">
                  <c:v>303.60257806545712</c:v>
                </c:pt>
                <c:pt idx="570">
                  <c:v>305.28232025891145</c:v>
                </c:pt>
                <c:pt idx="571">
                  <c:v>306.46408823302033</c:v>
                </c:pt>
                <c:pt idx="572">
                  <c:v>307.55767940971833</c:v>
                </c:pt>
                <c:pt idx="573">
                  <c:v>309.01191146874646</c:v>
                </c:pt>
                <c:pt idx="574">
                  <c:v>310.62072032187177</c:v>
                </c:pt>
                <c:pt idx="575">
                  <c:v>312.13864828968462</c:v>
                </c:pt>
                <c:pt idx="576">
                  <c:v>314.44478346071617</c:v>
                </c:pt>
                <c:pt idx="577">
                  <c:v>316.35030511464458</c:v>
                </c:pt>
                <c:pt idx="578">
                  <c:v>318.5802746031801</c:v>
                </c:pt>
                <c:pt idx="579">
                  <c:v>320.87224714286208</c:v>
                </c:pt>
                <c:pt idx="580">
                  <c:v>323.91002242857587</c:v>
                </c:pt>
                <c:pt idx="581">
                  <c:v>326.37402018571828</c:v>
                </c:pt>
                <c:pt idx="582">
                  <c:v>328.0966181671464</c:v>
                </c:pt>
                <c:pt idx="583">
                  <c:v>330.33695635043176</c:v>
                </c:pt>
                <c:pt idx="584">
                  <c:v>331.80326071538855</c:v>
                </c:pt>
                <c:pt idx="585">
                  <c:v>332.02793464384973</c:v>
                </c:pt>
                <c:pt idx="586">
                  <c:v>332.14514117946476</c:v>
                </c:pt>
                <c:pt idx="587">
                  <c:v>334.01562706151827</c:v>
                </c:pt>
                <c:pt idx="588">
                  <c:v>335.08906435536647</c:v>
                </c:pt>
                <c:pt idx="589">
                  <c:v>337.45515791982984</c:v>
                </c:pt>
                <c:pt idx="590">
                  <c:v>339.86464212784688</c:v>
                </c:pt>
                <c:pt idx="591">
                  <c:v>342.44317791506217</c:v>
                </c:pt>
                <c:pt idx="592">
                  <c:v>342.40886012355594</c:v>
                </c:pt>
                <c:pt idx="593">
                  <c:v>342.62797411120033</c:v>
                </c:pt>
                <c:pt idx="594">
                  <c:v>342.80017670008027</c:v>
                </c:pt>
                <c:pt idx="595">
                  <c:v>343.40015903007225</c:v>
                </c:pt>
                <c:pt idx="596">
                  <c:v>344.17514312706504</c:v>
                </c:pt>
                <c:pt idx="597">
                  <c:v>345.48762881435857</c:v>
                </c:pt>
                <c:pt idx="598">
                  <c:v>346.45886593292272</c:v>
                </c:pt>
                <c:pt idx="599">
                  <c:v>347.20297933963047</c:v>
                </c:pt>
                <c:pt idx="600">
                  <c:v>348.83268140566742</c:v>
                </c:pt>
                <c:pt idx="601">
                  <c:v>351.53441326510062</c:v>
                </c:pt>
                <c:pt idx="602">
                  <c:v>352.93097193859057</c:v>
                </c:pt>
                <c:pt idx="603">
                  <c:v>354.59787474473148</c:v>
                </c:pt>
                <c:pt idx="604">
                  <c:v>356.54808727025835</c:v>
                </c:pt>
                <c:pt idx="605">
                  <c:v>358.8332785432325</c:v>
                </c:pt>
                <c:pt idx="606">
                  <c:v>360.82995068890926</c:v>
                </c:pt>
                <c:pt idx="607">
                  <c:v>362.12195562001835</c:v>
                </c:pt>
                <c:pt idx="608">
                  <c:v>363.26976005801652</c:v>
                </c:pt>
                <c:pt idx="609">
                  <c:v>363.81278405221485</c:v>
                </c:pt>
                <c:pt idx="610">
                  <c:v>364.11650564699335</c:v>
                </c:pt>
                <c:pt idx="611">
                  <c:v>364.10485508229402</c:v>
                </c:pt>
                <c:pt idx="612">
                  <c:v>363.9193695740646</c:v>
                </c:pt>
                <c:pt idx="613">
                  <c:v>363.91743261665817</c:v>
                </c:pt>
                <c:pt idx="614">
                  <c:v>363.81568935499234</c:v>
                </c:pt>
                <c:pt idx="615">
                  <c:v>363.4041204194931</c:v>
                </c:pt>
                <c:pt idx="616">
                  <c:v>363.14370837754382</c:v>
                </c:pt>
                <c:pt idx="617">
                  <c:v>363.57933753978944</c:v>
                </c:pt>
                <c:pt idx="618">
                  <c:v>363.48140378581047</c:v>
                </c:pt>
                <c:pt idx="619">
                  <c:v>363.94826340722943</c:v>
                </c:pt>
                <c:pt idx="620">
                  <c:v>364.74843706650643</c:v>
                </c:pt>
                <c:pt idx="621">
                  <c:v>365.66859335985578</c:v>
                </c:pt>
                <c:pt idx="622">
                  <c:v>365.98173402387022</c:v>
                </c:pt>
                <c:pt idx="623">
                  <c:v>366.19856062148318</c:v>
                </c:pt>
                <c:pt idx="624">
                  <c:v>366.29370455933486</c:v>
                </c:pt>
                <c:pt idx="625">
                  <c:v>366.59933410340136</c:v>
                </c:pt>
                <c:pt idx="626">
                  <c:v>366.59440069306123</c:v>
                </c:pt>
                <c:pt idx="627">
                  <c:v>366.46496062375513</c:v>
                </c:pt>
                <c:pt idx="628">
                  <c:v>366.01346456137964</c:v>
                </c:pt>
                <c:pt idx="629">
                  <c:v>365.5221181052417</c:v>
                </c:pt>
                <c:pt idx="630">
                  <c:v>364.88490629471755</c:v>
                </c:pt>
                <c:pt idx="631">
                  <c:v>364.37641566524582</c:v>
                </c:pt>
                <c:pt idx="632">
                  <c:v>364.03877409872126</c:v>
                </c:pt>
                <c:pt idx="633">
                  <c:v>363.40989668884913</c:v>
                </c:pt>
                <c:pt idx="634">
                  <c:v>362.72390701996426</c:v>
                </c:pt>
                <c:pt idx="635">
                  <c:v>362.36651631796786</c:v>
                </c:pt>
                <c:pt idx="636">
                  <c:v>361.97486468617109</c:v>
                </c:pt>
                <c:pt idx="637">
                  <c:v>361.38237821755399</c:v>
                </c:pt>
                <c:pt idx="638">
                  <c:v>361.10414039579859</c:v>
                </c:pt>
                <c:pt idx="639">
                  <c:v>361.04872635621876</c:v>
                </c:pt>
                <c:pt idx="640">
                  <c:v>361.33885372059683</c:v>
                </c:pt>
                <c:pt idx="641">
                  <c:v>361.37996834853715</c:v>
                </c:pt>
                <c:pt idx="642">
                  <c:v>361.43197151368344</c:v>
                </c:pt>
                <c:pt idx="643">
                  <c:v>361.63877436231508</c:v>
                </c:pt>
                <c:pt idx="644">
                  <c:v>361.91989692608354</c:v>
                </c:pt>
                <c:pt idx="645">
                  <c:v>361.90290723347516</c:v>
                </c:pt>
                <c:pt idx="646">
                  <c:v>361.43761651012767</c:v>
                </c:pt>
                <c:pt idx="647">
                  <c:v>361.46885485911491</c:v>
                </c:pt>
                <c:pt idx="648">
                  <c:v>361.95196937320344</c:v>
                </c:pt>
                <c:pt idx="649">
                  <c:v>361.95177243588307</c:v>
                </c:pt>
                <c:pt idx="650">
                  <c:v>362.09659519229479</c:v>
                </c:pt>
                <c:pt idx="651">
                  <c:v>362.58693567306534</c:v>
                </c:pt>
                <c:pt idx="652">
                  <c:v>363.42324210575879</c:v>
                </c:pt>
                <c:pt idx="653">
                  <c:v>364.2559178951829</c:v>
                </c:pt>
                <c:pt idx="654">
                  <c:v>365.47032610566464</c:v>
                </c:pt>
                <c:pt idx="655">
                  <c:v>366.60329349509823</c:v>
                </c:pt>
                <c:pt idx="656">
                  <c:v>367.06296414558835</c:v>
                </c:pt>
                <c:pt idx="657">
                  <c:v>366.74666773102956</c:v>
                </c:pt>
                <c:pt idx="658">
                  <c:v>366.81700095792655</c:v>
                </c:pt>
                <c:pt idx="659">
                  <c:v>366.19530086213388</c:v>
                </c:pt>
                <c:pt idx="660">
                  <c:v>365.83577077592048</c:v>
                </c:pt>
                <c:pt idx="661">
                  <c:v>366.57719369832841</c:v>
                </c:pt>
                <c:pt idx="662">
                  <c:v>366.91447432849554</c:v>
                </c:pt>
                <c:pt idx="663">
                  <c:v>367.27302689564601</c:v>
                </c:pt>
                <c:pt idx="664">
                  <c:v>368.30072420608144</c:v>
                </c:pt>
                <c:pt idx="665">
                  <c:v>369.42565178547329</c:v>
                </c:pt>
                <c:pt idx="666">
                  <c:v>371.07808660692592</c:v>
                </c:pt>
                <c:pt idx="667">
                  <c:v>372.48027794623329</c:v>
                </c:pt>
                <c:pt idx="668">
                  <c:v>374.38225015160998</c:v>
                </c:pt>
                <c:pt idx="669">
                  <c:v>376.05902513644901</c:v>
                </c:pt>
                <c:pt idx="670">
                  <c:v>377.55312262280415</c:v>
                </c:pt>
                <c:pt idx="671">
                  <c:v>377.97281036052374</c:v>
                </c:pt>
                <c:pt idx="672">
                  <c:v>378.37552932447136</c:v>
                </c:pt>
                <c:pt idx="673">
                  <c:v>378.6979763920242</c:v>
                </c:pt>
                <c:pt idx="674">
                  <c:v>378.62817875282178</c:v>
                </c:pt>
                <c:pt idx="675">
                  <c:v>378.59036087753964</c:v>
                </c:pt>
                <c:pt idx="676">
                  <c:v>378.92632478978567</c:v>
                </c:pt>
                <c:pt idx="677">
                  <c:v>379.5486923108071</c:v>
                </c:pt>
                <c:pt idx="678">
                  <c:v>379.59382307972635</c:v>
                </c:pt>
                <c:pt idx="679">
                  <c:v>379.86444077175372</c:v>
                </c:pt>
                <c:pt idx="680">
                  <c:v>379.36299669457833</c:v>
                </c:pt>
                <c:pt idx="681">
                  <c:v>379.09669702512048</c:v>
                </c:pt>
                <c:pt idx="682">
                  <c:v>379.07202732260845</c:v>
                </c:pt>
                <c:pt idx="683">
                  <c:v>378.36482459034761</c:v>
                </c:pt>
                <c:pt idx="684">
                  <c:v>377.88334213131287</c:v>
                </c:pt>
                <c:pt idx="685">
                  <c:v>378.09000791818158</c:v>
                </c:pt>
                <c:pt idx="686">
                  <c:v>378.27100712636343</c:v>
                </c:pt>
                <c:pt idx="687">
                  <c:v>378.32890641372711</c:v>
                </c:pt>
                <c:pt idx="688">
                  <c:v>378.82601577235442</c:v>
                </c:pt>
                <c:pt idx="689">
                  <c:v>379.34841419511901</c:v>
                </c:pt>
                <c:pt idx="690">
                  <c:v>379.58857277560708</c:v>
                </c:pt>
                <c:pt idx="691">
                  <c:v>379.98971549804639</c:v>
                </c:pt>
                <c:pt idx="692">
                  <c:v>380.11574394824174</c:v>
                </c:pt>
                <c:pt idx="693">
                  <c:v>380.08916955341755</c:v>
                </c:pt>
                <c:pt idx="694">
                  <c:v>380.14525259807579</c:v>
                </c:pt>
                <c:pt idx="695">
                  <c:v>380.14072733826822</c:v>
                </c:pt>
                <c:pt idx="696">
                  <c:v>379.95165460444139</c:v>
                </c:pt>
                <c:pt idx="697">
                  <c:v>380.24148914399723</c:v>
                </c:pt>
                <c:pt idx="698">
                  <c:v>380.90734022959748</c:v>
                </c:pt>
                <c:pt idx="699">
                  <c:v>381.22160620663777</c:v>
                </c:pt>
                <c:pt idx="700">
                  <c:v>380.85944558597396</c:v>
                </c:pt>
                <c:pt idx="701">
                  <c:v>380.78850102737658</c:v>
                </c:pt>
                <c:pt idx="702">
                  <c:v>380.51965092463894</c:v>
                </c:pt>
                <c:pt idx="703">
                  <c:v>380.42768583217503</c:v>
                </c:pt>
                <c:pt idx="704">
                  <c:v>380.96991724895753</c:v>
                </c:pt>
                <c:pt idx="705">
                  <c:v>381.84792552406179</c:v>
                </c:pt>
                <c:pt idx="706">
                  <c:v>382.18813297165559</c:v>
                </c:pt>
                <c:pt idx="707">
                  <c:v>383.08931967449001</c:v>
                </c:pt>
                <c:pt idx="708">
                  <c:v>383.33038770704104</c:v>
                </c:pt>
                <c:pt idx="709">
                  <c:v>384.46734893633692</c:v>
                </c:pt>
                <c:pt idx="710">
                  <c:v>387.27061404270319</c:v>
                </c:pt>
                <c:pt idx="711">
                  <c:v>390.66855263843286</c:v>
                </c:pt>
                <c:pt idx="712">
                  <c:v>393.91669737458955</c:v>
                </c:pt>
                <c:pt idx="713">
                  <c:v>397.02002763713057</c:v>
                </c:pt>
                <c:pt idx="714">
                  <c:v>400.1030248734175</c:v>
                </c:pt>
                <c:pt idx="715">
                  <c:v>402.76772238607572</c:v>
                </c:pt>
                <c:pt idx="716">
                  <c:v>406.79595014746815</c:v>
                </c:pt>
                <c:pt idx="717">
                  <c:v>409.9363551327213</c:v>
                </c:pt>
                <c:pt idx="718">
                  <c:v>412.53271961944921</c:v>
                </c:pt>
                <c:pt idx="719">
                  <c:v>415.66944765750429</c:v>
                </c:pt>
                <c:pt idx="720">
                  <c:v>419.14250289175391</c:v>
                </c:pt>
                <c:pt idx="721">
                  <c:v>421.35825260257855</c:v>
                </c:pt>
                <c:pt idx="722">
                  <c:v>423.46242734232067</c:v>
                </c:pt>
                <c:pt idx="723">
                  <c:v>424.15618460808855</c:v>
                </c:pt>
                <c:pt idx="724">
                  <c:v>425.57556614727974</c:v>
                </c:pt>
                <c:pt idx="725">
                  <c:v>427.35300953255182</c:v>
                </c:pt>
                <c:pt idx="726">
                  <c:v>428.14770857929659</c:v>
                </c:pt>
                <c:pt idx="727">
                  <c:v>429.43793772136695</c:v>
                </c:pt>
                <c:pt idx="728">
                  <c:v>430.63414394923018</c:v>
                </c:pt>
                <c:pt idx="729">
                  <c:v>431.10572955430717</c:v>
                </c:pt>
                <c:pt idx="730">
                  <c:v>431.05515659887652</c:v>
                </c:pt>
                <c:pt idx="731">
                  <c:v>431.43964093898887</c:v>
                </c:pt>
                <c:pt idx="732">
                  <c:v>432.30067684508992</c:v>
                </c:pt>
                <c:pt idx="733">
                  <c:v>433.6756091605809</c:v>
                </c:pt>
                <c:pt idx="734">
                  <c:v>435.98304824452282</c:v>
                </c:pt>
                <c:pt idx="735">
                  <c:v>438.65974342007047</c:v>
                </c:pt>
                <c:pt idx="736">
                  <c:v>441.71376907806342</c:v>
                </c:pt>
                <c:pt idx="737">
                  <c:v>444.64739217025709</c:v>
                </c:pt>
                <c:pt idx="738">
                  <c:v>446.75765295323146</c:v>
                </c:pt>
                <c:pt idx="739">
                  <c:v>448.61188765790831</c:v>
                </c:pt>
                <c:pt idx="740">
                  <c:v>449.71069889211748</c:v>
                </c:pt>
                <c:pt idx="741">
                  <c:v>450.55962900290569</c:v>
                </c:pt>
                <c:pt idx="742">
                  <c:v>452.68866610261512</c:v>
                </c:pt>
                <c:pt idx="743">
                  <c:v>454.61479949235365</c:v>
                </c:pt>
                <c:pt idx="744">
                  <c:v>456.81831954311826</c:v>
                </c:pt>
                <c:pt idx="745">
                  <c:v>458.97648758880644</c:v>
                </c:pt>
                <c:pt idx="746">
                  <c:v>460.83883882992586</c:v>
                </c:pt>
                <c:pt idx="747">
                  <c:v>462.83995494693335</c:v>
                </c:pt>
                <c:pt idx="748">
                  <c:v>464.65095945224004</c:v>
                </c:pt>
                <c:pt idx="749">
                  <c:v>466.2608635070161</c:v>
                </c:pt>
                <c:pt idx="750">
                  <c:v>468.07977715631449</c:v>
                </c:pt>
                <c:pt idx="751">
                  <c:v>468.991799440683</c:v>
                </c:pt>
                <c:pt idx="752">
                  <c:v>469.83761949661465</c:v>
                </c:pt>
                <c:pt idx="753">
                  <c:v>470.11385754695323</c:v>
                </c:pt>
                <c:pt idx="754">
                  <c:v>470.33747179225793</c:v>
                </c:pt>
                <c:pt idx="755">
                  <c:v>471.09872461303212</c:v>
                </c:pt>
                <c:pt idx="756">
                  <c:v>471.57885215172882</c:v>
                </c:pt>
                <c:pt idx="757">
                  <c:v>472.12596693655598</c:v>
                </c:pt>
                <c:pt idx="758">
                  <c:v>472.26337024290041</c:v>
                </c:pt>
                <c:pt idx="759">
                  <c:v>472.02703321861037</c:v>
                </c:pt>
                <c:pt idx="760">
                  <c:v>470.59932989674934</c:v>
                </c:pt>
                <c:pt idx="761">
                  <c:v>470.05939690707436</c:v>
                </c:pt>
                <c:pt idx="762">
                  <c:v>470.95845721636698</c:v>
                </c:pt>
                <c:pt idx="763">
                  <c:v>471.6626114947303</c:v>
                </c:pt>
                <c:pt idx="764">
                  <c:v>472.38135034525732</c:v>
                </c:pt>
                <c:pt idx="765">
                  <c:v>473.6832153107315</c:v>
                </c:pt>
                <c:pt idx="766">
                  <c:v>475.02989377965832</c:v>
                </c:pt>
                <c:pt idx="767">
                  <c:v>476.64690440169244</c:v>
                </c:pt>
                <c:pt idx="768">
                  <c:v>478.44221396152324</c:v>
                </c:pt>
                <c:pt idx="769">
                  <c:v>480.16299256537087</c:v>
                </c:pt>
                <c:pt idx="770">
                  <c:v>480.56669330883381</c:v>
                </c:pt>
                <c:pt idx="771">
                  <c:v>480.20002397795042</c:v>
                </c:pt>
                <c:pt idx="772">
                  <c:v>479.02002158015529</c:v>
                </c:pt>
                <c:pt idx="773">
                  <c:v>478.55301942213981</c:v>
                </c:pt>
                <c:pt idx="774">
                  <c:v>477.36771747992577</c:v>
                </c:pt>
                <c:pt idx="775">
                  <c:v>473.81594573193325</c:v>
                </c:pt>
                <c:pt idx="776">
                  <c:v>470.98435115873991</c:v>
                </c:pt>
                <c:pt idx="777">
                  <c:v>468.72591604286589</c:v>
                </c:pt>
                <c:pt idx="778">
                  <c:v>466.86332443857935</c:v>
                </c:pt>
                <c:pt idx="779">
                  <c:v>465.03699199472146</c:v>
                </c:pt>
                <c:pt idx="780">
                  <c:v>463.17329279524927</c:v>
                </c:pt>
                <c:pt idx="781">
                  <c:v>461.7809635157243</c:v>
                </c:pt>
                <c:pt idx="782">
                  <c:v>460.76786716415182</c:v>
                </c:pt>
                <c:pt idx="783">
                  <c:v>459.61608044773664</c:v>
                </c:pt>
                <c:pt idx="784">
                  <c:v>457.39447240296295</c:v>
                </c:pt>
                <c:pt idx="785">
                  <c:v>454.9850251626666</c:v>
                </c:pt>
                <c:pt idx="786">
                  <c:v>454.01652264639995</c:v>
                </c:pt>
                <c:pt idx="787">
                  <c:v>453.75487038175999</c:v>
                </c:pt>
                <c:pt idx="788">
                  <c:v>454.84938334358401</c:v>
                </c:pt>
                <c:pt idx="789">
                  <c:v>455.57444500922566</c:v>
                </c:pt>
                <c:pt idx="790">
                  <c:v>457.75700050830312</c:v>
                </c:pt>
                <c:pt idx="791">
                  <c:v>460.46130045747287</c:v>
                </c:pt>
                <c:pt idx="792">
                  <c:v>462.3051704117255</c:v>
                </c:pt>
                <c:pt idx="793">
                  <c:v>464.4246533705529</c:v>
                </c:pt>
                <c:pt idx="794">
                  <c:v>465.90718803349762</c:v>
                </c:pt>
                <c:pt idx="795">
                  <c:v>467.46146923014783</c:v>
                </c:pt>
                <c:pt idx="796">
                  <c:v>469.06532230713299</c:v>
                </c:pt>
                <c:pt idx="797">
                  <c:v>472.49379007641971</c:v>
                </c:pt>
                <c:pt idx="798">
                  <c:v>475.08941106877774</c:v>
                </c:pt>
                <c:pt idx="799">
                  <c:v>477.67546996189992</c:v>
                </c:pt>
                <c:pt idx="800">
                  <c:v>480.11292296570991</c:v>
                </c:pt>
                <c:pt idx="801">
                  <c:v>482.74163066913889</c:v>
                </c:pt>
                <c:pt idx="802">
                  <c:v>485.92246760222508</c:v>
                </c:pt>
                <c:pt idx="803">
                  <c:v>489.17522084200255</c:v>
                </c:pt>
                <c:pt idx="804">
                  <c:v>492.52269875780223</c:v>
                </c:pt>
                <c:pt idx="805">
                  <c:v>494.35042888202207</c:v>
                </c:pt>
                <c:pt idx="806">
                  <c:v>498.41038599381983</c:v>
                </c:pt>
                <c:pt idx="807">
                  <c:v>502.41434739443787</c:v>
                </c:pt>
                <c:pt idx="808">
                  <c:v>504.54291265499404</c:v>
                </c:pt>
                <c:pt idx="809">
                  <c:v>506.66362138949461</c:v>
                </c:pt>
                <c:pt idx="810">
                  <c:v>508.61725925054515</c:v>
                </c:pt>
                <c:pt idx="811">
                  <c:v>511.10553332549063</c:v>
                </c:pt>
                <c:pt idx="812">
                  <c:v>513.15497999294155</c:v>
                </c:pt>
                <c:pt idx="813">
                  <c:v>514.76948199364745</c:v>
                </c:pt>
                <c:pt idx="814">
                  <c:v>518.9075337942827</c:v>
                </c:pt>
                <c:pt idx="815">
                  <c:v>521.74678041485447</c:v>
                </c:pt>
                <c:pt idx="816">
                  <c:v>523.17210237336906</c:v>
                </c:pt>
                <c:pt idx="817">
                  <c:v>524.49989213603214</c:v>
                </c:pt>
                <c:pt idx="818">
                  <c:v>527.62490292242887</c:v>
                </c:pt>
                <c:pt idx="819">
                  <c:v>530.98241263018599</c:v>
                </c:pt>
                <c:pt idx="820">
                  <c:v>532.20417136716742</c:v>
                </c:pt>
                <c:pt idx="821">
                  <c:v>534.05375423045075</c:v>
                </c:pt>
                <c:pt idx="822">
                  <c:v>534.71837880740566</c:v>
                </c:pt>
                <c:pt idx="823">
                  <c:v>533.58654092666507</c:v>
                </c:pt>
                <c:pt idx="824">
                  <c:v>533.98288683399858</c:v>
                </c:pt>
                <c:pt idx="825">
                  <c:v>533.33459815059871</c:v>
                </c:pt>
                <c:pt idx="826">
                  <c:v>532.72113833553885</c:v>
                </c:pt>
                <c:pt idx="827">
                  <c:v>532.859024501985</c:v>
                </c:pt>
                <c:pt idx="828">
                  <c:v>532.61812205178649</c:v>
                </c:pt>
                <c:pt idx="829">
                  <c:v>534.11130984660781</c:v>
                </c:pt>
                <c:pt idx="830">
                  <c:v>536.07017886194694</c:v>
                </c:pt>
                <c:pt idx="831">
                  <c:v>538.07816097575221</c:v>
                </c:pt>
                <c:pt idx="832">
                  <c:v>540.04534487817705</c:v>
                </c:pt>
                <c:pt idx="833">
                  <c:v>541.39081039035932</c:v>
                </c:pt>
                <c:pt idx="834">
                  <c:v>541.20172935132337</c:v>
                </c:pt>
                <c:pt idx="835">
                  <c:v>540.50155641619108</c:v>
                </c:pt>
                <c:pt idx="836">
                  <c:v>540.15140077457204</c:v>
                </c:pt>
                <c:pt idx="837">
                  <c:v>541.20626069711477</c:v>
                </c:pt>
                <c:pt idx="838">
                  <c:v>541.45063462740325</c:v>
                </c:pt>
                <c:pt idx="839">
                  <c:v>541.28557116466288</c:v>
                </c:pt>
                <c:pt idx="840">
                  <c:v>542.0520140481965</c:v>
                </c:pt>
                <c:pt idx="841">
                  <c:v>542.54681264337682</c:v>
                </c:pt>
                <c:pt idx="842">
                  <c:v>542.71713137903919</c:v>
                </c:pt>
                <c:pt idx="843">
                  <c:v>543.42041824113528</c:v>
                </c:pt>
                <c:pt idx="844">
                  <c:v>544.4183764170217</c:v>
                </c:pt>
                <c:pt idx="845">
                  <c:v>546.48653877531956</c:v>
                </c:pt>
                <c:pt idx="846">
                  <c:v>549.38788489778767</c:v>
                </c:pt>
                <c:pt idx="847">
                  <c:v>551.86909640800889</c:v>
                </c:pt>
                <c:pt idx="848">
                  <c:v>554.20718676720799</c:v>
                </c:pt>
                <c:pt idx="849">
                  <c:v>557.95646809048708</c:v>
                </c:pt>
                <c:pt idx="850">
                  <c:v>560.30082128143829</c:v>
                </c:pt>
                <c:pt idx="851">
                  <c:v>563.39073915329448</c:v>
                </c:pt>
                <c:pt idx="852">
                  <c:v>566.846665237965</c:v>
                </c:pt>
                <c:pt idx="853">
                  <c:v>569.97199871416854</c:v>
                </c:pt>
                <c:pt idx="854">
                  <c:v>571.85479884275173</c:v>
                </c:pt>
                <c:pt idx="855">
                  <c:v>573.49931895847658</c:v>
                </c:pt>
                <c:pt idx="856">
                  <c:v>573.9943870626289</c:v>
                </c:pt>
                <c:pt idx="857">
                  <c:v>574.579948356366</c:v>
                </c:pt>
                <c:pt idx="858">
                  <c:v>575.8019535207294</c:v>
                </c:pt>
                <c:pt idx="859">
                  <c:v>576.39175816865645</c:v>
                </c:pt>
                <c:pt idx="860">
                  <c:v>578.19758235179074</c:v>
                </c:pt>
                <c:pt idx="861">
                  <c:v>579.66282411661166</c:v>
                </c:pt>
                <c:pt idx="862">
                  <c:v>580.99154170495046</c:v>
                </c:pt>
                <c:pt idx="863">
                  <c:v>582.27738753445544</c:v>
                </c:pt>
                <c:pt idx="864">
                  <c:v>583.35964878100992</c:v>
                </c:pt>
                <c:pt idx="865">
                  <c:v>584.79368390290892</c:v>
                </c:pt>
                <c:pt idx="866">
                  <c:v>588.944315512618</c:v>
                </c:pt>
                <c:pt idx="867">
                  <c:v>598.47488396135623</c:v>
                </c:pt>
                <c:pt idx="868">
                  <c:v>605.99739556522059</c:v>
                </c:pt>
                <c:pt idx="869">
                  <c:v>613.73265600869854</c:v>
                </c:pt>
                <c:pt idx="870">
                  <c:v>620.78439040782871</c:v>
                </c:pt>
                <c:pt idx="871">
                  <c:v>631.84095136704593</c:v>
                </c:pt>
                <c:pt idx="872">
                  <c:v>640.07185623034127</c:v>
                </c:pt>
                <c:pt idx="873">
                  <c:v>651.03467060730713</c:v>
                </c:pt>
                <c:pt idx="874">
                  <c:v>661.90120354657643</c:v>
                </c:pt>
                <c:pt idx="875">
                  <c:v>671.73608319191885</c:v>
                </c:pt>
                <c:pt idx="876">
                  <c:v>680.58747487272694</c:v>
                </c:pt>
                <c:pt idx="877">
                  <c:v>688.76372738545433</c:v>
                </c:pt>
                <c:pt idx="878">
                  <c:v>695.82235464690893</c:v>
                </c:pt>
                <c:pt idx="879">
                  <c:v>702.75511918221798</c:v>
                </c:pt>
                <c:pt idx="880">
                  <c:v>708.06960726399609</c:v>
                </c:pt>
                <c:pt idx="881">
                  <c:v>711.65264653759641</c:v>
                </c:pt>
                <c:pt idx="882">
                  <c:v>716.60238188383676</c:v>
                </c:pt>
                <c:pt idx="883">
                  <c:v>721.29714369545309</c:v>
                </c:pt>
                <c:pt idx="884">
                  <c:v>727.74242932590778</c:v>
                </c:pt>
                <c:pt idx="885">
                  <c:v>732.93818639331698</c:v>
                </c:pt>
                <c:pt idx="886">
                  <c:v>737.56936775398526</c:v>
                </c:pt>
                <c:pt idx="887">
                  <c:v>742.08243097858679</c:v>
                </c:pt>
                <c:pt idx="888">
                  <c:v>746.0941878807281</c:v>
                </c:pt>
                <c:pt idx="889">
                  <c:v>751.13476909265523</c:v>
                </c:pt>
                <c:pt idx="890">
                  <c:v>755.54629218338971</c:v>
                </c:pt>
                <c:pt idx="891">
                  <c:v>763.89166296505073</c:v>
                </c:pt>
                <c:pt idx="892">
                  <c:v>776.17749666854559</c:v>
                </c:pt>
                <c:pt idx="893">
                  <c:v>790.45474700169098</c:v>
                </c:pt>
                <c:pt idx="894">
                  <c:v>802.58427230152188</c:v>
                </c:pt>
                <c:pt idx="895">
                  <c:v>812.16084507136975</c:v>
                </c:pt>
                <c:pt idx="896">
                  <c:v>824.74476056423282</c:v>
                </c:pt>
                <c:pt idx="897">
                  <c:v>835.85528450780953</c:v>
                </c:pt>
                <c:pt idx="898">
                  <c:v>849.07475605702859</c:v>
                </c:pt>
                <c:pt idx="899">
                  <c:v>860.56728045132581</c:v>
                </c:pt>
                <c:pt idx="900">
                  <c:v>870.79055240619323</c:v>
                </c:pt>
                <c:pt idx="901">
                  <c:v>879.64149716557381</c:v>
                </c:pt>
                <c:pt idx="902">
                  <c:v>884.11234744901651</c:v>
                </c:pt>
                <c:pt idx="903">
                  <c:v>892.53111270411478</c:v>
                </c:pt>
                <c:pt idx="904">
                  <c:v>896.69300143370333</c:v>
                </c:pt>
                <c:pt idx="905">
                  <c:v>902.343701290333</c:v>
                </c:pt>
                <c:pt idx="906">
                  <c:v>911.22933116129968</c:v>
                </c:pt>
                <c:pt idx="907">
                  <c:v>918.64639804516969</c:v>
                </c:pt>
                <c:pt idx="908">
                  <c:v>924.28675824065272</c:v>
                </c:pt>
                <c:pt idx="909">
                  <c:v>930.6130824165873</c:v>
                </c:pt>
                <c:pt idx="910">
                  <c:v>938.27177417492862</c:v>
                </c:pt>
                <c:pt idx="911">
                  <c:v>944.73459675743584</c:v>
                </c:pt>
                <c:pt idx="912">
                  <c:v>947.98613708169228</c:v>
                </c:pt>
                <c:pt idx="913">
                  <c:v>949.68252337352317</c:v>
                </c:pt>
                <c:pt idx="914">
                  <c:v>944.45927103617089</c:v>
                </c:pt>
                <c:pt idx="915">
                  <c:v>936.29834393255385</c:v>
                </c:pt>
                <c:pt idx="916">
                  <c:v>933.10350953929844</c:v>
                </c:pt>
                <c:pt idx="917">
                  <c:v>930.66315858536871</c:v>
                </c:pt>
                <c:pt idx="918">
                  <c:v>917.55684272683197</c:v>
                </c:pt>
                <c:pt idx="919">
                  <c:v>900.92115845414878</c:v>
                </c:pt>
                <c:pt idx="920">
                  <c:v>883.49404260873393</c:v>
                </c:pt>
                <c:pt idx="921">
                  <c:v>870.41963834786054</c:v>
                </c:pt>
                <c:pt idx="922">
                  <c:v>860.29267451307442</c:v>
                </c:pt>
                <c:pt idx="923">
                  <c:v>853.51340706176711</c:v>
                </c:pt>
                <c:pt idx="924">
                  <c:v>848.08206635559031</c:v>
                </c:pt>
                <c:pt idx="925">
                  <c:v>843.26885972003129</c:v>
                </c:pt>
                <c:pt idx="926">
                  <c:v>836.93697374802809</c:v>
                </c:pt>
                <c:pt idx="927">
                  <c:v>829.53327637322525</c:v>
                </c:pt>
                <c:pt idx="928">
                  <c:v>820.64494873590263</c:v>
                </c:pt>
                <c:pt idx="929">
                  <c:v>817.2204538623123</c:v>
                </c:pt>
                <c:pt idx="930">
                  <c:v>809.77340847608104</c:v>
                </c:pt>
                <c:pt idx="931">
                  <c:v>801.44106762847298</c:v>
                </c:pt>
                <c:pt idx="932">
                  <c:v>792.19696086562567</c:v>
                </c:pt>
                <c:pt idx="933">
                  <c:v>783.04726477906308</c:v>
                </c:pt>
                <c:pt idx="934">
                  <c:v>780.22753830115676</c:v>
                </c:pt>
                <c:pt idx="935">
                  <c:v>773.78978447104112</c:v>
                </c:pt>
                <c:pt idx="936">
                  <c:v>766.90080602393698</c:v>
                </c:pt>
                <c:pt idx="937">
                  <c:v>759.75072542154317</c:v>
                </c:pt>
                <c:pt idx="938">
                  <c:v>757.44565287938883</c:v>
                </c:pt>
                <c:pt idx="939">
                  <c:v>754.91108759145004</c:v>
                </c:pt>
                <c:pt idx="940">
                  <c:v>756.09997883230506</c:v>
                </c:pt>
                <c:pt idx="941">
                  <c:v>756.4949809490746</c:v>
                </c:pt>
                <c:pt idx="942">
                  <c:v>757.79548285416718</c:v>
                </c:pt>
                <c:pt idx="943">
                  <c:v>759.91093456875046</c:v>
                </c:pt>
                <c:pt idx="944">
                  <c:v>762.53984111187538</c:v>
                </c:pt>
                <c:pt idx="945">
                  <c:v>760.90085700068778</c:v>
                </c:pt>
                <c:pt idx="946">
                  <c:v>760.28577130061899</c:v>
                </c:pt>
                <c:pt idx="947">
                  <c:v>758.88219417055711</c:v>
                </c:pt>
                <c:pt idx="948">
                  <c:v>757.00397475350144</c:v>
                </c:pt>
                <c:pt idx="949">
                  <c:v>759.69857727815122</c:v>
                </c:pt>
                <c:pt idx="950">
                  <c:v>761.89371955033607</c:v>
                </c:pt>
                <c:pt idx="951">
                  <c:v>764.75934759530242</c:v>
                </c:pt>
                <c:pt idx="952">
                  <c:v>769.49841283577211</c:v>
                </c:pt>
                <c:pt idx="953">
                  <c:v>773.98357155219492</c:v>
                </c:pt>
                <c:pt idx="954">
                  <c:v>775.92021439697544</c:v>
                </c:pt>
                <c:pt idx="955">
                  <c:v>779.39319295727785</c:v>
                </c:pt>
                <c:pt idx="956">
                  <c:v>783.34387366155011</c:v>
                </c:pt>
                <c:pt idx="957">
                  <c:v>788.54448629539513</c:v>
                </c:pt>
                <c:pt idx="958">
                  <c:v>793.49503766585565</c:v>
                </c:pt>
                <c:pt idx="959">
                  <c:v>797.64553389927005</c:v>
                </c:pt>
                <c:pt idx="960">
                  <c:v>799.9909805093431</c:v>
                </c:pt>
                <c:pt idx="961">
                  <c:v>801.6018824584088</c:v>
                </c:pt>
                <c:pt idx="962">
                  <c:v>799.51169421256793</c:v>
                </c:pt>
                <c:pt idx="963">
                  <c:v>800.86052479131115</c:v>
                </c:pt>
                <c:pt idx="964">
                  <c:v>799.72947231218006</c:v>
                </c:pt>
                <c:pt idx="965">
                  <c:v>798.75652508096209</c:v>
                </c:pt>
                <c:pt idx="966">
                  <c:v>800.93087257286584</c:v>
                </c:pt>
                <c:pt idx="967">
                  <c:v>803.77778531557919</c:v>
                </c:pt>
                <c:pt idx="968">
                  <c:v>806.63500678402136</c:v>
                </c:pt>
                <c:pt idx="969">
                  <c:v>810.89650610561921</c:v>
                </c:pt>
                <c:pt idx="970">
                  <c:v>814.18685549505722</c:v>
                </c:pt>
                <c:pt idx="971">
                  <c:v>818.22816994555149</c:v>
                </c:pt>
                <c:pt idx="972">
                  <c:v>823.25035295099644</c:v>
                </c:pt>
                <c:pt idx="973">
                  <c:v>827.08531765589692</c:v>
                </c:pt>
                <c:pt idx="974">
                  <c:v>830.55178589030731</c:v>
                </c:pt>
                <c:pt idx="975">
                  <c:v>832.63160730127652</c:v>
                </c:pt>
                <c:pt idx="976">
                  <c:v>835.85844657114887</c:v>
                </c:pt>
                <c:pt idx="977">
                  <c:v>839.022601914034</c:v>
                </c:pt>
                <c:pt idx="978">
                  <c:v>842.70534172263046</c:v>
                </c:pt>
                <c:pt idx="979">
                  <c:v>846.51480755036732</c:v>
                </c:pt>
                <c:pt idx="980">
                  <c:v>850.64332679533049</c:v>
                </c:pt>
                <c:pt idx="981">
                  <c:v>854.20399411579751</c:v>
                </c:pt>
                <c:pt idx="982">
                  <c:v>857.75359470421768</c:v>
                </c:pt>
                <c:pt idx="983">
                  <c:v>862.27823523379595</c:v>
                </c:pt>
                <c:pt idx="984">
                  <c:v>867.37041171041642</c:v>
                </c:pt>
                <c:pt idx="985">
                  <c:v>871.3933705393747</c:v>
                </c:pt>
                <c:pt idx="986">
                  <c:v>873.7090334854372</c:v>
                </c:pt>
                <c:pt idx="987">
                  <c:v>877.53813013689364</c:v>
                </c:pt>
                <c:pt idx="988">
                  <c:v>880.66931712320422</c:v>
                </c:pt>
                <c:pt idx="989">
                  <c:v>883.96238541088383</c:v>
                </c:pt>
                <c:pt idx="990">
                  <c:v>886.80114686979539</c:v>
                </c:pt>
                <c:pt idx="991">
                  <c:v>890.34603218281586</c:v>
                </c:pt>
                <c:pt idx="992">
                  <c:v>892.28642896453425</c:v>
                </c:pt>
                <c:pt idx="993">
                  <c:v>894.44278606808075</c:v>
                </c:pt>
                <c:pt idx="994">
                  <c:v>897.05850746127271</c:v>
                </c:pt>
                <c:pt idx="995">
                  <c:v>901.62265671514547</c:v>
                </c:pt>
                <c:pt idx="996">
                  <c:v>905.47539104363091</c:v>
                </c:pt>
                <c:pt idx="997">
                  <c:v>909.73785193926778</c:v>
                </c:pt>
                <c:pt idx="998">
                  <c:v>913.39406674534098</c:v>
                </c:pt>
                <c:pt idx="999">
                  <c:v>912.6796600708069</c:v>
                </c:pt>
                <c:pt idx="1000">
                  <c:v>914.33669406372633</c:v>
                </c:pt>
                <c:pt idx="1001">
                  <c:v>916.07802465735369</c:v>
                </c:pt>
                <c:pt idx="1002">
                  <c:v>918.94522219161831</c:v>
                </c:pt>
                <c:pt idx="1003">
                  <c:v>922.50069997245646</c:v>
                </c:pt>
                <c:pt idx="1004">
                  <c:v>925.83062997521085</c:v>
                </c:pt>
                <c:pt idx="1005">
                  <c:v>927.23756697768965</c:v>
                </c:pt>
                <c:pt idx="1006">
                  <c:v>929.34881027992071</c:v>
                </c:pt>
                <c:pt idx="1007">
                  <c:v>933.38892925192863</c:v>
                </c:pt>
                <c:pt idx="1008">
                  <c:v>937.91003632673585</c:v>
                </c:pt>
                <c:pt idx="1009">
                  <c:v>940.8490326940622</c:v>
                </c:pt>
                <c:pt idx="1010">
                  <c:v>944.46412942465599</c:v>
                </c:pt>
                <c:pt idx="1011">
                  <c:v>948.25271648219041</c:v>
                </c:pt>
                <c:pt idx="1012">
                  <c:v>950.95244483397141</c:v>
                </c:pt>
                <c:pt idx="1013">
                  <c:v>955.20220035057423</c:v>
                </c:pt>
                <c:pt idx="1014">
                  <c:v>958.80698031551674</c:v>
                </c:pt>
                <c:pt idx="1015">
                  <c:v>960.80128228396495</c:v>
                </c:pt>
                <c:pt idx="1016">
                  <c:v>963.0811540555685</c:v>
                </c:pt>
                <c:pt idx="1017">
                  <c:v>965.45303865001154</c:v>
                </c:pt>
                <c:pt idx="1018">
                  <c:v>966.9777347850104</c:v>
                </c:pt>
                <c:pt idx="1019">
                  <c:v>968.98496130650926</c:v>
                </c:pt>
                <c:pt idx="1020">
                  <c:v>969.23646517585837</c:v>
                </c:pt>
                <c:pt idx="1021">
                  <c:v>971.31281865827259</c:v>
                </c:pt>
                <c:pt idx="1022">
                  <c:v>974.77153679244532</c:v>
                </c:pt>
                <c:pt idx="1023">
                  <c:v>977.4743831132007</c:v>
                </c:pt>
                <c:pt idx="1024">
                  <c:v>979.26194480188065</c:v>
                </c:pt>
                <c:pt idx="1025">
                  <c:v>980.56575032169258</c:v>
                </c:pt>
                <c:pt idx="1026">
                  <c:v>980.71417528952338</c:v>
                </c:pt>
                <c:pt idx="1027">
                  <c:v>980.40775776057103</c:v>
                </c:pt>
                <c:pt idx="1028">
                  <c:v>979.85198198451394</c:v>
                </c:pt>
                <c:pt idx="1029">
                  <c:v>979.32678378606249</c:v>
                </c:pt>
                <c:pt idx="1030">
                  <c:v>979.77910540745631</c:v>
                </c:pt>
                <c:pt idx="1031">
                  <c:v>980.08619486671068</c:v>
                </c:pt>
                <c:pt idx="1032">
                  <c:v>978.75757538003961</c:v>
                </c:pt>
                <c:pt idx="1033">
                  <c:v>978.69681784203567</c:v>
                </c:pt>
                <c:pt idx="1034">
                  <c:v>979.10713605783201</c:v>
                </c:pt>
                <c:pt idx="1035">
                  <c:v>981.9064224520489</c:v>
                </c:pt>
                <c:pt idx="1036">
                  <c:v>985.63578020684395</c:v>
                </c:pt>
                <c:pt idx="1037">
                  <c:v>987.79720218615944</c:v>
                </c:pt>
                <c:pt idx="1038">
                  <c:v>988.8974819675434</c:v>
                </c:pt>
                <c:pt idx="1039">
                  <c:v>989.77273377078905</c:v>
                </c:pt>
                <c:pt idx="1040">
                  <c:v>992.31546039371028</c:v>
                </c:pt>
                <c:pt idx="1041">
                  <c:v>995.04891435433933</c:v>
                </c:pt>
                <c:pt idx="1042">
                  <c:v>996.26402291890554</c:v>
                </c:pt>
                <c:pt idx="1043">
                  <c:v>998.572620627015</c:v>
                </c:pt>
                <c:pt idx="1044">
                  <c:v>1007.1903585643134</c:v>
                </c:pt>
                <c:pt idx="1045">
                  <c:v>1016.171322707882</c:v>
                </c:pt>
                <c:pt idx="1046">
                  <c:v>1020.1491904370939</c:v>
                </c:pt>
                <c:pt idx="1047">
                  <c:v>1025.6942713933845</c:v>
                </c:pt>
                <c:pt idx="1048">
                  <c:v>1030.4598442540459</c:v>
                </c:pt>
                <c:pt idx="1049">
                  <c:v>1034.3288598286413</c:v>
                </c:pt>
                <c:pt idx="1050">
                  <c:v>1038.2659738457774</c:v>
                </c:pt>
                <c:pt idx="1051">
                  <c:v>1045.3393764611997</c:v>
                </c:pt>
                <c:pt idx="1052">
                  <c:v>1050.7604388150796</c:v>
                </c:pt>
                <c:pt idx="1053">
                  <c:v>1060.2293949335717</c:v>
                </c:pt>
                <c:pt idx="1054">
                  <c:v>1067.1064554402146</c:v>
                </c:pt>
                <c:pt idx="1055">
                  <c:v>1073.5358098961931</c:v>
                </c:pt>
                <c:pt idx="1056">
                  <c:v>1083.8672289065739</c:v>
                </c:pt>
                <c:pt idx="1057">
                  <c:v>1091.9755060159166</c:v>
                </c:pt>
                <c:pt idx="1058">
                  <c:v>1097.3079554143249</c:v>
                </c:pt>
                <c:pt idx="1059">
                  <c:v>1100.9021598728923</c:v>
                </c:pt>
                <c:pt idx="1060">
                  <c:v>1101.316943885603</c:v>
                </c:pt>
                <c:pt idx="1061">
                  <c:v>1094.8152494970425</c:v>
                </c:pt>
                <c:pt idx="1062">
                  <c:v>1082.1837245473382</c:v>
                </c:pt>
                <c:pt idx="1063">
                  <c:v>1074.4503520926044</c:v>
                </c:pt>
                <c:pt idx="1064">
                  <c:v>1069.8853168833439</c:v>
                </c:pt>
                <c:pt idx="1065">
                  <c:v>1068.9367851950096</c:v>
                </c:pt>
                <c:pt idx="1066">
                  <c:v>1067.6431066755088</c:v>
                </c:pt>
                <c:pt idx="1067">
                  <c:v>1062.7787960079579</c:v>
                </c:pt>
                <c:pt idx="1068">
                  <c:v>1058.9059164071621</c:v>
                </c:pt>
                <c:pt idx="1069">
                  <c:v>1056.010324766446</c:v>
                </c:pt>
                <c:pt idx="1070">
                  <c:v>1055.4292922898017</c:v>
                </c:pt>
                <c:pt idx="1071">
                  <c:v>1056.1613630608215</c:v>
                </c:pt>
                <c:pt idx="1072">
                  <c:v>1057.8802267547394</c:v>
                </c:pt>
                <c:pt idx="1073">
                  <c:v>1059.6922040792656</c:v>
                </c:pt>
                <c:pt idx="1074">
                  <c:v>1062.3779836713388</c:v>
                </c:pt>
                <c:pt idx="1075">
                  <c:v>1065.4351853042049</c:v>
                </c:pt>
                <c:pt idx="1076">
                  <c:v>1066.2516667737843</c:v>
                </c:pt>
                <c:pt idx="1077">
                  <c:v>1066.8065000964057</c:v>
                </c:pt>
                <c:pt idx="1078">
                  <c:v>1065.595850086765</c:v>
                </c:pt>
                <c:pt idx="1079">
                  <c:v>1061.9012650780885</c:v>
                </c:pt>
                <c:pt idx="1080">
                  <c:v>1058.2611385702796</c:v>
                </c:pt>
                <c:pt idx="1081">
                  <c:v>1054.4200247132517</c:v>
                </c:pt>
                <c:pt idx="1082">
                  <c:v>1053.8580222419264</c:v>
                </c:pt>
                <c:pt idx="1083">
                  <c:v>1054.9572200177338</c:v>
                </c:pt>
                <c:pt idx="1084">
                  <c:v>1057.9514980159604</c:v>
                </c:pt>
                <c:pt idx="1085">
                  <c:v>1062.3163482143643</c:v>
                </c:pt>
                <c:pt idx="1086">
                  <c:v>1065.549713392928</c:v>
                </c:pt>
                <c:pt idx="1087">
                  <c:v>1068.5847420536352</c:v>
                </c:pt>
                <c:pt idx="1088">
                  <c:v>1072.6162678482717</c:v>
                </c:pt>
                <c:pt idx="1089">
                  <c:v>1076.8996410634447</c:v>
                </c:pt>
                <c:pt idx="1090">
                  <c:v>1072.9846769571002</c:v>
                </c:pt>
                <c:pt idx="1091">
                  <c:v>1068.3562092613902</c:v>
                </c:pt>
                <c:pt idx="1092">
                  <c:v>1065.5155883352513</c:v>
                </c:pt>
                <c:pt idx="1093">
                  <c:v>1063.1990295017263</c:v>
                </c:pt>
                <c:pt idx="1094">
                  <c:v>1058.9191265515535</c:v>
                </c:pt>
                <c:pt idx="1095">
                  <c:v>1056.492213896398</c:v>
                </c:pt>
                <c:pt idx="1096">
                  <c:v>1054.9329925067582</c:v>
                </c:pt>
                <c:pt idx="1097">
                  <c:v>1053.4846932560824</c:v>
                </c:pt>
                <c:pt idx="1098">
                  <c:v>1052.5962239304743</c:v>
                </c:pt>
                <c:pt idx="1099">
                  <c:v>1053.5666015374268</c:v>
                </c:pt>
                <c:pt idx="1100">
                  <c:v>1054.864941383684</c:v>
                </c:pt>
                <c:pt idx="1101">
                  <c:v>1052.8834472453157</c:v>
                </c:pt>
                <c:pt idx="1102">
                  <c:v>1049.2451025207843</c:v>
                </c:pt>
                <c:pt idx="1103">
                  <c:v>1045.355592268706</c:v>
                </c:pt>
                <c:pt idx="1104">
                  <c:v>1042.7600330418354</c:v>
                </c:pt>
                <c:pt idx="1105">
                  <c:v>1040.2490297376519</c:v>
                </c:pt>
                <c:pt idx="1106">
                  <c:v>1037.8041267638866</c:v>
                </c:pt>
                <c:pt idx="1107">
                  <c:v>1035.403714087498</c:v>
                </c:pt>
                <c:pt idx="1108">
                  <c:v>1032.3333426787481</c:v>
                </c:pt>
                <c:pt idx="1109">
                  <c:v>1025.0850084108733</c:v>
                </c:pt>
                <c:pt idx="1110">
                  <c:v>1014.0215075697861</c:v>
                </c:pt>
                <c:pt idx="1111">
                  <c:v>1006.8743568128073</c:v>
                </c:pt>
                <c:pt idx="1112">
                  <c:v>1002.2719211315265</c:v>
                </c:pt>
                <c:pt idx="1113">
                  <c:v>992.24472901837385</c:v>
                </c:pt>
                <c:pt idx="1114">
                  <c:v>980.65025611653641</c:v>
                </c:pt>
                <c:pt idx="1115">
                  <c:v>968.03023050488287</c:v>
                </c:pt>
                <c:pt idx="1116">
                  <c:v>952.36720745439447</c:v>
                </c:pt>
                <c:pt idx="1117">
                  <c:v>942.380486708955</c:v>
                </c:pt>
                <c:pt idx="1118">
                  <c:v>929.19243803805944</c:v>
                </c:pt>
                <c:pt idx="1119">
                  <c:v>919.58819423425336</c:v>
                </c:pt>
                <c:pt idx="1120">
                  <c:v>905.74437481082805</c:v>
                </c:pt>
                <c:pt idx="1121">
                  <c:v>889.83993732974523</c:v>
                </c:pt>
                <c:pt idx="1122">
                  <c:v>875.79094359677072</c:v>
                </c:pt>
                <c:pt idx="1123">
                  <c:v>862.90684923709364</c:v>
                </c:pt>
                <c:pt idx="1124">
                  <c:v>849.79616431338422</c:v>
                </c:pt>
                <c:pt idx="1125">
                  <c:v>837.13154788204577</c:v>
                </c:pt>
                <c:pt idx="1126">
                  <c:v>827.35339309384131</c:v>
                </c:pt>
                <c:pt idx="1127">
                  <c:v>819.53805378445725</c:v>
                </c:pt>
                <c:pt idx="1128">
                  <c:v>812.8592484060116</c:v>
                </c:pt>
                <c:pt idx="1129">
                  <c:v>806.94332356541042</c:v>
                </c:pt>
                <c:pt idx="1130">
                  <c:v>800.87899120886937</c:v>
                </c:pt>
                <c:pt idx="1131">
                  <c:v>794.15109208798253</c:v>
                </c:pt>
                <c:pt idx="1132">
                  <c:v>788.20598287918426</c:v>
                </c:pt>
                <c:pt idx="1133">
                  <c:v>782.86038459126587</c:v>
                </c:pt>
                <c:pt idx="1134">
                  <c:v>778.09934613213932</c:v>
                </c:pt>
                <c:pt idx="1135">
                  <c:v>770.73441151892541</c:v>
                </c:pt>
                <c:pt idx="1136">
                  <c:v>764.09097036703292</c:v>
                </c:pt>
                <c:pt idx="1137">
                  <c:v>759.11687333032967</c:v>
                </c:pt>
                <c:pt idx="1138">
                  <c:v>755.38518599729673</c:v>
                </c:pt>
                <c:pt idx="1139">
                  <c:v>754.01166739756695</c:v>
                </c:pt>
                <c:pt idx="1140">
                  <c:v>753.34050065781025</c:v>
                </c:pt>
                <c:pt idx="1141">
                  <c:v>751.25145059202919</c:v>
                </c:pt>
                <c:pt idx="1142">
                  <c:v>748.76130553282633</c:v>
                </c:pt>
                <c:pt idx="1143">
                  <c:v>748.71517497954369</c:v>
                </c:pt>
                <c:pt idx="1144">
                  <c:v>752.37365748158936</c:v>
                </c:pt>
                <c:pt idx="1145">
                  <c:v>758.00629173343043</c:v>
                </c:pt>
                <c:pt idx="1146">
                  <c:v>763.83566256008748</c:v>
                </c:pt>
                <c:pt idx="1147">
                  <c:v>766.32709630407874</c:v>
                </c:pt>
                <c:pt idx="1148">
                  <c:v>768.88938667367086</c:v>
                </c:pt>
                <c:pt idx="1149">
                  <c:v>771.60544800630373</c:v>
                </c:pt>
                <c:pt idx="1150">
                  <c:v>776.13990320567336</c:v>
                </c:pt>
                <c:pt idx="1151">
                  <c:v>781.83091288510604</c:v>
                </c:pt>
                <c:pt idx="1152">
                  <c:v>786.7328215965955</c:v>
                </c:pt>
                <c:pt idx="1153">
                  <c:v>790.3045394369359</c:v>
                </c:pt>
                <c:pt idx="1154">
                  <c:v>795.19408549324226</c:v>
                </c:pt>
                <c:pt idx="1155">
                  <c:v>800.90967694391804</c:v>
                </c:pt>
                <c:pt idx="1156">
                  <c:v>806.7687092495263</c:v>
                </c:pt>
                <c:pt idx="1157">
                  <c:v>812.31683832457361</c:v>
                </c:pt>
                <c:pt idx="1158">
                  <c:v>819.69015449211622</c:v>
                </c:pt>
                <c:pt idx="1159">
                  <c:v>825.17113904290454</c:v>
                </c:pt>
                <c:pt idx="1160">
                  <c:v>830.1440251386141</c:v>
                </c:pt>
                <c:pt idx="1161">
                  <c:v>832.18462262475259</c:v>
                </c:pt>
                <c:pt idx="1162">
                  <c:v>835.90116036227732</c:v>
                </c:pt>
                <c:pt idx="1163">
                  <c:v>839.89104432604961</c:v>
                </c:pt>
                <c:pt idx="1164">
                  <c:v>843.11693989344462</c:v>
                </c:pt>
                <c:pt idx="1165">
                  <c:v>847.65024590410007</c:v>
                </c:pt>
                <c:pt idx="1166">
                  <c:v>850.53022131369016</c:v>
                </c:pt>
                <c:pt idx="1167">
                  <c:v>852.78219918232116</c:v>
                </c:pt>
                <c:pt idx="1168">
                  <c:v>856.55897926408909</c:v>
                </c:pt>
                <c:pt idx="1169">
                  <c:v>859.27808133768008</c:v>
                </c:pt>
                <c:pt idx="1170">
                  <c:v>859.44027320391217</c:v>
                </c:pt>
                <c:pt idx="1171">
                  <c:v>859.30124588352101</c:v>
                </c:pt>
                <c:pt idx="1172">
                  <c:v>860.521121295169</c:v>
                </c:pt>
                <c:pt idx="1173">
                  <c:v>861.48900916565219</c:v>
                </c:pt>
                <c:pt idx="1174">
                  <c:v>861.37510824908691</c:v>
                </c:pt>
                <c:pt idx="1175">
                  <c:v>860.3225974241783</c:v>
                </c:pt>
                <c:pt idx="1176">
                  <c:v>859.52533768176056</c:v>
                </c:pt>
                <c:pt idx="1177">
                  <c:v>857.32780391358449</c:v>
                </c:pt>
                <c:pt idx="1178">
                  <c:v>855.21002352222604</c:v>
                </c:pt>
                <c:pt idx="1179">
                  <c:v>851.89402117000338</c:v>
                </c:pt>
                <c:pt idx="1180">
                  <c:v>847.144619053003</c:v>
                </c:pt>
                <c:pt idx="1181">
                  <c:v>839.14515714770278</c:v>
                </c:pt>
                <c:pt idx="1182">
                  <c:v>831.56064143293247</c:v>
                </c:pt>
                <c:pt idx="1183">
                  <c:v>828.98957728963921</c:v>
                </c:pt>
                <c:pt idx="1184">
                  <c:v>825.99061956067521</c:v>
                </c:pt>
                <c:pt idx="1185">
                  <c:v>825.92655760460764</c:v>
                </c:pt>
                <c:pt idx="1186">
                  <c:v>825.59390184414679</c:v>
                </c:pt>
                <c:pt idx="1187">
                  <c:v>825.51951165973207</c:v>
                </c:pt>
                <c:pt idx="1188">
                  <c:v>827.44756049375883</c:v>
                </c:pt>
                <c:pt idx="1189">
                  <c:v>829.68280444438301</c:v>
                </c:pt>
                <c:pt idx="1190">
                  <c:v>832.17952399994465</c:v>
                </c:pt>
                <c:pt idx="1191">
                  <c:v>834.18657159995018</c:v>
                </c:pt>
                <c:pt idx="1192">
                  <c:v>836.83291443995518</c:v>
                </c:pt>
                <c:pt idx="1193">
                  <c:v>837.81462299595967</c:v>
                </c:pt>
                <c:pt idx="1194">
                  <c:v>837.06816069636375</c:v>
                </c:pt>
                <c:pt idx="1195">
                  <c:v>843.26134462672746</c:v>
                </c:pt>
                <c:pt idx="1196">
                  <c:v>852.43021016405476</c:v>
                </c:pt>
                <c:pt idx="1197">
                  <c:v>861.17218914764931</c:v>
                </c:pt>
                <c:pt idx="1198">
                  <c:v>869.0899702328843</c:v>
                </c:pt>
                <c:pt idx="1199">
                  <c:v>884.39597320959581</c:v>
                </c:pt>
                <c:pt idx="1200">
                  <c:v>898.77637588863615</c:v>
                </c:pt>
                <c:pt idx="1201">
                  <c:v>912.98873829977254</c:v>
                </c:pt>
                <c:pt idx="1202">
                  <c:v>926.47986446979519</c:v>
                </c:pt>
                <c:pt idx="1203">
                  <c:v>937.4068780228157</c:v>
                </c:pt>
                <c:pt idx="1204">
                  <c:v>950.81619022053417</c:v>
                </c:pt>
                <c:pt idx="1205">
                  <c:v>963.27457119848077</c:v>
                </c:pt>
                <c:pt idx="1206">
                  <c:v>977.3121140786327</c:v>
                </c:pt>
                <c:pt idx="1207">
                  <c:v>991.72090267076942</c:v>
                </c:pt>
                <c:pt idx="1208">
                  <c:v>1003.4188124036925</c:v>
                </c:pt>
                <c:pt idx="1209">
                  <c:v>1016.2069311633231</c:v>
                </c:pt>
                <c:pt idx="1210">
                  <c:v>1029.296238046991</c:v>
                </c:pt>
                <c:pt idx="1211">
                  <c:v>1037.2566142422918</c:v>
                </c:pt>
                <c:pt idx="1212">
                  <c:v>1046.9909528180626</c:v>
                </c:pt>
                <c:pt idx="1213">
                  <c:v>1053.9218575362563</c:v>
                </c:pt>
                <c:pt idx="1214">
                  <c:v>1055.0896717826306</c:v>
                </c:pt>
                <c:pt idx="1215">
                  <c:v>1052.1307046043676</c:v>
                </c:pt>
                <c:pt idx="1216">
                  <c:v>1046.9476341439308</c:v>
                </c:pt>
                <c:pt idx="1217">
                  <c:v>1045.0178707295377</c:v>
                </c:pt>
                <c:pt idx="1218">
                  <c:v>1046.901083656584</c:v>
                </c:pt>
                <c:pt idx="1219">
                  <c:v>1038.9209752909255</c:v>
                </c:pt>
                <c:pt idx="1220">
                  <c:v>1033.0138777618331</c:v>
                </c:pt>
                <c:pt idx="1221">
                  <c:v>1030.1474899856498</c:v>
                </c:pt>
                <c:pt idx="1222">
                  <c:v>1025.0827409870849</c:v>
                </c:pt>
                <c:pt idx="1223">
                  <c:v>1021.3494668883765</c:v>
                </c:pt>
                <c:pt idx="1224">
                  <c:v>1021.7395201995389</c:v>
                </c:pt>
                <c:pt idx="1225">
                  <c:v>1019.630568179585</c:v>
                </c:pt>
                <c:pt idx="1226">
                  <c:v>1017.9025113616266</c:v>
                </c:pt>
                <c:pt idx="1227">
                  <c:v>1017.2322602254641</c:v>
                </c:pt>
                <c:pt idx="1228">
                  <c:v>1014.4990342029175</c:v>
                </c:pt>
                <c:pt idx="1229">
                  <c:v>1010.9341307826259</c:v>
                </c:pt>
                <c:pt idx="1230">
                  <c:v>1004.9107177043634</c:v>
                </c:pt>
                <c:pt idx="1231">
                  <c:v>1000.7746459339269</c:v>
                </c:pt>
                <c:pt idx="1232">
                  <c:v>994.30718134053427</c:v>
                </c:pt>
                <c:pt idx="1233">
                  <c:v>990.03146320648079</c:v>
                </c:pt>
                <c:pt idx="1234">
                  <c:v>988.26831688583263</c:v>
                </c:pt>
                <c:pt idx="1235">
                  <c:v>990.4764851972493</c:v>
                </c:pt>
                <c:pt idx="1236">
                  <c:v>995.07383667752435</c:v>
                </c:pt>
                <c:pt idx="1237">
                  <c:v>998.36645300977193</c:v>
                </c:pt>
                <c:pt idx="1238">
                  <c:v>1002.5948077087947</c:v>
                </c:pt>
                <c:pt idx="1239">
                  <c:v>1009.5053269379154</c:v>
                </c:pt>
                <c:pt idx="1240">
                  <c:v>1015.299794244124</c:v>
                </c:pt>
                <c:pt idx="1241">
                  <c:v>1020.8998148197115</c:v>
                </c:pt>
                <c:pt idx="1242">
                  <c:v>1028.6248333377403</c:v>
                </c:pt>
                <c:pt idx="1243">
                  <c:v>1034.5873500039663</c:v>
                </c:pt>
                <c:pt idx="1244">
                  <c:v>1041.3636150035697</c:v>
                </c:pt>
                <c:pt idx="1245">
                  <c:v>1046.1222535032127</c:v>
                </c:pt>
                <c:pt idx="1246">
                  <c:v>1050.8900281528913</c:v>
                </c:pt>
                <c:pt idx="1247">
                  <c:v>1056.3110253376021</c:v>
                </c:pt>
                <c:pt idx="1248">
                  <c:v>1060.8599228038418</c:v>
                </c:pt>
                <c:pt idx="1249">
                  <c:v>1067.6689305234577</c:v>
                </c:pt>
                <c:pt idx="1250">
                  <c:v>1071.6170374711119</c:v>
                </c:pt>
                <c:pt idx="1251">
                  <c:v>1075.5903337240006</c:v>
                </c:pt>
                <c:pt idx="1252">
                  <c:v>1080.1763003516007</c:v>
                </c:pt>
                <c:pt idx="1253">
                  <c:v>1087.6986703164407</c:v>
                </c:pt>
                <c:pt idx="1254">
                  <c:v>1093.0088032847966</c:v>
                </c:pt>
                <c:pt idx="1255">
                  <c:v>1097.0479229563168</c:v>
                </c:pt>
                <c:pt idx="1256">
                  <c:v>1101.0331306606852</c:v>
                </c:pt>
                <c:pt idx="1257">
                  <c:v>1105.9848175946167</c:v>
                </c:pt>
                <c:pt idx="1258">
                  <c:v>1111.3313358351552</c:v>
                </c:pt>
                <c:pt idx="1259">
                  <c:v>1119.0582022516396</c:v>
                </c:pt>
                <c:pt idx="1260">
                  <c:v>1126.8623820264756</c:v>
                </c:pt>
                <c:pt idx="1261">
                  <c:v>1135.1961438238282</c:v>
                </c:pt>
                <c:pt idx="1262">
                  <c:v>1144.5315294414454</c:v>
                </c:pt>
                <c:pt idx="1263">
                  <c:v>1151.8133764973009</c:v>
                </c:pt>
                <c:pt idx="1264">
                  <c:v>1154.4270388475709</c:v>
                </c:pt>
                <c:pt idx="1265">
                  <c:v>1150.4993349628137</c:v>
                </c:pt>
                <c:pt idx="1266">
                  <c:v>1153.0744014665322</c:v>
                </c:pt>
                <c:pt idx="1267">
                  <c:v>1159.6519613198791</c:v>
                </c:pt>
                <c:pt idx="1268">
                  <c:v>1169.6667651878911</c:v>
                </c:pt>
                <c:pt idx="1269">
                  <c:v>1177.810088669102</c:v>
                </c:pt>
                <c:pt idx="1270">
                  <c:v>1189.0090798021918</c:v>
                </c:pt>
                <c:pt idx="1271">
                  <c:v>1197.4331718219726</c:v>
                </c:pt>
                <c:pt idx="1272">
                  <c:v>1197.9898546397753</c:v>
                </c:pt>
                <c:pt idx="1273">
                  <c:v>1182.0158691757977</c:v>
                </c:pt>
                <c:pt idx="1274">
                  <c:v>1162.9642822582177</c:v>
                </c:pt>
                <c:pt idx="1275">
                  <c:v>1148.252854032396</c:v>
                </c:pt>
                <c:pt idx="1276">
                  <c:v>1140.0975686291565</c:v>
                </c:pt>
                <c:pt idx="1277">
                  <c:v>1133.8928117662408</c:v>
                </c:pt>
                <c:pt idx="1278">
                  <c:v>1126.1835305896166</c:v>
                </c:pt>
                <c:pt idx="1279">
                  <c:v>1121.550177530655</c:v>
                </c:pt>
                <c:pt idx="1280">
                  <c:v>1118.0751597775893</c:v>
                </c:pt>
                <c:pt idx="1281">
                  <c:v>1113.2126437998304</c:v>
                </c:pt>
                <c:pt idx="1282">
                  <c:v>1109.6213794198472</c:v>
                </c:pt>
                <c:pt idx="1283">
                  <c:v>1103.9542414778625</c:v>
                </c:pt>
                <c:pt idx="1284">
                  <c:v>1096.8338173300763</c:v>
                </c:pt>
                <c:pt idx="1285">
                  <c:v>1088.1254355970686</c:v>
                </c:pt>
                <c:pt idx="1286">
                  <c:v>1081.4328920373619</c:v>
                </c:pt>
                <c:pt idx="1287">
                  <c:v>1075.7446028336258</c:v>
                </c:pt>
                <c:pt idx="1288">
                  <c:v>1073.9551425502632</c:v>
                </c:pt>
                <c:pt idx="1289">
                  <c:v>1069.9846282952369</c:v>
                </c:pt>
                <c:pt idx="1290">
                  <c:v>1064.9311654657133</c:v>
                </c:pt>
                <c:pt idx="1291">
                  <c:v>1061.4380489191421</c:v>
                </c:pt>
                <c:pt idx="1292">
                  <c:v>1059.8142440272281</c:v>
                </c:pt>
                <c:pt idx="1293">
                  <c:v>1058.4428196245053</c:v>
                </c:pt>
                <c:pt idx="1294">
                  <c:v>1056.518537662055</c:v>
                </c:pt>
                <c:pt idx="1295">
                  <c:v>1059.3016838958497</c:v>
                </c:pt>
                <c:pt idx="1296">
                  <c:v>1061.9415155062648</c:v>
                </c:pt>
                <c:pt idx="1297">
                  <c:v>1063.8023639556382</c:v>
                </c:pt>
                <c:pt idx="1298">
                  <c:v>1067.8621275600742</c:v>
                </c:pt>
                <c:pt idx="1299">
                  <c:v>1072.4309148040668</c:v>
                </c:pt>
                <c:pt idx="1300">
                  <c:v>1078.0428233236601</c:v>
                </c:pt>
                <c:pt idx="1301">
                  <c:v>1081.443540991294</c:v>
                </c:pt>
                <c:pt idx="1302">
                  <c:v>1081.0741868921646</c:v>
                </c:pt>
                <c:pt idx="1303">
                  <c:v>1079.3567682029482</c:v>
                </c:pt>
                <c:pt idx="1304">
                  <c:v>1080.4610913826532</c:v>
                </c:pt>
                <c:pt idx="1305">
                  <c:v>1081.6449822443878</c:v>
                </c:pt>
                <c:pt idx="1306">
                  <c:v>1082.1554840199492</c:v>
                </c:pt>
                <c:pt idx="1307">
                  <c:v>1083.2799356179544</c:v>
                </c:pt>
                <c:pt idx="1308">
                  <c:v>1082.9919420561589</c:v>
                </c:pt>
                <c:pt idx="1309">
                  <c:v>1081.1627478505429</c:v>
                </c:pt>
                <c:pt idx="1310">
                  <c:v>1079.4664730654888</c:v>
                </c:pt>
                <c:pt idx="1311">
                  <c:v>1079.0348257589399</c:v>
                </c:pt>
                <c:pt idx="1312">
                  <c:v>1078.5013431830459</c:v>
                </c:pt>
                <c:pt idx="1313">
                  <c:v>1077.0362088647414</c:v>
                </c:pt>
                <c:pt idx="1314">
                  <c:v>1079.6425879782673</c:v>
                </c:pt>
                <c:pt idx="1315">
                  <c:v>1078.4933291804405</c:v>
                </c:pt>
                <c:pt idx="1316">
                  <c:v>1077.2239962623964</c:v>
                </c:pt>
                <c:pt idx="1317">
                  <c:v>1072.5915966361567</c:v>
                </c:pt>
                <c:pt idx="1318">
                  <c:v>1065.3074369725412</c:v>
                </c:pt>
                <c:pt idx="1319">
                  <c:v>1058.9516932752872</c:v>
                </c:pt>
                <c:pt idx="1320">
                  <c:v>1053.6065239477584</c:v>
                </c:pt>
                <c:pt idx="1321">
                  <c:v>1048.6258715529825</c:v>
                </c:pt>
                <c:pt idx="1322">
                  <c:v>1044.8182843976842</c:v>
                </c:pt>
                <c:pt idx="1323">
                  <c:v>1042.8164559579159</c:v>
                </c:pt>
                <c:pt idx="1324">
                  <c:v>1041.3698103621243</c:v>
                </c:pt>
                <c:pt idx="1325">
                  <c:v>1039.5378293259118</c:v>
                </c:pt>
                <c:pt idx="1326">
                  <c:v>1036.2790463933209</c:v>
                </c:pt>
                <c:pt idx="1327">
                  <c:v>1032.6161417539888</c:v>
                </c:pt>
                <c:pt idx="1328">
                  <c:v>1029.53952757859</c:v>
                </c:pt>
                <c:pt idx="1329">
                  <c:v>1025.1155748207309</c:v>
                </c:pt>
                <c:pt idx="1330">
                  <c:v>1019.6040173386579</c:v>
                </c:pt>
                <c:pt idx="1331">
                  <c:v>1011.5286156047921</c:v>
                </c:pt>
                <c:pt idx="1332">
                  <c:v>1000.2457540443129</c:v>
                </c:pt>
                <c:pt idx="1333">
                  <c:v>987.87617863988157</c:v>
                </c:pt>
                <c:pt idx="1334">
                  <c:v>976.0385607758933</c:v>
                </c:pt>
                <c:pt idx="1335">
                  <c:v>964.15970469830393</c:v>
                </c:pt>
                <c:pt idx="1336">
                  <c:v>953.7387342284735</c:v>
                </c:pt>
                <c:pt idx="1337">
                  <c:v>944.96486080562613</c:v>
                </c:pt>
                <c:pt idx="1338">
                  <c:v>924.1583747250636</c:v>
                </c:pt>
                <c:pt idx="1339">
                  <c:v>903.63753725255742</c:v>
                </c:pt>
                <c:pt idx="1340">
                  <c:v>888.32378352730154</c:v>
                </c:pt>
                <c:pt idx="1341">
                  <c:v>874.89140517457122</c:v>
                </c:pt>
                <c:pt idx="1342">
                  <c:v>865.65226465711419</c:v>
                </c:pt>
                <c:pt idx="1343">
                  <c:v>858.91203819140287</c:v>
                </c:pt>
                <c:pt idx="1344">
                  <c:v>852.32083437226242</c:v>
                </c:pt>
                <c:pt idx="1345">
                  <c:v>846.99875093503613</c:v>
                </c:pt>
                <c:pt idx="1346">
                  <c:v>839.10887584153238</c:v>
                </c:pt>
                <c:pt idx="1347">
                  <c:v>830.7879882573792</c:v>
                </c:pt>
                <c:pt idx="1348">
                  <c:v>824.43418943164124</c:v>
                </c:pt>
                <c:pt idx="1349">
                  <c:v>818.8607704884771</c:v>
                </c:pt>
                <c:pt idx="1350">
                  <c:v>813.4646934396294</c:v>
                </c:pt>
                <c:pt idx="1351">
                  <c:v>809.38322409566649</c:v>
                </c:pt>
                <c:pt idx="1352">
                  <c:v>806.4399016860998</c:v>
                </c:pt>
                <c:pt idx="1353">
                  <c:v>799.59091151748976</c:v>
                </c:pt>
                <c:pt idx="1354">
                  <c:v>791.48182036574076</c:v>
                </c:pt>
                <c:pt idx="1355">
                  <c:v>786.2736383291666</c:v>
                </c:pt>
                <c:pt idx="1356">
                  <c:v>782.96627449624998</c:v>
                </c:pt>
                <c:pt idx="1357">
                  <c:v>780.56464704662494</c:v>
                </c:pt>
                <c:pt idx="1358">
                  <c:v>778.1731823419625</c:v>
                </c:pt>
                <c:pt idx="1359">
                  <c:v>779.34586410776615</c:v>
                </c:pt>
                <c:pt idx="1360">
                  <c:v>778.16127769698949</c:v>
                </c:pt>
                <c:pt idx="1361">
                  <c:v>778.43514992729047</c:v>
                </c:pt>
                <c:pt idx="1362">
                  <c:v>778.00663493456136</c:v>
                </c:pt>
                <c:pt idx="1363">
                  <c:v>782.05097144110528</c:v>
                </c:pt>
                <c:pt idx="1364">
                  <c:v>786.97087429699479</c:v>
                </c:pt>
                <c:pt idx="1365">
                  <c:v>790.03878686729536</c:v>
                </c:pt>
                <c:pt idx="1366">
                  <c:v>791.89990818056572</c:v>
                </c:pt>
                <c:pt idx="1367">
                  <c:v>792.30491736250917</c:v>
                </c:pt>
                <c:pt idx="1368">
                  <c:v>791.94942562625829</c:v>
                </c:pt>
                <c:pt idx="1369">
                  <c:v>787.42448306363247</c:v>
                </c:pt>
                <c:pt idx="1370">
                  <c:v>782.80703475726921</c:v>
                </c:pt>
                <c:pt idx="1371">
                  <c:v>778.01133128154231</c:v>
                </c:pt>
                <c:pt idx="1372">
                  <c:v>776.96519815338809</c:v>
                </c:pt>
                <c:pt idx="1373">
                  <c:v>780.59367833804924</c:v>
                </c:pt>
                <c:pt idx="1374">
                  <c:v>783.26431050424435</c:v>
                </c:pt>
                <c:pt idx="1375">
                  <c:v>782.84787945381993</c:v>
                </c:pt>
                <c:pt idx="1376">
                  <c:v>784.45309150843786</c:v>
                </c:pt>
                <c:pt idx="1377">
                  <c:v>783.04778235759409</c:v>
                </c:pt>
                <c:pt idx="1378">
                  <c:v>780.70800412183462</c:v>
                </c:pt>
                <c:pt idx="1379">
                  <c:v>780.36220370965111</c:v>
                </c:pt>
                <c:pt idx="1380">
                  <c:v>782.79098333868592</c:v>
                </c:pt>
                <c:pt idx="1381">
                  <c:v>786.25188500481727</c:v>
                </c:pt>
                <c:pt idx="1382">
                  <c:v>789.37169650433555</c:v>
                </c:pt>
                <c:pt idx="1383">
                  <c:v>792.74952685390201</c:v>
                </c:pt>
                <c:pt idx="1384">
                  <c:v>797.32957416851184</c:v>
                </c:pt>
                <c:pt idx="1385">
                  <c:v>800.21161675166059</c:v>
                </c:pt>
                <c:pt idx="1386">
                  <c:v>802.66045507649449</c:v>
                </c:pt>
                <c:pt idx="1387">
                  <c:v>806.27440956884504</c:v>
                </c:pt>
                <c:pt idx="1388">
                  <c:v>808.33696861196051</c:v>
                </c:pt>
                <c:pt idx="1389">
                  <c:v>810.58827175076453</c:v>
                </c:pt>
                <c:pt idx="1390">
                  <c:v>812.78944457568809</c:v>
                </c:pt>
                <c:pt idx="1391">
                  <c:v>814.04550011811932</c:v>
                </c:pt>
                <c:pt idx="1392">
                  <c:v>814.65595010630727</c:v>
                </c:pt>
                <c:pt idx="1393">
                  <c:v>814.59535509567661</c:v>
                </c:pt>
                <c:pt idx="1394">
                  <c:v>814.63081958610894</c:v>
                </c:pt>
                <c:pt idx="1395">
                  <c:v>814.52273762749815</c:v>
                </c:pt>
                <c:pt idx="1396">
                  <c:v>813.62046386474833</c:v>
                </c:pt>
                <c:pt idx="1397">
                  <c:v>812.29341747827357</c:v>
                </c:pt>
                <c:pt idx="1398">
                  <c:v>811.17907573044613</c:v>
                </c:pt>
                <c:pt idx="1399">
                  <c:v>812.31616815740153</c:v>
                </c:pt>
                <c:pt idx="1400">
                  <c:v>815.61455134166147</c:v>
                </c:pt>
                <c:pt idx="1401">
                  <c:v>813.95309620749526</c:v>
                </c:pt>
                <c:pt idx="1402">
                  <c:v>810.7977865867457</c:v>
                </c:pt>
                <c:pt idx="1403">
                  <c:v>806.41300792807112</c:v>
                </c:pt>
                <c:pt idx="1404">
                  <c:v>803.30670713526411</c:v>
                </c:pt>
                <c:pt idx="1405">
                  <c:v>798.84103642173773</c:v>
                </c:pt>
                <c:pt idx="1406">
                  <c:v>794.326932779564</c:v>
                </c:pt>
                <c:pt idx="1407">
                  <c:v>790.5942395016076</c:v>
                </c:pt>
                <c:pt idx="1408">
                  <c:v>785.67481555144673</c:v>
                </c:pt>
                <c:pt idx="1409">
                  <c:v>780.92233399630209</c:v>
                </c:pt>
                <c:pt idx="1410">
                  <c:v>777.26010059667192</c:v>
                </c:pt>
                <c:pt idx="1411">
                  <c:v>770.82409053700462</c:v>
                </c:pt>
                <c:pt idx="1412">
                  <c:v>764.0016814833042</c:v>
                </c:pt>
                <c:pt idx="1413">
                  <c:v>755.9665133349738</c:v>
                </c:pt>
                <c:pt idx="1414">
                  <c:v>747.11486200147635</c:v>
                </c:pt>
                <c:pt idx="1415">
                  <c:v>740.56837580132867</c:v>
                </c:pt>
                <c:pt idx="1416">
                  <c:v>734.64153822119579</c:v>
                </c:pt>
                <c:pt idx="1417">
                  <c:v>729.25738439907627</c:v>
                </c:pt>
                <c:pt idx="1418">
                  <c:v>725.36664595916864</c:v>
                </c:pt>
                <c:pt idx="1419">
                  <c:v>720.86498136325179</c:v>
                </c:pt>
                <c:pt idx="1420">
                  <c:v>715.50348322692662</c:v>
                </c:pt>
                <c:pt idx="1421">
                  <c:v>709.44313490423394</c:v>
                </c:pt>
                <c:pt idx="1422">
                  <c:v>704.0838214138106</c:v>
                </c:pt>
                <c:pt idx="1423">
                  <c:v>700.6254392724295</c:v>
                </c:pt>
                <c:pt idx="1424">
                  <c:v>696.18289534518658</c:v>
                </c:pt>
                <c:pt idx="1425">
                  <c:v>692.69460581066801</c:v>
                </c:pt>
                <c:pt idx="1426">
                  <c:v>686.14514522960121</c:v>
                </c:pt>
                <c:pt idx="1427">
                  <c:v>682.50063070664112</c:v>
                </c:pt>
                <c:pt idx="1428">
                  <c:v>677.575567635977</c:v>
                </c:pt>
                <c:pt idx="1429">
                  <c:v>673.79301087237923</c:v>
                </c:pt>
                <c:pt idx="1430">
                  <c:v>669.25870978514126</c:v>
                </c:pt>
                <c:pt idx="1431">
                  <c:v>663.70283880662714</c:v>
                </c:pt>
                <c:pt idx="1432">
                  <c:v>658.84755492596446</c:v>
                </c:pt>
                <c:pt idx="1433">
                  <c:v>656.577799433368</c:v>
                </c:pt>
                <c:pt idx="1434">
                  <c:v>654.10501949003117</c:v>
                </c:pt>
                <c:pt idx="1435">
                  <c:v>652.24451754102802</c:v>
                </c:pt>
                <c:pt idx="1436">
                  <c:v>650.60506578692525</c:v>
                </c:pt>
                <c:pt idx="1437">
                  <c:v>649.32955920823281</c:v>
                </c:pt>
                <c:pt idx="1438">
                  <c:v>648.57660328740963</c:v>
                </c:pt>
                <c:pt idx="1439">
                  <c:v>647.83894295866867</c:v>
                </c:pt>
                <c:pt idx="1440">
                  <c:v>645.5800486628018</c:v>
                </c:pt>
                <c:pt idx="1441">
                  <c:v>641.62204379652155</c:v>
                </c:pt>
                <c:pt idx="1442">
                  <c:v>636.64983941686933</c:v>
                </c:pt>
                <c:pt idx="1443">
                  <c:v>632.38485547518235</c:v>
                </c:pt>
                <c:pt idx="1444">
                  <c:v>629.05636992766415</c:v>
                </c:pt>
                <c:pt idx="1445">
                  <c:v>624.12073293489777</c:v>
                </c:pt>
                <c:pt idx="1446">
                  <c:v>614.25865964140803</c:v>
                </c:pt>
                <c:pt idx="1447">
                  <c:v>603.34779367726719</c:v>
                </c:pt>
                <c:pt idx="1448">
                  <c:v>593.11801430954051</c:v>
                </c:pt>
                <c:pt idx="1449">
                  <c:v>580.99621287858645</c:v>
                </c:pt>
                <c:pt idx="1450">
                  <c:v>570.63159159072779</c:v>
                </c:pt>
                <c:pt idx="1451">
                  <c:v>563.288432431655</c:v>
                </c:pt>
                <c:pt idx="1452">
                  <c:v>559.5995891884894</c:v>
                </c:pt>
                <c:pt idx="1453">
                  <c:v>557.34463026964045</c:v>
                </c:pt>
                <c:pt idx="1454">
                  <c:v>556.91516724267638</c:v>
                </c:pt>
                <c:pt idx="1455">
                  <c:v>555.69365051840873</c:v>
                </c:pt>
                <c:pt idx="1456">
                  <c:v>553.64428546656779</c:v>
                </c:pt>
                <c:pt idx="1457">
                  <c:v>550.94485691991099</c:v>
                </c:pt>
                <c:pt idx="1458">
                  <c:v>547.2703712279199</c:v>
                </c:pt>
                <c:pt idx="1459">
                  <c:v>546.37833410512792</c:v>
                </c:pt>
                <c:pt idx="1460">
                  <c:v>545.72050069461511</c:v>
                </c:pt>
                <c:pt idx="1461">
                  <c:v>545.32345062515355</c:v>
                </c:pt>
                <c:pt idx="1462">
                  <c:v>547.38110556263814</c:v>
                </c:pt>
                <c:pt idx="1463">
                  <c:v>551.76299500637435</c:v>
                </c:pt>
                <c:pt idx="1464">
                  <c:v>552.56669550573702</c:v>
                </c:pt>
                <c:pt idx="1465">
                  <c:v>554.64502595516331</c:v>
                </c:pt>
                <c:pt idx="1466">
                  <c:v>558.51552335964698</c:v>
                </c:pt>
                <c:pt idx="1467">
                  <c:v>559.5139710236823</c:v>
                </c:pt>
                <c:pt idx="1468">
                  <c:v>562.73757392131415</c:v>
                </c:pt>
                <c:pt idx="1469">
                  <c:v>564.80381652918265</c:v>
                </c:pt>
                <c:pt idx="1470">
                  <c:v>566.06343487626441</c:v>
                </c:pt>
                <c:pt idx="1471">
                  <c:v>568.01209138863794</c:v>
                </c:pt>
                <c:pt idx="1472">
                  <c:v>572.81088224977407</c:v>
                </c:pt>
                <c:pt idx="1473">
                  <c:v>579.30479402479671</c:v>
                </c:pt>
                <c:pt idx="1474">
                  <c:v>585.29931462231707</c:v>
                </c:pt>
                <c:pt idx="1475">
                  <c:v>589.70938316008528</c:v>
                </c:pt>
                <c:pt idx="1476">
                  <c:v>593.70344484407667</c:v>
                </c:pt>
                <c:pt idx="1477">
                  <c:v>597.13810035966901</c:v>
                </c:pt>
                <c:pt idx="1478">
                  <c:v>600.22429032370212</c:v>
                </c:pt>
                <c:pt idx="1479">
                  <c:v>601.15686129133189</c:v>
                </c:pt>
                <c:pt idx="1480">
                  <c:v>600.48117516219861</c:v>
                </c:pt>
                <c:pt idx="1481">
                  <c:v>596.46805764597877</c:v>
                </c:pt>
                <c:pt idx="1482">
                  <c:v>593.4812518813809</c:v>
                </c:pt>
                <c:pt idx="1483">
                  <c:v>589.03812669324282</c:v>
                </c:pt>
                <c:pt idx="1484">
                  <c:v>586.04931402391844</c:v>
                </c:pt>
                <c:pt idx="1485">
                  <c:v>582.84938262152662</c:v>
                </c:pt>
                <c:pt idx="1486">
                  <c:v>580.76944435937389</c:v>
                </c:pt>
                <c:pt idx="1487">
                  <c:v>578.5224999234365</c:v>
                </c:pt>
                <c:pt idx="1488">
                  <c:v>575.49024993109276</c:v>
                </c:pt>
                <c:pt idx="1489">
                  <c:v>574.17622493798353</c:v>
                </c:pt>
                <c:pt idx="1490">
                  <c:v>573.13360244418516</c:v>
                </c:pt>
                <c:pt idx="1491">
                  <c:v>574.50024219976672</c:v>
                </c:pt>
                <c:pt idx="1492">
                  <c:v>575.85021797979005</c:v>
                </c:pt>
                <c:pt idx="1493">
                  <c:v>576.76019618181101</c:v>
                </c:pt>
                <c:pt idx="1494">
                  <c:v>579.22417656362984</c:v>
                </c:pt>
                <c:pt idx="1495">
                  <c:v>581.09175890726681</c:v>
                </c:pt>
                <c:pt idx="1496">
                  <c:v>583.33258301654018</c:v>
                </c:pt>
                <c:pt idx="1497">
                  <c:v>584.64432471488612</c:v>
                </c:pt>
                <c:pt idx="1498">
                  <c:v>585.38489224339753</c:v>
                </c:pt>
                <c:pt idx="1499">
                  <c:v>586.14640301905774</c:v>
                </c:pt>
                <c:pt idx="1500">
                  <c:v>585.69176271715207</c:v>
                </c:pt>
                <c:pt idx="1501">
                  <c:v>586.46758644543684</c:v>
                </c:pt>
                <c:pt idx="1502">
                  <c:v>588.18582780089309</c:v>
                </c:pt>
                <c:pt idx="1503">
                  <c:v>590.04724502080376</c:v>
                </c:pt>
                <c:pt idx="1504">
                  <c:v>593.76752051872336</c:v>
                </c:pt>
                <c:pt idx="1505">
                  <c:v>597.04576846685109</c:v>
                </c:pt>
                <c:pt idx="1506">
                  <c:v>600.01619162016596</c:v>
                </c:pt>
                <c:pt idx="1507">
                  <c:v>600.80457245814932</c:v>
                </c:pt>
                <c:pt idx="1508">
                  <c:v>602.09411521233437</c:v>
                </c:pt>
                <c:pt idx="1509">
                  <c:v>603.19970369110092</c:v>
                </c:pt>
                <c:pt idx="1510">
                  <c:v>604.37473332199079</c:v>
                </c:pt>
                <c:pt idx="1511">
                  <c:v>606.8772599897917</c:v>
                </c:pt>
                <c:pt idx="1512">
                  <c:v>608.6995339908126</c:v>
                </c:pt>
                <c:pt idx="1513">
                  <c:v>607.79958059173134</c:v>
                </c:pt>
                <c:pt idx="1514">
                  <c:v>606.1296225325583</c:v>
                </c:pt>
                <c:pt idx="1515">
                  <c:v>602.70166027930259</c:v>
                </c:pt>
                <c:pt idx="1516">
                  <c:v>596.81649425137243</c:v>
                </c:pt>
                <c:pt idx="1517">
                  <c:v>592.36984482623518</c:v>
                </c:pt>
                <c:pt idx="1518">
                  <c:v>588.52286034361157</c:v>
                </c:pt>
                <c:pt idx="1519">
                  <c:v>584.51557430925038</c:v>
                </c:pt>
                <c:pt idx="1520">
                  <c:v>578.18901687832533</c:v>
                </c:pt>
                <c:pt idx="1521">
                  <c:v>569.04011519049277</c:v>
                </c:pt>
                <c:pt idx="1522">
                  <c:v>558.03110367144347</c:v>
                </c:pt>
                <c:pt idx="1523">
                  <c:v>550.66299330429922</c:v>
                </c:pt>
                <c:pt idx="1524">
                  <c:v>540.86169397386925</c:v>
                </c:pt>
                <c:pt idx="1525">
                  <c:v>531.01052457648234</c:v>
                </c:pt>
                <c:pt idx="1526">
                  <c:v>520.22447211883411</c:v>
                </c:pt>
                <c:pt idx="1527">
                  <c:v>509.52202490695072</c:v>
                </c:pt>
                <c:pt idx="1528">
                  <c:v>503.26482241625564</c:v>
                </c:pt>
                <c:pt idx="1529">
                  <c:v>500.24334017463008</c:v>
                </c:pt>
                <c:pt idx="1530">
                  <c:v>499.59400615716703</c:v>
                </c:pt>
                <c:pt idx="1531">
                  <c:v>500.96960554145033</c:v>
                </c:pt>
                <c:pt idx="1532">
                  <c:v>501.61264498730526</c:v>
                </c:pt>
                <c:pt idx="1533">
                  <c:v>498.27638048857472</c:v>
                </c:pt>
                <c:pt idx="1534">
                  <c:v>494.89874243971724</c:v>
                </c:pt>
                <c:pt idx="1535">
                  <c:v>493.39386819574554</c:v>
                </c:pt>
                <c:pt idx="1536">
                  <c:v>493.82948137617097</c:v>
                </c:pt>
                <c:pt idx="1537">
                  <c:v>491.79153323855388</c:v>
                </c:pt>
                <c:pt idx="1538">
                  <c:v>488.58237991469849</c:v>
                </c:pt>
                <c:pt idx="1539">
                  <c:v>481.27914192322868</c:v>
                </c:pt>
                <c:pt idx="1540">
                  <c:v>476.7962277309058</c:v>
                </c:pt>
                <c:pt idx="1541">
                  <c:v>469.70160495781528</c:v>
                </c:pt>
                <c:pt idx="1542">
                  <c:v>462.74644446203376</c:v>
                </c:pt>
                <c:pt idx="1543">
                  <c:v>457.6718000158304</c:v>
                </c:pt>
                <c:pt idx="1544">
                  <c:v>451.86462001424741</c:v>
                </c:pt>
                <c:pt idx="1545">
                  <c:v>446.96815801282264</c:v>
                </c:pt>
                <c:pt idx="1546">
                  <c:v>441.98134221154044</c:v>
                </c:pt>
                <c:pt idx="1547">
                  <c:v>438.10320799038635</c:v>
                </c:pt>
                <c:pt idx="1548">
                  <c:v>434.85288719134769</c:v>
                </c:pt>
                <c:pt idx="1549">
                  <c:v>431.48759847221288</c:v>
                </c:pt>
                <c:pt idx="1550">
                  <c:v>428.90383862499158</c:v>
                </c:pt>
                <c:pt idx="1551">
                  <c:v>426.22845476249239</c:v>
                </c:pt>
                <c:pt idx="1552">
                  <c:v>426.47560928624318</c:v>
                </c:pt>
                <c:pt idx="1553">
                  <c:v>426.53304835761884</c:v>
                </c:pt>
                <c:pt idx="1554">
                  <c:v>427.14974352185698</c:v>
                </c:pt>
                <c:pt idx="1555">
                  <c:v>432.1347691696713</c:v>
                </c:pt>
                <c:pt idx="1556">
                  <c:v>437.87129225270417</c:v>
                </c:pt>
                <c:pt idx="1557">
                  <c:v>443.39916302743376</c:v>
                </c:pt>
                <c:pt idx="1558">
                  <c:v>450.45424672469034</c:v>
                </c:pt>
                <c:pt idx="1559">
                  <c:v>458.98382205222134</c:v>
                </c:pt>
                <c:pt idx="1560">
                  <c:v>461.67543984699915</c:v>
                </c:pt>
                <c:pt idx="1561">
                  <c:v>466.16289586229925</c:v>
                </c:pt>
                <c:pt idx="1562">
                  <c:v>469.17660627606938</c:v>
                </c:pt>
                <c:pt idx="1563">
                  <c:v>471.03394564846241</c:v>
                </c:pt>
                <c:pt idx="1564">
                  <c:v>472.52055108361611</c:v>
                </c:pt>
                <c:pt idx="1565">
                  <c:v>471.79849597525453</c:v>
                </c:pt>
                <c:pt idx="1566">
                  <c:v>471.01864637772906</c:v>
                </c:pt>
                <c:pt idx="1567">
                  <c:v>469.60178173995621</c:v>
                </c:pt>
                <c:pt idx="1568">
                  <c:v>469.12660356596064</c:v>
                </c:pt>
                <c:pt idx="1569">
                  <c:v>469.99894320936465</c:v>
                </c:pt>
                <c:pt idx="1570">
                  <c:v>471.01404888842819</c:v>
                </c:pt>
                <c:pt idx="1571">
                  <c:v>473.43764399958536</c:v>
                </c:pt>
                <c:pt idx="1572">
                  <c:v>475.48387959962673</c:v>
                </c:pt>
                <c:pt idx="1573">
                  <c:v>478.69049163966412</c:v>
                </c:pt>
                <c:pt idx="1574">
                  <c:v>485.16644247569764</c:v>
                </c:pt>
                <c:pt idx="1575">
                  <c:v>487.5147982281278</c:v>
                </c:pt>
                <c:pt idx="1576">
                  <c:v>489.29331840531506</c:v>
                </c:pt>
                <c:pt idx="1577">
                  <c:v>490.7389865647836</c:v>
                </c:pt>
                <c:pt idx="1578">
                  <c:v>491.28008790830518</c:v>
                </c:pt>
                <c:pt idx="1579">
                  <c:v>493.04707911747465</c:v>
                </c:pt>
                <c:pt idx="1580">
                  <c:v>495.24237120572718</c:v>
                </c:pt>
                <c:pt idx="1581">
                  <c:v>495.9831340851544</c:v>
                </c:pt>
                <c:pt idx="1582">
                  <c:v>496.27482067663897</c:v>
                </c:pt>
                <c:pt idx="1583">
                  <c:v>496.88733860897503</c:v>
                </c:pt>
                <c:pt idx="1584">
                  <c:v>495.7336047480776</c:v>
                </c:pt>
                <c:pt idx="1585">
                  <c:v>493.92524427326981</c:v>
                </c:pt>
                <c:pt idx="1586">
                  <c:v>493.53271984594284</c:v>
                </c:pt>
                <c:pt idx="1587">
                  <c:v>491.62944786134858</c:v>
                </c:pt>
                <c:pt idx="1588">
                  <c:v>491.15150307521378</c:v>
                </c:pt>
                <c:pt idx="1589">
                  <c:v>491.76635276769241</c:v>
                </c:pt>
                <c:pt idx="1590">
                  <c:v>492.98471749092312</c:v>
                </c:pt>
                <c:pt idx="1591">
                  <c:v>494.32624574183075</c:v>
                </c:pt>
                <c:pt idx="1592">
                  <c:v>494.33862116764766</c:v>
                </c:pt>
                <c:pt idx="1593">
                  <c:v>496.7647590508829</c:v>
                </c:pt>
                <c:pt idx="1594">
                  <c:v>500.19328314579462</c:v>
                </c:pt>
                <c:pt idx="1595">
                  <c:v>503.41395483121516</c:v>
                </c:pt>
                <c:pt idx="1596">
                  <c:v>507.02255934809364</c:v>
                </c:pt>
                <c:pt idx="1597">
                  <c:v>510.28030341328429</c:v>
                </c:pt>
                <c:pt idx="1598">
                  <c:v>513.59727307195578</c:v>
                </c:pt>
                <c:pt idx="1599">
                  <c:v>517.96754576476019</c:v>
                </c:pt>
                <c:pt idx="1600">
                  <c:v>521.21079118828413</c:v>
                </c:pt>
                <c:pt idx="1601">
                  <c:v>527.00971206945565</c:v>
                </c:pt>
                <c:pt idx="1602">
                  <c:v>530.40874086251006</c:v>
                </c:pt>
                <c:pt idx="1603">
                  <c:v>531.66286677625908</c:v>
                </c:pt>
                <c:pt idx="1604">
                  <c:v>534.61658009863311</c:v>
                </c:pt>
                <c:pt idx="1605">
                  <c:v>535.87992208876972</c:v>
                </c:pt>
                <c:pt idx="1606">
                  <c:v>537.67692987989278</c:v>
                </c:pt>
                <c:pt idx="1607">
                  <c:v>539.74423689190348</c:v>
                </c:pt>
                <c:pt idx="1608">
                  <c:v>541.37981320271319</c:v>
                </c:pt>
                <c:pt idx="1609">
                  <c:v>543.23183188244184</c:v>
                </c:pt>
                <c:pt idx="1610">
                  <c:v>542.91364869419772</c:v>
                </c:pt>
                <c:pt idx="1611">
                  <c:v>541.09728382477795</c:v>
                </c:pt>
                <c:pt idx="1612">
                  <c:v>540.04255544230023</c:v>
                </c:pt>
                <c:pt idx="1613">
                  <c:v>540.01829989807015</c:v>
                </c:pt>
                <c:pt idx="1614">
                  <c:v>538.87146990826318</c:v>
                </c:pt>
                <c:pt idx="1615">
                  <c:v>538.00432291743687</c:v>
                </c:pt>
                <c:pt idx="1616">
                  <c:v>536.10889062569322</c:v>
                </c:pt>
                <c:pt idx="1617">
                  <c:v>536.59300156312395</c:v>
                </c:pt>
                <c:pt idx="1618">
                  <c:v>539.17870140681157</c:v>
                </c:pt>
                <c:pt idx="1619">
                  <c:v>541.69583126613043</c:v>
                </c:pt>
                <c:pt idx="1620">
                  <c:v>543.17624813951738</c:v>
                </c:pt>
                <c:pt idx="1621">
                  <c:v>543.70862332556567</c:v>
                </c:pt>
                <c:pt idx="1622">
                  <c:v>543.83276099300906</c:v>
                </c:pt>
                <c:pt idx="1623">
                  <c:v>543.80948489370826</c:v>
                </c:pt>
                <c:pt idx="1624">
                  <c:v>545.27853640433739</c:v>
                </c:pt>
                <c:pt idx="1625">
                  <c:v>545.67068276390364</c:v>
                </c:pt>
                <c:pt idx="1626">
                  <c:v>547.40861448751332</c:v>
                </c:pt>
                <c:pt idx="1627">
                  <c:v>548.87775303876208</c:v>
                </c:pt>
                <c:pt idx="1628">
                  <c:v>552.10497773488589</c:v>
                </c:pt>
                <c:pt idx="1629">
                  <c:v>553.51447996139734</c:v>
                </c:pt>
                <c:pt idx="1630">
                  <c:v>555.60303196525751</c:v>
                </c:pt>
                <c:pt idx="1631">
                  <c:v>558.72772876873182</c:v>
                </c:pt>
                <c:pt idx="1632">
                  <c:v>563.07495589185862</c:v>
                </c:pt>
                <c:pt idx="1633">
                  <c:v>564.99746030267283</c:v>
                </c:pt>
                <c:pt idx="1634">
                  <c:v>566.89771427240555</c:v>
                </c:pt>
                <c:pt idx="1635">
                  <c:v>569.37794284516497</c:v>
                </c:pt>
                <c:pt idx="1636">
                  <c:v>571.09514856064857</c:v>
                </c:pt>
                <c:pt idx="1637">
                  <c:v>572.58563370458364</c:v>
                </c:pt>
                <c:pt idx="1638">
                  <c:v>574.44707033412521</c:v>
                </c:pt>
                <c:pt idx="1639">
                  <c:v>575.80236330071261</c:v>
                </c:pt>
                <c:pt idx="1640">
                  <c:v>579.80212697064132</c:v>
                </c:pt>
                <c:pt idx="1641">
                  <c:v>583.50691427357719</c:v>
                </c:pt>
                <c:pt idx="1642">
                  <c:v>586.06122284621949</c:v>
                </c:pt>
                <c:pt idx="1643">
                  <c:v>589.20510056159753</c:v>
                </c:pt>
                <c:pt idx="1644">
                  <c:v>591.93459050543777</c:v>
                </c:pt>
                <c:pt idx="1645">
                  <c:v>597.41113145489396</c:v>
                </c:pt>
                <c:pt idx="1646">
                  <c:v>602.46001830940452</c:v>
                </c:pt>
                <c:pt idx="1647">
                  <c:v>610.09401647846403</c:v>
                </c:pt>
                <c:pt idx="1648">
                  <c:v>614.91461483061767</c:v>
                </c:pt>
                <c:pt idx="1649">
                  <c:v>617.82815334755583</c:v>
                </c:pt>
                <c:pt idx="1650">
                  <c:v>621.4803380128003</c:v>
                </c:pt>
                <c:pt idx="1651">
                  <c:v>624.8323042115203</c:v>
                </c:pt>
                <c:pt idx="1652">
                  <c:v>627.84907379036827</c:v>
                </c:pt>
                <c:pt idx="1653">
                  <c:v>630.5491664113315</c:v>
                </c:pt>
                <c:pt idx="1654">
                  <c:v>633.0942497701983</c:v>
                </c:pt>
                <c:pt idx="1655">
                  <c:v>633.94982479317844</c:v>
                </c:pt>
                <c:pt idx="1656">
                  <c:v>632.95484231386058</c:v>
                </c:pt>
                <c:pt idx="1657">
                  <c:v>629.78435808247445</c:v>
                </c:pt>
                <c:pt idx="1658">
                  <c:v>625.94592227422697</c:v>
                </c:pt>
                <c:pt idx="1659">
                  <c:v>622.90133004680433</c:v>
                </c:pt>
                <c:pt idx="1660">
                  <c:v>622.07119704212391</c:v>
                </c:pt>
                <c:pt idx="1661">
                  <c:v>621.28907733791152</c:v>
                </c:pt>
                <c:pt idx="1662">
                  <c:v>622.65516960412037</c:v>
                </c:pt>
                <c:pt idx="1663">
                  <c:v>632.4746526437084</c:v>
                </c:pt>
                <c:pt idx="1664">
                  <c:v>644.21718737933747</c:v>
                </c:pt>
                <c:pt idx="1665">
                  <c:v>657.05546864140376</c:v>
                </c:pt>
                <c:pt idx="1666">
                  <c:v>665.66992177726331</c:v>
                </c:pt>
                <c:pt idx="1667">
                  <c:v>672.01292959953696</c:v>
                </c:pt>
                <c:pt idx="1668">
                  <c:v>677.21663663958327</c:v>
                </c:pt>
                <c:pt idx="1669">
                  <c:v>680.70497297562497</c:v>
                </c:pt>
                <c:pt idx="1670">
                  <c:v>683.7444756780626</c:v>
                </c:pt>
                <c:pt idx="1671">
                  <c:v>688.12002811025627</c:v>
                </c:pt>
                <c:pt idx="1672">
                  <c:v>697.55802529923062</c:v>
                </c:pt>
                <c:pt idx="1673">
                  <c:v>710.78222276930751</c:v>
                </c:pt>
                <c:pt idx="1674">
                  <c:v>717.82900049237674</c:v>
                </c:pt>
                <c:pt idx="1675">
                  <c:v>728.03110044313905</c:v>
                </c:pt>
                <c:pt idx="1676">
                  <c:v>738.7629903988252</c:v>
                </c:pt>
                <c:pt idx="1677">
                  <c:v>750.86669135894272</c:v>
                </c:pt>
                <c:pt idx="1678">
                  <c:v>757.1250222230484</c:v>
                </c:pt>
                <c:pt idx="1679">
                  <c:v>766.4125200007436</c:v>
                </c:pt>
                <c:pt idx="1680">
                  <c:v>779.69626800066931</c:v>
                </c:pt>
                <c:pt idx="1681">
                  <c:v>788.0266412006024</c:v>
                </c:pt>
                <c:pt idx="1682">
                  <c:v>793.80897708054215</c:v>
                </c:pt>
                <c:pt idx="1683">
                  <c:v>799.90807937248792</c:v>
                </c:pt>
                <c:pt idx="1684">
                  <c:v>805.3672714352391</c:v>
                </c:pt>
                <c:pt idx="1685">
                  <c:v>807.7355442917152</c:v>
                </c:pt>
                <c:pt idx="1686">
                  <c:v>802.59698986254375</c:v>
                </c:pt>
                <c:pt idx="1687">
                  <c:v>797.24729087628941</c:v>
                </c:pt>
                <c:pt idx="1688">
                  <c:v>791.6175617886604</c:v>
                </c:pt>
                <c:pt idx="1689">
                  <c:v>787.03080560979436</c:v>
                </c:pt>
                <c:pt idx="1690">
                  <c:v>785.16772504881487</c:v>
                </c:pt>
                <c:pt idx="1691">
                  <c:v>784.97095254393332</c:v>
                </c:pt>
                <c:pt idx="1692">
                  <c:v>786.38385728953995</c:v>
                </c:pt>
                <c:pt idx="1693">
                  <c:v>787.03547156058596</c:v>
                </c:pt>
                <c:pt idx="1694">
                  <c:v>784.90692440452744</c:v>
                </c:pt>
                <c:pt idx="1695">
                  <c:v>782.73123196407471</c:v>
                </c:pt>
                <c:pt idx="1696">
                  <c:v>780.71310876766734</c:v>
                </c:pt>
                <c:pt idx="1697">
                  <c:v>779.51179789090054</c:v>
                </c:pt>
                <c:pt idx="1698">
                  <c:v>773.94561810181051</c:v>
                </c:pt>
                <c:pt idx="1699">
                  <c:v>773.05105629162949</c:v>
                </c:pt>
                <c:pt idx="1700">
                  <c:v>774.5059506624666</c:v>
                </c:pt>
                <c:pt idx="1701">
                  <c:v>775.32535559621988</c:v>
                </c:pt>
                <c:pt idx="1702">
                  <c:v>774.09782003659791</c:v>
                </c:pt>
                <c:pt idx="1703">
                  <c:v>772.50303803293809</c:v>
                </c:pt>
                <c:pt idx="1704">
                  <c:v>774.27273422964424</c:v>
                </c:pt>
                <c:pt idx="1705">
                  <c:v>777.5254608066798</c:v>
                </c:pt>
                <c:pt idx="1706">
                  <c:v>779.23791472601181</c:v>
                </c:pt>
                <c:pt idx="1707">
                  <c:v>782.38912325341062</c:v>
                </c:pt>
                <c:pt idx="1708">
                  <c:v>788.63521092806957</c:v>
                </c:pt>
                <c:pt idx="1709">
                  <c:v>792.32168983526265</c:v>
                </c:pt>
                <c:pt idx="1710">
                  <c:v>793.94452085173646</c:v>
                </c:pt>
                <c:pt idx="1711">
                  <c:v>799.94506876656283</c:v>
                </c:pt>
                <c:pt idx="1712">
                  <c:v>804.48056188990654</c:v>
                </c:pt>
                <c:pt idx="1713">
                  <c:v>808.87250570091578</c:v>
                </c:pt>
                <c:pt idx="1714">
                  <c:v>814.54025513082422</c:v>
                </c:pt>
                <c:pt idx="1715">
                  <c:v>819.05622961774179</c:v>
                </c:pt>
                <c:pt idx="1716">
                  <c:v>824.71560665596758</c:v>
                </c:pt>
                <c:pt idx="1717">
                  <c:v>830.32404599037068</c:v>
                </c:pt>
                <c:pt idx="1718">
                  <c:v>836.49164139133359</c:v>
                </c:pt>
                <c:pt idx="1719">
                  <c:v>842.83747725220019</c:v>
                </c:pt>
                <c:pt idx="1720">
                  <c:v>851.0487295269802</c:v>
                </c:pt>
                <c:pt idx="1721">
                  <c:v>854.33385657428221</c:v>
                </c:pt>
                <c:pt idx="1722">
                  <c:v>855.85547091685407</c:v>
                </c:pt>
                <c:pt idx="1723">
                  <c:v>851.2599238251687</c:v>
                </c:pt>
                <c:pt idx="1724">
                  <c:v>848.06893144265177</c:v>
                </c:pt>
                <c:pt idx="1725">
                  <c:v>846.11203829838666</c:v>
                </c:pt>
                <c:pt idx="1726">
                  <c:v>846.37083446854797</c:v>
                </c:pt>
                <c:pt idx="1727">
                  <c:v>844.78375102169321</c:v>
                </c:pt>
                <c:pt idx="1728">
                  <c:v>839.57537591952382</c:v>
                </c:pt>
                <c:pt idx="1729">
                  <c:v>835.39783832757144</c:v>
                </c:pt>
                <c:pt idx="1730">
                  <c:v>827.48805449481426</c:v>
                </c:pt>
                <c:pt idx="1731">
                  <c:v>820.60924904533294</c:v>
                </c:pt>
                <c:pt idx="1732">
                  <c:v>816.21832414079961</c:v>
                </c:pt>
                <c:pt idx="1733">
                  <c:v>813.9814917267197</c:v>
                </c:pt>
                <c:pt idx="1734">
                  <c:v>811.48834255404768</c:v>
                </c:pt>
                <c:pt idx="1735">
                  <c:v>810.32450829864297</c:v>
                </c:pt>
                <c:pt idx="1736">
                  <c:v>809.00205746877873</c:v>
                </c:pt>
                <c:pt idx="1737">
                  <c:v>809.03185172190092</c:v>
                </c:pt>
                <c:pt idx="1738">
                  <c:v>808.82866654971087</c:v>
                </c:pt>
                <c:pt idx="1739">
                  <c:v>805.9707998947398</c:v>
                </c:pt>
                <c:pt idx="1740">
                  <c:v>803.20871990526587</c:v>
                </c:pt>
                <c:pt idx="1741">
                  <c:v>799.78784791473925</c:v>
                </c:pt>
                <c:pt idx="1742">
                  <c:v>799.08406312326531</c:v>
                </c:pt>
                <c:pt idx="1743">
                  <c:v>799.17565681093879</c:v>
                </c:pt>
                <c:pt idx="1744">
                  <c:v>798.86809112984497</c:v>
                </c:pt>
                <c:pt idx="1745">
                  <c:v>798.63628201686049</c:v>
                </c:pt>
                <c:pt idx="1746">
                  <c:v>797.74765381517443</c:v>
                </c:pt>
                <c:pt idx="1747">
                  <c:v>795.33288843365699</c:v>
                </c:pt>
                <c:pt idx="1748">
                  <c:v>792.18959959029121</c:v>
                </c:pt>
                <c:pt idx="1749">
                  <c:v>790.39563963126216</c:v>
                </c:pt>
                <c:pt idx="1750">
                  <c:v>791.47107566813588</c:v>
                </c:pt>
                <c:pt idx="1751">
                  <c:v>795.20396810132229</c:v>
                </c:pt>
                <c:pt idx="1752">
                  <c:v>800.21857129119007</c:v>
                </c:pt>
                <c:pt idx="1753">
                  <c:v>804.79671416207111</c:v>
                </c:pt>
                <c:pt idx="1754">
                  <c:v>809.02204274586404</c:v>
                </c:pt>
                <c:pt idx="1755">
                  <c:v>811.47483847127774</c:v>
                </c:pt>
                <c:pt idx="1756">
                  <c:v>812.6423546241499</c:v>
                </c:pt>
                <c:pt idx="1757">
                  <c:v>813.09811916173487</c:v>
                </c:pt>
                <c:pt idx="1758">
                  <c:v>813.3383072455614</c:v>
                </c:pt>
                <c:pt idx="1759">
                  <c:v>813.49947652100525</c:v>
                </c:pt>
                <c:pt idx="1760">
                  <c:v>814.17452886890464</c:v>
                </c:pt>
                <c:pt idx="1761">
                  <c:v>815.43207598201411</c:v>
                </c:pt>
                <c:pt idx="1762">
                  <c:v>816.42886838381264</c:v>
                </c:pt>
                <c:pt idx="1763">
                  <c:v>816.17598154543134</c:v>
                </c:pt>
                <c:pt idx="1764">
                  <c:v>813.95838339088823</c:v>
                </c:pt>
                <c:pt idx="1765">
                  <c:v>811.61754505179942</c:v>
                </c:pt>
                <c:pt idx="1766">
                  <c:v>810.3157905466195</c:v>
                </c:pt>
                <c:pt idx="1767">
                  <c:v>808.81921149195762</c:v>
                </c:pt>
                <c:pt idx="1768">
                  <c:v>807.59229034276188</c:v>
                </c:pt>
                <c:pt idx="1769">
                  <c:v>806.47306130848563</c:v>
                </c:pt>
                <c:pt idx="1770">
                  <c:v>804.6007551776371</c:v>
                </c:pt>
                <c:pt idx="1771">
                  <c:v>803.6356796598734</c:v>
                </c:pt>
                <c:pt idx="1772">
                  <c:v>801.62211169388615</c:v>
                </c:pt>
                <c:pt idx="1773">
                  <c:v>799.75990052449754</c:v>
                </c:pt>
                <c:pt idx="1774">
                  <c:v>798.04391047204786</c:v>
                </c:pt>
                <c:pt idx="1775">
                  <c:v>795.31451942484307</c:v>
                </c:pt>
                <c:pt idx="1776">
                  <c:v>792.34306748235872</c:v>
                </c:pt>
                <c:pt idx="1777">
                  <c:v>789.45376073412285</c:v>
                </c:pt>
                <c:pt idx="1778">
                  <c:v>787.00338466071048</c:v>
                </c:pt>
                <c:pt idx="1779">
                  <c:v>784.20804619463945</c:v>
                </c:pt>
                <c:pt idx="1780">
                  <c:v>780.33224157517554</c:v>
                </c:pt>
                <c:pt idx="1781">
                  <c:v>775.774017417658</c:v>
                </c:pt>
                <c:pt idx="1782">
                  <c:v>773.26161567589213</c:v>
                </c:pt>
                <c:pt idx="1783">
                  <c:v>770.63545410830295</c:v>
                </c:pt>
                <c:pt idx="1784">
                  <c:v>763.49690869747269</c:v>
                </c:pt>
                <c:pt idx="1785">
                  <c:v>760.04721782772538</c:v>
                </c:pt>
                <c:pt idx="1786">
                  <c:v>756.00749604495275</c:v>
                </c:pt>
                <c:pt idx="1787">
                  <c:v>752.19174644045756</c:v>
                </c:pt>
                <c:pt idx="1788">
                  <c:v>748.93757179641182</c:v>
                </c:pt>
                <c:pt idx="1789">
                  <c:v>745.90881461677066</c:v>
                </c:pt>
                <c:pt idx="1790">
                  <c:v>744.56793315509356</c:v>
                </c:pt>
                <c:pt idx="1791">
                  <c:v>743.84113983958423</c:v>
                </c:pt>
                <c:pt idx="1792">
                  <c:v>743.34202585562582</c:v>
                </c:pt>
                <c:pt idx="1793">
                  <c:v>743.50782327006323</c:v>
                </c:pt>
                <c:pt idx="1794">
                  <c:v>742.15704094305693</c:v>
                </c:pt>
                <c:pt idx="1795">
                  <c:v>740.86633684875119</c:v>
                </c:pt>
                <c:pt idx="1796">
                  <c:v>740.11470316387613</c:v>
                </c:pt>
                <c:pt idx="1797">
                  <c:v>742.71323284748848</c:v>
                </c:pt>
                <c:pt idx="1798">
                  <c:v>747.31690956273962</c:v>
                </c:pt>
                <c:pt idx="1799">
                  <c:v>750.96021860646567</c:v>
                </c:pt>
                <c:pt idx="1800">
                  <c:v>755.26919674581916</c:v>
                </c:pt>
                <c:pt idx="1801">
                  <c:v>759.75227707123736</c:v>
                </c:pt>
                <c:pt idx="1802">
                  <c:v>762.91704936411361</c:v>
                </c:pt>
                <c:pt idx="1803">
                  <c:v>766.3903444277023</c:v>
                </c:pt>
                <c:pt idx="1804">
                  <c:v>770.69130998493199</c:v>
                </c:pt>
                <c:pt idx="1805">
                  <c:v>773.6521789864388</c:v>
                </c:pt>
                <c:pt idx="1806">
                  <c:v>777.86696108779495</c:v>
                </c:pt>
                <c:pt idx="1807">
                  <c:v>781.3252649790154</c:v>
                </c:pt>
                <c:pt idx="1808">
                  <c:v>783.4527384811139</c:v>
                </c:pt>
                <c:pt idx="1809">
                  <c:v>786.14746463300241</c:v>
                </c:pt>
                <c:pt idx="1810">
                  <c:v>789.26771816970222</c:v>
                </c:pt>
                <c:pt idx="1811">
                  <c:v>791.58094635273187</c:v>
                </c:pt>
                <c:pt idx="1812">
                  <c:v>794.09785171745875</c:v>
                </c:pt>
                <c:pt idx="1813">
                  <c:v>800.52306654571294</c:v>
                </c:pt>
                <c:pt idx="1814">
                  <c:v>805.56575989114162</c:v>
                </c:pt>
                <c:pt idx="1815">
                  <c:v>811.08918390202757</c:v>
                </c:pt>
                <c:pt idx="1816">
                  <c:v>816.60526551182488</c:v>
                </c:pt>
                <c:pt idx="1817">
                  <c:v>821.1097389606424</c:v>
                </c:pt>
                <c:pt idx="1818">
                  <c:v>824.6787650645781</c:v>
                </c:pt>
                <c:pt idx="1819">
                  <c:v>825.95088855812025</c:v>
                </c:pt>
                <c:pt idx="1820">
                  <c:v>828.93579970230826</c:v>
                </c:pt>
                <c:pt idx="1821">
                  <c:v>832.13721973207737</c:v>
                </c:pt>
                <c:pt idx="1822">
                  <c:v>834.89349775886967</c:v>
                </c:pt>
                <c:pt idx="1823">
                  <c:v>837.37414798298266</c:v>
                </c:pt>
                <c:pt idx="1824">
                  <c:v>839.59673318468435</c:v>
                </c:pt>
                <c:pt idx="1825">
                  <c:v>842.77705986621584</c:v>
                </c:pt>
                <c:pt idx="1826">
                  <c:v>845.7443538795942</c:v>
                </c:pt>
                <c:pt idx="1827">
                  <c:v>848.67991849163479</c:v>
                </c:pt>
                <c:pt idx="1828">
                  <c:v>855.17192664247125</c:v>
                </c:pt>
                <c:pt idx="1829">
                  <c:v>859.82973397822423</c:v>
                </c:pt>
                <c:pt idx="1830">
                  <c:v>864.60676058040167</c:v>
                </c:pt>
                <c:pt idx="1831">
                  <c:v>869.48108452236158</c:v>
                </c:pt>
                <c:pt idx="1832">
                  <c:v>873.74797607012556</c:v>
                </c:pt>
                <c:pt idx="1833">
                  <c:v>877.88817846311304</c:v>
                </c:pt>
                <c:pt idx="1834">
                  <c:v>879.9043606168018</c:v>
                </c:pt>
                <c:pt idx="1835">
                  <c:v>886.53892455512164</c:v>
                </c:pt>
                <c:pt idx="1836">
                  <c:v>893.39503209960947</c:v>
                </c:pt>
                <c:pt idx="1837">
                  <c:v>902.13552888964841</c:v>
                </c:pt>
                <c:pt idx="1838">
                  <c:v>910.11697600068362</c:v>
                </c:pt>
                <c:pt idx="1839">
                  <c:v>914.33527840061527</c:v>
                </c:pt>
                <c:pt idx="1840">
                  <c:v>918.1017505605538</c:v>
                </c:pt>
                <c:pt idx="1841">
                  <c:v>920.49157550449831</c:v>
                </c:pt>
                <c:pt idx="1842">
                  <c:v>920.83741795404853</c:v>
                </c:pt>
                <c:pt idx="1843">
                  <c:v>919.12367615864366</c:v>
                </c:pt>
                <c:pt idx="1844">
                  <c:v>922.41130854277924</c:v>
                </c:pt>
                <c:pt idx="1845">
                  <c:v>918.36017768850127</c:v>
                </c:pt>
                <c:pt idx="1846">
                  <c:v>913.38915991965109</c:v>
                </c:pt>
                <c:pt idx="1847">
                  <c:v>909.22024392768594</c:v>
                </c:pt>
                <c:pt idx="1848">
                  <c:v>905.62821953491732</c:v>
                </c:pt>
                <c:pt idx="1849">
                  <c:v>902.30539758142572</c:v>
                </c:pt>
                <c:pt idx="1850">
                  <c:v>900.45985782328319</c:v>
                </c:pt>
                <c:pt idx="1851">
                  <c:v>896.0988720409548</c:v>
                </c:pt>
                <c:pt idx="1852">
                  <c:v>891.04398483685929</c:v>
                </c:pt>
                <c:pt idx="1853">
                  <c:v>886.20458635317334</c:v>
                </c:pt>
                <c:pt idx="1854">
                  <c:v>884.35912771785593</c:v>
                </c:pt>
                <c:pt idx="1855">
                  <c:v>882.91321494607041</c:v>
                </c:pt>
                <c:pt idx="1856">
                  <c:v>883.21189345146342</c:v>
                </c:pt>
                <c:pt idx="1857">
                  <c:v>882.46570410631716</c:v>
                </c:pt>
                <c:pt idx="1858">
                  <c:v>885.60413369568539</c:v>
                </c:pt>
                <c:pt idx="1859">
                  <c:v>888.7087203261168</c:v>
                </c:pt>
                <c:pt idx="1860">
                  <c:v>890.71784829350509</c:v>
                </c:pt>
                <c:pt idx="1861">
                  <c:v>891.83106346415457</c:v>
                </c:pt>
                <c:pt idx="1862">
                  <c:v>893.31295711773907</c:v>
                </c:pt>
                <c:pt idx="1863">
                  <c:v>894.47666140596516</c:v>
                </c:pt>
                <c:pt idx="1864">
                  <c:v>895.54399526536872</c:v>
                </c:pt>
                <c:pt idx="1865">
                  <c:v>897.92459573883184</c:v>
                </c:pt>
                <c:pt idx="1866">
                  <c:v>900.44213616494869</c:v>
                </c:pt>
                <c:pt idx="1867">
                  <c:v>906.59792254845377</c:v>
                </c:pt>
                <c:pt idx="1868">
                  <c:v>911.92813029360843</c:v>
                </c:pt>
                <c:pt idx="1869">
                  <c:v>917.14531726424752</c:v>
                </c:pt>
                <c:pt idx="1870">
                  <c:v>922.36578553782272</c:v>
                </c:pt>
                <c:pt idx="1871">
                  <c:v>929.12920698404048</c:v>
                </c:pt>
                <c:pt idx="1872">
                  <c:v>935.4062862856365</c:v>
                </c:pt>
                <c:pt idx="1873">
                  <c:v>943.21565765707294</c:v>
                </c:pt>
                <c:pt idx="1874">
                  <c:v>948.81409189136571</c:v>
                </c:pt>
                <c:pt idx="1875">
                  <c:v>953.88268270222909</c:v>
                </c:pt>
                <c:pt idx="1876">
                  <c:v>956.5244144320061</c:v>
                </c:pt>
                <c:pt idx="1877">
                  <c:v>957.66197298880547</c:v>
                </c:pt>
                <c:pt idx="1878">
                  <c:v>958.29577568992499</c:v>
                </c:pt>
                <c:pt idx="1879">
                  <c:v>959.75619812093248</c:v>
                </c:pt>
                <c:pt idx="1880">
                  <c:v>961.64057830883917</c:v>
                </c:pt>
                <c:pt idx="1881">
                  <c:v>962.47652047795532</c:v>
                </c:pt>
                <c:pt idx="1882">
                  <c:v>961.97886843015988</c:v>
                </c:pt>
                <c:pt idx="1883">
                  <c:v>959.26598158714387</c:v>
                </c:pt>
                <c:pt idx="1884">
                  <c:v>957.32938342842954</c:v>
                </c:pt>
                <c:pt idx="1885">
                  <c:v>956.73644508558664</c:v>
                </c:pt>
                <c:pt idx="1886">
                  <c:v>956.46780057702779</c:v>
                </c:pt>
                <c:pt idx="1887">
                  <c:v>955.92602051932499</c:v>
                </c:pt>
                <c:pt idx="1888">
                  <c:v>955.32341846739234</c:v>
                </c:pt>
                <c:pt idx="1889">
                  <c:v>954.77607662065316</c:v>
                </c:pt>
                <c:pt idx="1890">
                  <c:v>954.43346895858792</c:v>
                </c:pt>
                <c:pt idx="1891">
                  <c:v>956.63512206272912</c:v>
                </c:pt>
                <c:pt idx="1892">
                  <c:v>957.45160985645612</c:v>
                </c:pt>
                <c:pt idx="1893">
                  <c:v>957.27644887081055</c:v>
                </c:pt>
                <c:pt idx="1894">
                  <c:v>956.73380398372956</c:v>
                </c:pt>
                <c:pt idx="1895">
                  <c:v>955.12542358535666</c:v>
                </c:pt>
                <c:pt idx="1896">
                  <c:v>953.53288122682102</c:v>
                </c:pt>
                <c:pt idx="1897">
                  <c:v>951.46959310413899</c:v>
                </c:pt>
                <c:pt idx="1898">
                  <c:v>948.36263379372508</c:v>
                </c:pt>
                <c:pt idx="1899">
                  <c:v>945.76137041435265</c:v>
                </c:pt>
                <c:pt idx="1900">
                  <c:v>944.3352333729174</c:v>
                </c:pt>
                <c:pt idx="1901">
                  <c:v>941.87171003562582</c:v>
                </c:pt>
                <c:pt idx="1902">
                  <c:v>938.0545390320633</c:v>
                </c:pt>
                <c:pt idx="1903">
                  <c:v>935.264085128857</c:v>
                </c:pt>
                <c:pt idx="1904">
                  <c:v>931.87767661597115</c:v>
                </c:pt>
                <c:pt idx="1905">
                  <c:v>929.49490895437395</c:v>
                </c:pt>
                <c:pt idx="1906">
                  <c:v>926.07541805893652</c:v>
                </c:pt>
                <c:pt idx="1907">
                  <c:v>923.97287625304273</c:v>
                </c:pt>
                <c:pt idx="1908">
                  <c:v>921.94558862773852</c:v>
                </c:pt>
                <c:pt idx="1909">
                  <c:v>917.57102976496481</c:v>
                </c:pt>
                <c:pt idx="1910">
                  <c:v>914.34392678846814</c:v>
                </c:pt>
                <c:pt idx="1911">
                  <c:v>910.53953410962129</c:v>
                </c:pt>
                <c:pt idx="1912">
                  <c:v>905.6205806986593</c:v>
                </c:pt>
                <c:pt idx="1913">
                  <c:v>904.23352262879348</c:v>
                </c:pt>
                <c:pt idx="1914">
                  <c:v>902.44517036591401</c:v>
                </c:pt>
                <c:pt idx="1915">
                  <c:v>899.9206533293227</c:v>
                </c:pt>
                <c:pt idx="1916">
                  <c:v>899.06358799639042</c:v>
                </c:pt>
                <c:pt idx="1917">
                  <c:v>898.43722919675133</c:v>
                </c:pt>
                <c:pt idx="1918">
                  <c:v>895.2535062770761</c:v>
                </c:pt>
                <c:pt idx="1919">
                  <c:v>891.9031556493685</c:v>
                </c:pt>
                <c:pt idx="1920">
                  <c:v>886.97284008443171</c:v>
                </c:pt>
                <c:pt idx="1921">
                  <c:v>882.68055607598853</c:v>
                </c:pt>
                <c:pt idx="1922">
                  <c:v>880.71750046838974</c:v>
                </c:pt>
                <c:pt idx="1923">
                  <c:v>878.1607504215508</c:v>
                </c:pt>
                <c:pt idx="1924">
                  <c:v>874.50467537939562</c:v>
                </c:pt>
                <c:pt idx="1925">
                  <c:v>870.0642078414561</c:v>
                </c:pt>
                <c:pt idx="1926">
                  <c:v>864.88778705731033</c:v>
                </c:pt>
                <c:pt idx="1927">
                  <c:v>861.00400835157927</c:v>
                </c:pt>
                <c:pt idx="1928">
                  <c:v>856.75860751642142</c:v>
                </c:pt>
                <c:pt idx="1929">
                  <c:v>852.85274676477934</c:v>
                </c:pt>
                <c:pt idx="1930">
                  <c:v>850.24747208830138</c:v>
                </c:pt>
                <c:pt idx="1931">
                  <c:v>849.37272487947121</c:v>
                </c:pt>
                <c:pt idx="1932">
                  <c:v>848.62545239152405</c:v>
                </c:pt>
                <c:pt idx="1933">
                  <c:v>848.93290715237163</c:v>
                </c:pt>
                <c:pt idx="1934">
                  <c:v>848.27461643713445</c:v>
                </c:pt>
                <c:pt idx="1935">
                  <c:v>849.25215479342091</c:v>
                </c:pt>
                <c:pt idx="1936">
                  <c:v>851.21693931407879</c:v>
                </c:pt>
                <c:pt idx="1937">
                  <c:v>852.27024538267085</c:v>
                </c:pt>
                <c:pt idx="1938">
                  <c:v>853.32822084440375</c:v>
                </c:pt>
                <c:pt idx="1939">
                  <c:v>855.98539875996335</c:v>
                </c:pt>
                <c:pt idx="1940">
                  <c:v>856.74685888396709</c:v>
                </c:pt>
                <c:pt idx="1941">
                  <c:v>857.6171729955704</c:v>
                </c:pt>
                <c:pt idx="1942">
                  <c:v>858.06545569601326</c:v>
                </c:pt>
                <c:pt idx="1943">
                  <c:v>860.52391012641203</c:v>
                </c:pt>
                <c:pt idx="1944">
                  <c:v>860.62151911377077</c:v>
                </c:pt>
                <c:pt idx="1945">
                  <c:v>861.67436720239368</c:v>
                </c:pt>
                <c:pt idx="1946">
                  <c:v>862.61693048215443</c:v>
                </c:pt>
                <c:pt idx="1947">
                  <c:v>862.52523743393908</c:v>
                </c:pt>
                <c:pt idx="1948">
                  <c:v>863.38271369054507</c:v>
                </c:pt>
                <c:pt idx="1949">
                  <c:v>863.84444232149053</c:v>
                </c:pt>
                <c:pt idx="1950">
                  <c:v>865.26999808934147</c:v>
                </c:pt>
                <c:pt idx="1951">
                  <c:v>865.40299828040736</c:v>
                </c:pt>
                <c:pt idx="1952">
                  <c:v>865.16769845236672</c:v>
                </c:pt>
                <c:pt idx="1953">
                  <c:v>864.9409286071301</c:v>
                </c:pt>
                <c:pt idx="1954">
                  <c:v>864.03183574641719</c:v>
                </c:pt>
                <c:pt idx="1955">
                  <c:v>863.02865217177555</c:v>
                </c:pt>
                <c:pt idx="1956">
                  <c:v>861.00078695459797</c:v>
                </c:pt>
                <c:pt idx="1957">
                  <c:v>858.16070825913812</c:v>
                </c:pt>
                <c:pt idx="1958">
                  <c:v>854.93463743322422</c:v>
                </c:pt>
                <c:pt idx="1959">
                  <c:v>851.42117368990182</c:v>
                </c:pt>
                <c:pt idx="1960">
                  <c:v>846.82405632091161</c:v>
                </c:pt>
                <c:pt idx="1961">
                  <c:v>843.08665068882055</c:v>
                </c:pt>
                <c:pt idx="1962">
                  <c:v>840.18798561993844</c:v>
                </c:pt>
                <c:pt idx="1963">
                  <c:v>837.34918705794462</c:v>
                </c:pt>
                <c:pt idx="1964">
                  <c:v>834.61426835215025</c:v>
                </c:pt>
                <c:pt idx="1965">
                  <c:v>833.63284151693517</c:v>
                </c:pt>
                <c:pt idx="1966">
                  <c:v>831.88455736524179</c:v>
                </c:pt>
                <c:pt idx="1967">
                  <c:v>830.69110162871766</c:v>
                </c:pt>
                <c:pt idx="1968">
                  <c:v>830.02699146584587</c:v>
                </c:pt>
                <c:pt idx="1969">
                  <c:v>831.86929231926138</c:v>
                </c:pt>
                <c:pt idx="1970">
                  <c:v>832.7473630873352</c:v>
                </c:pt>
                <c:pt idx="1971">
                  <c:v>833.56262677860173</c:v>
                </c:pt>
                <c:pt idx="1972">
                  <c:v>833.30636410074146</c:v>
                </c:pt>
                <c:pt idx="1973">
                  <c:v>833.41072769066727</c:v>
                </c:pt>
                <c:pt idx="1974">
                  <c:v>833.00965492160049</c:v>
                </c:pt>
                <c:pt idx="1975">
                  <c:v>831.76368942944043</c:v>
                </c:pt>
                <c:pt idx="1976">
                  <c:v>830.08732048649631</c:v>
                </c:pt>
                <c:pt idx="1977">
                  <c:v>829.86358843784672</c:v>
                </c:pt>
                <c:pt idx="1978">
                  <c:v>831.33722959406202</c:v>
                </c:pt>
                <c:pt idx="1979">
                  <c:v>832.94350663465571</c:v>
                </c:pt>
                <c:pt idx="1980">
                  <c:v>833.88415597119024</c:v>
                </c:pt>
                <c:pt idx="1981">
                  <c:v>834.47574037407117</c:v>
                </c:pt>
                <c:pt idx="1982">
                  <c:v>835.42816633666405</c:v>
                </c:pt>
                <c:pt idx="1983">
                  <c:v>835.2603497029977</c:v>
                </c:pt>
                <c:pt idx="1984">
                  <c:v>835.46431473269786</c:v>
                </c:pt>
                <c:pt idx="1985">
                  <c:v>835.92788325942797</c:v>
                </c:pt>
                <c:pt idx="1986">
                  <c:v>840.67009493348519</c:v>
                </c:pt>
                <c:pt idx="1987">
                  <c:v>843.70808544013676</c:v>
                </c:pt>
                <c:pt idx="1988">
                  <c:v>846.81727689612308</c:v>
                </c:pt>
                <c:pt idx="1989">
                  <c:v>848.71554920651067</c:v>
                </c:pt>
                <c:pt idx="1990">
                  <c:v>850.73399428585958</c:v>
                </c:pt>
                <c:pt idx="1991">
                  <c:v>852.48059485727367</c:v>
                </c:pt>
                <c:pt idx="1992">
                  <c:v>854.44253537154634</c:v>
                </c:pt>
                <c:pt idx="1993">
                  <c:v>856.55328183439156</c:v>
                </c:pt>
                <c:pt idx="1994">
                  <c:v>857.93295365095241</c:v>
                </c:pt>
                <c:pt idx="1995">
                  <c:v>860.67465828585716</c:v>
                </c:pt>
                <c:pt idx="1996">
                  <c:v>864.16219245727132</c:v>
                </c:pt>
                <c:pt idx="1997">
                  <c:v>867.41097321154416</c:v>
                </c:pt>
                <c:pt idx="1998">
                  <c:v>870.96487589038975</c:v>
                </c:pt>
                <c:pt idx="1999">
                  <c:v>880.06338830135087</c:v>
                </c:pt>
                <c:pt idx="2000">
                  <c:v>891.39204947121584</c:v>
                </c:pt>
                <c:pt idx="2001">
                  <c:v>900.34284452409429</c:v>
                </c:pt>
                <c:pt idx="2002">
                  <c:v>909.3535600716848</c:v>
                </c:pt>
                <c:pt idx="2003">
                  <c:v>915.42320406451631</c:v>
                </c:pt>
                <c:pt idx="2004">
                  <c:v>919.92088365806467</c:v>
                </c:pt>
                <c:pt idx="2005">
                  <c:v>924.49879529225836</c:v>
                </c:pt>
                <c:pt idx="2006">
                  <c:v>931.83391576303256</c:v>
                </c:pt>
                <c:pt idx="2007">
                  <c:v>940.7605241867293</c:v>
                </c:pt>
                <c:pt idx="2008">
                  <c:v>948.33447176805635</c:v>
                </c:pt>
                <c:pt idx="2009">
                  <c:v>954.10102459125062</c:v>
                </c:pt>
                <c:pt idx="2010">
                  <c:v>959.21092213212557</c:v>
                </c:pt>
                <c:pt idx="2011">
                  <c:v>964.74982991891306</c:v>
                </c:pt>
                <c:pt idx="2012">
                  <c:v>969.54484692702192</c:v>
                </c:pt>
                <c:pt idx="2013">
                  <c:v>974.72036223431974</c:v>
                </c:pt>
                <c:pt idx="2014">
                  <c:v>977.76332601088779</c:v>
                </c:pt>
                <c:pt idx="2015">
                  <c:v>978.9719934097991</c:v>
                </c:pt>
                <c:pt idx="2016">
                  <c:v>981.47979406881916</c:v>
                </c:pt>
                <c:pt idx="2017">
                  <c:v>984.96681466193729</c:v>
                </c:pt>
                <c:pt idx="2018">
                  <c:v>989.46013319574354</c:v>
                </c:pt>
                <c:pt idx="2019">
                  <c:v>993.63911987616916</c:v>
                </c:pt>
                <c:pt idx="2020">
                  <c:v>997.38020788855215</c:v>
                </c:pt>
                <c:pt idx="2021">
                  <c:v>999.47218709969695</c:v>
                </c:pt>
                <c:pt idx="2022">
                  <c:v>1001.0349683897273</c:v>
                </c:pt>
                <c:pt idx="2023">
                  <c:v>1000.5564715507546</c:v>
                </c:pt>
                <c:pt idx="2024">
                  <c:v>1003.7908243956792</c:v>
                </c:pt>
                <c:pt idx="2025">
                  <c:v>1005.3467419561114</c:v>
                </c:pt>
                <c:pt idx="2026">
                  <c:v>1004.4320677605003</c:v>
                </c:pt>
                <c:pt idx="2027">
                  <c:v>1001.0188609844503</c:v>
                </c:pt>
                <c:pt idx="2028">
                  <c:v>998.54697488600527</c:v>
                </c:pt>
                <c:pt idx="2029">
                  <c:v>995.64727739740465</c:v>
                </c:pt>
                <c:pt idx="2030">
                  <c:v>994.1275496576643</c:v>
                </c:pt>
                <c:pt idx="2031">
                  <c:v>993.06979469189776</c:v>
                </c:pt>
                <c:pt idx="2032">
                  <c:v>996.21781522270794</c:v>
                </c:pt>
                <c:pt idx="2033">
                  <c:v>997.98603370043713</c:v>
                </c:pt>
                <c:pt idx="2034">
                  <c:v>997.30743033039346</c:v>
                </c:pt>
                <c:pt idx="2035">
                  <c:v>996.02168729735422</c:v>
                </c:pt>
                <c:pt idx="2036">
                  <c:v>994.95451856761883</c:v>
                </c:pt>
                <c:pt idx="2037">
                  <c:v>996.84906671085685</c:v>
                </c:pt>
                <c:pt idx="2038">
                  <c:v>1003.3491600397713</c:v>
                </c:pt>
                <c:pt idx="2039">
                  <c:v>1011.3392440357942</c:v>
                </c:pt>
                <c:pt idx="2040">
                  <c:v>1019.0453196322147</c:v>
                </c:pt>
                <c:pt idx="2041">
                  <c:v>1025.6407876689932</c:v>
                </c:pt>
                <c:pt idx="2042">
                  <c:v>1034.671708902094</c:v>
                </c:pt>
                <c:pt idx="2043">
                  <c:v>1043.3995380118845</c:v>
                </c:pt>
                <c:pt idx="2044">
                  <c:v>1049.7645842106961</c:v>
                </c:pt>
                <c:pt idx="2045">
                  <c:v>1053.7631257896264</c:v>
                </c:pt>
                <c:pt idx="2046">
                  <c:v>1056.3118132106638</c:v>
                </c:pt>
                <c:pt idx="2047">
                  <c:v>1057.1556318895975</c:v>
                </c:pt>
                <c:pt idx="2048">
                  <c:v>1056.0250687006378</c:v>
                </c:pt>
                <c:pt idx="2049">
                  <c:v>1054.5925618305741</c:v>
                </c:pt>
                <c:pt idx="2050">
                  <c:v>1051.0333056475167</c:v>
                </c:pt>
                <c:pt idx="2051">
                  <c:v>1048.569975082765</c:v>
                </c:pt>
                <c:pt idx="2052">
                  <c:v>1044.3729775744885</c:v>
                </c:pt>
                <c:pt idx="2053">
                  <c:v>1039.5106798170395</c:v>
                </c:pt>
                <c:pt idx="2054">
                  <c:v>1036.6596118353357</c:v>
                </c:pt>
                <c:pt idx="2055">
                  <c:v>1033.2936506518022</c:v>
                </c:pt>
                <c:pt idx="2056">
                  <c:v>1029.724285586622</c:v>
                </c:pt>
                <c:pt idx="2057">
                  <c:v>1025.1318570279598</c:v>
                </c:pt>
                <c:pt idx="2058">
                  <c:v>1022.4986713251637</c:v>
                </c:pt>
                <c:pt idx="2059">
                  <c:v>1020.2338041926474</c:v>
                </c:pt>
                <c:pt idx="2060">
                  <c:v>1016.3454237733828</c:v>
                </c:pt>
                <c:pt idx="2061">
                  <c:v>1012.3008813960445</c:v>
                </c:pt>
                <c:pt idx="2062">
                  <c:v>1010.75079325644</c:v>
                </c:pt>
                <c:pt idx="2063">
                  <c:v>1010.725713930796</c:v>
                </c:pt>
                <c:pt idx="2064">
                  <c:v>1008.6731425377166</c:v>
                </c:pt>
                <c:pt idx="2065">
                  <c:v>1015.3258282839449</c:v>
                </c:pt>
                <c:pt idx="2066">
                  <c:v>1018.8732454555504</c:v>
                </c:pt>
                <c:pt idx="2067">
                  <c:v>1023.3359209099954</c:v>
                </c:pt>
                <c:pt idx="2068">
                  <c:v>1027.4823288189957</c:v>
                </c:pt>
                <c:pt idx="2069">
                  <c:v>1032.2540959370963</c:v>
                </c:pt>
                <c:pt idx="2070">
                  <c:v>1037.9186863433865</c:v>
                </c:pt>
                <c:pt idx="2071">
                  <c:v>1041.9718177090479</c:v>
                </c:pt>
                <c:pt idx="2072">
                  <c:v>1045.749635938143</c:v>
                </c:pt>
                <c:pt idx="2073">
                  <c:v>1048.5346723443288</c:v>
                </c:pt>
                <c:pt idx="2074">
                  <c:v>1051.1862051098958</c:v>
                </c:pt>
                <c:pt idx="2075">
                  <c:v>1054.1975845989061</c:v>
                </c:pt>
                <c:pt idx="2076">
                  <c:v>1057.5078261390154</c:v>
                </c:pt>
                <c:pt idx="2077">
                  <c:v>1060.0870435251138</c:v>
                </c:pt>
                <c:pt idx="2078">
                  <c:v>1061.7183391726026</c:v>
                </c:pt>
                <c:pt idx="2079">
                  <c:v>1063.1065052553424</c:v>
                </c:pt>
                <c:pt idx="2080">
                  <c:v>1064.2358547298081</c:v>
                </c:pt>
                <c:pt idx="2081">
                  <c:v>1065.1472692568273</c:v>
                </c:pt>
                <c:pt idx="2082">
                  <c:v>1065.0725423311446</c:v>
                </c:pt>
                <c:pt idx="2083">
                  <c:v>1060.8202880980302</c:v>
                </c:pt>
                <c:pt idx="2084">
                  <c:v>1054.968259288227</c:v>
                </c:pt>
                <c:pt idx="2085">
                  <c:v>1051.0814333594044</c:v>
                </c:pt>
                <c:pt idx="2086">
                  <c:v>1048.8882900234639</c:v>
                </c:pt>
                <c:pt idx="2087">
                  <c:v>1046.8344610211175</c:v>
                </c:pt>
                <c:pt idx="2088">
                  <c:v>1045.9610149190057</c:v>
                </c:pt>
                <c:pt idx="2089">
                  <c:v>1041.7549134271051</c:v>
                </c:pt>
                <c:pt idx="2090">
                  <c:v>1038.4944220843945</c:v>
                </c:pt>
                <c:pt idx="2091">
                  <c:v>1037.5599798759549</c:v>
                </c:pt>
                <c:pt idx="2092">
                  <c:v>1035.1889818883594</c:v>
                </c:pt>
                <c:pt idx="2093">
                  <c:v>1033.3500836995233</c:v>
                </c:pt>
                <c:pt idx="2094">
                  <c:v>1029.6500753295709</c:v>
                </c:pt>
                <c:pt idx="2095">
                  <c:v>1026.9900677966139</c:v>
                </c:pt>
                <c:pt idx="2096">
                  <c:v>1026.1510610169526</c:v>
                </c:pt>
                <c:pt idx="2097">
                  <c:v>1027.4409549152574</c:v>
                </c:pt>
                <c:pt idx="2098">
                  <c:v>1023.9118594237316</c:v>
                </c:pt>
                <c:pt idx="2099">
                  <c:v>1020.6856734813584</c:v>
                </c:pt>
                <c:pt idx="2100">
                  <c:v>1016.3121061332228</c:v>
                </c:pt>
                <c:pt idx="2101">
                  <c:v>1013.7808955199005</c:v>
                </c:pt>
                <c:pt idx="2102">
                  <c:v>1010.8178059679103</c:v>
                </c:pt>
                <c:pt idx="2103">
                  <c:v>1007.2060253711194</c:v>
                </c:pt>
                <c:pt idx="2104">
                  <c:v>1005.4104228340075</c:v>
                </c:pt>
                <c:pt idx="2105">
                  <c:v>1001.9193805506068</c:v>
                </c:pt>
                <c:pt idx="2106">
                  <c:v>995.61744249554613</c:v>
                </c:pt>
                <c:pt idx="2107">
                  <c:v>991.47569824599157</c:v>
                </c:pt>
                <c:pt idx="2108">
                  <c:v>989.85812842139239</c:v>
                </c:pt>
                <c:pt idx="2109">
                  <c:v>990.71231557925307</c:v>
                </c:pt>
                <c:pt idx="2110">
                  <c:v>991.9410840213277</c:v>
                </c:pt>
                <c:pt idx="2111">
                  <c:v>992.71197561919485</c:v>
                </c:pt>
                <c:pt idx="2112">
                  <c:v>993.16077805727548</c:v>
                </c:pt>
                <c:pt idx="2113">
                  <c:v>992.25970025154788</c:v>
                </c:pt>
                <c:pt idx="2114">
                  <c:v>993.22873022639328</c:v>
                </c:pt>
                <c:pt idx="2115">
                  <c:v>994.69085720375404</c:v>
                </c:pt>
                <c:pt idx="2116">
                  <c:v>996.63177148337877</c:v>
                </c:pt>
                <c:pt idx="2117">
                  <c:v>996.85359433504095</c:v>
                </c:pt>
                <c:pt idx="2118">
                  <c:v>996.56823490153693</c:v>
                </c:pt>
                <c:pt idx="2119">
                  <c:v>993.84641141138331</c:v>
                </c:pt>
                <c:pt idx="2120">
                  <c:v>992.68177027024501</c:v>
                </c:pt>
                <c:pt idx="2121">
                  <c:v>992.42859324322058</c:v>
                </c:pt>
                <c:pt idx="2122">
                  <c:v>991.91073391889859</c:v>
                </c:pt>
                <c:pt idx="2123">
                  <c:v>990.73466052700883</c:v>
                </c:pt>
                <c:pt idx="2124">
                  <c:v>990.4911944743078</c:v>
                </c:pt>
                <c:pt idx="2125">
                  <c:v>991.88707502687703</c:v>
                </c:pt>
                <c:pt idx="2126">
                  <c:v>992.74336752418935</c:v>
                </c:pt>
                <c:pt idx="2127">
                  <c:v>992.71903077177046</c:v>
                </c:pt>
                <c:pt idx="2128">
                  <c:v>994.44212769459352</c:v>
                </c:pt>
                <c:pt idx="2129">
                  <c:v>995.61791492513419</c:v>
                </c:pt>
                <c:pt idx="2130">
                  <c:v>998.26612343262082</c:v>
                </c:pt>
                <c:pt idx="2131">
                  <c:v>1000.9795110893587</c:v>
                </c:pt>
                <c:pt idx="2132">
                  <c:v>1002.9915599804228</c:v>
                </c:pt>
                <c:pt idx="2133">
                  <c:v>1004.8724039823804</c:v>
                </c:pt>
                <c:pt idx="2134">
                  <c:v>1006.7501635841423</c:v>
                </c:pt>
                <c:pt idx="2135">
                  <c:v>1009.755147225728</c:v>
                </c:pt>
                <c:pt idx="2136">
                  <c:v>1012.1196325031551</c:v>
                </c:pt>
                <c:pt idx="2137">
                  <c:v>1014.6876692528397</c:v>
                </c:pt>
                <c:pt idx="2138">
                  <c:v>1017.3989023275557</c:v>
                </c:pt>
                <c:pt idx="2139">
                  <c:v>1019.8940120948002</c:v>
                </c:pt>
                <c:pt idx="2140">
                  <c:v>1025.7696108853202</c:v>
                </c:pt>
                <c:pt idx="2141">
                  <c:v>1030.6476497967881</c:v>
                </c:pt>
                <c:pt idx="2142">
                  <c:v>1036.7678848171095</c:v>
                </c:pt>
                <c:pt idx="2143">
                  <c:v>1044.6910963353985</c:v>
                </c:pt>
                <c:pt idx="2144">
                  <c:v>1052.5569867018587</c:v>
                </c:pt>
                <c:pt idx="2145">
                  <c:v>1060.2362880316728</c:v>
                </c:pt>
                <c:pt idx="2146">
                  <c:v>1067.0976592285056</c:v>
                </c:pt>
                <c:pt idx="2147">
                  <c:v>1072.4728933056551</c:v>
                </c:pt>
                <c:pt idx="2148">
                  <c:v>1074.9356039750896</c:v>
                </c:pt>
                <c:pt idx="2149">
                  <c:v>1079.1420435775806</c:v>
                </c:pt>
                <c:pt idx="2150">
                  <c:v>1082.5678392198224</c:v>
                </c:pt>
                <c:pt idx="2151">
                  <c:v>1084.1310552978402</c:v>
                </c:pt>
                <c:pt idx="2152">
                  <c:v>1085.8729497680561</c:v>
                </c:pt>
                <c:pt idx="2153">
                  <c:v>1087.9806547912506</c:v>
                </c:pt>
                <c:pt idx="2154">
                  <c:v>1090.4325893121254</c:v>
                </c:pt>
                <c:pt idx="2155">
                  <c:v>1092.6443303809128</c:v>
                </c:pt>
                <c:pt idx="2156">
                  <c:v>1095.8248973428217</c:v>
                </c:pt>
                <c:pt idx="2157">
                  <c:v>1097.2524076085397</c:v>
                </c:pt>
                <c:pt idx="2158">
                  <c:v>1097.9771668476856</c:v>
                </c:pt>
                <c:pt idx="2159">
                  <c:v>1099.4594501629169</c:v>
                </c:pt>
                <c:pt idx="2160">
                  <c:v>1099.5435051466252</c:v>
                </c:pt>
                <c:pt idx="2161">
                  <c:v>1097.5891546319626</c:v>
                </c:pt>
                <c:pt idx="2162">
                  <c:v>1090.1602391687661</c:v>
                </c:pt>
                <c:pt idx="2163">
                  <c:v>1079.0592152518896</c:v>
                </c:pt>
                <c:pt idx="2164">
                  <c:v>1070.1232937267007</c:v>
                </c:pt>
                <c:pt idx="2165">
                  <c:v>1063.1009643540306</c:v>
                </c:pt>
                <c:pt idx="2166">
                  <c:v>1055.8758679186276</c:v>
                </c:pt>
                <c:pt idx="2167">
                  <c:v>1049.1282811267649</c:v>
                </c:pt>
                <c:pt idx="2168">
                  <c:v>1042.8254530140885</c:v>
                </c:pt>
                <c:pt idx="2169">
                  <c:v>1038.2779077126795</c:v>
                </c:pt>
                <c:pt idx="2170">
                  <c:v>1034.4951169414117</c:v>
                </c:pt>
                <c:pt idx="2171">
                  <c:v>1030.9656052472706</c:v>
                </c:pt>
                <c:pt idx="2172">
                  <c:v>1027.2340447225436</c:v>
                </c:pt>
                <c:pt idx="2173">
                  <c:v>1023.5606402502892</c:v>
                </c:pt>
                <c:pt idx="2174">
                  <c:v>1020.4795762252603</c:v>
                </c:pt>
                <c:pt idx="2175">
                  <c:v>1015.3516186027343</c:v>
                </c:pt>
                <c:pt idx="2176">
                  <c:v>1013.3114567424609</c:v>
                </c:pt>
                <c:pt idx="2177">
                  <c:v>1011.9703110682146</c:v>
                </c:pt>
                <c:pt idx="2178">
                  <c:v>1010.9332799613933</c:v>
                </c:pt>
                <c:pt idx="2179">
                  <c:v>1009.859951965254</c:v>
                </c:pt>
                <c:pt idx="2180">
                  <c:v>1008.4839567687286</c:v>
                </c:pt>
                <c:pt idx="2181">
                  <c:v>1010.3605610918557</c:v>
                </c:pt>
                <c:pt idx="2182">
                  <c:v>1013.7045049826702</c:v>
                </c:pt>
                <c:pt idx="2183">
                  <c:v>1015.6490544844031</c:v>
                </c:pt>
                <c:pt idx="2184">
                  <c:v>1016.9491490359627</c:v>
                </c:pt>
                <c:pt idx="2185">
                  <c:v>1019.3142341323664</c:v>
                </c:pt>
                <c:pt idx="2186">
                  <c:v>1020.3978107191297</c:v>
                </c:pt>
                <c:pt idx="2187">
                  <c:v>1020.8630296472165</c:v>
                </c:pt>
                <c:pt idx="2188">
                  <c:v>1019.9017266824949</c:v>
                </c:pt>
                <c:pt idx="2189">
                  <c:v>1018.2615540142455</c:v>
                </c:pt>
                <c:pt idx="2190">
                  <c:v>1016.835398612821</c:v>
                </c:pt>
                <c:pt idx="2191">
                  <c:v>1015.9918587515389</c:v>
                </c:pt>
                <c:pt idx="2192">
                  <c:v>1013.4026728763851</c:v>
                </c:pt>
                <c:pt idx="2193">
                  <c:v>1008.2274055887465</c:v>
                </c:pt>
                <c:pt idx="2194">
                  <c:v>1003.3896650298718</c:v>
                </c:pt>
                <c:pt idx="2195">
                  <c:v>996.82569852688471</c:v>
                </c:pt>
                <c:pt idx="2196">
                  <c:v>991.92812867419639</c:v>
                </c:pt>
                <c:pt idx="2197">
                  <c:v>988.61031580677684</c:v>
                </c:pt>
                <c:pt idx="2198">
                  <c:v>985.0392842260992</c:v>
                </c:pt>
                <c:pt idx="2199">
                  <c:v>984.30535580348931</c:v>
                </c:pt>
                <c:pt idx="2200">
                  <c:v>984.04482022314039</c:v>
                </c:pt>
                <c:pt idx="2201">
                  <c:v>981.87033820082638</c:v>
                </c:pt>
                <c:pt idx="2202">
                  <c:v>980.25330438074377</c:v>
                </c:pt>
                <c:pt idx="2203">
                  <c:v>977.27297394266952</c:v>
                </c:pt>
                <c:pt idx="2204">
                  <c:v>975.06567654840251</c:v>
                </c:pt>
                <c:pt idx="2205">
                  <c:v>972.92910889356222</c:v>
                </c:pt>
                <c:pt idx="2206">
                  <c:v>972.70619800420604</c:v>
                </c:pt>
                <c:pt idx="2207">
                  <c:v>971.81557820378532</c:v>
                </c:pt>
                <c:pt idx="2208">
                  <c:v>973.7390203834068</c:v>
                </c:pt>
                <c:pt idx="2209">
                  <c:v>973.90011834506618</c:v>
                </c:pt>
                <c:pt idx="2210">
                  <c:v>972.76510651055946</c:v>
                </c:pt>
                <c:pt idx="2211">
                  <c:v>970.24859585950367</c:v>
                </c:pt>
                <c:pt idx="2212">
                  <c:v>968.81373627355333</c:v>
                </c:pt>
                <c:pt idx="2213">
                  <c:v>969.80736264619804</c:v>
                </c:pt>
                <c:pt idx="2214">
                  <c:v>970.84162638157818</c:v>
                </c:pt>
                <c:pt idx="2215">
                  <c:v>971.95246374342037</c:v>
                </c:pt>
                <c:pt idx="2216">
                  <c:v>973.43721736907833</c:v>
                </c:pt>
                <c:pt idx="2217">
                  <c:v>973.90849563217057</c:v>
                </c:pt>
                <c:pt idx="2218">
                  <c:v>974.29764606895355</c:v>
                </c:pt>
                <c:pt idx="2219">
                  <c:v>976.3728814620581</c:v>
                </c:pt>
                <c:pt idx="2220">
                  <c:v>978.71059331585241</c:v>
                </c:pt>
                <c:pt idx="2221">
                  <c:v>980.3045339842671</c:v>
                </c:pt>
                <c:pt idx="2222">
                  <c:v>981.8490805858404</c:v>
                </c:pt>
                <c:pt idx="2223">
                  <c:v>985.87417252725641</c:v>
                </c:pt>
                <c:pt idx="2224">
                  <c:v>988.44675527453069</c:v>
                </c:pt>
                <c:pt idx="2225">
                  <c:v>990.4720797470776</c:v>
                </c:pt>
                <c:pt idx="2226">
                  <c:v>992.17987177236978</c:v>
                </c:pt>
                <c:pt idx="2227">
                  <c:v>991.88688459513287</c:v>
                </c:pt>
                <c:pt idx="2228">
                  <c:v>990.97319613561956</c:v>
                </c:pt>
                <c:pt idx="2229">
                  <c:v>988.2908765220576</c:v>
                </c:pt>
                <c:pt idx="2230">
                  <c:v>988.04178886985176</c:v>
                </c:pt>
                <c:pt idx="2231">
                  <c:v>988.82260998286654</c:v>
                </c:pt>
                <c:pt idx="2232">
                  <c:v>991.00534898457988</c:v>
                </c:pt>
                <c:pt idx="2233">
                  <c:v>992.53481408612186</c:v>
                </c:pt>
                <c:pt idx="2234">
                  <c:v>993.24133267750972</c:v>
                </c:pt>
                <c:pt idx="2235">
                  <c:v>993.0471994097586</c:v>
                </c:pt>
                <c:pt idx="2236">
                  <c:v>993.73747946878279</c:v>
                </c:pt>
                <c:pt idx="2237">
                  <c:v>994.85373152190436</c:v>
                </c:pt>
                <c:pt idx="2238">
                  <c:v>995.26335836971396</c:v>
                </c:pt>
                <c:pt idx="2239">
                  <c:v>995.55202253274251</c:v>
                </c:pt>
                <c:pt idx="2240">
                  <c:v>996.26182027946811</c:v>
                </c:pt>
                <c:pt idx="2241">
                  <c:v>996.8806382515213</c:v>
                </c:pt>
                <c:pt idx="2242">
                  <c:v>998.66757442636913</c:v>
                </c:pt>
                <c:pt idx="2243">
                  <c:v>998.05581698373203</c:v>
                </c:pt>
                <c:pt idx="2244">
                  <c:v>998.50023528535871</c:v>
                </c:pt>
                <c:pt idx="2245">
                  <c:v>998.93021175682281</c:v>
                </c:pt>
                <c:pt idx="2246">
                  <c:v>1000.5621905811406</c:v>
                </c:pt>
                <c:pt idx="2247">
                  <c:v>1000.7159715230266</c:v>
                </c:pt>
                <c:pt idx="2248">
                  <c:v>1002.3293743707239</c:v>
                </c:pt>
                <c:pt idx="2249">
                  <c:v>1008.7364369336516</c:v>
                </c:pt>
                <c:pt idx="2250">
                  <c:v>1013.9827932402865</c:v>
                </c:pt>
                <c:pt idx="2251">
                  <c:v>1015.4595139162578</c:v>
                </c:pt>
                <c:pt idx="2252">
                  <c:v>1016.9335625246322</c:v>
                </c:pt>
                <c:pt idx="2253">
                  <c:v>1020.6502062721689</c:v>
                </c:pt>
                <c:pt idx="2254">
                  <c:v>1023.3251856449521</c:v>
                </c:pt>
                <c:pt idx="2255">
                  <c:v>1027.477667080457</c:v>
                </c:pt>
                <c:pt idx="2256">
                  <c:v>1028.5199003724113</c:v>
                </c:pt>
                <c:pt idx="2257">
                  <c:v>1030.6579103351701</c:v>
                </c:pt>
                <c:pt idx="2258">
                  <c:v>1034.2621193016532</c:v>
                </c:pt>
                <c:pt idx="2259">
                  <c:v>1038.0059073714879</c:v>
                </c:pt>
                <c:pt idx="2260">
                  <c:v>1041.0453166343391</c:v>
                </c:pt>
                <c:pt idx="2261">
                  <c:v>1043.8657849709052</c:v>
                </c:pt>
                <c:pt idx="2262">
                  <c:v>1047.5592064738146</c:v>
                </c:pt>
                <c:pt idx="2263">
                  <c:v>1051.9432858264331</c:v>
                </c:pt>
                <c:pt idx="2264">
                  <c:v>1055.5639572437899</c:v>
                </c:pt>
                <c:pt idx="2265">
                  <c:v>1058.9825615194109</c:v>
                </c:pt>
                <c:pt idx="2266">
                  <c:v>1062.9393053674698</c:v>
                </c:pt>
                <c:pt idx="2267">
                  <c:v>1066.7003748307229</c:v>
                </c:pt>
                <c:pt idx="2268">
                  <c:v>1070.0503373476508</c:v>
                </c:pt>
                <c:pt idx="2269">
                  <c:v>1073.7453036128859</c:v>
                </c:pt>
                <c:pt idx="2270">
                  <c:v>1077.7207732515974</c:v>
                </c:pt>
                <c:pt idx="2271">
                  <c:v>1083.0636959264377</c:v>
                </c:pt>
                <c:pt idx="2272">
                  <c:v>1088.152326333794</c:v>
                </c:pt>
                <c:pt idx="2273">
                  <c:v>1093.3870937004147</c:v>
                </c:pt>
                <c:pt idx="2274">
                  <c:v>1096.3133843303731</c:v>
                </c:pt>
                <c:pt idx="2275">
                  <c:v>1098.6320458973357</c:v>
                </c:pt>
                <c:pt idx="2276">
                  <c:v>1099.9188413076022</c:v>
                </c:pt>
                <c:pt idx="2277">
                  <c:v>1100.4619571768421</c:v>
                </c:pt>
                <c:pt idx="2278">
                  <c:v>1103.0657614591578</c:v>
                </c:pt>
                <c:pt idx="2279">
                  <c:v>1104.264185313242</c:v>
                </c:pt>
                <c:pt idx="2280">
                  <c:v>1105.6427667819178</c:v>
                </c:pt>
                <c:pt idx="2281">
                  <c:v>1108.5134901037259</c:v>
                </c:pt>
                <c:pt idx="2282">
                  <c:v>1116.0071410933533</c:v>
                </c:pt>
                <c:pt idx="2283">
                  <c:v>1123.7764269840179</c:v>
                </c:pt>
                <c:pt idx="2284">
                  <c:v>1133.798784285616</c:v>
                </c:pt>
                <c:pt idx="2285">
                  <c:v>1139.9239058570543</c:v>
                </c:pt>
                <c:pt idx="2286">
                  <c:v>1144.3465152713488</c:v>
                </c:pt>
                <c:pt idx="2287">
                  <c:v>1148.4768637442139</c:v>
                </c:pt>
                <c:pt idx="2288">
                  <c:v>1154.6591773697924</c:v>
                </c:pt>
                <c:pt idx="2289">
                  <c:v>1161.5432596328133</c:v>
                </c:pt>
                <c:pt idx="2290">
                  <c:v>1167.2489336695321</c:v>
                </c:pt>
                <c:pt idx="2291">
                  <c:v>1171.2790403025788</c:v>
                </c:pt>
                <c:pt idx="2292">
                  <c:v>1176.011136272321</c:v>
                </c:pt>
                <c:pt idx="2293">
                  <c:v>1180.120022645089</c:v>
                </c:pt>
                <c:pt idx="2294">
                  <c:v>1182.9530203805803</c:v>
                </c:pt>
                <c:pt idx="2295">
                  <c:v>1183.9927183425223</c:v>
                </c:pt>
                <c:pt idx="2296">
                  <c:v>1181.4484465082701</c:v>
                </c:pt>
                <c:pt idx="2297">
                  <c:v>1178.353601857443</c:v>
                </c:pt>
                <c:pt idx="2298">
                  <c:v>1173.9682416716987</c:v>
                </c:pt>
                <c:pt idx="2299">
                  <c:v>1170.8214175045289</c:v>
                </c:pt>
                <c:pt idx="2300">
                  <c:v>1166.8242757540761</c:v>
                </c:pt>
                <c:pt idx="2301">
                  <c:v>1161.5568481786684</c:v>
                </c:pt>
                <c:pt idx="2302">
                  <c:v>1157.4311633608015</c:v>
                </c:pt>
                <c:pt idx="2303">
                  <c:v>1160.9630470247214</c:v>
                </c:pt>
                <c:pt idx="2304">
                  <c:v>1160.9567423222493</c:v>
                </c:pt>
                <c:pt idx="2305">
                  <c:v>1159.2910680900243</c:v>
                </c:pt>
                <c:pt idx="2306">
                  <c:v>1160.5119612810217</c:v>
                </c:pt>
                <c:pt idx="2307">
                  <c:v>1165.8607651529196</c:v>
                </c:pt>
                <c:pt idx="2308">
                  <c:v>1169.6996886376278</c:v>
                </c:pt>
                <c:pt idx="2309">
                  <c:v>1173.1547197738651</c:v>
                </c:pt>
                <c:pt idx="2310">
                  <c:v>1177.7192477964786</c:v>
                </c:pt>
                <c:pt idx="2311">
                  <c:v>1180.2173230168307</c:v>
                </c:pt>
                <c:pt idx="2312">
                  <c:v>1178.5755907151474</c:v>
                </c:pt>
                <c:pt idx="2313">
                  <c:v>1172.7930316436327</c:v>
                </c:pt>
                <c:pt idx="2314">
                  <c:v>1169.1187284792693</c:v>
                </c:pt>
                <c:pt idx="2315">
                  <c:v>1166.2718556313423</c:v>
                </c:pt>
                <c:pt idx="2316">
                  <c:v>1163.6796700682082</c:v>
                </c:pt>
                <c:pt idx="2317">
                  <c:v>1160.1867030613873</c:v>
                </c:pt>
                <c:pt idx="2318">
                  <c:v>1157.1280327552486</c:v>
                </c:pt>
                <c:pt idx="2319">
                  <c:v>1151.6002294797238</c:v>
                </c:pt>
                <c:pt idx="2320">
                  <c:v>1150.4352065317514</c:v>
                </c:pt>
                <c:pt idx="2321">
                  <c:v>1149.5066858785763</c:v>
                </c:pt>
                <c:pt idx="2322">
                  <c:v>1148.4610172907185</c:v>
                </c:pt>
                <c:pt idx="2323">
                  <c:v>1149.5349155616466</c:v>
                </c:pt>
                <c:pt idx="2324">
                  <c:v>1152.0464240054819</c:v>
                </c:pt>
                <c:pt idx="2325">
                  <c:v>1153.6717816049336</c:v>
                </c:pt>
                <c:pt idx="2326">
                  <c:v>1153.4346034444402</c:v>
                </c:pt>
                <c:pt idx="2327">
                  <c:v>1151.7811430999961</c:v>
                </c:pt>
                <c:pt idx="2328">
                  <c:v>1150.4880287899964</c:v>
                </c:pt>
                <c:pt idx="2329">
                  <c:v>1149.8092259109967</c:v>
                </c:pt>
                <c:pt idx="2330">
                  <c:v>1145.2583033198969</c:v>
                </c:pt>
                <c:pt idx="2331">
                  <c:v>1141.9974729879073</c:v>
                </c:pt>
                <c:pt idx="2332">
                  <c:v>1138.1077256891165</c:v>
                </c:pt>
                <c:pt idx="2333">
                  <c:v>1134.2619531202049</c:v>
                </c:pt>
                <c:pt idx="2334">
                  <c:v>1132.4407578081843</c:v>
                </c:pt>
                <c:pt idx="2335">
                  <c:v>1130.8566820273659</c:v>
                </c:pt>
                <c:pt idx="2336">
                  <c:v>1129.7910138246293</c:v>
                </c:pt>
                <c:pt idx="2337">
                  <c:v>1129.2569124421666</c:v>
                </c:pt>
                <c:pt idx="2338">
                  <c:v>1127.6162211979499</c:v>
                </c:pt>
                <c:pt idx="2339">
                  <c:v>1128.7895990781549</c:v>
                </c:pt>
                <c:pt idx="2340">
                  <c:v>1128.9256391703393</c:v>
                </c:pt>
                <c:pt idx="2341">
                  <c:v>1131.1680752533052</c:v>
                </c:pt>
                <c:pt idx="2342">
                  <c:v>1133.0562677279745</c:v>
                </c:pt>
                <c:pt idx="2343">
                  <c:v>1136.300640955177</c:v>
                </c:pt>
                <c:pt idx="2344">
                  <c:v>1140.3455768596591</c:v>
                </c:pt>
                <c:pt idx="2345">
                  <c:v>1143.6910191736931</c:v>
                </c:pt>
                <c:pt idx="2346">
                  <c:v>1146.7019172563237</c:v>
                </c:pt>
                <c:pt idx="2347">
                  <c:v>1151.2017255306914</c:v>
                </c:pt>
                <c:pt idx="2348">
                  <c:v>1153.1065529776222</c:v>
                </c:pt>
                <c:pt idx="2349">
                  <c:v>1157.1158976798602</c:v>
                </c:pt>
                <c:pt idx="2350">
                  <c:v>1161.604307911874</c:v>
                </c:pt>
                <c:pt idx="2351">
                  <c:v>1170.3288771206867</c:v>
                </c:pt>
                <c:pt idx="2352">
                  <c:v>1180.0209894086179</c:v>
                </c:pt>
                <c:pt idx="2353">
                  <c:v>1195.4388904677562</c:v>
                </c:pt>
                <c:pt idx="2354">
                  <c:v>1211.7850014209805</c:v>
                </c:pt>
                <c:pt idx="2355">
                  <c:v>1229.0665012788825</c:v>
                </c:pt>
                <c:pt idx="2356">
                  <c:v>1245.0898511509943</c:v>
                </c:pt>
                <c:pt idx="2357">
                  <c:v>1255.2808660358949</c:v>
                </c:pt>
                <c:pt idx="2358">
                  <c:v>1265.2877794323053</c:v>
                </c:pt>
                <c:pt idx="2359">
                  <c:v>1272.6790014890748</c:v>
                </c:pt>
                <c:pt idx="2360">
                  <c:v>1282.3911013401673</c:v>
                </c:pt>
                <c:pt idx="2361">
                  <c:v>1288.6919912061505</c:v>
                </c:pt>
                <c:pt idx="2362">
                  <c:v>1296.4677920855356</c:v>
                </c:pt>
                <c:pt idx="2363">
                  <c:v>1303.4660128769822</c:v>
                </c:pt>
                <c:pt idx="2364">
                  <c:v>1310.1944115892841</c:v>
                </c:pt>
                <c:pt idx="2365">
                  <c:v>1311.7049704303556</c:v>
                </c:pt>
                <c:pt idx="2366">
                  <c:v>1310.4644733873199</c:v>
                </c:pt>
                <c:pt idx="2367">
                  <c:v>1306.1980260485877</c:v>
                </c:pt>
                <c:pt idx="2368">
                  <c:v>1301.388223443729</c:v>
                </c:pt>
                <c:pt idx="2369">
                  <c:v>1300.1144010993562</c:v>
                </c:pt>
                <c:pt idx="2370">
                  <c:v>1300.7079609894204</c:v>
                </c:pt>
                <c:pt idx="2371">
                  <c:v>1302.8421648904782</c:v>
                </c:pt>
                <c:pt idx="2372">
                  <c:v>1306.4029484014304</c:v>
                </c:pt>
                <c:pt idx="2373">
                  <c:v>1305.7276535612873</c:v>
                </c:pt>
                <c:pt idx="2374">
                  <c:v>1304.4248882051586</c:v>
                </c:pt>
                <c:pt idx="2375">
                  <c:v>1304.4173993846427</c:v>
                </c:pt>
                <c:pt idx="2376">
                  <c:v>1306.1806594461784</c:v>
                </c:pt>
                <c:pt idx="2377">
                  <c:v>1307.4375935015605</c:v>
                </c:pt>
                <c:pt idx="2378">
                  <c:v>1308.8138341514045</c:v>
                </c:pt>
                <c:pt idx="2379">
                  <c:v>1311.832450736264</c:v>
                </c:pt>
                <c:pt idx="2380">
                  <c:v>1316.1292056626376</c:v>
                </c:pt>
                <c:pt idx="2381">
                  <c:v>1318.9012850963738</c:v>
                </c:pt>
                <c:pt idx="2382">
                  <c:v>1321.0011565867364</c:v>
                </c:pt>
                <c:pt idx="2383">
                  <c:v>1324.396040928063</c:v>
                </c:pt>
                <c:pt idx="2384">
                  <c:v>1327.8914368352566</c:v>
                </c:pt>
                <c:pt idx="2385">
                  <c:v>1334.177293151731</c:v>
                </c:pt>
                <c:pt idx="2386">
                  <c:v>1335.2095638365579</c:v>
                </c:pt>
                <c:pt idx="2387">
                  <c:v>1338.893607452902</c:v>
                </c:pt>
                <c:pt idx="2388">
                  <c:v>1338.0342467076116</c:v>
                </c:pt>
                <c:pt idx="2389">
                  <c:v>1336.6608220368503</c:v>
                </c:pt>
                <c:pt idx="2390">
                  <c:v>1335.3947398331652</c:v>
                </c:pt>
                <c:pt idx="2391">
                  <c:v>1334.0852658498486</c:v>
                </c:pt>
                <c:pt idx="2392">
                  <c:v>1336.6217392648637</c:v>
                </c:pt>
                <c:pt idx="2393">
                  <c:v>1337.1595653383772</c:v>
                </c:pt>
                <c:pt idx="2394">
                  <c:v>1339.8686088045395</c:v>
                </c:pt>
                <c:pt idx="2395">
                  <c:v>1340.3517479240857</c:v>
                </c:pt>
                <c:pt idx="2396">
                  <c:v>1340.7865731316772</c:v>
                </c:pt>
                <c:pt idx="2397">
                  <c:v>1341.1779158185095</c:v>
                </c:pt>
                <c:pt idx="2398">
                  <c:v>1338.2701242366586</c:v>
                </c:pt>
                <c:pt idx="2399">
                  <c:v>1334.4481118129927</c:v>
                </c:pt>
                <c:pt idx="2400">
                  <c:v>1324.6533006316936</c:v>
                </c:pt>
                <c:pt idx="2401">
                  <c:v>1320.1429705685241</c:v>
                </c:pt>
                <c:pt idx="2402">
                  <c:v>1314.0036735116716</c:v>
                </c:pt>
                <c:pt idx="2403">
                  <c:v>1306.3783061605045</c:v>
                </c:pt>
                <c:pt idx="2404">
                  <c:v>1301.2104755444541</c:v>
                </c:pt>
                <c:pt idx="2405">
                  <c:v>1300.8094279900088</c:v>
                </c:pt>
                <c:pt idx="2406">
                  <c:v>1295.4884851910078</c:v>
                </c:pt>
                <c:pt idx="2407">
                  <c:v>1288.6296366719071</c:v>
                </c:pt>
                <c:pt idx="2408">
                  <c:v>1284.1116730047165</c:v>
                </c:pt>
                <c:pt idx="2409">
                  <c:v>1277.1105057042448</c:v>
                </c:pt>
                <c:pt idx="2410">
                  <c:v>1268.8694551338203</c:v>
                </c:pt>
                <c:pt idx="2411">
                  <c:v>1263.8675096204383</c:v>
                </c:pt>
                <c:pt idx="2412">
                  <c:v>1256.9857586583944</c:v>
                </c:pt>
                <c:pt idx="2413">
                  <c:v>1255.002182792555</c:v>
                </c:pt>
                <c:pt idx="2414">
                  <c:v>1253.1519645132996</c:v>
                </c:pt>
                <c:pt idx="2415">
                  <c:v>1249.1217680619698</c:v>
                </c:pt>
                <c:pt idx="2416">
                  <c:v>1244.8945912557729</c:v>
                </c:pt>
                <c:pt idx="2417">
                  <c:v>1241.2501321301957</c:v>
                </c:pt>
                <c:pt idx="2418">
                  <c:v>1240.625118917176</c:v>
                </c:pt>
                <c:pt idx="2419">
                  <c:v>1238.7476070254584</c:v>
                </c:pt>
                <c:pt idx="2420">
                  <c:v>1235.0628463229125</c:v>
                </c:pt>
                <c:pt idx="2421">
                  <c:v>1231.4615616906212</c:v>
                </c:pt>
                <c:pt idx="2422">
                  <c:v>1224.9104055215591</c:v>
                </c:pt>
                <c:pt idx="2423">
                  <c:v>1219.7493649694031</c:v>
                </c:pt>
                <c:pt idx="2424">
                  <c:v>1215.2094284724628</c:v>
                </c:pt>
                <c:pt idx="2425">
                  <c:v>1210.9334856252167</c:v>
                </c:pt>
                <c:pt idx="2426">
                  <c:v>1206.9301370626949</c:v>
                </c:pt>
                <c:pt idx="2427">
                  <c:v>1202.2271233564254</c:v>
                </c:pt>
                <c:pt idx="2428">
                  <c:v>1196.514411020783</c:v>
                </c:pt>
                <c:pt idx="2429">
                  <c:v>1189.8829699187049</c:v>
                </c:pt>
                <c:pt idx="2430">
                  <c:v>1183.9396729268344</c:v>
                </c:pt>
                <c:pt idx="2431">
                  <c:v>1181.0957056341508</c:v>
                </c:pt>
                <c:pt idx="2432">
                  <c:v>1177.4061350707357</c:v>
                </c:pt>
                <c:pt idx="2433">
                  <c:v>1176.0605215636622</c:v>
                </c:pt>
                <c:pt idx="2434">
                  <c:v>1172.2494694072961</c:v>
                </c:pt>
                <c:pt idx="2435">
                  <c:v>1171.2745224665664</c:v>
                </c:pt>
                <c:pt idx="2436">
                  <c:v>1168.2420702199099</c:v>
                </c:pt>
                <c:pt idx="2437">
                  <c:v>1164.1028631979191</c:v>
                </c:pt>
                <c:pt idx="2438">
                  <c:v>1160.2275768781271</c:v>
                </c:pt>
                <c:pt idx="2439">
                  <c:v>1157.1748191903146</c:v>
                </c:pt>
                <c:pt idx="2440">
                  <c:v>1157.3223372712832</c:v>
                </c:pt>
                <c:pt idx="2441">
                  <c:v>1157.050103544155</c:v>
                </c:pt>
                <c:pt idx="2442">
                  <c:v>1156.1050931897396</c:v>
                </c:pt>
                <c:pt idx="2443">
                  <c:v>1155.4345838707654</c:v>
                </c:pt>
                <c:pt idx="2444">
                  <c:v>1158.6911254836889</c:v>
                </c:pt>
                <c:pt idx="2445">
                  <c:v>1160.8320129353201</c:v>
                </c:pt>
                <c:pt idx="2446">
                  <c:v>1163.7438116417882</c:v>
                </c:pt>
                <c:pt idx="2447">
                  <c:v>1169.6944304776093</c:v>
                </c:pt>
                <c:pt idx="2448">
                  <c:v>1175.2799874298485</c:v>
                </c:pt>
                <c:pt idx="2449">
                  <c:v>1180.5469886868636</c:v>
                </c:pt>
                <c:pt idx="2450">
                  <c:v>1189.6122898181773</c:v>
                </c:pt>
                <c:pt idx="2451">
                  <c:v>1196.0210608363595</c:v>
                </c:pt>
                <c:pt idx="2452">
                  <c:v>1197.9239547527236</c:v>
                </c:pt>
                <c:pt idx="2453">
                  <c:v>1199.0265592774513</c:v>
                </c:pt>
                <c:pt idx="2454">
                  <c:v>1201.1789033497062</c:v>
                </c:pt>
                <c:pt idx="2455">
                  <c:v>1201.5010130147355</c:v>
                </c:pt>
                <c:pt idx="2456">
                  <c:v>1203.6909117132618</c:v>
                </c:pt>
                <c:pt idx="2457">
                  <c:v>1210.1268205419356</c:v>
                </c:pt>
                <c:pt idx="2458">
                  <c:v>1220.2791384877421</c:v>
                </c:pt>
                <c:pt idx="2459">
                  <c:v>1227.7912246389678</c:v>
                </c:pt>
                <c:pt idx="2460">
                  <c:v>1233.7771021750709</c:v>
                </c:pt>
                <c:pt idx="2461">
                  <c:v>1240.0743919575639</c:v>
                </c:pt>
                <c:pt idx="2462">
                  <c:v>1245.6769527618076</c:v>
                </c:pt>
                <c:pt idx="2463">
                  <c:v>1249.1492574856268</c:v>
                </c:pt>
                <c:pt idx="2464">
                  <c:v>1251.4293317370643</c:v>
                </c:pt>
                <c:pt idx="2465">
                  <c:v>1252.7263985633579</c:v>
                </c:pt>
                <c:pt idx="2466">
                  <c:v>1253.8287587070222</c:v>
                </c:pt>
                <c:pt idx="2467">
                  <c:v>1254.8408828363201</c:v>
                </c:pt>
                <c:pt idx="2468">
                  <c:v>1255.1917945526882</c:v>
                </c:pt>
                <c:pt idx="2469">
                  <c:v>1255.4526150974193</c:v>
                </c:pt>
                <c:pt idx="2470">
                  <c:v>1256.6023535876775</c:v>
                </c:pt>
                <c:pt idx="2471">
                  <c:v>1257.2271182289098</c:v>
                </c:pt>
                <c:pt idx="2472">
                  <c:v>1257.4344064060188</c:v>
                </c:pt>
                <c:pt idx="2473">
                  <c:v>1257.0309657654168</c:v>
                </c:pt>
                <c:pt idx="2474">
                  <c:v>1258.2928691888751</c:v>
                </c:pt>
                <c:pt idx="2475">
                  <c:v>1260.0835822699878</c:v>
                </c:pt>
                <c:pt idx="2476">
                  <c:v>1260.1602240429891</c:v>
                </c:pt>
                <c:pt idx="2477">
                  <c:v>1263.5192016386902</c:v>
                </c:pt>
                <c:pt idx="2478">
                  <c:v>1266.9522814748211</c:v>
                </c:pt>
                <c:pt idx="2479">
                  <c:v>1272.6770533273391</c:v>
                </c:pt>
                <c:pt idx="2480">
                  <c:v>1277.7493479946052</c:v>
                </c:pt>
                <c:pt idx="2481">
                  <c:v>1281.7294131951446</c:v>
                </c:pt>
                <c:pt idx="2482">
                  <c:v>1284.4264718756301</c:v>
                </c:pt>
                <c:pt idx="2483">
                  <c:v>1287.7788246880671</c:v>
                </c:pt>
                <c:pt idx="2484">
                  <c:v>1292.5009422192602</c:v>
                </c:pt>
                <c:pt idx="2485">
                  <c:v>1297.3508479973341</c:v>
                </c:pt>
                <c:pt idx="2486">
                  <c:v>1301.5007631976007</c:v>
                </c:pt>
                <c:pt idx="2487">
                  <c:v>1305.5556868778406</c:v>
                </c:pt>
                <c:pt idx="2488">
                  <c:v>1311.0251181900564</c:v>
                </c:pt>
                <c:pt idx="2489">
                  <c:v>1315.392606371051</c:v>
                </c:pt>
                <c:pt idx="2490">
                  <c:v>1319.3233457339461</c:v>
                </c:pt>
                <c:pt idx="2491">
                  <c:v>1321.2360111605517</c:v>
                </c:pt>
                <c:pt idx="2492">
                  <c:v>1321.7474100444965</c:v>
                </c:pt>
                <c:pt idx="2493">
                  <c:v>1322.2076690400468</c:v>
                </c:pt>
                <c:pt idx="2494">
                  <c:v>1325.7719021360422</c:v>
                </c:pt>
                <c:pt idx="2495">
                  <c:v>1329.2997119224378</c:v>
                </c:pt>
                <c:pt idx="2496">
                  <c:v>1331.044740730194</c:v>
                </c:pt>
                <c:pt idx="2497">
                  <c:v>1331.7752666571746</c:v>
                </c:pt>
                <c:pt idx="2498">
                  <c:v>1333.2677399914571</c:v>
                </c:pt>
                <c:pt idx="2499">
                  <c:v>1333.4859659923115</c:v>
                </c:pt>
                <c:pt idx="2500">
                  <c:v>1333.9173693930802</c:v>
                </c:pt>
                <c:pt idx="2501">
                  <c:v>1333.2106324537722</c:v>
                </c:pt>
                <c:pt idx="2502">
                  <c:v>1330.7395692083951</c:v>
                </c:pt>
                <c:pt idx="2503">
                  <c:v>1328.5256122875558</c:v>
                </c:pt>
                <c:pt idx="2504">
                  <c:v>1325.9580510588003</c:v>
                </c:pt>
                <c:pt idx="2505">
                  <c:v>1323.5172459529201</c:v>
                </c:pt>
                <c:pt idx="2506">
                  <c:v>1324.7355213576282</c:v>
                </c:pt>
                <c:pt idx="2507">
                  <c:v>1326.3769692218652</c:v>
                </c:pt>
                <c:pt idx="2508">
                  <c:v>1327.3992722996786</c:v>
                </c:pt>
                <c:pt idx="2509">
                  <c:v>1329.7693450697109</c:v>
                </c:pt>
                <c:pt idx="2510">
                  <c:v>1332.4674105627398</c:v>
                </c:pt>
                <c:pt idx="2511">
                  <c:v>1333.5706695064659</c:v>
                </c:pt>
                <c:pt idx="2512">
                  <c:v>1338.7886025558194</c:v>
                </c:pt>
                <c:pt idx="2513">
                  <c:v>1342.0297423002376</c:v>
                </c:pt>
                <c:pt idx="2514">
                  <c:v>1344.7017680702138</c:v>
                </c:pt>
                <c:pt idx="2515">
                  <c:v>1347.1065912631925</c:v>
                </c:pt>
                <c:pt idx="2516">
                  <c:v>1348.2309321368734</c:v>
                </c:pt>
                <c:pt idx="2517">
                  <c:v>1351.3578389231861</c:v>
                </c:pt>
                <c:pt idx="2518">
                  <c:v>1353.0070550308676</c:v>
                </c:pt>
                <c:pt idx="2519">
                  <c:v>1355.366349527781</c:v>
                </c:pt>
                <c:pt idx="2520">
                  <c:v>1362.6597145750029</c:v>
                </c:pt>
                <c:pt idx="2521">
                  <c:v>1371.1687431175026</c:v>
                </c:pt>
                <c:pt idx="2522">
                  <c:v>1381.0568688057524</c:v>
                </c:pt>
                <c:pt idx="2523">
                  <c:v>1388.7511819251772</c:v>
                </c:pt>
                <c:pt idx="2524">
                  <c:v>1395.6760637326595</c:v>
                </c:pt>
                <c:pt idx="2525">
                  <c:v>1402.4934573593935</c:v>
                </c:pt>
                <c:pt idx="2526">
                  <c:v>1410.3141116234542</c:v>
                </c:pt>
                <c:pt idx="2527">
                  <c:v>1415.0477004611089</c:v>
                </c:pt>
                <c:pt idx="2528">
                  <c:v>1416.722930414998</c:v>
                </c:pt>
                <c:pt idx="2529">
                  <c:v>1418.0256373734983</c:v>
                </c:pt>
                <c:pt idx="2530">
                  <c:v>1418.7330736361487</c:v>
                </c:pt>
                <c:pt idx="2531">
                  <c:v>1421.1147662725339</c:v>
                </c:pt>
                <c:pt idx="2532">
                  <c:v>1428.8082896452804</c:v>
                </c:pt>
                <c:pt idx="2533">
                  <c:v>1434.8474606807524</c:v>
                </c:pt>
                <c:pt idx="2534">
                  <c:v>1435.9327146126773</c:v>
                </c:pt>
                <c:pt idx="2535">
                  <c:v>1435.1044431514097</c:v>
                </c:pt>
                <c:pt idx="2536">
                  <c:v>1433.2089988362686</c:v>
                </c:pt>
                <c:pt idx="2537">
                  <c:v>1430.6730989526418</c:v>
                </c:pt>
                <c:pt idx="2538">
                  <c:v>1429.4707890573777</c:v>
                </c:pt>
                <c:pt idx="2539">
                  <c:v>1426.9537101516398</c:v>
                </c:pt>
                <c:pt idx="2540">
                  <c:v>1424.6883391364759</c:v>
                </c:pt>
                <c:pt idx="2541">
                  <c:v>1422.3495052228282</c:v>
                </c:pt>
                <c:pt idx="2542">
                  <c:v>1420.2445547005452</c:v>
                </c:pt>
                <c:pt idx="2543">
                  <c:v>1419.6950992304905</c:v>
                </c:pt>
                <c:pt idx="2544">
                  <c:v>1415.5655893074413</c:v>
                </c:pt>
                <c:pt idx="2545">
                  <c:v>1411.9140303766972</c:v>
                </c:pt>
                <c:pt idx="2546">
                  <c:v>1410.2326273390277</c:v>
                </c:pt>
                <c:pt idx="2547">
                  <c:v>1410.049364605125</c:v>
                </c:pt>
                <c:pt idx="2548">
                  <c:v>1412.6994281446125</c:v>
                </c:pt>
                <c:pt idx="2549">
                  <c:v>1418.7694853301514</c:v>
                </c:pt>
                <c:pt idx="2550">
                  <c:v>1424.1625367971362</c:v>
                </c:pt>
                <c:pt idx="2551">
                  <c:v>1429.0862831174225</c:v>
                </c:pt>
                <c:pt idx="2552">
                  <c:v>1431.5026548056801</c:v>
                </c:pt>
                <c:pt idx="2553">
                  <c:v>1431.7973893251121</c:v>
                </c:pt>
                <c:pt idx="2554">
                  <c:v>1432.062650392601</c:v>
                </c:pt>
                <c:pt idx="2555">
                  <c:v>1432.3013853533409</c:v>
                </c:pt>
                <c:pt idx="2556">
                  <c:v>1429.5112468180068</c:v>
                </c:pt>
                <c:pt idx="2557">
                  <c:v>1424.3701221362062</c:v>
                </c:pt>
                <c:pt idx="2558">
                  <c:v>1420.1981099225854</c:v>
                </c:pt>
                <c:pt idx="2559">
                  <c:v>1416.0682989303268</c:v>
                </c:pt>
                <c:pt idx="2560">
                  <c:v>1412.8914690372942</c:v>
                </c:pt>
                <c:pt idx="2561">
                  <c:v>1410.7673221335649</c:v>
                </c:pt>
                <c:pt idx="2562">
                  <c:v>1407.8205899202082</c:v>
                </c:pt>
                <c:pt idx="2563">
                  <c:v>1405.3185309281873</c:v>
                </c:pt>
                <c:pt idx="2564">
                  <c:v>1403.8366778353686</c:v>
                </c:pt>
                <c:pt idx="2565">
                  <c:v>1402.5030100518318</c:v>
                </c:pt>
                <c:pt idx="2566">
                  <c:v>1401.8627090466487</c:v>
                </c:pt>
                <c:pt idx="2567">
                  <c:v>1400.0664381419838</c:v>
                </c:pt>
                <c:pt idx="2568">
                  <c:v>1403.6497943277855</c:v>
                </c:pt>
                <c:pt idx="2569">
                  <c:v>1405.949814895007</c:v>
                </c:pt>
                <c:pt idx="2570">
                  <c:v>1408.5498334055064</c:v>
                </c:pt>
                <c:pt idx="2571">
                  <c:v>1409.5298500649558</c:v>
                </c:pt>
                <c:pt idx="2572">
                  <c:v>1410.0568650584601</c:v>
                </c:pt>
                <c:pt idx="2573">
                  <c:v>1410.4011785526141</c:v>
                </c:pt>
                <c:pt idx="2574">
                  <c:v>1412.1510606973527</c:v>
                </c:pt>
                <c:pt idx="2575">
                  <c:v>1413.0409546276173</c:v>
                </c:pt>
                <c:pt idx="2576">
                  <c:v>1411.3418591648556</c:v>
                </c:pt>
                <c:pt idx="2577">
                  <c:v>1410.6426732483701</c:v>
                </c:pt>
                <c:pt idx="2578">
                  <c:v>1411.0434059235331</c:v>
                </c:pt>
                <c:pt idx="2579">
                  <c:v>1411.0040653311798</c:v>
                </c:pt>
                <c:pt idx="2580">
                  <c:v>1411.4086587980619</c:v>
                </c:pt>
                <c:pt idx="2581">
                  <c:v>1410.5177929182557</c:v>
                </c:pt>
                <c:pt idx="2582">
                  <c:v>1409.1960136264302</c:v>
                </c:pt>
                <c:pt idx="2583">
                  <c:v>1409.3614122637871</c:v>
                </c:pt>
                <c:pt idx="2584">
                  <c:v>1409.5102710374083</c:v>
                </c:pt>
                <c:pt idx="2585">
                  <c:v>1410.0842439336675</c:v>
                </c:pt>
                <c:pt idx="2586">
                  <c:v>1409.3658195403007</c:v>
                </c:pt>
                <c:pt idx="2587">
                  <c:v>1409.3742375862707</c:v>
                </c:pt>
                <c:pt idx="2588">
                  <c:v>1411.6568138276439</c:v>
                </c:pt>
                <c:pt idx="2589">
                  <c:v>1413.6011324448796</c:v>
                </c:pt>
                <c:pt idx="2590">
                  <c:v>1415.1910192003916</c:v>
                </c:pt>
                <c:pt idx="2591">
                  <c:v>1417.3019172803524</c:v>
                </c:pt>
                <c:pt idx="2592">
                  <c:v>1419.0517255523171</c:v>
                </c:pt>
                <c:pt idx="2593">
                  <c:v>1418.8915529970855</c:v>
                </c:pt>
                <c:pt idx="2594">
                  <c:v>1418.767397697377</c:v>
                </c:pt>
                <c:pt idx="2595">
                  <c:v>1416.6606579276392</c:v>
                </c:pt>
                <c:pt idx="2596">
                  <c:v>1412.8995921348753</c:v>
                </c:pt>
                <c:pt idx="2597">
                  <c:v>1407.7496329213877</c:v>
                </c:pt>
                <c:pt idx="2598">
                  <c:v>1403.0096696292489</c:v>
                </c:pt>
                <c:pt idx="2599">
                  <c:v>1401.5487026663241</c:v>
                </c:pt>
                <c:pt idx="2600">
                  <c:v>1399.8438323996918</c:v>
                </c:pt>
                <c:pt idx="2601">
                  <c:v>1395.7444491597228</c:v>
                </c:pt>
                <c:pt idx="2602">
                  <c:v>1390.6850042437504</c:v>
                </c:pt>
                <c:pt idx="2603">
                  <c:v>1385.1665038193755</c:v>
                </c:pt>
                <c:pt idx="2604">
                  <c:v>1382.5398534374378</c:v>
                </c:pt>
                <c:pt idx="2605">
                  <c:v>1379.795868093694</c:v>
                </c:pt>
                <c:pt idx="2606">
                  <c:v>1376.4062812843245</c:v>
                </c:pt>
                <c:pt idx="2607">
                  <c:v>1371.4406531558921</c:v>
                </c:pt>
                <c:pt idx="2608">
                  <c:v>1367.1815878403029</c:v>
                </c:pt>
                <c:pt idx="2609">
                  <c:v>1360.9534290562726</c:v>
                </c:pt>
                <c:pt idx="2610">
                  <c:v>1357.3330861506454</c:v>
                </c:pt>
                <c:pt idx="2611">
                  <c:v>1353.9097775355808</c:v>
                </c:pt>
                <c:pt idx="2612">
                  <c:v>1350.3937997820226</c:v>
                </c:pt>
                <c:pt idx="2613">
                  <c:v>1345.4094198038204</c:v>
                </c:pt>
                <c:pt idx="2614">
                  <c:v>1343.2384778234384</c:v>
                </c:pt>
                <c:pt idx="2615">
                  <c:v>1342.2246300410948</c:v>
                </c:pt>
                <c:pt idx="2616">
                  <c:v>1342.4321670369852</c:v>
                </c:pt>
                <c:pt idx="2617">
                  <c:v>1338.5639503332866</c:v>
                </c:pt>
                <c:pt idx="2618">
                  <c:v>1330.5175552999578</c:v>
                </c:pt>
                <c:pt idx="2619">
                  <c:v>1321.385799769962</c:v>
                </c:pt>
                <c:pt idx="2620">
                  <c:v>1314.1772197929656</c:v>
                </c:pt>
                <c:pt idx="2621">
                  <c:v>1307.364497813669</c:v>
                </c:pt>
                <c:pt idx="2622">
                  <c:v>1302.5130480323021</c:v>
                </c:pt>
                <c:pt idx="2623">
                  <c:v>1298.481743229072</c:v>
                </c:pt>
                <c:pt idx="2624">
                  <c:v>1298.6135689061648</c:v>
                </c:pt>
                <c:pt idx="2625">
                  <c:v>1299.8672120155484</c:v>
                </c:pt>
                <c:pt idx="2626">
                  <c:v>1299.9804908139936</c:v>
                </c:pt>
                <c:pt idx="2627">
                  <c:v>1300.0774417325943</c:v>
                </c:pt>
                <c:pt idx="2628">
                  <c:v>1300.6296975593348</c:v>
                </c:pt>
                <c:pt idx="2629">
                  <c:v>1300.4017278034012</c:v>
                </c:pt>
                <c:pt idx="2630">
                  <c:v>1300.5915550230609</c:v>
                </c:pt>
                <c:pt idx="2631">
                  <c:v>1297.7873995207547</c:v>
                </c:pt>
                <c:pt idx="2632">
                  <c:v>1294.7486595686792</c:v>
                </c:pt>
                <c:pt idx="2633">
                  <c:v>1287.4087936118112</c:v>
                </c:pt>
                <c:pt idx="2634">
                  <c:v>1284.3129142506302</c:v>
                </c:pt>
                <c:pt idx="2635">
                  <c:v>1281.2866228255671</c:v>
                </c:pt>
                <c:pt idx="2636">
                  <c:v>1279.4979605430103</c:v>
                </c:pt>
                <c:pt idx="2637">
                  <c:v>1277.8481644887092</c:v>
                </c:pt>
                <c:pt idx="2638">
                  <c:v>1276.9383480398383</c:v>
                </c:pt>
                <c:pt idx="2639">
                  <c:v>1277.8795132358546</c:v>
                </c:pt>
                <c:pt idx="2640">
                  <c:v>1275.0615619122691</c:v>
                </c:pt>
                <c:pt idx="2641">
                  <c:v>1273.4754057210423</c:v>
                </c:pt>
                <c:pt idx="2642">
                  <c:v>1271.0628651489383</c:v>
                </c:pt>
                <c:pt idx="2643">
                  <c:v>1266.5715786340445</c:v>
                </c:pt>
                <c:pt idx="2644">
                  <c:v>1259.46942077064</c:v>
                </c:pt>
                <c:pt idx="2645">
                  <c:v>1248.3224786935759</c:v>
                </c:pt>
                <c:pt idx="2646">
                  <c:v>1235.9352308242183</c:v>
                </c:pt>
                <c:pt idx="2647">
                  <c:v>1227.1017077417964</c:v>
                </c:pt>
                <c:pt idx="2648">
                  <c:v>1219.9715369676167</c:v>
                </c:pt>
                <c:pt idx="2649">
                  <c:v>1213.859383270855</c:v>
                </c:pt>
                <c:pt idx="2650">
                  <c:v>1208.3584449437697</c:v>
                </c:pt>
                <c:pt idx="2651">
                  <c:v>1203.4426004493928</c:v>
                </c:pt>
                <c:pt idx="2652">
                  <c:v>1199.0183404044535</c:v>
                </c:pt>
                <c:pt idx="2653">
                  <c:v>1195.206506364008</c:v>
                </c:pt>
                <c:pt idx="2654">
                  <c:v>1193.3458557276072</c:v>
                </c:pt>
                <c:pt idx="2655">
                  <c:v>1190.2362701548464</c:v>
                </c:pt>
                <c:pt idx="2656">
                  <c:v>1185.1476431393617</c:v>
                </c:pt>
                <c:pt idx="2657">
                  <c:v>1179.5578788254256</c:v>
                </c:pt>
                <c:pt idx="2658">
                  <c:v>1174.2920909428831</c:v>
                </c:pt>
                <c:pt idx="2659">
                  <c:v>1169.9428818485947</c:v>
                </c:pt>
                <c:pt idx="2660">
                  <c:v>1167.6735936637351</c:v>
                </c:pt>
                <c:pt idx="2661">
                  <c:v>1165.2062342973616</c:v>
                </c:pt>
                <c:pt idx="2662">
                  <c:v>1163.4956108676256</c:v>
                </c:pt>
                <c:pt idx="2663">
                  <c:v>1161.2260497808629</c:v>
                </c:pt>
                <c:pt idx="2664">
                  <c:v>1162.5884448027768</c:v>
                </c:pt>
                <c:pt idx="2665">
                  <c:v>1165.1996003224992</c:v>
                </c:pt>
                <c:pt idx="2666">
                  <c:v>1169.8496402902495</c:v>
                </c:pt>
                <c:pt idx="2667">
                  <c:v>1174.0346762612246</c:v>
                </c:pt>
                <c:pt idx="2668">
                  <c:v>1178.311208635102</c:v>
                </c:pt>
                <c:pt idx="2669">
                  <c:v>1182.030087771592</c:v>
                </c:pt>
                <c:pt idx="2670">
                  <c:v>1185.3770789944328</c:v>
                </c:pt>
                <c:pt idx="2671">
                  <c:v>1192.3443710949894</c:v>
                </c:pt>
                <c:pt idx="2672">
                  <c:v>1197.8749339854903</c:v>
                </c:pt>
                <c:pt idx="2673">
                  <c:v>1202.1474405869415</c:v>
                </c:pt>
                <c:pt idx="2674">
                  <c:v>1205.2626965282473</c:v>
                </c:pt>
                <c:pt idx="2675">
                  <c:v>1208.0664268754224</c:v>
                </c:pt>
                <c:pt idx="2676">
                  <c:v>1212.2597841878801</c:v>
                </c:pt>
                <c:pt idx="2677">
                  <c:v>1213.763805769092</c:v>
                </c:pt>
                <c:pt idx="2678">
                  <c:v>1213.5024251921827</c:v>
                </c:pt>
                <c:pt idx="2679">
                  <c:v>1214.5971826729644</c:v>
                </c:pt>
                <c:pt idx="2680">
                  <c:v>1214.6774644056679</c:v>
                </c:pt>
                <c:pt idx="2681">
                  <c:v>1214.609717965101</c:v>
                </c:pt>
                <c:pt idx="2682">
                  <c:v>1217.4087461685908</c:v>
                </c:pt>
                <c:pt idx="2683">
                  <c:v>1216.3578715517317</c:v>
                </c:pt>
                <c:pt idx="2684">
                  <c:v>1215.1670843965587</c:v>
                </c:pt>
                <c:pt idx="2685">
                  <c:v>1216.6253759569029</c:v>
                </c:pt>
                <c:pt idx="2686">
                  <c:v>1220.0078383612126</c:v>
                </c:pt>
                <c:pt idx="2687">
                  <c:v>1224.9420545250914</c:v>
                </c:pt>
                <c:pt idx="2688">
                  <c:v>1227.1128490725821</c:v>
                </c:pt>
                <c:pt idx="2689">
                  <c:v>1226.6815641653238</c:v>
                </c:pt>
                <c:pt idx="2690">
                  <c:v>1226.0034077487912</c:v>
                </c:pt>
                <c:pt idx="2691">
                  <c:v>1224.0230669739121</c:v>
                </c:pt>
                <c:pt idx="2692">
                  <c:v>1224.2507602765209</c:v>
                </c:pt>
                <c:pt idx="2693">
                  <c:v>1226.3706842488689</c:v>
                </c:pt>
                <c:pt idx="2694">
                  <c:v>1228.283615823982</c:v>
                </c:pt>
                <c:pt idx="2695">
                  <c:v>1229.0702542415838</c:v>
                </c:pt>
                <c:pt idx="2696">
                  <c:v>1230.5582288174255</c:v>
                </c:pt>
                <c:pt idx="2697">
                  <c:v>1229.3774059356831</c:v>
                </c:pt>
                <c:pt idx="2698">
                  <c:v>1228.7796653421149</c:v>
                </c:pt>
                <c:pt idx="2699">
                  <c:v>1227.7616988079035</c:v>
                </c:pt>
                <c:pt idx="2700">
                  <c:v>1225.480528927113</c:v>
                </c:pt>
                <c:pt idx="2701">
                  <c:v>1223.7624760344017</c:v>
                </c:pt>
                <c:pt idx="2702">
                  <c:v>1221.8862284309616</c:v>
                </c:pt>
                <c:pt idx="2703">
                  <c:v>1222.6076055878655</c:v>
                </c:pt>
                <c:pt idx="2704">
                  <c:v>1222.8868450290788</c:v>
                </c:pt>
                <c:pt idx="2705">
                  <c:v>1221.7931605261711</c:v>
                </c:pt>
                <c:pt idx="2706">
                  <c:v>1220.0938444735539</c:v>
                </c:pt>
                <c:pt idx="2707">
                  <c:v>1219.5694600261986</c:v>
                </c:pt>
                <c:pt idx="2708">
                  <c:v>1218.132514023579</c:v>
                </c:pt>
                <c:pt idx="2709">
                  <c:v>1217.7792626212211</c:v>
                </c:pt>
                <c:pt idx="2710">
                  <c:v>1217.6113363590989</c:v>
                </c:pt>
                <c:pt idx="2711">
                  <c:v>1213.6552027231889</c:v>
                </c:pt>
                <c:pt idx="2712">
                  <c:v>1208.6496824508699</c:v>
                </c:pt>
                <c:pt idx="2713">
                  <c:v>1204.2547142057831</c:v>
                </c:pt>
                <c:pt idx="2714">
                  <c:v>1201.0142427852047</c:v>
                </c:pt>
                <c:pt idx="2715">
                  <c:v>1197.7428185066842</c:v>
                </c:pt>
                <c:pt idx="2716">
                  <c:v>1198.2385366560159</c:v>
                </c:pt>
                <c:pt idx="2717">
                  <c:v>1200.6796829904142</c:v>
                </c:pt>
                <c:pt idx="2718">
                  <c:v>1202.6167146913726</c:v>
                </c:pt>
                <c:pt idx="2719">
                  <c:v>1205.7850432222353</c:v>
                </c:pt>
                <c:pt idx="2720">
                  <c:v>1205.6865389000118</c:v>
                </c:pt>
                <c:pt idx="2721">
                  <c:v>1208.7178850100106</c:v>
                </c:pt>
                <c:pt idx="2722">
                  <c:v>1211.6910965090096</c:v>
                </c:pt>
                <c:pt idx="2723">
                  <c:v>1216.1769868581086</c:v>
                </c:pt>
                <c:pt idx="2724">
                  <c:v>1219.6342881722978</c:v>
                </c:pt>
                <c:pt idx="2725">
                  <c:v>1222.6608593550679</c:v>
                </c:pt>
                <c:pt idx="2726">
                  <c:v>1225.4197734195611</c:v>
                </c:pt>
                <c:pt idx="2727">
                  <c:v>1227.017796077605</c:v>
                </c:pt>
                <c:pt idx="2728">
                  <c:v>1228.5210164698444</c:v>
                </c:pt>
                <c:pt idx="2729">
                  <c:v>1231.4439148228598</c:v>
                </c:pt>
                <c:pt idx="2730">
                  <c:v>1235.7645233405738</c:v>
                </c:pt>
                <c:pt idx="2731">
                  <c:v>1239.7230710065164</c:v>
                </c:pt>
                <c:pt idx="2732">
                  <c:v>1243.3007639058646</c:v>
                </c:pt>
                <c:pt idx="2733">
                  <c:v>1243.0756875152781</c:v>
                </c:pt>
                <c:pt idx="2734">
                  <c:v>1243.6681187637503</c:v>
                </c:pt>
                <c:pt idx="2735">
                  <c:v>1242.356306887375</c:v>
                </c:pt>
                <c:pt idx="2736">
                  <c:v>1237.6456761986376</c:v>
                </c:pt>
                <c:pt idx="2737">
                  <c:v>1235.0711085787739</c:v>
                </c:pt>
                <c:pt idx="2738">
                  <c:v>1231.0089977208966</c:v>
                </c:pt>
                <c:pt idx="2739">
                  <c:v>1225.3430979488071</c:v>
                </c:pt>
                <c:pt idx="2740">
                  <c:v>1220.1637881539264</c:v>
                </c:pt>
                <c:pt idx="2741">
                  <c:v>1213.0124093385336</c:v>
                </c:pt>
                <c:pt idx="2742">
                  <c:v>1209.2011684046802</c:v>
                </c:pt>
                <c:pt idx="2743">
                  <c:v>1207.0660515642123</c:v>
                </c:pt>
                <c:pt idx="2744">
                  <c:v>1202.5794464077912</c:v>
                </c:pt>
                <c:pt idx="2745">
                  <c:v>1198.3165017670121</c:v>
                </c:pt>
                <c:pt idx="2746">
                  <c:v>1194.624851590311</c:v>
                </c:pt>
                <c:pt idx="2747">
                  <c:v>1191.30236643128</c:v>
                </c:pt>
                <c:pt idx="2748">
                  <c:v>1189.0121297881519</c:v>
                </c:pt>
                <c:pt idx="2749">
                  <c:v>1186.1909168093366</c:v>
                </c:pt>
                <c:pt idx="2750">
                  <c:v>1186.5268251284028</c:v>
                </c:pt>
                <c:pt idx="2751">
                  <c:v>1186.8291426155624</c:v>
                </c:pt>
                <c:pt idx="2752">
                  <c:v>1184.0362283540062</c:v>
                </c:pt>
                <c:pt idx="2753">
                  <c:v>1178.0826055186055</c:v>
                </c:pt>
                <c:pt idx="2754">
                  <c:v>1167.774344966745</c:v>
                </c:pt>
                <c:pt idx="2755">
                  <c:v>1151.6219104700706</c:v>
                </c:pt>
                <c:pt idx="2756">
                  <c:v>1136.3847194230634</c:v>
                </c:pt>
                <c:pt idx="2757">
                  <c:v>1121.7162474807571</c:v>
                </c:pt>
                <c:pt idx="2758">
                  <c:v>1109.7446227326814</c:v>
                </c:pt>
                <c:pt idx="2759">
                  <c:v>1093.0501604594133</c:v>
                </c:pt>
                <c:pt idx="2760">
                  <c:v>1078.215144413472</c:v>
                </c:pt>
                <c:pt idx="2761">
                  <c:v>1066.1986299721248</c:v>
                </c:pt>
                <c:pt idx="2762">
                  <c:v>1055.9887669749123</c:v>
                </c:pt>
                <c:pt idx="2763">
                  <c:v>1045.5898902774211</c:v>
                </c:pt>
                <c:pt idx="2764">
                  <c:v>1034.0809012496788</c:v>
                </c:pt>
                <c:pt idx="2765">
                  <c:v>1023.832811124711</c:v>
                </c:pt>
                <c:pt idx="2766">
                  <c:v>1015.31953001224</c:v>
                </c:pt>
                <c:pt idx="2767">
                  <c:v>1010.017577011016</c:v>
                </c:pt>
                <c:pt idx="2768">
                  <c:v>1005.2458193099143</c:v>
                </c:pt>
                <c:pt idx="2769">
                  <c:v>1006.9762373789229</c:v>
                </c:pt>
                <c:pt idx="2770">
                  <c:v>1011.5936136410306</c:v>
                </c:pt>
                <c:pt idx="2771">
                  <c:v>1013.1692522769275</c:v>
                </c:pt>
                <c:pt idx="2772">
                  <c:v>1016.2223270492348</c:v>
                </c:pt>
                <c:pt idx="2773">
                  <c:v>1019.0400943443112</c:v>
                </c:pt>
                <c:pt idx="2774">
                  <c:v>1023.11608490988</c:v>
                </c:pt>
                <c:pt idx="2775">
                  <c:v>1027.2944764188919</c:v>
                </c:pt>
                <c:pt idx="2776">
                  <c:v>1034.3600287770028</c:v>
                </c:pt>
                <c:pt idx="2777">
                  <c:v>1043.2490258993025</c:v>
                </c:pt>
                <c:pt idx="2778">
                  <c:v>1050.0391233093721</c:v>
                </c:pt>
                <c:pt idx="2779">
                  <c:v>1054.885210978435</c:v>
                </c:pt>
                <c:pt idx="2780">
                  <c:v>1058.9016898805914</c:v>
                </c:pt>
                <c:pt idx="2781">
                  <c:v>1062.5415208925322</c:v>
                </c:pt>
                <c:pt idx="2782">
                  <c:v>1066.2423688032789</c:v>
                </c:pt>
                <c:pt idx="2783">
                  <c:v>1070.813131922951</c:v>
                </c:pt>
                <c:pt idx="2784">
                  <c:v>1073.6718187306558</c:v>
                </c:pt>
                <c:pt idx="2785">
                  <c:v>1076.2446368575902</c:v>
                </c:pt>
                <c:pt idx="2786">
                  <c:v>1082.5851731718312</c:v>
                </c:pt>
                <c:pt idx="2787">
                  <c:v>1087.5716558546483</c:v>
                </c:pt>
                <c:pt idx="2788">
                  <c:v>1091.2294902691833</c:v>
                </c:pt>
                <c:pt idx="2789">
                  <c:v>1094.9665412422651</c:v>
                </c:pt>
                <c:pt idx="2790">
                  <c:v>1096.7698871180387</c:v>
                </c:pt>
                <c:pt idx="2791">
                  <c:v>1100.0778984062349</c:v>
                </c:pt>
                <c:pt idx="2792">
                  <c:v>1102.7701085656113</c:v>
                </c:pt>
                <c:pt idx="2793">
                  <c:v>1107.8530977090502</c:v>
                </c:pt>
                <c:pt idx="2794">
                  <c:v>1110.2777879381451</c:v>
                </c:pt>
                <c:pt idx="2795">
                  <c:v>1112.4600091443306</c:v>
                </c:pt>
                <c:pt idx="2796">
                  <c:v>1114.1290082298974</c:v>
                </c:pt>
                <c:pt idx="2797">
                  <c:v>1117.1861074069079</c:v>
                </c:pt>
                <c:pt idx="2798">
                  <c:v>1120.4274966662172</c:v>
                </c:pt>
                <c:pt idx="2799">
                  <c:v>1122.0697469995955</c:v>
                </c:pt>
                <c:pt idx="2800">
                  <c:v>1125.5777722996359</c:v>
                </c:pt>
                <c:pt idx="2801">
                  <c:v>1128.4649950696723</c:v>
                </c:pt>
                <c:pt idx="2802">
                  <c:v>1129.2934955627052</c:v>
                </c:pt>
                <c:pt idx="2803">
                  <c:v>1127.6291460064347</c:v>
                </c:pt>
                <c:pt idx="2804">
                  <c:v>1129.8612314057914</c:v>
                </c:pt>
                <c:pt idx="2805">
                  <c:v>1131.8301082652122</c:v>
                </c:pt>
                <c:pt idx="2806">
                  <c:v>1132.1320974386911</c:v>
                </c:pt>
                <c:pt idx="2807">
                  <c:v>1133.0838876948219</c:v>
                </c:pt>
                <c:pt idx="2808">
                  <c:v>1133.9404989253396</c:v>
                </c:pt>
                <c:pt idx="2809">
                  <c:v>1134.4814490328058</c:v>
                </c:pt>
                <c:pt idx="2810">
                  <c:v>1132.1983041295252</c:v>
                </c:pt>
                <c:pt idx="2811">
                  <c:v>1130.6334737165726</c:v>
                </c:pt>
                <c:pt idx="2812">
                  <c:v>1126.5351263449152</c:v>
                </c:pt>
                <c:pt idx="2813">
                  <c:v>1118.8916137104238</c:v>
                </c:pt>
                <c:pt idx="2814">
                  <c:v>1109.2974523393816</c:v>
                </c:pt>
                <c:pt idx="2815">
                  <c:v>1102.4827071054435</c:v>
                </c:pt>
                <c:pt idx="2816">
                  <c:v>1096.6244363948992</c:v>
                </c:pt>
                <c:pt idx="2817">
                  <c:v>1091.3519927554094</c:v>
                </c:pt>
                <c:pt idx="2818">
                  <c:v>1088.7467934798683</c:v>
                </c:pt>
                <c:pt idx="2819">
                  <c:v>1085.5221141318814</c:v>
                </c:pt>
                <c:pt idx="2820">
                  <c:v>1083.4549027186933</c:v>
                </c:pt>
                <c:pt idx="2821">
                  <c:v>1078.1094124468241</c:v>
                </c:pt>
                <c:pt idx="2822">
                  <c:v>1075.3684712021418</c:v>
                </c:pt>
                <c:pt idx="2823">
                  <c:v>1075.6966240819277</c:v>
                </c:pt>
                <c:pt idx="2824">
                  <c:v>1074.9669616737349</c:v>
                </c:pt>
                <c:pt idx="2825">
                  <c:v>1074.0502655063615</c:v>
                </c:pt>
                <c:pt idx="2826">
                  <c:v>1073.3252389557251</c:v>
                </c:pt>
                <c:pt idx="2827">
                  <c:v>1075.6527150601528</c:v>
                </c:pt>
                <c:pt idx="2828">
                  <c:v>1077.3524435541374</c:v>
                </c:pt>
                <c:pt idx="2829">
                  <c:v>1079.6621991987236</c:v>
                </c:pt>
                <c:pt idx="2830">
                  <c:v>1081.8909792788513</c:v>
                </c:pt>
                <c:pt idx="2831">
                  <c:v>1084.3518813509661</c:v>
                </c:pt>
                <c:pt idx="2832">
                  <c:v>1087.5116932158694</c:v>
                </c:pt>
                <c:pt idx="2833">
                  <c:v>1095.4205238942825</c:v>
                </c:pt>
                <c:pt idx="2834">
                  <c:v>1100.9234715048544</c:v>
                </c:pt>
                <c:pt idx="2835">
                  <c:v>1104.396124354369</c:v>
                </c:pt>
                <c:pt idx="2836">
                  <c:v>1105.9565119189322</c:v>
                </c:pt>
                <c:pt idx="2837">
                  <c:v>1104.5458607270389</c:v>
                </c:pt>
                <c:pt idx="2838">
                  <c:v>1102.8262746543351</c:v>
                </c:pt>
                <c:pt idx="2839">
                  <c:v>1101.5536471889016</c:v>
                </c:pt>
                <c:pt idx="2840">
                  <c:v>1100.9232824700114</c:v>
                </c:pt>
                <c:pt idx="2841">
                  <c:v>1099.0559542230103</c:v>
                </c:pt>
                <c:pt idx="2842">
                  <c:v>1098.8753588007094</c:v>
                </c:pt>
                <c:pt idx="2843">
                  <c:v>1099.4828229206385</c:v>
                </c:pt>
                <c:pt idx="2844">
                  <c:v>1100.4995406285746</c:v>
                </c:pt>
                <c:pt idx="2845">
                  <c:v>1101.4145865657169</c:v>
                </c:pt>
                <c:pt idx="2846">
                  <c:v>1102.3231279091453</c:v>
                </c:pt>
                <c:pt idx="2847">
                  <c:v>1104.3358151182308</c:v>
                </c:pt>
                <c:pt idx="2848">
                  <c:v>1103.3522336064077</c:v>
                </c:pt>
                <c:pt idx="2849">
                  <c:v>1103.8920102457669</c:v>
                </c:pt>
                <c:pt idx="2850">
                  <c:v>1104.3478092211903</c:v>
                </c:pt>
                <c:pt idx="2851">
                  <c:v>1103.6730282990713</c:v>
                </c:pt>
                <c:pt idx="2852">
                  <c:v>1102.2007254691644</c:v>
                </c:pt>
                <c:pt idx="2853">
                  <c:v>1100.4806529222478</c:v>
                </c:pt>
                <c:pt idx="2854">
                  <c:v>1098.9525876300231</c:v>
                </c:pt>
                <c:pt idx="2855">
                  <c:v>1097.3923288670208</c:v>
                </c:pt>
                <c:pt idx="2856">
                  <c:v>1093.0530959803186</c:v>
                </c:pt>
                <c:pt idx="2857">
                  <c:v>1087.1727863822866</c:v>
                </c:pt>
                <c:pt idx="2858">
                  <c:v>1082.1705077440579</c:v>
                </c:pt>
                <c:pt idx="2859">
                  <c:v>1075.8784569696522</c:v>
                </c:pt>
                <c:pt idx="2860">
                  <c:v>1071.225611272687</c:v>
                </c:pt>
                <c:pt idx="2861">
                  <c:v>1067.3380501454183</c:v>
                </c:pt>
                <c:pt idx="2862">
                  <c:v>1063.3692451308764</c:v>
                </c:pt>
                <c:pt idx="2863">
                  <c:v>1060.0173206177888</c:v>
                </c:pt>
                <c:pt idx="2864">
                  <c:v>1057.1205885560098</c:v>
                </c:pt>
                <c:pt idx="2865">
                  <c:v>1053.7735297004087</c:v>
                </c:pt>
                <c:pt idx="2866">
                  <c:v>1050.3961767303679</c:v>
                </c:pt>
                <c:pt idx="2867">
                  <c:v>1045.3015590573311</c:v>
                </c:pt>
                <c:pt idx="2868">
                  <c:v>1039.191403151598</c:v>
                </c:pt>
                <c:pt idx="2869">
                  <c:v>1034.8872628364384</c:v>
                </c:pt>
                <c:pt idx="2870">
                  <c:v>1030.2285365527946</c:v>
                </c:pt>
                <c:pt idx="2871">
                  <c:v>1025.4656828975153</c:v>
                </c:pt>
                <c:pt idx="2872">
                  <c:v>1024.0041146077638</c:v>
                </c:pt>
                <c:pt idx="2873">
                  <c:v>1021.9937031469874</c:v>
                </c:pt>
                <c:pt idx="2874">
                  <c:v>1019.9043328322887</c:v>
                </c:pt>
                <c:pt idx="2875">
                  <c:v>1018.0138995490597</c:v>
                </c:pt>
                <c:pt idx="2876">
                  <c:v>1018.1075095941538</c:v>
                </c:pt>
                <c:pt idx="2877">
                  <c:v>1020.9417586347384</c:v>
                </c:pt>
                <c:pt idx="2878">
                  <c:v>1023.6925827712646</c:v>
                </c:pt>
                <c:pt idx="2879">
                  <c:v>1026.303324494138</c:v>
                </c:pt>
                <c:pt idx="2880">
                  <c:v>1027.4579920447243</c:v>
                </c:pt>
                <c:pt idx="2881">
                  <c:v>1026.1521928402519</c:v>
                </c:pt>
                <c:pt idx="2882">
                  <c:v>1024.4219735562269</c:v>
                </c:pt>
                <c:pt idx="2883">
                  <c:v>1022.9947762006043</c:v>
                </c:pt>
                <c:pt idx="2884">
                  <c:v>1022.6852985805439</c:v>
                </c:pt>
                <c:pt idx="2885">
                  <c:v>1022.9967687224895</c:v>
                </c:pt>
                <c:pt idx="2886">
                  <c:v>1021.4870918502405</c:v>
                </c:pt>
                <c:pt idx="2887">
                  <c:v>1025.8933826652164</c:v>
                </c:pt>
                <c:pt idx="2888">
                  <c:v>1030.3140443986949</c:v>
                </c:pt>
                <c:pt idx="2889">
                  <c:v>1035.6676399588255</c:v>
                </c:pt>
                <c:pt idx="2890">
                  <c:v>1041.170875962943</c:v>
                </c:pt>
                <c:pt idx="2891">
                  <c:v>1046.1237883666488</c:v>
                </c:pt>
                <c:pt idx="2892">
                  <c:v>1052.0014095299839</c:v>
                </c:pt>
                <c:pt idx="2893">
                  <c:v>1056.7512685769857</c:v>
                </c:pt>
                <c:pt idx="2894">
                  <c:v>1064.4111417192871</c:v>
                </c:pt>
                <c:pt idx="2895">
                  <c:v>1074.7000275473583</c:v>
                </c:pt>
                <c:pt idx="2896">
                  <c:v>1088.4400247926226</c:v>
                </c:pt>
                <c:pt idx="2897">
                  <c:v>1105.7110223133602</c:v>
                </c:pt>
                <c:pt idx="2898">
                  <c:v>1121.8299200820243</c:v>
                </c:pt>
                <c:pt idx="2899">
                  <c:v>1134.7719280738218</c:v>
                </c:pt>
                <c:pt idx="2900">
                  <c:v>1144.4497352664396</c:v>
                </c:pt>
                <c:pt idx="2901">
                  <c:v>1154.6897617397958</c:v>
                </c:pt>
                <c:pt idx="2902">
                  <c:v>1164.1007855658161</c:v>
                </c:pt>
                <c:pt idx="2903">
                  <c:v>1172.5707070092344</c:v>
                </c:pt>
                <c:pt idx="2904">
                  <c:v>1181.123636308311</c:v>
                </c:pt>
                <c:pt idx="2905">
                  <c:v>1191.4612726774799</c:v>
                </c:pt>
                <c:pt idx="2906">
                  <c:v>1198.3451454097317</c:v>
                </c:pt>
                <c:pt idx="2907">
                  <c:v>1205.5256308687585</c:v>
                </c:pt>
                <c:pt idx="2908">
                  <c:v>1213.2330677818827</c:v>
                </c:pt>
                <c:pt idx="2909">
                  <c:v>1219.0147610036943</c:v>
                </c:pt>
                <c:pt idx="2910">
                  <c:v>1226.458284903325</c:v>
                </c:pt>
                <c:pt idx="2911">
                  <c:v>1235.1224564129925</c:v>
                </c:pt>
                <c:pt idx="2912">
                  <c:v>1247.8502107716931</c:v>
                </c:pt>
                <c:pt idx="2913">
                  <c:v>1263.0201896945237</c:v>
                </c:pt>
                <c:pt idx="2914">
                  <c:v>1275.6281707250714</c:v>
                </c:pt>
                <c:pt idx="2915">
                  <c:v>1284.0603536525643</c:v>
                </c:pt>
                <c:pt idx="2916">
                  <c:v>1290.7693182873079</c:v>
                </c:pt>
                <c:pt idx="2917">
                  <c:v>1298.2273864585773</c:v>
                </c:pt>
                <c:pt idx="2918">
                  <c:v>1306.3346478127194</c:v>
                </c:pt>
                <c:pt idx="2919">
                  <c:v>1313.6311830314473</c:v>
                </c:pt>
                <c:pt idx="2920">
                  <c:v>1319.5830647283026</c:v>
                </c:pt>
                <c:pt idx="2921">
                  <c:v>1326.5497582554722</c:v>
                </c:pt>
                <c:pt idx="2922">
                  <c:v>1333.0447824299249</c:v>
                </c:pt>
                <c:pt idx="2923">
                  <c:v>1338.8903041869323</c:v>
                </c:pt>
                <c:pt idx="2924">
                  <c:v>1341.181273768239</c:v>
                </c:pt>
                <c:pt idx="2925">
                  <c:v>1340.248146391415</c:v>
                </c:pt>
                <c:pt idx="2926">
                  <c:v>1342.0583317522737</c:v>
                </c:pt>
                <c:pt idx="2927">
                  <c:v>1343.6874985770464</c:v>
                </c:pt>
                <c:pt idx="2928">
                  <c:v>1344.3987487193417</c:v>
                </c:pt>
                <c:pt idx="2929">
                  <c:v>1343.6238738474074</c:v>
                </c:pt>
                <c:pt idx="2930">
                  <c:v>1343.9664864626666</c:v>
                </c:pt>
                <c:pt idx="2931">
                  <c:v>1344.2748378163999</c:v>
                </c:pt>
                <c:pt idx="2932">
                  <c:v>1340.8723540347598</c:v>
                </c:pt>
                <c:pt idx="2933">
                  <c:v>1335.4901186312838</c:v>
                </c:pt>
                <c:pt idx="2934">
                  <c:v>1331.9711067681553</c:v>
                </c:pt>
                <c:pt idx="2935">
                  <c:v>1328.0739960913397</c:v>
                </c:pt>
                <c:pt idx="2936">
                  <c:v>1324.5665964822058</c:v>
                </c:pt>
                <c:pt idx="2937">
                  <c:v>1320.6849368339851</c:v>
                </c:pt>
                <c:pt idx="2938">
                  <c:v>1316.3164431505866</c:v>
                </c:pt>
                <c:pt idx="2939">
                  <c:v>1313.819798835528</c:v>
                </c:pt>
                <c:pt idx="2940">
                  <c:v>1309.6078189519753</c:v>
                </c:pt>
                <c:pt idx="2941">
                  <c:v>1305.6170370567779</c:v>
                </c:pt>
                <c:pt idx="2942">
                  <c:v>1309.1653333511001</c:v>
                </c:pt>
                <c:pt idx="2943">
                  <c:v>1313.59880001599</c:v>
                </c:pt>
                <c:pt idx="2944">
                  <c:v>1321.253920014391</c:v>
                </c:pt>
                <c:pt idx="2945">
                  <c:v>1327.9335280129519</c:v>
                </c:pt>
                <c:pt idx="2946">
                  <c:v>1332.8501752116567</c:v>
                </c:pt>
                <c:pt idx="2947">
                  <c:v>1342.580157690491</c:v>
                </c:pt>
                <c:pt idx="2948">
                  <c:v>1352.5671419214418</c:v>
                </c:pt>
                <c:pt idx="2949">
                  <c:v>1359.5104277292976</c:v>
                </c:pt>
                <c:pt idx="2950">
                  <c:v>1361.604384956368</c:v>
                </c:pt>
                <c:pt idx="2951">
                  <c:v>1364.3839464607313</c:v>
                </c:pt>
                <c:pt idx="2952">
                  <c:v>1365.9555518146583</c:v>
                </c:pt>
                <c:pt idx="2953">
                  <c:v>1364.2049966331926</c:v>
                </c:pt>
                <c:pt idx="2954">
                  <c:v>1360.8394969698734</c:v>
                </c:pt>
                <c:pt idx="2955">
                  <c:v>1362.8805472728859</c:v>
                </c:pt>
                <c:pt idx="2956">
                  <c:v>1362.8224925455972</c:v>
                </c:pt>
                <c:pt idx="2957">
                  <c:v>1360.2402432910376</c:v>
                </c:pt>
                <c:pt idx="2958">
                  <c:v>1362.4562189619339</c:v>
                </c:pt>
                <c:pt idx="2959">
                  <c:v>1367.9155970657405</c:v>
                </c:pt>
                <c:pt idx="2960">
                  <c:v>1373.3940373591665</c:v>
                </c:pt>
                <c:pt idx="2961">
                  <c:v>1379.9796336232498</c:v>
                </c:pt>
                <c:pt idx="2962">
                  <c:v>1385.8716702609249</c:v>
                </c:pt>
                <c:pt idx="2963">
                  <c:v>1397.9945032348326</c:v>
                </c:pt>
                <c:pt idx="2964">
                  <c:v>1408.1500529113493</c:v>
                </c:pt>
                <c:pt idx="2965">
                  <c:v>1415.7450476202143</c:v>
                </c:pt>
                <c:pt idx="2966">
                  <c:v>1421.8705428581929</c:v>
                </c:pt>
                <c:pt idx="2967">
                  <c:v>1427.1584885723737</c:v>
                </c:pt>
                <c:pt idx="2968">
                  <c:v>1433.0726397151361</c:v>
                </c:pt>
                <c:pt idx="2969">
                  <c:v>1439.7453757436224</c:v>
                </c:pt>
                <c:pt idx="2970">
                  <c:v>1443.2908381692603</c:v>
                </c:pt>
                <c:pt idx="2971">
                  <c:v>1444.4667543523342</c:v>
                </c:pt>
                <c:pt idx="2972">
                  <c:v>1443.8800789171007</c:v>
                </c:pt>
                <c:pt idx="2973">
                  <c:v>1446.5920710253906</c:v>
                </c:pt>
                <c:pt idx="2974">
                  <c:v>1449.1328639228516</c:v>
                </c:pt>
                <c:pt idx="2975">
                  <c:v>1451.2145775305667</c:v>
                </c:pt>
                <c:pt idx="2976">
                  <c:v>1451.09811977751</c:v>
                </c:pt>
                <c:pt idx="2977">
                  <c:v>1448.958307799759</c:v>
                </c:pt>
                <c:pt idx="2978">
                  <c:v>1450.9874770197832</c:v>
                </c:pt>
                <c:pt idx="2979">
                  <c:v>1453.9487293178049</c:v>
                </c:pt>
                <c:pt idx="2980">
                  <c:v>1458.3938563860243</c:v>
                </c:pt>
                <c:pt idx="2981">
                  <c:v>1460.5594707474218</c:v>
                </c:pt>
                <c:pt idx="2982">
                  <c:v>1459.5985236726797</c:v>
                </c:pt>
                <c:pt idx="2983">
                  <c:v>1458.7236713054117</c:v>
                </c:pt>
                <c:pt idx="2984">
                  <c:v>1454.7063041748704</c:v>
                </c:pt>
                <c:pt idx="2985">
                  <c:v>1452.7906737573833</c:v>
                </c:pt>
                <c:pt idx="2986">
                  <c:v>1453.3616063816448</c:v>
                </c:pt>
                <c:pt idx="2987">
                  <c:v>1450.4954457434803</c:v>
                </c:pt>
                <c:pt idx="2988">
                  <c:v>1445.2759011691321</c:v>
                </c:pt>
                <c:pt idx="2989">
                  <c:v>1442.7133110522188</c:v>
                </c:pt>
                <c:pt idx="2990">
                  <c:v>1442.0019799469969</c:v>
                </c:pt>
                <c:pt idx="2991">
                  <c:v>1445.5017819522973</c:v>
                </c:pt>
                <c:pt idx="2992">
                  <c:v>1447.0716037570678</c:v>
                </c:pt>
                <c:pt idx="2993">
                  <c:v>1450.7394433813611</c:v>
                </c:pt>
                <c:pt idx="2994">
                  <c:v>1454.5704990432248</c:v>
                </c:pt>
                <c:pt idx="2995">
                  <c:v>1454.4984491389023</c:v>
                </c:pt>
                <c:pt idx="2996">
                  <c:v>1455.393604225012</c:v>
                </c:pt>
                <c:pt idx="2997">
                  <c:v>1453.8542438025108</c:v>
                </c:pt>
                <c:pt idx="2998">
                  <c:v>1448.7538194222598</c:v>
                </c:pt>
                <c:pt idx="2999">
                  <c:v>1444.1634374800337</c:v>
                </c:pt>
                <c:pt idx="3000">
                  <c:v>1440.6720937320304</c:v>
                </c:pt>
                <c:pt idx="3001">
                  <c:v>1436.1948843588273</c:v>
                </c:pt>
                <c:pt idx="3002">
                  <c:v>1430.1303959229444</c:v>
                </c:pt>
                <c:pt idx="3003">
                  <c:v>1424.56735633065</c:v>
                </c:pt>
                <c:pt idx="3004">
                  <c:v>1426.260620697585</c:v>
                </c:pt>
                <c:pt idx="3005">
                  <c:v>1426.7545586278266</c:v>
                </c:pt>
                <c:pt idx="3006">
                  <c:v>1431.4541027650439</c:v>
                </c:pt>
                <c:pt idx="3007">
                  <c:v>1432.2736924885396</c:v>
                </c:pt>
                <c:pt idx="3008">
                  <c:v>1433.8413232396856</c:v>
                </c:pt>
                <c:pt idx="3009">
                  <c:v>1436.922190915717</c:v>
                </c:pt>
                <c:pt idx="3010">
                  <c:v>1438.4699718241452</c:v>
                </c:pt>
                <c:pt idx="3011">
                  <c:v>1442.7079746417307</c:v>
                </c:pt>
                <c:pt idx="3012">
                  <c:v>1446.5221771775578</c:v>
                </c:pt>
                <c:pt idx="3013">
                  <c:v>1452.734959459802</c:v>
                </c:pt>
                <c:pt idx="3014">
                  <c:v>1459.8564635138218</c:v>
                </c:pt>
                <c:pt idx="3015">
                  <c:v>1466.4108171624396</c:v>
                </c:pt>
                <c:pt idx="3016">
                  <c:v>1472.3297354461956</c:v>
                </c:pt>
                <c:pt idx="3017">
                  <c:v>1477.1367619015759</c:v>
                </c:pt>
                <c:pt idx="3018">
                  <c:v>1482.5930857114186</c:v>
                </c:pt>
                <c:pt idx="3019">
                  <c:v>1483.4737771402765</c:v>
                </c:pt>
                <c:pt idx="3020">
                  <c:v>1485.4013994262489</c:v>
                </c:pt>
                <c:pt idx="3021">
                  <c:v>1486.1162594836239</c:v>
                </c:pt>
                <c:pt idx="3022">
                  <c:v>1486.7596335352614</c:v>
                </c:pt>
                <c:pt idx="3023">
                  <c:v>1488.0386701817351</c:v>
                </c:pt>
                <c:pt idx="3024">
                  <c:v>1494.4248031635616</c:v>
                </c:pt>
                <c:pt idx="3025">
                  <c:v>1499.6573228472055</c:v>
                </c:pt>
                <c:pt idx="3026">
                  <c:v>1502.2365905624852</c:v>
                </c:pt>
                <c:pt idx="3027">
                  <c:v>1504.1879315062365</c:v>
                </c:pt>
                <c:pt idx="3028">
                  <c:v>1508.7341383556127</c:v>
                </c:pt>
                <c:pt idx="3029">
                  <c:v>1512.3707245200515</c:v>
                </c:pt>
                <c:pt idx="3030">
                  <c:v>1514.3586520680462</c:v>
                </c:pt>
                <c:pt idx="3031">
                  <c:v>1516.1277868612415</c:v>
                </c:pt>
                <c:pt idx="3032">
                  <c:v>1517.9400081751173</c:v>
                </c:pt>
                <c:pt idx="3033">
                  <c:v>1517.4110073576055</c:v>
                </c:pt>
                <c:pt idx="3034">
                  <c:v>1513.969906621845</c:v>
                </c:pt>
                <c:pt idx="3035">
                  <c:v>1512.1079159596607</c:v>
                </c:pt>
                <c:pt idx="3036">
                  <c:v>1511.7971243636946</c:v>
                </c:pt>
                <c:pt idx="3037">
                  <c:v>1511.1224119273252</c:v>
                </c:pt>
                <c:pt idx="3038">
                  <c:v>1509.3651707345925</c:v>
                </c:pt>
                <c:pt idx="3039">
                  <c:v>1504.8386536611333</c:v>
                </c:pt>
                <c:pt idx="3040">
                  <c:v>1497.3747882950199</c:v>
                </c:pt>
                <c:pt idx="3041">
                  <c:v>1487.5423094655177</c:v>
                </c:pt>
                <c:pt idx="3042">
                  <c:v>1482.303078518966</c:v>
                </c:pt>
                <c:pt idx="3043">
                  <c:v>1477.9227706670695</c:v>
                </c:pt>
                <c:pt idx="3044">
                  <c:v>1470.0854936003625</c:v>
                </c:pt>
                <c:pt idx="3045">
                  <c:v>1462.2419442403263</c:v>
                </c:pt>
                <c:pt idx="3046">
                  <c:v>1455.1827498162936</c:v>
                </c:pt>
                <c:pt idx="3047">
                  <c:v>1448.8294748346641</c:v>
                </c:pt>
                <c:pt idx="3048">
                  <c:v>1443.1115273511975</c:v>
                </c:pt>
                <c:pt idx="3049">
                  <c:v>1435.7603746160778</c:v>
                </c:pt>
                <c:pt idx="3050">
                  <c:v>1430.2043371544701</c:v>
                </c:pt>
                <c:pt idx="3051">
                  <c:v>1430.0889034390229</c:v>
                </c:pt>
                <c:pt idx="3052">
                  <c:v>1427.4100130951206</c:v>
                </c:pt>
                <c:pt idx="3053">
                  <c:v>1423.3640117856087</c:v>
                </c:pt>
                <c:pt idx="3054">
                  <c:v>1419.3576106070477</c:v>
                </c:pt>
                <c:pt idx="3055">
                  <c:v>1415.7518495463428</c:v>
                </c:pt>
                <c:pt idx="3056">
                  <c:v>1411.8066645917083</c:v>
                </c:pt>
                <c:pt idx="3057">
                  <c:v>1411.3109981325374</c:v>
                </c:pt>
                <c:pt idx="3058">
                  <c:v>1412.5998983192837</c:v>
                </c:pt>
                <c:pt idx="3059">
                  <c:v>1415.8749084873555</c:v>
                </c:pt>
                <c:pt idx="3060">
                  <c:v>1421.68741763862</c:v>
                </c:pt>
                <c:pt idx="3061">
                  <c:v>1426.9186758747578</c:v>
                </c:pt>
                <c:pt idx="3062">
                  <c:v>1431.6268082872821</c:v>
                </c:pt>
                <c:pt idx="3063">
                  <c:v>1434.4741274585538</c:v>
                </c:pt>
                <c:pt idx="3064">
                  <c:v>1438.0067147126983</c:v>
                </c:pt>
                <c:pt idx="3065">
                  <c:v>1442.6010432414284</c:v>
                </c:pt>
                <c:pt idx="3066">
                  <c:v>1448.0359389172856</c:v>
                </c:pt>
                <c:pt idx="3067">
                  <c:v>1453.1573450255571</c:v>
                </c:pt>
                <c:pt idx="3068">
                  <c:v>1456.9616105230014</c:v>
                </c:pt>
                <c:pt idx="3069">
                  <c:v>1460.3854494707014</c:v>
                </c:pt>
                <c:pt idx="3070">
                  <c:v>1462.926904523631</c:v>
                </c:pt>
                <c:pt idx="3071">
                  <c:v>1465.2142140712679</c:v>
                </c:pt>
                <c:pt idx="3072">
                  <c:v>1469.5677926641411</c:v>
                </c:pt>
                <c:pt idx="3073">
                  <c:v>1472.5360133977269</c:v>
                </c:pt>
                <c:pt idx="3074">
                  <c:v>1476.6024120579543</c:v>
                </c:pt>
                <c:pt idx="3075">
                  <c:v>1480.3521708521589</c:v>
                </c:pt>
                <c:pt idx="3076">
                  <c:v>1482.511953766943</c:v>
                </c:pt>
                <c:pt idx="3077">
                  <c:v>1485.3457583902486</c:v>
                </c:pt>
                <c:pt idx="3078">
                  <c:v>1486.4711825512238</c:v>
                </c:pt>
                <c:pt idx="3079">
                  <c:v>1486.5240642961014</c:v>
                </c:pt>
                <c:pt idx="3080">
                  <c:v>1484.1766578664913</c:v>
                </c:pt>
                <c:pt idx="3081">
                  <c:v>1480.3939920798423</c:v>
                </c:pt>
                <c:pt idx="3082">
                  <c:v>1478.849592871858</c:v>
                </c:pt>
                <c:pt idx="3083">
                  <c:v>1476.0896335846724</c:v>
                </c:pt>
                <c:pt idx="3084">
                  <c:v>1470.7006702262051</c:v>
                </c:pt>
                <c:pt idx="3085">
                  <c:v>1467.4756032035846</c:v>
                </c:pt>
                <c:pt idx="3086">
                  <c:v>1464.4830428832261</c:v>
                </c:pt>
                <c:pt idx="3087">
                  <c:v>1465.5697385949036</c:v>
                </c:pt>
                <c:pt idx="3088">
                  <c:v>1466.1077647354134</c:v>
                </c:pt>
                <c:pt idx="3089">
                  <c:v>1467.3969882618721</c:v>
                </c:pt>
                <c:pt idx="3090">
                  <c:v>1468.4772894356852</c:v>
                </c:pt>
                <c:pt idx="3091">
                  <c:v>1469.2545604921165</c:v>
                </c:pt>
                <c:pt idx="3092">
                  <c:v>1472.0441044429049</c:v>
                </c:pt>
                <c:pt idx="3093">
                  <c:v>1472.6546939986142</c:v>
                </c:pt>
                <c:pt idx="3094">
                  <c:v>1468.4492245987528</c:v>
                </c:pt>
                <c:pt idx="3095">
                  <c:v>1464.8143021388776</c:v>
                </c:pt>
                <c:pt idx="3096">
                  <c:v>1461.1678719249899</c:v>
                </c:pt>
                <c:pt idx="3097">
                  <c:v>1458.046084732491</c:v>
                </c:pt>
                <c:pt idx="3098">
                  <c:v>1455.7414762592418</c:v>
                </c:pt>
                <c:pt idx="3099">
                  <c:v>1449.3623286333177</c:v>
                </c:pt>
                <c:pt idx="3100">
                  <c:v>1441.3860957699858</c:v>
                </c:pt>
                <c:pt idx="3101">
                  <c:v>1435.2424861929871</c:v>
                </c:pt>
                <c:pt idx="3102">
                  <c:v>1429.7582375736883</c:v>
                </c:pt>
                <c:pt idx="3103">
                  <c:v>1425.1324138163195</c:v>
                </c:pt>
                <c:pt idx="3104">
                  <c:v>1420.7791724346876</c:v>
                </c:pt>
                <c:pt idx="3105">
                  <c:v>1418.0412551912189</c:v>
                </c:pt>
                <c:pt idx="3106">
                  <c:v>1415.577129672097</c:v>
                </c:pt>
                <c:pt idx="3107">
                  <c:v>1413.3694167048875</c:v>
                </c:pt>
                <c:pt idx="3108">
                  <c:v>1411.9524750343987</c:v>
                </c:pt>
                <c:pt idx="3109">
                  <c:v>1410.5572275309589</c:v>
                </c:pt>
                <c:pt idx="3110">
                  <c:v>1409.516504777863</c:v>
                </c:pt>
                <c:pt idx="3111">
                  <c:v>1408.9198543000766</c:v>
                </c:pt>
                <c:pt idx="3112">
                  <c:v>1410.6178688700688</c:v>
                </c:pt>
                <c:pt idx="3113">
                  <c:v>1412.9210819830619</c:v>
                </c:pt>
                <c:pt idx="3114">
                  <c:v>1409.9839737847556</c:v>
                </c:pt>
                <c:pt idx="3115">
                  <c:v>1405.7305764062801</c:v>
                </c:pt>
                <c:pt idx="3116">
                  <c:v>1404.2975187656521</c:v>
                </c:pt>
                <c:pt idx="3117">
                  <c:v>1403.7177668890868</c:v>
                </c:pt>
                <c:pt idx="3118">
                  <c:v>1403.8059902001783</c:v>
                </c:pt>
                <c:pt idx="3119">
                  <c:v>1407.5953911801605</c:v>
                </c:pt>
                <c:pt idx="3120">
                  <c:v>1414.6708520621446</c:v>
                </c:pt>
                <c:pt idx="3121">
                  <c:v>1424.6437668559302</c:v>
                </c:pt>
                <c:pt idx="3122">
                  <c:v>1434.0143901703373</c:v>
                </c:pt>
                <c:pt idx="3123">
                  <c:v>1443.9029511533035</c:v>
                </c:pt>
                <c:pt idx="3124">
                  <c:v>1453.9426560379732</c:v>
                </c:pt>
                <c:pt idx="3125">
                  <c:v>1462.9933904341758</c:v>
                </c:pt>
                <c:pt idx="3126">
                  <c:v>1472.5740513907581</c:v>
                </c:pt>
                <c:pt idx="3127">
                  <c:v>1479.5216462516823</c:v>
                </c:pt>
                <c:pt idx="3128">
                  <c:v>1485.774481626514</c:v>
                </c:pt>
                <c:pt idx="3129">
                  <c:v>1490.0670334638628</c:v>
                </c:pt>
                <c:pt idx="3130">
                  <c:v>1495.4403301174766</c:v>
                </c:pt>
                <c:pt idx="3131">
                  <c:v>1504.1912971057291</c:v>
                </c:pt>
                <c:pt idx="3132">
                  <c:v>1509.817167395156</c:v>
                </c:pt>
                <c:pt idx="3133">
                  <c:v>1511.3304506556406</c:v>
                </c:pt>
                <c:pt idx="3134">
                  <c:v>1511.0574055900765</c:v>
                </c:pt>
                <c:pt idx="3135">
                  <c:v>1509.5366650310689</c:v>
                </c:pt>
                <c:pt idx="3136">
                  <c:v>1509.0379985279619</c:v>
                </c:pt>
                <c:pt idx="3137">
                  <c:v>1508.8541986751657</c:v>
                </c:pt>
                <c:pt idx="3138">
                  <c:v>1508.8537788076492</c:v>
                </c:pt>
                <c:pt idx="3139">
                  <c:v>1514.2334009268843</c:v>
                </c:pt>
                <c:pt idx="3140">
                  <c:v>1518.0700608341961</c:v>
                </c:pt>
                <c:pt idx="3141">
                  <c:v>1525.7830547507765</c:v>
                </c:pt>
                <c:pt idx="3142">
                  <c:v>1535.7097492756989</c:v>
                </c:pt>
                <c:pt idx="3143">
                  <c:v>1543.5837743481291</c:v>
                </c:pt>
                <c:pt idx="3144">
                  <c:v>1550.6703969133164</c:v>
                </c:pt>
                <c:pt idx="3145">
                  <c:v>1560.9333572219846</c:v>
                </c:pt>
                <c:pt idx="3146">
                  <c:v>1566.3550214997861</c:v>
                </c:pt>
                <c:pt idx="3147">
                  <c:v>1571.7595193498075</c:v>
                </c:pt>
                <c:pt idx="3148">
                  <c:v>1576.1785674148268</c:v>
                </c:pt>
                <c:pt idx="3149">
                  <c:v>1580.3607106733441</c:v>
                </c:pt>
                <c:pt idx="3150">
                  <c:v>1587.8996396060097</c:v>
                </c:pt>
                <c:pt idx="3151">
                  <c:v>1593.0996756454088</c:v>
                </c:pt>
                <c:pt idx="3152">
                  <c:v>1601.1347080808678</c:v>
                </c:pt>
                <c:pt idx="3153">
                  <c:v>1617.301237272781</c:v>
                </c:pt>
                <c:pt idx="3154">
                  <c:v>1631.4011135455028</c:v>
                </c:pt>
                <c:pt idx="3155">
                  <c:v>1640.7760021909526</c:v>
                </c:pt>
                <c:pt idx="3156">
                  <c:v>1646.5634019718575</c:v>
                </c:pt>
                <c:pt idx="3157">
                  <c:v>1651.772061774672</c:v>
                </c:pt>
                <c:pt idx="3158">
                  <c:v>1652.6048555972047</c:v>
                </c:pt>
                <c:pt idx="3159">
                  <c:v>1652.3593700374845</c:v>
                </c:pt>
                <c:pt idx="3160">
                  <c:v>1651.0934330337361</c:v>
                </c:pt>
                <c:pt idx="3161">
                  <c:v>1650.7840897303627</c:v>
                </c:pt>
                <c:pt idx="3162">
                  <c:v>1647.3056807573266</c:v>
                </c:pt>
                <c:pt idx="3163">
                  <c:v>1641.3301126815938</c:v>
                </c:pt>
                <c:pt idx="3164">
                  <c:v>1638.4971014134346</c:v>
                </c:pt>
                <c:pt idx="3165">
                  <c:v>1632.9823912720913</c:v>
                </c:pt>
                <c:pt idx="3166">
                  <c:v>1626.5341521448822</c:v>
                </c:pt>
                <c:pt idx="3167">
                  <c:v>1620.855736930394</c:v>
                </c:pt>
                <c:pt idx="3168">
                  <c:v>1617.4451632373546</c:v>
                </c:pt>
                <c:pt idx="3169">
                  <c:v>1614.0056469136191</c:v>
                </c:pt>
                <c:pt idx="3170">
                  <c:v>1610.7750822222574</c:v>
                </c:pt>
                <c:pt idx="3171">
                  <c:v>1607.6525740000316</c:v>
                </c:pt>
                <c:pt idx="3172">
                  <c:v>1601.8323166000287</c:v>
                </c:pt>
                <c:pt idx="3173">
                  <c:v>1599.9140849400258</c:v>
                </c:pt>
                <c:pt idx="3174">
                  <c:v>1596.1976764460233</c:v>
                </c:pt>
                <c:pt idx="3175">
                  <c:v>1595.1679088014209</c:v>
                </c:pt>
                <c:pt idx="3176">
                  <c:v>1594.2411179212788</c:v>
                </c:pt>
                <c:pt idx="3177">
                  <c:v>1593.4070061291509</c:v>
                </c:pt>
                <c:pt idx="3178">
                  <c:v>1595.8063055162359</c:v>
                </c:pt>
                <c:pt idx="3179">
                  <c:v>1601.2556749646124</c:v>
                </c:pt>
                <c:pt idx="3180">
                  <c:v>1604.7501074681511</c:v>
                </c:pt>
                <c:pt idx="3181">
                  <c:v>1606.5200967213361</c:v>
                </c:pt>
                <c:pt idx="3182">
                  <c:v>1609.4730870492026</c:v>
                </c:pt>
                <c:pt idx="3183">
                  <c:v>1608.1457783442825</c:v>
                </c:pt>
                <c:pt idx="3184">
                  <c:v>1606.9512005098543</c:v>
                </c:pt>
                <c:pt idx="3185">
                  <c:v>1607.7110804588688</c:v>
                </c:pt>
                <c:pt idx="3186">
                  <c:v>1603.359972412982</c:v>
                </c:pt>
                <c:pt idx="3187">
                  <c:v>1595.1889751716838</c:v>
                </c:pt>
                <c:pt idx="3188">
                  <c:v>1588.6450776545155</c:v>
                </c:pt>
                <c:pt idx="3189">
                  <c:v>1579.3955698890638</c:v>
                </c:pt>
                <c:pt idx="3190">
                  <c:v>1577.1860129001575</c:v>
                </c:pt>
                <c:pt idx="3191">
                  <c:v>1571.3274116101418</c:v>
                </c:pt>
                <c:pt idx="3192">
                  <c:v>1567.3546704491278</c:v>
                </c:pt>
                <c:pt idx="3193">
                  <c:v>1560.0142034042151</c:v>
                </c:pt>
                <c:pt idx="3194">
                  <c:v>1555.4627830637935</c:v>
                </c:pt>
                <c:pt idx="3195">
                  <c:v>1548.3615047574142</c:v>
                </c:pt>
                <c:pt idx="3196">
                  <c:v>1536.895354281673</c:v>
                </c:pt>
                <c:pt idx="3197">
                  <c:v>1526.5758188535058</c:v>
                </c:pt>
                <c:pt idx="3198">
                  <c:v>1521.3782369681553</c:v>
                </c:pt>
                <c:pt idx="3199">
                  <c:v>1516.3804132713399</c:v>
                </c:pt>
                <c:pt idx="3200">
                  <c:v>1506.0723719442058</c:v>
                </c:pt>
                <c:pt idx="3201">
                  <c:v>1500.6601347497854</c:v>
                </c:pt>
                <c:pt idx="3202">
                  <c:v>1495.4441212748068</c:v>
                </c:pt>
                <c:pt idx="3203">
                  <c:v>1495.7947091473261</c:v>
                </c:pt>
                <c:pt idx="3204">
                  <c:v>1491.2102382325934</c:v>
                </c:pt>
                <c:pt idx="3205">
                  <c:v>1489.3642144093342</c:v>
                </c:pt>
                <c:pt idx="3206">
                  <c:v>1487.9127929684007</c:v>
                </c:pt>
                <c:pt idx="3207">
                  <c:v>1486.3365136715606</c:v>
                </c:pt>
                <c:pt idx="3208">
                  <c:v>1488.6878623044045</c:v>
                </c:pt>
                <c:pt idx="3209">
                  <c:v>1489.5940760739641</c:v>
                </c:pt>
                <c:pt idx="3210">
                  <c:v>1490.9246684665677</c:v>
                </c:pt>
                <c:pt idx="3211">
                  <c:v>1494.5872016199107</c:v>
                </c:pt>
                <c:pt idx="3212">
                  <c:v>1497.0484814579197</c:v>
                </c:pt>
                <c:pt idx="3213">
                  <c:v>1496.8886333121277</c:v>
                </c:pt>
                <c:pt idx="3214">
                  <c:v>1495.4097699809149</c:v>
                </c:pt>
                <c:pt idx="3215">
                  <c:v>1492.2637929828236</c:v>
                </c:pt>
                <c:pt idx="3216">
                  <c:v>1490.1074136845414</c:v>
                </c:pt>
                <c:pt idx="3217">
                  <c:v>1492.3366723160873</c:v>
                </c:pt>
                <c:pt idx="3218">
                  <c:v>1494.7380050844786</c:v>
                </c:pt>
                <c:pt idx="3219">
                  <c:v>1493.3842045760307</c:v>
                </c:pt>
                <c:pt idx="3220">
                  <c:v>1490.0457841184275</c:v>
                </c:pt>
                <c:pt idx="3221">
                  <c:v>1487.7312057065847</c:v>
                </c:pt>
                <c:pt idx="3222">
                  <c:v>1482.4080851359263</c:v>
                </c:pt>
                <c:pt idx="3223">
                  <c:v>1477.1222766223336</c:v>
                </c:pt>
                <c:pt idx="3224">
                  <c:v>1473.5200489601002</c:v>
                </c:pt>
                <c:pt idx="3225">
                  <c:v>1469.8080440640902</c:v>
                </c:pt>
                <c:pt idx="3226">
                  <c:v>1463.5972396576813</c:v>
                </c:pt>
                <c:pt idx="3227">
                  <c:v>1457.452515691913</c:v>
                </c:pt>
                <c:pt idx="3228">
                  <c:v>1448.7322641227217</c:v>
                </c:pt>
                <c:pt idx="3229">
                  <c:v>1442.6090377104497</c:v>
                </c:pt>
                <c:pt idx="3230">
                  <c:v>1439.4081339394047</c:v>
                </c:pt>
                <c:pt idx="3231">
                  <c:v>1436.8423205454642</c:v>
                </c:pt>
                <c:pt idx="3232">
                  <c:v>1435.6730884909177</c:v>
                </c:pt>
                <c:pt idx="3233">
                  <c:v>1434.850779641826</c:v>
                </c:pt>
                <c:pt idx="3234">
                  <c:v>1436.0807016776432</c:v>
                </c:pt>
                <c:pt idx="3235">
                  <c:v>1433.5376315098788</c:v>
                </c:pt>
                <c:pt idx="3236">
                  <c:v>1430.9588683588909</c:v>
                </c:pt>
                <c:pt idx="3237">
                  <c:v>1429.947981523002</c:v>
                </c:pt>
                <c:pt idx="3238">
                  <c:v>1428.1281833707019</c:v>
                </c:pt>
                <c:pt idx="3239">
                  <c:v>1429.7703650336316</c:v>
                </c:pt>
                <c:pt idx="3240">
                  <c:v>1433.3683285302684</c:v>
                </c:pt>
                <c:pt idx="3241">
                  <c:v>1437.1864956772415</c:v>
                </c:pt>
                <c:pt idx="3242">
                  <c:v>1441.5078461095172</c:v>
                </c:pt>
                <c:pt idx="3243">
                  <c:v>1447.8520614985657</c:v>
                </c:pt>
                <c:pt idx="3244">
                  <c:v>1453.0768553487092</c:v>
                </c:pt>
                <c:pt idx="3245">
                  <c:v>1454.5391698138383</c:v>
                </c:pt>
                <c:pt idx="3246">
                  <c:v>1457.5902528324543</c:v>
                </c:pt>
                <c:pt idx="3247">
                  <c:v>1459.051227549209</c:v>
                </c:pt>
                <c:pt idx="3248">
                  <c:v>1460.6511047942881</c:v>
                </c:pt>
                <c:pt idx="3249">
                  <c:v>1462.4309943148594</c:v>
                </c:pt>
                <c:pt idx="3250">
                  <c:v>1465.8828948833736</c:v>
                </c:pt>
                <c:pt idx="3251">
                  <c:v>1468.9846053950364</c:v>
                </c:pt>
                <c:pt idx="3252">
                  <c:v>1470.6861448555328</c:v>
                </c:pt>
                <c:pt idx="3253">
                  <c:v>1469.1275303699795</c:v>
                </c:pt>
                <c:pt idx="3254">
                  <c:v>1466.1747773329816</c:v>
                </c:pt>
                <c:pt idx="3255">
                  <c:v>1463.2772995996834</c:v>
                </c:pt>
                <c:pt idx="3256">
                  <c:v>1459.3895696397151</c:v>
                </c:pt>
                <c:pt idx="3257">
                  <c:v>1454.3306126757436</c:v>
                </c:pt>
                <c:pt idx="3258">
                  <c:v>1445.8225514081691</c:v>
                </c:pt>
                <c:pt idx="3259">
                  <c:v>1437.1552962673522</c:v>
                </c:pt>
                <c:pt idx="3260">
                  <c:v>1430.434766640617</c:v>
                </c:pt>
                <c:pt idx="3261">
                  <c:v>1424.5062899765553</c:v>
                </c:pt>
                <c:pt idx="3262">
                  <c:v>1420.7956609788996</c:v>
                </c:pt>
                <c:pt idx="3263">
                  <c:v>1417.8760948810097</c:v>
                </c:pt>
                <c:pt idx="3264">
                  <c:v>1413.808485392909</c:v>
                </c:pt>
                <c:pt idx="3265">
                  <c:v>1410.6026368536182</c:v>
                </c:pt>
                <c:pt idx="3266">
                  <c:v>1410.0773731682564</c:v>
                </c:pt>
                <c:pt idx="3267">
                  <c:v>1409.0346358514307</c:v>
                </c:pt>
                <c:pt idx="3268">
                  <c:v>1406.7061722662877</c:v>
                </c:pt>
                <c:pt idx="3269">
                  <c:v>1403.4605550396589</c:v>
                </c:pt>
                <c:pt idx="3270">
                  <c:v>1399.714499535693</c:v>
                </c:pt>
                <c:pt idx="3271">
                  <c:v>1396.1980495821238</c:v>
                </c:pt>
                <c:pt idx="3272">
                  <c:v>1393.7832446239113</c:v>
                </c:pt>
                <c:pt idx="3273">
                  <c:v>1391.1399201615202</c:v>
                </c:pt>
                <c:pt idx="3274">
                  <c:v>1390.7609281453683</c:v>
                </c:pt>
                <c:pt idx="3275">
                  <c:v>1396.3748353308315</c:v>
                </c:pt>
                <c:pt idx="3276">
                  <c:v>1397.8373517977484</c:v>
                </c:pt>
                <c:pt idx="3277">
                  <c:v>1398.6986166179736</c:v>
                </c:pt>
                <c:pt idx="3278">
                  <c:v>1395.5437549561761</c:v>
                </c:pt>
                <c:pt idx="3279">
                  <c:v>1392.1993794605585</c:v>
                </c:pt>
                <c:pt idx="3280">
                  <c:v>1389.0194415145027</c:v>
                </c:pt>
                <c:pt idx="3281">
                  <c:v>1387.1124973630526</c:v>
                </c:pt>
                <c:pt idx="3282">
                  <c:v>1384.6812476267473</c:v>
                </c:pt>
                <c:pt idx="3283">
                  <c:v>1379.6981228640727</c:v>
                </c:pt>
                <c:pt idx="3284">
                  <c:v>1374.9483105776656</c:v>
                </c:pt>
                <c:pt idx="3285">
                  <c:v>1373.088479519899</c:v>
                </c:pt>
                <c:pt idx="3286">
                  <c:v>1375.234631567909</c:v>
                </c:pt>
                <c:pt idx="3287">
                  <c:v>1372.2511684111182</c:v>
                </c:pt>
                <c:pt idx="3288">
                  <c:v>1369.5210515700064</c:v>
                </c:pt>
                <c:pt idx="3289">
                  <c:v>1367.1489464130057</c:v>
                </c:pt>
                <c:pt idx="3290">
                  <c:v>1368.4390517717052</c:v>
                </c:pt>
                <c:pt idx="3291">
                  <c:v>1369.4851465945346</c:v>
                </c:pt>
                <c:pt idx="3292">
                  <c:v>1369.191631935081</c:v>
                </c:pt>
                <c:pt idx="3293">
                  <c:v>1371.1374687415728</c:v>
                </c:pt>
                <c:pt idx="3294">
                  <c:v>1371.9737218674156</c:v>
                </c:pt>
                <c:pt idx="3295">
                  <c:v>1372.506349680674</c:v>
                </c:pt>
                <c:pt idx="3296">
                  <c:v>1372.9857147126065</c:v>
                </c:pt>
                <c:pt idx="3297">
                  <c:v>1373.2071432413459</c:v>
                </c:pt>
                <c:pt idx="3298">
                  <c:v>1374.2264289172113</c:v>
                </c:pt>
                <c:pt idx="3299">
                  <c:v>1372.1587860254899</c:v>
                </c:pt>
                <c:pt idx="3300">
                  <c:v>1369.5079074229409</c:v>
                </c:pt>
                <c:pt idx="3301">
                  <c:v>1366.8621166806467</c:v>
                </c:pt>
                <c:pt idx="3302">
                  <c:v>1364.4809050125818</c:v>
                </c:pt>
                <c:pt idx="3303">
                  <c:v>1361.7078145113237</c:v>
                </c:pt>
                <c:pt idx="3304">
                  <c:v>1358.2820330601912</c:v>
                </c:pt>
                <c:pt idx="3305">
                  <c:v>1357.1288297541721</c:v>
                </c:pt>
                <c:pt idx="3306">
                  <c:v>1357.7259467787549</c:v>
                </c:pt>
                <c:pt idx="3307">
                  <c:v>1358.2633521008795</c:v>
                </c:pt>
                <c:pt idx="3308">
                  <c:v>1359.4070168907915</c:v>
                </c:pt>
                <c:pt idx="3309">
                  <c:v>1358.5063152017124</c:v>
                </c:pt>
                <c:pt idx="3310">
                  <c:v>1357.8806836815411</c:v>
                </c:pt>
                <c:pt idx="3311">
                  <c:v>1357.7126153133872</c:v>
                </c:pt>
                <c:pt idx="3312">
                  <c:v>1356.6763537820484</c:v>
                </c:pt>
                <c:pt idx="3313">
                  <c:v>1355.4437184038436</c:v>
                </c:pt>
                <c:pt idx="3314">
                  <c:v>1355.1193465634592</c:v>
                </c:pt>
                <c:pt idx="3315">
                  <c:v>1357.2324119071131</c:v>
                </c:pt>
                <c:pt idx="3316">
                  <c:v>1358.6341707164017</c:v>
                </c:pt>
                <c:pt idx="3317">
                  <c:v>1362.0707536447615</c:v>
                </c:pt>
                <c:pt idx="3318">
                  <c:v>1365.4586782802853</c:v>
                </c:pt>
                <c:pt idx="3319">
                  <c:v>1366.8428104522568</c:v>
                </c:pt>
                <c:pt idx="3320">
                  <c:v>1368.0535294070312</c:v>
                </c:pt>
                <c:pt idx="3321">
                  <c:v>1369.143176466328</c:v>
                </c:pt>
                <c:pt idx="3322">
                  <c:v>1372.2488588196952</c:v>
                </c:pt>
                <c:pt idx="3323">
                  <c:v>1374.3989729377258</c:v>
                </c:pt>
                <c:pt idx="3324">
                  <c:v>1375.5390756439533</c:v>
                </c:pt>
                <c:pt idx="3325">
                  <c:v>1378.090168079558</c:v>
                </c:pt>
                <c:pt idx="3326">
                  <c:v>1378.821151271602</c:v>
                </c:pt>
                <c:pt idx="3327">
                  <c:v>1378.8990361444419</c:v>
                </c:pt>
                <c:pt idx="3328">
                  <c:v>1380.8491325299976</c:v>
                </c:pt>
                <c:pt idx="3329">
                  <c:v>1385.3542192769978</c:v>
                </c:pt>
                <c:pt idx="3330">
                  <c:v>1387.3887973492981</c:v>
                </c:pt>
                <c:pt idx="3331">
                  <c:v>1387.5249176143684</c:v>
                </c:pt>
                <c:pt idx="3332">
                  <c:v>1387.1774258529315</c:v>
                </c:pt>
                <c:pt idx="3333">
                  <c:v>1385.2296832676384</c:v>
                </c:pt>
                <c:pt idx="3334">
                  <c:v>1378.9167149408745</c:v>
                </c:pt>
                <c:pt idx="3335">
                  <c:v>1373.2350434467871</c:v>
                </c:pt>
                <c:pt idx="3336">
                  <c:v>1368.1215391021085</c:v>
                </c:pt>
                <c:pt idx="3337">
                  <c:v>1363.9793851918978</c:v>
                </c:pt>
                <c:pt idx="3338">
                  <c:v>1360.0264466727081</c:v>
                </c:pt>
                <c:pt idx="3339">
                  <c:v>1356.5738020054373</c:v>
                </c:pt>
                <c:pt idx="3340">
                  <c:v>1354.3464218048935</c:v>
                </c:pt>
                <c:pt idx="3341">
                  <c:v>1352.1967796244041</c:v>
                </c:pt>
                <c:pt idx="3342">
                  <c:v>1350.9521016619638</c:v>
                </c:pt>
                <c:pt idx="3343">
                  <c:v>1350.2168914957674</c:v>
                </c:pt>
                <c:pt idx="3344">
                  <c:v>1349.3452023461907</c:v>
                </c:pt>
                <c:pt idx="3345">
                  <c:v>1348.5606821115716</c:v>
                </c:pt>
                <c:pt idx="3346">
                  <c:v>1349.2996139004147</c:v>
                </c:pt>
                <c:pt idx="3347">
                  <c:v>1349.6896525103734</c:v>
                </c:pt>
                <c:pt idx="3348">
                  <c:v>1349.220687259336</c:v>
                </c:pt>
                <c:pt idx="3349">
                  <c:v>1350.0886185334025</c:v>
                </c:pt>
                <c:pt idx="3350">
                  <c:v>1351.0647566800621</c:v>
                </c:pt>
                <c:pt idx="3351">
                  <c:v>1350.968281012056</c:v>
                </c:pt>
                <c:pt idx="3352">
                  <c:v>1349.3564529108503</c:v>
                </c:pt>
                <c:pt idx="3353">
                  <c:v>1349.7658076197654</c:v>
                </c:pt>
                <c:pt idx="3354">
                  <c:v>1348.709226857789</c:v>
                </c:pt>
                <c:pt idx="3355">
                  <c:v>1345.2133041720101</c:v>
                </c:pt>
                <c:pt idx="3356">
                  <c:v>1343.1369737548091</c:v>
                </c:pt>
                <c:pt idx="3357">
                  <c:v>1340.7632763793281</c:v>
                </c:pt>
                <c:pt idx="3358">
                  <c:v>1340.8669487413952</c:v>
                </c:pt>
                <c:pt idx="3359">
                  <c:v>1340.5452538672557</c:v>
                </c:pt>
                <c:pt idx="3360">
                  <c:v>1341.4007284805302</c:v>
                </c:pt>
                <c:pt idx="3361">
                  <c:v>1342.8806556324773</c:v>
                </c:pt>
                <c:pt idx="3362">
                  <c:v>1343.4925900692297</c:v>
                </c:pt>
                <c:pt idx="3363">
                  <c:v>1344.4433310623067</c:v>
                </c:pt>
                <c:pt idx="3364">
                  <c:v>1344.8889979560759</c:v>
                </c:pt>
                <c:pt idx="3365">
                  <c:v>1344.6050981604681</c:v>
                </c:pt>
                <c:pt idx="3366">
                  <c:v>1344.5595883444212</c:v>
                </c:pt>
                <c:pt idx="3367">
                  <c:v>1344.5186295099791</c:v>
                </c:pt>
                <c:pt idx="3368">
                  <c:v>1343.1517665589813</c:v>
                </c:pt>
                <c:pt idx="3369">
                  <c:v>1343.8815899030833</c:v>
                </c:pt>
                <c:pt idx="3370">
                  <c:v>1344.4734309127748</c:v>
                </c:pt>
                <c:pt idx="3371">
                  <c:v>1346.0910878214972</c:v>
                </c:pt>
                <c:pt idx="3372">
                  <c:v>1348.8469790393474</c:v>
                </c:pt>
                <c:pt idx="3373">
                  <c:v>1348.3622811354126</c:v>
                </c:pt>
                <c:pt idx="3374">
                  <c:v>1347.6560530218712</c:v>
                </c:pt>
                <c:pt idx="3375">
                  <c:v>1344.9254477196841</c:v>
                </c:pt>
                <c:pt idx="3376">
                  <c:v>1340.4829029477157</c:v>
                </c:pt>
                <c:pt idx="3377">
                  <c:v>1336.0146126529439</c:v>
                </c:pt>
                <c:pt idx="3378">
                  <c:v>1332.1681513876495</c:v>
                </c:pt>
                <c:pt idx="3379">
                  <c:v>1326.9913362488846</c:v>
                </c:pt>
                <c:pt idx="3380">
                  <c:v>1322.4872026239962</c:v>
                </c:pt>
                <c:pt idx="3381">
                  <c:v>1317.1434823615964</c:v>
                </c:pt>
                <c:pt idx="3382">
                  <c:v>1308.3891341254368</c:v>
                </c:pt>
                <c:pt idx="3383">
                  <c:v>1299.9752207128931</c:v>
                </c:pt>
                <c:pt idx="3384">
                  <c:v>1293.5076986416038</c:v>
                </c:pt>
                <c:pt idx="3385">
                  <c:v>1285.3819287774436</c:v>
                </c:pt>
                <c:pt idx="3386">
                  <c:v>1279.6887358996994</c:v>
                </c:pt>
                <c:pt idx="3387">
                  <c:v>1275.8198623097294</c:v>
                </c:pt>
                <c:pt idx="3388">
                  <c:v>1272.7378760787565</c:v>
                </c:pt>
                <c:pt idx="3389">
                  <c:v>1269.9640884708808</c:v>
                </c:pt>
                <c:pt idx="3390">
                  <c:v>1266.0026796237928</c:v>
                </c:pt>
                <c:pt idx="3391">
                  <c:v>1260.8974116614136</c:v>
                </c:pt>
                <c:pt idx="3392">
                  <c:v>1258.8126704952722</c:v>
                </c:pt>
                <c:pt idx="3393">
                  <c:v>1260.1164034457449</c:v>
                </c:pt>
                <c:pt idx="3394">
                  <c:v>1260.2397631011704</c:v>
                </c:pt>
                <c:pt idx="3395">
                  <c:v>1259.1107867910534</c:v>
                </c:pt>
                <c:pt idx="3396">
                  <c:v>1260.2397081119482</c:v>
                </c:pt>
                <c:pt idx="3397">
                  <c:v>1261.3557373007534</c:v>
                </c:pt>
                <c:pt idx="3398">
                  <c:v>1263.280163570678</c:v>
                </c:pt>
                <c:pt idx="3399">
                  <c:v>1264.8621472136103</c:v>
                </c:pt>
                <c:pt idx="3400">
                  <c:v>1264.9609324922494</c:v>
                </c:pt>
                <c:pt idx="3401">
                  <c:v>1261.8648392430246</c:v>
                </c:pt>
                <c:pt idx="3402">
                  <c:v>1257.783355318722</c:v>
                </c:pt>
                <c:pt idx="3403">
                  <c:v>1257.6600197868497</c:v>
                </c:pt>
                <c:pt idx="3404">
                  <c:v>1254.6740178081648</c:v>
                </c:pt>
                <c:pt idx="3405">
                  <c:v>1251.8116160273482</c:v>
                </c:pt>
                <c:pt idx="3406">
                  <c:v>1252.8654544246133</c:v>
                </c:pt>
                <c:pt idx="3407">
                  <c:v>1255.3789089821519</c:v>
                </c:pt>
                <c:pt idx="3408">
                  <c:v>1257.9910180839365</c:v>
                </c:pt>
                <c:pt idx="3409">
                  <c:v>1256.5819162755429</c:v>
                </c:pt>
                <c:pt idx="3410">
                  <c:v>1254.2387246479886</c:v>
                </c:pt>
                <c:pt idx="3411">
                  <c:v>1248.7998521831898</c:v>
                </c:pt>
                <c:pt idx="3412">
                  <c:v>1243.009866964871</c:v>
                </c:pt>
                <c:pt idx="3413">
                  <c:v>1238.0988802683837</c:v>
                </c:pt>
                <c:pt idx="3414">
                  <c:v>1237.5789922415454</c:v>
                </c:pt>
                <c:pt idx="3415">
                  <c:v>1238.146093017391</c:v>
                </c:pt>
                <c:pt idx="3416">
                  <c:v>1239.7464837156517</c:v>
                </c:pt>
                <c:pt idx="3417">
                  <c:v>1239.7068353440866</c:v>
                </c:pt>
                <c:pt idx="3418">
                  <c:v>1239.6711518096779</c:v>
                </c:pt>
                <c:pt idx="3419">
                  <c:v>1239.8190366287101</c:v>
                </c:pt>
                <c:pt idx="3420">
                  <c:v>1240.2121329658391</c:v>
                </c:pt>
                <c:pt idx="3421">
                  <c:v>1239.2259196692553</c:v>
                </c:pt>
                <c:pt idx="3422">
                  <c:v>1237.9783277023298</c:v>
                </c:pt>
                <c:pt idx="3423">
                  <c:v>1237.7604949320969</c:v>
                </c:pt>
                <c:pt idx="3424">
                  <c:v>1237.9944454388874</c:v>
                </c:pt>
                <c:pt idx="3425">
                  <c:v>1237.8100008949987</c:v>
                </c:pt>
                <c:pt idx="3426">
                  <c:v>1241.3990008054989</c:v>
                </c:pt>
                <c:pt idx="3427">
                  <c:v>1250.9791007249491</c:v>
                </c:pt>
                <c:pt idx="3428">
                  <c:v>1263.3161906524542</c:v>
                </c:pt>
                <c:pt idx="3429">
                  <c:v>1273.5345715872088</c:v>
                </c:pt>
                <c:pt idx="3430">
                  <c:v>1283.4461144284878</c:v>
                </c:pt>
                <c:pt idx="3431">
                  <c:v>1292.3665029856388</c:v>
                </c:pt>
                <c:pt idx="3432">
                  <c:v>1300.3948526870749</c:v>
                </c:pt>
                <c:pt idx="3433">
                  <c:v>1308.1103674183673</c:v>
                </c:pt>
                <c:pt idx="3434">
                  <c:v>1313.9043306765304</c:v>
                </c:pt>
                <c:pt idx="3435">
                  <c:v>1321.0838976088776</c:v>
                </c:pt>
                <c:pt idx="3436">
                  <c:v>1327.1655078479898</c:v>
                </c:pt>
                <c:pt idx="3437">
                  <c:v>1335.8289570631907</c:v>
                </c:pt>
                <c:pt idx="3438">
                  <c:v>1343.4560613568717</c:v>
                </c:pt>
                <c:pt idx="3439">
                  <c:v>1348.1854552211846</c:v>
                </c:pt>
                <c:pt idx="3440">
                  <c:v>1356.1369096990661</c:v>
                </c:pt>
                <c:pt idx="3441">
                  <c:v>1362.2782187291593</c:v>
                </c:pt>
                <c:pt idx="3442">
                  <c:v>1370.2353968562434</c:v>
                </c:pt>
                <c:pt idx="3443">
                  <c:v>1377.9268571706191</c:v>
                </c:pt>
                <c:pt idx="3444">
                  <c:v>1385.0041714535573</c:v>
                </c:pt>
                <c:pt idx="3445">
                  <c:v>1393.4987543082018</c:v>
                </c:pt>
                <c:pt idx="3446">
                  <c:v>1401.1438788773817</c:v>
                </c:pt>
                <c:pt idx="3447">
                  <c:v>1408.0244909896435</c:v>
                </c:pt>
                <c:pt idx="3448">
                  <c:v>1413.637041890679</c:v>
                </c:pt>
                <c:pt idx="3449">
                  <c:v>1418.6883377016111</c:v>
                </c:pt>
                <c:pt idx="3450">
                  <c:v>1423.5845039314499</c:v>
                </c:pt>
                <c:pt idx="3451">
                  <c:v>1424.5560535383049</c:v>
                </c:pt>
                <c:pt idx="3452">
                  <c:v>1423.5154481844743</c:v>
                </c:pt>
                <c:pt idx="3453">
                  <c:v>1423.4539033660269</c:v>
                </c:pt>
                <c:pt idx="3454">
                  <c:v>1423.7985130294242</c:v>
                </c:pt>
                <c:pt idx="3455">
                  <c:v>1424.3736617264817</c:v>
                </c:pt>
                <c:pt idx="3456">
                  <c:v>1425.7212955538337</c:v>
                </c:pt>
                <c:pt idx="3457">
                  <c:v>1427.4641659984504</c:v>
                </c:pt>
                <c:pt idx="3458">
                  <c:v>1426.7727493986054</c:v>
                </c:pt>
                <c:pt idx="3459">
                  <c:v>1426.1104744587449</c:v>
                </c:pt>
                <c:pt idx="3460">
                  <c:v>1423.8694270128703</c:v>
                </c:pt>
                <c:pt idx="3461">
                  <c:v>1420.9674843115833</c:v>
                </c:pt>
                <c:pt idx="3462">
                  <c:v>1421.415735880425</c:v>
                </c:pt>
                <c:pt idx="3463">
                  <c:v>1423.2491622923826</c:v>
                </c:pt>
                <c:pt idx="3464">
                  <c:v>1427.2592460631445</c:v>
                </c:pt>
                <c:pt idx="3465">
                  <c:v>1431.2583214568299</c:v>
                </c:pt>
                <c:pt idx="3466">
                  <c:v>1434.3724893111469</c:v>
                </c:pt>
                <c:pt idx="3467">
                  <c:v>1436.6452403800322</c:v>
                </c:pt>
                <c:pt idx="3468">
                  <c:v>1438.8007163420291</c:v>
                </c:pt>
                <c:pt idx="3469">
                  <c:v>1439.8606447078262</c:v>
                </c:pt>
                <c:pt idx="3470">
                  <c:v>1439.2795802370433</c:v>
                </c:pt>
                <c:pt idx="3471">
                  <c:v>1436.3366222133391</c:v>
                </c:pt>
                <c:pt idx="3472">
                  <c:v>1432.0479599920052</c:v>
                </c:pt>
                <c:pt idx="3473">
                  <c:v>1430.6431639928046</c:v>
                </c:pt>
                <c:pt idx="3474">
                  <c:v>1432.1938475935242</c:v>
                </c:pt>
                <c:pt idx="3475">
                  <c:v>1436.4794628341717</c:v>
                </c:pt>
                <c:pt idx="3476">
                  <c:v>1443.2365165507545</c:v>
                </c:pt>
                <c:pt idx="3477">
                  <c:v>1451.207864895679</c:v>
                </c:pt>
                <c:pt idx="3478">
                  <c:v>1459.8020784061111</c:v>
                </c:pt>
                <c:pt idx="3479">
                  <c:v>1466.7268705655001</c:v>
                </c:pt>
                <c:pt idx="3480">
                  <c:v>1475.29418350895</c:v>
                </c:pt>
                <c:pt idx="3481">
                  <c:v>1482.394765158055</c:v>
                </c:pt>
                <c:pt idx="3482">
                  <c:v>1488.1552886422494</c:v>
                </c:pt>
                <c:pt idx="3483">
                  <c:v>1492.8097597780245</c:v>
                </c:pt>
                <c:pt idx="3484">
                  <c:v>1497.5737838002221</c:v>
                </c:pt>
                <c:pt idx="3485">
                  <c:v>1502.4914054202</c:v>
                </c:pt>
                <c:pt idx="3486">
                  <c:v>1505.54226487818</c:v>
                </c:pt>
                <c:pt idx="3487">
                  <c:v>1510.553038390362</c:v>
                </c:pt>
                <c:pt idx="3488">
                  <c:v>1514.1777345513258</c:v>
                </c:pt>
                <c:pt idx="3489">
                  <c:v>1516.7549610961933</c:v>
                </c:pt>
                <c:pt idx="3490">
                  <c:v>1521.0944649865739</c:v>
                </c:pt>
                <c:pt idx="3491">
                  <c:v>1523.4800184879166</c:v>
                </c:pt>
                <c:pt idx="3492">
                  <c:v>1526.6720166391249</c:v>
                </c:pt>
                <c:pt idx="3493">
                  <c:v>1531.0198149752123</c:v>
                </c:pt>
                <c:pt idx="3494">
                  <c:v>1533.817833477691</c:v>
                </c:pt>
                <c:pt idx="3495">
                  <c:v>1537.5410501299218</c:v>
                </c:pt>
                <c:pt idx="3496">
                  <c:v>1540.9469451169296</c:v>
                </c:pt>
                <c:pt idx="3497">
                  <c:v>1543.6622506052367</c:v>
                </c:pt>
                <c:pt idx="3498">
                  <c:v>1549.3960255447132</c:v>
                </c:pt>
                <c:pt idx="3499">
                  <c:v>1554.2964229902418</c:v>
                </c:pt>
                <c:pt idx="3500">
                  <c:v>1558.7617806912178</c:v>
                </c:pt>
                <c:pt idx="3501">
                  <c:v>1564.490602622096</c:v>
                </c:pt>
                <c:pt idx="3502">
                  <c:v>1569.7815423598863</c:v>
                </c:pt>
                <c:pt idx="3503">
                  <c:v>1573.3633881238977</c:v>
                </c:pt>
                <c:pt idx="3504">
                  <c:v>1574.9570493115079</c:v>
                </c:pt>
                <c:pt idx="3505">
                  <c:v>1576.3913443803572</c:v>
                </c:pt>
                <c:pt idx="3506">
                  <c:v>1579.2222099423216</c:v>
                </c:pt>
                <c:pt idx="3507">
                  <c:v>1581.0649889480894</c:v>
                </c:pt>
                <c:pt idx="3508">
                  <c:v>1584.6384900532805</c:v>
                </c:pt>
                <c:pt idx="3509">
                  <c:v>1588.1846410479525</c:v>
                </c:pt>
                <c:pt idx="3510">
                  <c:v>1591.0861769431572</c:v>
                </c:pt>
                <c:pt idx="3511">
                  <c:v>1594.5975592488417</c:v>
                </c:pt>
                <c:pt idx="3512">
                  <c:v>1596.4378033239575</c:v>
                </c:pt>
                <c:pt idx="3513">
                  <c:v>1596.3440229915618</c:v>
                </c:pt>
                <c:pt idx="3514">
                  <c:v>1596.9646206924056</c:v>
                </c:pt>
                <c:pt idx="3515">
                  <c:v>1600.448158623165</c:v>
                </c:pt>
                <c:pt idx="3516">
                  <c:v>1611.2233427608485</c:v>
                </c:pt>
                <c:pt idx="3517">
                  <c:v>1618.2560084847635</c:v>
                </c:pt>
                <c:pt idx="3518">
                  <c:v>1623.9954076362869</c:v>
                </c:pt>
                <c:pt idx="3519">
                  <c:v>1629.1508668726581</c:v>
                </c:pt>
                <c:pt idx="3520">
                  <c:v>1632.7507801853922</c:v>
                </c:pt>
                <c:pt idx="3521">
                  <c:v>1637.9857021668529</c:v>
                </c:pt>
                <c:pt idx="3522">
                  <c:v>1643.0571319501676</c:v>
                </c:pt>
                <c:pt idx="3523">
                  <c:v>1647.6364187551505</c:v>
                </c:pt>
                <c:pt idx="3524">
                  <c:v>1649.9477768796355</c:v>
                </c:pt>
                <c:pt idx="3525">
                  <c:v>1651.8329991916719</c:v>
                </c:pt>
                <c:pt idx="3526">
                  <c:v>1653.2746992725049</c:v>
                </c:pt>
                <c:pt idx="3527">
                  <c:v>1660.0522293452545</c:v>
                </c:pt>
                <c:pt idx="3528">
                  <c:v>1665.5620064107291</c:v>
                </c:pt>
                <c:pt idx="3529">
                  <c:v>1667.6008057696563</c:v>
                </c:pt>
                <c:pt idx="3530">
                  <c:v>1662.7307251926909</c:v>
                </c:pt>
                <c:pt idx="3531">
                  <c:v>1658.2976526734219</c:v>
                </c:pt>
                <c:pt idx="3532">
                  <c:v>1657.7178874060796</c:v>
                </c:pt>
                <c:pt idx="3533">
                  <c:v>1657.1960986654717</c:v>
                </c:pt>
                <c:pt idx="3534">
                  <c:v>1657.8614887989247</c:v>
                </c:pt>
                <c:pt idx="3535">
                  <c:v>1659.5753399190321</c:v>
                </c:pt>
                <c:pt idx="3536">
                  <c:v>1662.887805927129</c:v>
                </c:pt>
                <c:pt idx="3537">
                  <c:v>1665.7190253344161</c:v>
                </c:pt>
                <c:pt idx="3538">
                  <c:v>1665.2421228009746</c:v>
                </c:pt>
                <c:pt idx="3539">
                  <c:v>1664.1829105208774</c:v>
                </c:pt>
                <c:pt idx="3540">
                  <c:v>1662.5046194687898</c:v>
                </c:pt>
                <c:pt idx="3541">
                  <c:v>1660.8341575219106</c:v>
                </c:pt>
                <c:pt idx="3542">
                  <c:v>1658.5707417697195</c:v>
                </c:pt>
                <c:pt idx="3543">
                  <c:v>1656.2086675927476</c:v>
                </c:pt>
                <c:pt idx="3544">
                  <c:v>1659.4478008334729</c:v>
                </c:pt>
                <c:pt idx="3545">
                  <c:v>1664.4830207501259</c:v>
                </c:pt>
                <c:pt idx="3546">
                  <c:v>1666.7897186751131</c:v>
                </c:pt>
                <c:pt idx="3547">
                  <c:v>1667.0657468076017</c:v>
                </c:pt>
                <c:pt idx="3548">
                  <c:v>1667.3141721268416</c:v>
                </c:pt>
                <c:pt idx="3549">
                  <c:v>1670.4677549141575</c:v>
                </c:pt>
                <c:pt idx="3550">
                  <c:v>1673.0559794227418</c:v>
                </c:pt>
                <c:pt idx="3551">
                  <c:v>1675.0253814804673</c:v>
                </c:pt>
                <c:pt idx="3552">
                  <c:v>1672.8578433324205</c:v>
                </c:pt>
                <c:pt idx="3553">
                  <c:v>1663.8120589991784</c:v>
                </c:pt>
                <c:pt idx="3554">
                  <c:v>1655.6708530992605</c:v>
                </c:pt>
                <c:pt idx="3555">
                  <c:v>1652.1037677893341</c:v>
                </c:pt>
                <c:pt idx="3556">
                  <c:v>1648.0133910104007</c:v>
                </c:pt>
                <c:pt idx="3557">
                  <c:v>1645.8420519093609</c:v>
                </c:pt>
                <c:pt idx="3558">
                  <c:v>1646.5328467184249</c:v>
                </c:pt>
                <c:pt idx="3559">
                  <c:v>1645.1095620465826</c:v>
                </c:pt>
                <c:pt idx="3560">
                  <c:v>1643.5236058419243</c:v>
                </c:pt>
                <c:pt idx="3561">
                  <c:v>1645.7762452577322</c:v>
                </c:pt>
                <c:pt idx="3562">
                  <c:v>1642.898620731959</c:v>
                </c:pt>
                <c:pt idx="3563">
                  <c:v>1639.703758658763</c:v>
                </c:pt>
                <c:pt idx="3564">
                  <c:v>1636.5733827928866</c:v>
                </c:pt>
                <c:pt idx="3565">
                  <c:v>1634.5310445135979</c:v>
                </c:pt>
                <c:pt idx="3566">
                  <c:v>1629.9179400622381</c:v>
                </c:pt>
                <c:pt idx="3567">
                  <c:v>1626.9111460560143</c:v>
                </c:pt>
                <c:pt idx="3568">
                  <c:v>1627.4150314504129</c:v>
                </c:pt>
                <c:pt idx="3569">
                  <c:v>1628.3835283053718</c:v>
                </c:pt>
                <c:pt idx="3570">
                  <c:v>1629.3451754748346</c:v>
                </c:pt>
                <c:pt idx="3571">
                  <c:v>1629.3856579273511</c:v>
                </c:pt>
                <c:pt idx="3572">
                  <c:v>1628.987092134616</c:v>
                </c:pt>
                <c:pt idx="3573">
                  <c:v>1632.9383829211542</c:v>
                </c:pt>
                <c:pt idx="3574">
                  <c:v>1636.494544629039</c:v>
                </c:pt>
                <c:pt idx="3575">
                  <c:v>1639.6950901661353</c:v>
                </c:pt>
                <c:pt idx="3576">
                  <c:v>1638.9305811495219</c:v>
                </c:pt>
                <c:pt idx="3577">
                  <c:v>1639.0625230345697</c:v>
                </c:pt>
                <c:pt idx="3578">
                  <c:v>1635.626270731113</c:v>
                </c:pt>
                <c:pt idx="3579">
                  <c:v>1633.6636436580015</c:v>
                </c:pt>
                <c:pt idx="3580">
                  <c:v>1631.3522792922013</c:v>
                </c:pt>
                <c:pt idx="3581">
                  <c:v>1629.1620513629812</c:v>
                </c:pt>
                <c:pt idx="3582">
                  <c:v>1622.860846226683</c:v>
                </c:pt>
                <c:pt idx="3583">
                  <c:v>1617.1647616040145</c:v>
                </c:pt>
                <c:pt idx="3584">
                  <c:v>1610.613285443613</c:v>
                </c:pt>
                <c:pt idx="3585">
                  <c:v>1603.8519568992517</c:v>
                </c:pt>
                <c:pt idx="3586">
                  <c:v>1595.9667612093267</c:v>
                </c:pt>
                <c:pt idx="3587">
                  <c:v>1588.0400850883941</c:v>
                </c:pt>
                <c:pt idx="3588">
                  <c:v>1580.9060765795548</c:v>
                </c:pt>
                <c:pt idx="3589">
                  <c:v>1573.2004689215994</c:v>
                </c:pt>
                <c:pt idx="3590">
                  <c:v>1564.6954220294394</c:v>
                </c:pt>
                <c:pt idx="3591">
                  <c:v>1559.2358798264954</c:v>
                </c:pt>
                <c:pt idx="3592">
                  <c:v>1552.3172918438459</c:v>
                </c:pt>
                <c:pt idx="3593">
                  <c:v>1545.8505626594613</c:v>
                </c:pt>
                <c:pt idx="3594">
                  <c:v>1542.0555063935151</c:v>
                </c:pt>
                <c:pt idx="3595">
                  <c:v>1533.3699557541636</c:v>
                </c:pt>
                <c:pt idx="3596">
                  <c:v>1525.7129601787472</c:v>
                </c:pt>
                <c:pt idx="3597">
                  <c:v>1513.1866641608726</c:v>
                </c:pt>
                <c:pt idx="3598">
                  <c:v>1501.9129977447853</c:v>
                </c:pt>
                <c:pt idx="3599">
                  <c:v>1485.1766979703066</c:v>
                </c:pt>
                <c:pt idx="3600">
                  <c:v>1470.5440281732758</c:v>
                </c:pt>
                <c:pt idx="3601">
                  <c:v>1453.6296253559481</c:v>
                </c:pt>
                <c:pt idx="3602">
                  <c:v>1439.2366628203533</c:v>
                </c:pt>
                <c:pt idx="3603">
                  <c:v>1422.5379965383179</c:v>
                </c:pt>
                <c:pt idx="3604">
                  <c:v>1409.5841968844861</c:v>
                </c:pt>
                <c:pt idx="3605">
                  <c:v>1398.9007771960376</c:v>
                </c:pt>
                <c:pt idx="3606">
                  <c:v>1391.5256994764336</c:v>
                </c:pt>
                <c:pt idx="3607">
                  <c:v>1383.3131295287901</c:v>
                </c:pt>
                <c:pt idx="3608">
                  <c:v>1376.7518165759111</c:v>
                </c:pt>
                <c:pt idx="3609">
                  <c:v>1371.07663491832</c:v>
                </c:pt>
                <c:pt idx="3610">
                  <c:v>1368.208971426488</c:v>
                </c:pt>
                <c:pt idx="3611">
                  <c:v>1365.1880742838391</c:v>
                </c:pt>
                <c:pt idx="3612">
                  <c:v>1361.2392668554553</c:v>
                </c:pt>
                <c:pt idx="3613">
                  <c:v>1359.1153401699098</c:v>
                </c:pt>
                <c:pt idx="3614">
                  <c:v>1358.2588061529189</c:v>
                </c:pt>
                <c:pt idx="3615">
                  <c:v>1357.4329255376269</c:v>
                </c:pt>
                <c:pt idx="3616">
                  <c:v>1357.5546329838642</c:v>
                </c:pt>
                <c:pt idx="3617">
                  <c:v>1359.7141696854776</c:v>
                </c:pt>
                <c:pt idx="3618">
                  <c:v>1358.3327527169299</c:v>
                </c:pt>
                <c:pt idx="3619">
                  <c:v>1356.474477445237</c:v>
                </c:pt>
                <c:pt idx="3620">
                  <c:v>1352.1720297007134</c:v>
                </c:pt>
                <c:pt idx="3621">
                  <c:v>1348.4498267306421</c:v>
                </c:pt>
                <c:pt idx="3622">
                  <c:v>1343.019844057578</c:v>
                </c:pt>
                <c:pt idx="3623">
                  <c:v>1336.4878596518204</c:v>
                </c:pt>
                <c:pt idx="3624">
                  <c:v>1332.3540736866385</c:v>
                </c:pt>
                <c:pt idx="3625">
                  <c:v>1329.1186663179747</c:v>
                </c:pt>
                <c:pt idx="3626">
                  <c:v>1325.646799686177</c:v>
                </c:pt>
                <c:pt idx="3627">
                  <c:v>1322.7121197175593</c:v>
                </c:pt>
                <c:pt idx="3628">
                  <c:v>1318.8509077458034</c:v>
                </c:pt>
                <c:pt idx="3629">
                  <c:v>1316.4458169712229</c:v>
                </c:pt>
                <c:pt idx="3630">
                  <c:v>1314.2812352741007</c:v>
                </c:pt>
                <c:pt idx="3631">
                  <c:v>1313.8481117466906</c:v>
                </c:pt>
                <c:pt idx="3632">
                  <c:v>1315.5683005720216</c:v>
                </c:pt>
                <c:pt idx="3633">
                  <c:v>1319.2014705148194</c:v>
                </c:pt>
                <c:pt idx="3634">
                  <c:v>1321.6363234633375</c:v>
                </c:pt>
                <c:pt idx="3635">
                  <c:v>1321.4126911170038</c:v>
                </c:pt>
                <c:pt idx="3636">
                  <c:v>1322.5564220053034</c:v>
                </c:pt>
                <c:pt idx="3637">
                  <c:v>1323.690779804773</c:v>
                </c:pt>
                <c:pt idx="3638">
                  <c:v>1324.1067018242957</c:v>
                </c:pt>
                <c:pt idx="3639">
                  <c:v>1323.6560316418661</c:v>
                </c:pt>
                <c:pt idx="3640">
                  <c:v>1326.1604284776795</c:v>
                </c:pt>
                <c:pt idx="3641">
                  <c:v>1327.7043856299117</c:v>
                </c:pt>
                <c:pt idx="3642">
                  <c:v>1327.8839470669204</c:v>
                </c:pt>
                <c:pt idx="3643">
                  <c:v>1328.1955523602285</c:v>
                </c:pt>
                <c:pt idx="3644">
                  <c:v>1328.2659971242056</c:v>
                </c:pt>
                <c:pt idx="3645">
                  <c:v>1330.4093974117852</c:v>
                </c:pt>
                <c:pt idx="3646">
                  <c:v>1333.4734576706066</c:v>
                </c:pt>
                <c:pt idx="3647">
                  <c:v>1332.7711119035462</c:v>
                </c:pt>
                <c:pt idx="3648">
                  <c:v>1332.9640007131916</c:v>
                </c:pt>
                <c:pt idx="3649">
                  <c:v>1335.5276006418724</c:v>
                </c:pt>
                <c:pt idx="3650">
                  <c:v>1341.914840577685</c:v>
                </c:pt>
                <c:pt idx="3651">
                  <c:v>1347.6633565199165</c:v>
                </c:pt>
                <c:pt idx="3652">
                  <c:v>1355.9620208679248</c:v>
                </c:pt>
                <c:pt idx="3653">
                  <c:v>1363.2058187811322</c:v>
                </c:pt>
                <c:pt idx="3654">
                  <c:v>1368.2352369030191</c:v>
                </c:pt>
                <c:pt idx="3655">
                  <c:v>1378.2667132127171</c:v>
                </c:pt>
                <c:pt idx="3656">
                  <c:v>1383.6250418914456</c:v>
                </c:pt>
                <c:pt idx="3657">
                  <c:v>1387.6525377023011</c:v>
                </c:pt>
                <c:pt idx="3658">
                  <c:v>1396.902283932071</c:v>
                </c:pt>
                <c:pt idx="3659">
                  <c:v>1402.8320555388641</c:v>
                </c:pt>
                <c:pt idx="3660">
                  <c:v>1412.2588499849776</c:v>
                </c:pt>
                <c:pt idx="3661">
                  <c:v>1419.5829649864797</c:v>
                </c:pt>
                <c:pt idx="3662">
                  <c:v>1426.3196684878317</c:v>
                </c:pt>
                <c:pt idx="3663">
                  <c:v>1432.4427016390484</c:v>
                </c:pt>
                <c:pt idx="3664">
                  <c:v>1435.7534314751435</c:v>
                </c:pt>
                <c:pt idx="3665">
                  <c:v>1436.4680883276292</c:v>
                </c:pt>
                <c:pt idx="3666">
                  <c:v>1438.4062794948663</c:v>
                </c:pt>
                <c:pt idx="3667">
                  <c:v>1441.1356515453797</c:v>
                </c:pt>
                <c:pt idx="3668">
                  <c:v>1443.0870863908417</c:v>
                </c:pt>
                <c:pt idx="3669">
                  <c:v>1445.5233777517576</c:v>
                </c:pt>
                <c:pt idx="3670">
                  <c:v>1445.7310399765818</c:v>
                </c:pt>
                <c:pt idx="3671">
                  <c:v>1444.9679359789236</c:v>
                </c:pt>
                <c:pt idx="3672">
                  <c:v>1444.2811423810313</c:v>
                </c:pt>
                <c:pt idx="3673">
                  <c:v>1441.603028142928</c:v>
                </c:pt>
                <c:pt idx="3674">
                  <c:v>1438.5927253286352</c:v>
                </c:pt>
                <c:pt idx="3675">
                  <c:v>1435.6284527957719</c:v>
                </c:pt>
                <c:pt idx="3676">
                  <c:v>1432.8506075161947</c:v>
                </c:pt>
                <c:pt idx="3677">
                  <c:v>1428.9355467645753</c:v>
                </c:pt>
                <c:pt idx="3678">
                  <c:v>1425.3869920881177</c:v>
                </c:pt>
                <c:pt idx="3679">
                  <c:v>1421.5832928793059</c:v>
                </c:pt>
                <c:pt idx="3680">
                  <c:v>1419.2199635913753</c:v>
                </c:pt>
                <c:pt idx="3681">
                  <c:v>1417.4929672322378</c:v>
                </c:pt>
                <c:pt idx="3682">
                  <c:v>1415.743670509014</c:v>
                </c:pt>
                <c:pt idx="3683">
                  <c:v>1414.1693034581126</c:v>
                </c:pt>
                <c:pt idx="3684">
                  <c:v>1414.2923731123014</c:v>
                </c:pt>
                <c:pt idx="3685">
                  <c:v>1414.9031358010711</c:v>
                </c:pt>
                <c:pt idx="3686">
                  <c:v>1415.6128222209641</c:v>
                </c:pt>
                <c:pt idx="3687">
                  <c:v>1415.2015399988677</c:v>
                </c:pt>
                <c:pt idx="3688">
                  <c:v>1414.551385998981</c:v>
                </c:pt>
                <c:pt idx="3689">
                  <c:v>1414.4012473990829</c:v>
                </c:pt>
                <c:pt idx="3690">
                  <c:v>1411.6011226591745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5-4A9E-92E9-3740B582CE8B}"/>
            </c:ext>
          </c:extLst>
        </c:ser>
        <c:ser>
          <c:idx val="1"/>
          <c:order val="1"/>
          <c:tx>
            <c:strRef>
              <c:f>TradingStrategy!$H$1</c:f>
              <c:strCache>
                <c:ptCount val="1"/>
                <c:pt idx="0">
                  <c:v>LEMA 50</c:v>
                </c:pt>
              </c:strCache>
            </c:strRef>
          </c:tx>
          <c:spPr>
            <a:ln w="317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TradingStrategy!$B$2:$B$3741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TradingStrategy!$H$2:$H$3741</c:f>
              <c:numCache>
                <c:formatCode>#,##0.00</c:formatCode>
                <c:ptCount val="3691"/>
                <c:pt idx="0">
                  <c:v>143.30300000000003</c:v>
                </c:pt>
                <c:pt idx="1">
                  <c:v>143.27094000000002</c:v>
                </c:pt>
                <c:pt idx="2">
                  <c:v>143.33752120000003</c:v>
                </c:pt>
                <c:pt idx="3">
                  <c:v>143.37077077600003</c:v>
                </c:pt>
                <c:pt idx="4">
                  <c:v>143.35435536048004</c:v>
                </c:pt>
                <c:pt idx="5">
                  <c:v>143.35326825327044</c:v>
                </c:pt>
                <c:pt idx="6">
                  <c:v>143.28320288820504</c:v>
                </c:pt>
                <c:pt idx="7">
                  <c:v>143.19253883044092</c:v>
                </c:pt>
                <c:pt idx="8">
                  <c:v>143.1006880538321</c:v>
                </c:pt>
                <c:pt idx="9">
                  <c:v>143.01267429275546</c:v>
                </c:pt>
                <c:pt idx="10">
                  <c:v>142.89142080690036</c:v>
                </c:pt>
                <c:pt idx="11">
                  <c:v>142.76259239076234</c:v>
                </c:pt>
                <c:pt idx="12">
                  <c:v>142.6363405429471</c:v>
                </c:pt>
                <c:pt idx="13">
                  <c:v>142.56461373208816</c:v>
                </c:pt>
                <c:pt idx="14">
                  <c:v>142.46832145744639</c:v>
                </c:pt>
                <c:pt idx="15">
                  <c:v>142.38195502829745</c:v>
                </c:pt>
                <c:pt idx="16">
                  <c:v>142.2873159277315</c:v>
                </c:pt>
                <c:pt idx="17">
                  <c:v>142.21056960917687</c:v>
                </c:pt>
                <c:pt idx="18">
                  <c:v>142.20335821699334</c:v>
                </c:pt>
                <c:pt idx="19">
                  <c:v>142.17729105265346</c:v>
                </c:pt>
                <c:pt idx="20">
                  <c:v>142.1477452316004</c:v>
                </c:pt>
                <c:pt idx="21">
                  <c:v>142.1197903269684</c:v>
                </c:pt>
                <c:pt idx="22">
                  <c:v>142.09739452042902</c:v>
                </c:pt>
                <c:pt idx="23">
                  <c:v>142.11544663002044</c:v>
                </c:pt>
                <c:pt idx="24">
                  <c:v>142.16313769742004</c:v>
                </c:pt>
                <c:pt idx="25">
                  <c:v>142.19087494347164</c:v>
                </c:pt>
                <c:pt idx="26">
                  <c:v>142.25305744460221</c:v>
                </c:pt>
                <c:pt idx="27">
                  <c:v>142.29899629571017</c:v>
                </c:pt>
                <c:pt idx="28">
                  <c:v>142.25201636979597</c:v>
                </c:pt>
                <c:pt idx="29">
                  <c:v>142.15897604240007</c:v>
                </c:pt>
                <c:pt idx="30">
                  <c:v>142.06379652155206</c:v>
                </c:pt>
                <c:pt idx="31">
                  <c:v>141.93052059112102</c:v>
                </c:pt>
                <c:pt idx="32">
                  <c:v>141.70191017929861</c:v>
                </c:pt>
                <c:pt idx="33">
                  <c:v>141.54187197571264</c:v>
                </c:pt>
                <c:pt idx="34">
                  <c:v>141.34503453619837</c:v>
                </c:pt>
                <c:pt idx="35">
                  <c:v>141.1761338454744</c:v>
                </c:pt>
                <c:pt idx="36">
                  <c:v>141.12661116856489</c:v>
                </c:pt>
                <c:pt idx="37">
                  <c:v>141.08307894519359</c:v>
                </c:pt>
                <c:pt idx="38">
                  <c:v>141.11341736628972</c:v>
                </c:pt>
                <c:pt idx="39">
                  <c:v>141.16314901896394</c:v>
                </c:pt>
                <c:pt idx="40">
                  <c:v>141.18288603858466</c:v>
                </c:pt>
                <c:pt idx="41">
                  <c:v>141.19022831781297</c:v>
                </c:pt>
                <c:pt idx="42">
                  <c:v>141.24442375145671</c:v>
                </c:pt>
                <c:pt idx="43">
                  <c:v>141.33653527642758</c:v>
                </c:pt>
                <c:pt idx="44">
                  <c:v>141.44880457089903</c:v>
                </c:pt>
                <c:pt idx="45">
                  <c:v>141.69082847948104</c:v>
                </c:pt>
                <c:pt idx="46">
                  <c:v>141.89301190989144</c:v>
                </c:pt>
                <c:pt idx="47">
                  <c:v>142.10315167169361</c:v>
                </c:pt>
                <c:pt idx="48">
                  <c:v>142.35108863825974</c:v>
                </c:pt>
                <c:pt idx="49">
                  <c:v>142.58506686549455</c:v>
                </c:pt>
                <c:pt idx="50">
                  <c:v>142.83536552818467</c:v>
                </c:pt>
                <c:pt idx="51">
                  <c:v>143.07965821762099</c:v>
                </c:pt>
                <c:pt idx="52">
                  <c:v>143.32106505326857</c:v>
                </c:pt>
                <c:pt idx="53">
                  <c:v>143.70764375220318</c:v>
                </c:pt>
                <c:pt idx="54">
                  <c:v>144.10949087715912</c:v>
                </c:pt>
                <c:pt idx="55">
                  <c:v>144.49630105961592</c:v>
                </c:pt>
                <c:pt idx="56">
                  <c:v>144.7893750384236</c:v>
                </c:pt>
                <c:pt idx="57">
                  <c:v>145.01658753765511</c:v>
                </c:pt>
                <c:pt idx="58">
                  <c:v>145.31025578690199</c:v>
                </c:pt>
                <c:pt idx="59">
                  <c:v>145.68405067116396</c:v>
                </c:pt>
                <c:pt idx="60">
                  <c:v>145.97536965774069</c:v>
                </c:pt>
                <c:pt idx="61">
                  <c:v>146.20886226458586</c:v>
                </c:pt>
                <c:pt idx="62">
                  <c:v>146.43068501929415</c:v>
                </c:pt>
                <c:pt idx="63">
                  <c:v>146.66107131890826</c:v>
                </c:pt>
                <c:pt idx="64">
                  <c:v>146.90384989253008</c:v>
                </c:pt>
                <c:pt idx="65">
                  <c:v>147.14677289467946</c:v>
                </c:pt>
                <c:pt idx="66">
                  <c:v>147.34683743678588</c:v>
                </c:pt>
                <c:pt idx="67">
                  <c:v>147.54690068805019</c:v>
                </c:pt>
                <c:pt idx="68">
                  <c:v>147.71996267428918</c:v>
                </c:pt>
                <c:pt idx="69">
                  <c:v>147.8955634208034</c:v>
                </c:pt>
                <c:pt idx="70">
                  <c:v>148.08265215238734</c:v>
                </c:pt>
                <c:pt idx="71">
                  <c:v>148.2929991093396</c:v>
                </c:pt>
                <c:pt idx="72">
                  <c:v>148.51213912715281</c:v>
                </c:pt>
                <c:pt idx="73">
                  <c:v>148.78289634460975</c:v>
                </c:pt>
                <c:pt idx="74">
                  <c:v>149.10523841771754</c:v>
                </c:pt>
                <c:pt idx="75">
                  <c:v>149.4251336493632</c:v>
                </c:pt>
                <c:pt idx="76">
                  <c:v>149.72363097637594</c:v>
                </c:pt>
                <c:pt idx="77">
                  <c:v>150.02615835684844</c:v>
                </c:pt>
                <c:pt idx="78">
                  <c:v>150.21063518971147</c:v>
                </c:pt>
                <c:pt idx="79">
                  <c:v>150.34742248591726</c:v>
                </c:pt>
                <c:pt idx="80">
                  <c:v>150.41747403619894</c:v>
                </c:pt>
                <c:pt idx="81">
                  <c:v>150.55012455547495</c:v>
                </c:pt>
                <c:pt idx="82">
                  <c:v>150.70312206436546</c:v>
                </c:pt>
                <c:pt idx="83">
                  <c:v>150.82605962307815</c:v>
                </c:pt>
                <c:pt idx="84">
                  <c:v>150.91053843061661</c:v>
                </c:pt>
                <c:pt idx="85">
                  <c:v>151.07032766200427</c:v>
                </c:pt>
                <c:pt idx="86">
                  <c:v>151.21692110876418</c:v>
                </c:pt>
                <c:pt idx="87">
                  <c:v>151.34258268658891</c:v>
                </c:pt>
                <c:pt idx="88">
                  <c:v>151.38373103285713</c:v>
                </c:pt>
                <c:pt idx="89">
                  <c:v>151.35805641219997</c:v>
                </c:pt>
                <c:pt idx="90">
                  <c:v>151.34889528395598</c:v>
                </c:pt>
                <c:pt idx="91">
                  <c:v>151.34391737827687</c:v>
                </c:pt>
                <c:pt idx="92">
                  <c:v>151.34903903071134</c:v>
                </c:pt>
                <c:pt idx="93">
                  <c:v>151.25605825009711</c:v>
                </c:pt>
                <c:pt idx="94">
                  <c:v>151.14493708509517</c:v>
                </c:pt>
                <c:pt idx="95">
                  <c:v>151.04303834339328</c:v>
                </c:pt>
                <c:pt idx="96">
                  <c:v>150.9221775765254</c:v>
                </c:pt>
                <c:pt idx="97">
                  <c:v>150.71173402499488</c:v>
                </c:pt>
                <c:pt idx="98">
                  <c:v>150.552499344495</c:v>
                </c:pt>
                <c:pt idx="99">
                  <c:v>150.48444935760509</c:v>
                </c:pt>
                <c:pt idx="100">
                  <c:v>150.39976037045298</c:v>
                </c:pt>
                <c:pt idx="101">
                  <c:v>150.28376516304394</c:v>
                </c:pt>
                <c:pt idx="102">
                  <c:v>150.22008985978309</c:v>
                </c:pt>
                <c:pt idx="103">
                  <c:v>150.12368806258743</c:v>
                </c:pt>
                <c:pt idx="104">
                  <c:v>150.00421430133568</c:v>
                </c:pt>
                <c:pt idx="105">
                  <c:v>149.94313001530895</c:v>
                </c:pt>
                <c:pt idx="106">
                  <c:v>150.01126741500278</c:v>
                </c:pt>
                <c:pt idx="107">
                  <c:v>149.95904206670272</c:v>
                </c:pt>
                <c:pt idx="108">
                  <c:v>150.12286122536864</c:v>
                </c:pt>
                <c:pt idx="109">
                  <c:v>150.17940400086127</c:v>
                </c:pt>
                <c:pt idx="110">
                  <c:v>150.23981592084402</c:v>
                </c:pt>
                <c:pt idx="111">
                  <c:v>150.29801960242713</c:v>
                </c:pt>
                <c:pt idx="112">
                  <c:v>150.36105921037858</c:v>
                </c:pt>
                <c:pt idx="113">
                  <c:v>150.433838026171</c:v>
                </c:pt>
                <c:pt idx="114">
                  <c:v>150.45316126564757</c:v>
                </c:pt>
                <c:pt idx="115">
                  <c:v>150.51709804033462</c:v>
                </c:pt>
                <c:pt idx="116">
                  <c:v>150.55475607952792</c:v>
                </c:pt>
                <c:pt idx="117">
                  <c:v>150.62666095793736</c:v>
                </c:pt>
                <c:pt idx="118">
                  <c:v>150.65012773877862</c:v>
                </c:pt>
                <c:pt idx="119">
                  <c:v>150.63512518400304</c:v>
                </c:pt>
                <c:pt idx="120">
                  <c:v>150.59642268032297</c:v>
                </c:pt>
                <c:pt idx="121">
                  <c:v>150.5514942267165</c:v>
                </c:pt>
                <c:pt idx="122">
                  <c:v>150.43846434218216</c:v>
                </c:pt>
                <c:pt idx="123">
                  <c:v>150.2396950553385</c:v>
                </c:pt>
                <c:pt idx="124">
                  <c:v>150.05690115423175</c:v>
                </c:pt>
                <c:pt idx="125">
                  <c:v>149.89476313114713</c:v>
                </c:pt>
                <c:pt idx="126">
                  <c:v>149.71586786852419</c:v>
                </c:pt>
                <c:pt idx="127">
                  <c:v>149.50255051115371</c:v>
                </c:pt>
                <c:pt idx="128">
                  <c:v>149.16449950093065</c:v>
                </c:pt>
                <c:pt idx="129">
                  <c:v>148.89520951091203</c:v>
                </c:pt>
                <c:pt idx="130">
                  <c:v>148.68530532069377</c:v>
                </c:pt>
                <c:pt idx="131">
                  <c:v>148.40659921427991</c:v>
                </c:pt>
                <c:pt idx="132">
                  <c:v>148.13846722999432</c:v>
                </c:pt>
                <c:pt idx="133">
                  <c:v>147.94669788539443</c:v>
                </c:pt>
                <c:pt idx="134">
                  <c:v>147.75276392768654</c:v>
                </c:pt>
                <c:pt idx="135">
                  <c:v>147.5717086491328</c:v>
                </c:pt>
                <c:pt idx="136">
                  <c:v>147.39027447615015</c:v>
                </c:pt>
                <c:pt idx="137">
                  <c:v>147.22646898662714</c:v>
                </c:pt>
                <c:pt idx="138">
                  <c:v>147.0889396068946</c:v>
                </c:pt>
                <c:pt idx="139">
                  <c:v>146.94316081475671</c:v>
                </c:pt>
                <c:pt idx="140">
                  <c:v>146.83029759846158</c:v>
                </c:pt>
                <c:pt idx="141">
                  <c:v>146.75169164649233</c:v>
                </c:pt>
                <c:pt idx="142">
                  <c:v>146.69565781356249</c:v>
                </c:pt>
                <c:pt idx="143">
                  <c:v>146.61774465729124</c:v>
                </c:pt>
                <c:pt idx="144">
                  <c:v>146.49538976414541</c:v>
                </c:pt>
                <c:pt idx="145">
                  <c:v>146.38248196886252</c:v>
                </c:pt>
                <c:pt idx="146">
                  <c:v>146.16583232948528</c:v>
                </c:pt>
                <c:pt idx="147">
                  <c:v>145.97751568289559</c:v>
                </c:pt>
                <c:pt idx="148">
                  <c:v>145.80596536923767</c:v>
                </c:pt>
                <c:pt idx="149">
                  <c:v>145.58084606185292</c:v>
                </c:pt>
                <c:pt idx="150">
                  <c:v>145.35222914061586</c:v>
                </c:pt>
                <c:pt idx="151">
                  <c:v>145.11718455780357</c:v>
                </c:pt>
                <c:pt idx="152">
                  <c:v>144.83684086664752</c:v>
                </c:pt>
                <c:pt idx="153">
                  <c:v>144.50010404931459</c:v>
                </c:pt>
                <c:pt idx="154">
                  <c:v>144.1791019683283</c:v>
                </c:pt>
                <c:pt idx="155">
                  <c:v>143.88551992896174</c:v>
                </c:pt>
                <c:pt idx="156">
                  <c:v>143.62380953038252</c:v>
                </c:pt>
                <c:pt idx="157">
                  <c:v>143.36033333977485</c:v>
                </c:pt>
                <c:pt idx="158">
                  <c:v>143.13412667297936</c:v>
                </c:pt>
                <c:pt idx="159">
                  <c:v>142.94644413951977</c:v>
                </c:pt>
                <c:pt idx="160">
                  <c:v>142.73351525672936</c:v>
                </c:pt>
                <c:pt idx="161">
                  <c:v>142.4808449515948</c:v>
                </c:pt>
                <c:pt idx="162">
                  <c:v>142.2202280525629</c:v>
                </c:pt>
                <c:pt idx="163">
                  <c:v>141.96482349151162</c:v>
                </c:pt>
                <c:pt idx="164">
                  <c:v>141.75052702168139</c:v>
                </c:pt>
                <c:pt idx="165">
                  <c:v>141.55651648124777</c:v>
                </c:pt>
                <c:pt idx="166">
                  <c:v>141.40938615162281</c:v>
                </c:pt>
                <c:pt idx="167">
                  <c:v>141.24819842859037</c:v>
                </c:pt>
                <c:pt idx="168">
                  <c:v>141.08323446001856</c:v>
                </c:pt>
                <c:pt idx="169">
                  <c:v>140.92556977081819</c:v>
                </c:pt>
                <c:pt idx="170">
                  <c:v>140.81905837540182</c:v>
                </c:pt>
                <c:pt idx="171">
                  <c:v>140.7136772078938</c:v>
                </c:pt>
                <c:pt idx="172">
                  <c:v>140.61340366373591</c:v>
                </c:pt>
                <c:pt idx="173">
                  <c:v>140.6111355904612</c:v>
                </c:pt>
                <c:pt idx="174">
                  <c:v>140.61591287865198</c:v>
                </c:pt>
                <c:pt idx="175">
                  <c:v>140.61459462107894</c:v>
                </c:pt>
                <c:pt idx="176">
                  <c:v>140.72830272865735</c:v>
                </c:pt>
                <c:pt idx="177">
                  <c:v>140.82473667408422</c:v>
                </c:pt>
                <c:pt idx="178">
                  <c:v>140.99724194060252</c:v>
                </c:pt>
                <c:pt idx="179">
                  <c:v>141.14929710179047</c:v>
                </c:pt>
                <c:pt idx="180">
                  <c:v>141.29231115975466</c:v>
                </c:pt>
                <c:pt idx="181">
                  <c:v>141.39846493655958</c:v>
                </c:pt>
                <c:pt idx="182">
                  <c:v>141.53349563782839</c:v>
                </c:pt>
                <c:pt idx="183">
                  <c:v>141.74082572507183</c:v>
                </c:pt>
                <c:pt idx="184">
                  <c:v>141.8510092105704</c:v>
                </c:pt>
                <c:pt idx="185">
                  <c:v>141.97098902635901</c:v>
                </c:pt>
                <c:pt idx="186">
                  <c:v>142.08656924583184</c:v>
                </c:pt>
                <c:pt idx="187">
                  <c:v>142.1908378609152</c:v>
                </c:pt>
                <c:pt idx="188">
                  <c:v>142.26102110369689</c:v>
                </c:pt>
                <c:pt idx="189">
                  <c:v>142.48880068162293</c:v>
                </c:pt>
                <c:pt idx="190">
                  <c:v>142.85702466799046</c:v>
                </c:pt>
                <c:pt idx="191">
                  <c:v>143.20788417463064</c:v>
                </c:pt>
                <c:pt idx="192">
                  <c:v>143.51272649113801</c:v>
                </c:pt>
                <c:pt idx="193">
                  <c:v>143.77347196131527</c:v>
                </c:pt>
                <c:pt idx="194">
                  <c:v>144.03900252208896</c:v>
                </c:pt>
                <c:pt idx="195">
                  <c:v>144.46522247164719</c:v>
                </c:pt>
                <c:pt idx="196">
                  <c:v>144.93191802221426</c:v>
                </c:pt>
                <c:pt idx="197">
                  <c:v>145.44727966176998</c:v>
                </c:pt>
                <c:pt idx="198">
                  <c:v>145.88233406853459</c:v>
                </c:pt>
                <c:pt idx="199">
                  <c:v>146.23368738716391</c:v>
                </c:pt>
                <c:pt idx="200">
                  <c:v>146.61001363942063</c:v>
                </c:pt>
                <c:pt idx="201">
                  <c:v>147.04881336663223</c:v>
                </c:pt>
                <c:pt idx="202">
                  <c:v>147.48283709929959</c:v>
                </c:pt>
                <c:pt idx="203">
                  <c:v>147.93118035731359</c:v>
                </c:pt>
                <c:pt idx="204">
                  <c:v>148.37555675016731</c:v>
                </c:pt>
                <c:pt idx="205">
                  <c:v>148.75304561516396</c:v>
                </c:pt>
                <c:pt idx="206">
                  <c:v>149.27598470286065</c:v>
                </c:pt>
                <c:pt idx="207">
                  <c:v>149.73546500880343</c:v>
                </c:pt>
                <c:pt idx="208">
                  <c:v>150.32575570862736</c:v>
                </c:pt>
                <c:pt idx="209">
                  <c:v>150.86924059445479</c:v>
                </c:pt>
                <c:pt idx="210">
                  <c:v>151.49085578256569</c:v>
                </c:pt>
                <c:pt idx="211">
                  <c:v>152.01203866691438</c:v>
                </c:pt>
                <c:pt idx="212">
                  <c:v>152.46179789357609</c:v>
                </c:pt>
                <c:pt idx="213">
                  <c:v>152.89856193570458</c:v>
                </c:pt>
                <c:pt idx="214">
                  <c:v>153.1825906969905</c:v>
                </c:pt>
                <c:pt idx="215">
                  <c:v>153.42493888305069</c:v>
                </c:pt>
                <c:pt idx="216">
                  <c:v>153.78244010538967</c:v>
                </c:pt>
                <c:pt idx="217">
                  <c:v>154.27579130328186</c:v>
                </c:pt>
                <c:pt idx="218">
                  <c:v>154.7732754772162</c:v>
                </c:pt>
                <c:pt idx="219">
                  <c:v>155.39580996767188</c:v>
                </c:pt>
                <c:pt idx="220">
                  <c:v>156.25989376831845</c:v>
                </c:pt>
                <c:pt idx="221">
                  <c:v>157.01969589295209</c:v>
                </c:pt>
                <c:pt idx="222">
                  <c:v>157.92230197509303</c:v>
                </c:pt>
                <c:pt idx="223">
                  <c:v>158.83885593559117</c:v>
                </c:pt>
                <c:pt idx="224">
                  <c:v>159.55707881687934</c:v>
                </c:pt>
                <c:pt idx="225">
                  <c:v>160.32393724054174</c:v>
                </c:pt>
                <c:pt idx="226">
                  <c:v>161.12145849573091</c:v>
                </c:pt>
                <c:pt idx="227">
                  <c:v>162.01602932581628</c:v>
                </c:pt>
                <c:pt idx="228">
                  <c:v>162.90070873929994</c:v>
                </c:pt>
                <c:pt idx="229">
                  <c:v>163.68969456451396</c:v>
                </c:pt>
                <c:pt idx="230">
                  <c:v>164.59990067322369</c:v>
                </c:pt>
                <c:pt idx="231">
                  <c:v>165.43490265975922</c:v>
                </c:pt>
                <c:pt idx="232">
                  <c:v>166.31020460656404</c:v>
                </c:pt>
                <c:pt idx="233">
                  <c:v>167.28700051443278</c:v>
                </c:pt>
                <c:pt idx="234">
                  <c:v>168.28826050414412</c:v>
                </c:pt>
                <c:pt idx="235">
                  <c:v>169.28949529406123</c:v>
                </c:pt>
                <c:pt idx="236">
                  <c:v>170.25370538817998</c:v>
                </c:pt>
                <c:pt idx="237">
                  <c:v>170.99263128041639</c:v>
                </c:pt>
                <c:pt idx="238">
                  <c:v>171.84677865480808</c:v>
                </c:pt>
                <c:pt idx="239">
                  <c:v>172.68584308171191</c:v>
                </c:pt>
                <c:pt idx="240">
                  <c:v>173.33112622007766</c:v>
                </c:pt>
                <c:pt idx="241">
                  <c:v>174.11350369567612</c:v>
                </c:pt>
                <c:pt idx="242">
                  <c:v>174.97623362176259</c:v>
                </c:pt>
                <c:pt idx="243">
                  <c:v>175.89170894932732</c:v>
                </c:pt>
                <c:pt idx="244">
                  <c:v>176.64487477034075</c:v>
                </c:pt>
                <c:pt idx="245">
                  <c:v>177.35397727493392</c:v>
                </c:pt>
                <c:pt idx="246">
                  <c:v>178.12589772943528</c:v>
                </c:pt>
                <c:pt idx="247">
                  <c:v>178.91637977484658</c:v>
                </c:pt>
                <c:pt idx="248">
                  <c:v>179.63005217934966</c:v>
                </c:pt>
                <c:pt idx="249">
                  <c:v>180.34845113576267</c:v>
                </c:pt>
                <c:pt idx="250">
                  <c:v>181.02448211304741</c:v>
                </c:pt>
                <c:pt idx="251">
                  <c:v>181.55499247078646</c:v>
                </c:pt>
                <c:pt idx="252">
                  <c:v>181.84589262137072</c:v>
                </c:pt>
                <c:pt idx="253">
                  <c:v>182.2009747689433</c:v>
                </c:pt>
                <c:pt idx="254">
                  <c:v>182.37995527356441</c:v>
                </c:pt>
                <c:pt idx="255">
                  <c:v>182.38635616809313</c:v>
                </c:pt>
                <c:pt idx="256">
                  <c:v>182.40762904473129</c:v>
                </c:pt>
                <c:pt idx="257">
                  <c:v>182.54747646383666</c:v>
                </c:pt>
                <c:pt idx="258">
                  <c:v>182.70152693455992</c:v>
                </c:pt>
                <c:pt idx="259">
                  <c:v>183.02149639586875</c:v>
                </c:pt>
                <c:pt idx="260">
                  <c:v>183.23206646795137</c:v>
                </c:pt>
                <c:pt idx="261">
                  <c:v>183.49442513859233</c:v>
                </c:pt>
                <c:pt idx="262">
                  <c:v>183.85353663582049</c:v>
                </c:pt>
                <c:pt idx="263">
                  <c:v>184.24446590310407</c:v>
                </c:pt>
                <c:pt idx="264">
                  <c:v>184.57657658504198</c:v>
                </c:pt>
                <c:pt idx="265">
                  <c:v>185.01604505334112</c:v>
                </c:pt>
                <c:pt idx="266">
                  <c:v>185.53272415227431</c:v>
                </c:pt>
                <c:pt idx="267">
                  <c:v>186.04506966922884</c:v>
                </c:pt>
                <c:pt idx="268">
                  <c:v>186.58916827584429</c:v>
                </c:pt>
                <c:pt idx="269">
                  <c:v>186.99638491032744</c:v>
                </c:pt>
                <c:pt idx="270">
                  <c:v>187.32645721212089</c:v>
                </c:pt>
                <c:pt idx="271">
                  <c:v>187.74692806787846</c:v>
                </c:pt>
                <c:pt idx="272">
                  <c:v>188.06298950652086</c:v>
                </c:pt>
                <c:pt idx="273">
                  <c:v>188.39272971639042</c:v>
                </c:pt>
                <c:pt idx="274">
                  <c:v>188.86387512206264</c:v>
                </c:pt>
                <c:pt idx="275">
                  <c:v>189.4285976196214</c:v>
                </c:pt>
                <c:pt idx="276">
                  <c:v>189.84302566722897</c:v>
                </c:pt>
                <c:pt idx="277">
                  <c:v>190.03016515388441</c:v>
                </c:pt>
                <c:pt idx="278">
                  <c:v>190.19556185080671</c:v>
                </c:pt>
                <c:pt idx="279">
                  <c:v>190.33365061379061</c:v>
                </c:pt>
                <c:pt idx="280">
                  <c:v>190.51097760151481</c:v>
                </c:pt>
                <c:pt idx="281">
                  <c:v>190.8117580494845</c:v>
                </c:pt>
                <c:pt idx="282">
                  <c:v>191.02752288849481</c:v>
                </c:pt>
                <c:pt idx="283">
                  <c:v>191.27297243072491</c:v>
                </c:pt>
                <c:pt idx="284">
                  <c:v>191.54251298211042</c:v>
                </c:pt>
                <c:pt idx="285">
                  <c:v>191.9746627224682</c:v>
                </c:pt>
                <c:pt idx="286">
                  <c:v>192.68916946801883</c:v>
                </c:pt>
                <c:pt idx="287">
                  <c:v>193.52438607865847</c:v>
                </c:pt>
                <c:pt idx="288">
                  <c:v>194.32289835708534</c:v>
                </c:pt>
                <c:pt idx="289">
                  <c:v>195.12144038994364</c:v>
                </c:pt>
                <c:pt idx="290">
                  <c:v>195.81801158214478</c:v>
                </c:pt>
                <c:pt idx="291">
                  <c:v>196.4956513505019</c:v>
                </c:pt>
                <c:pt idx="292">
                  <c:v>197.40473832349187</c:v>
                </c:pt>
                <c:pt idx="293">
                  <c:v>198.17064355702206</c:v>
                </c:pt>
                <c:pt idx="294">
                  <c:v>198.79223068588163</c:v>
                </c:pt>
                <c:pt idx="295">
                  <c:v>199.28638607216399</c:v>
                </c:pt>
                <c:pt idx="296">
                  <c:v>199.90265835072071</c:v>
                </c:pt>
                <c:pt idx="297">
                  <c:v>200.40560518370629</c:v>
                </c:pt>
                <c:pt idx="298">
                  <c:v>200.79649308003215</c:v>
                </c:pt>
                <c:pt idx="299">
                  <c:v>201.17256321843149</c:v>
                </c:pt>
                <c:pt idx="300">
                  <c:v>201.56611195406288</c:v>
                </c:pt>
                <c:pt idx="301">
                  <c:v>201.93778971498162</c:v>
                </c:pt>
                <c:pt idx="302">
                  <c:v>202.29903392068198</c:v>
                </c:pt>
                <c:pt idx="303">
                  <c:v>202.6360532422683</c:v>
                </c:pt>
                <c:pt idx="304">
                  <c:v>203.11233217742293</c:v>
                </c:pt>
                <c:pt idx="305">
                  <c:v>203.66108553387446</c:v>
                </c:pt>
                <c:pt idx="306">
                  <c:v>204.26986382319697</c:v>
                </c:pt>
                <c:pt idx="307">
                  <c:v>204.87146654673302</c:v>
                </c:pt>
                <c:pt idx="308">
                  <c:v>205.41403721579834</c:v>
                </c:pt>
                <c:pt idx="309">
                  <c:v>205.82275647148239</c:v>
                </c:pt>
                <c:pt idx="310">
                  <c:v>206.06830134205276</c:v>
                </c:pt>
                <c:pt idx="311">
                  <c:v>206.41293531521168</c:v>
                </c:pt>
                <c:pt idx="312">
                  <c:v>206.73667660890749</c:v>
                </c:pt>
                <c:pt idx="313">
                  <c:v>207.03894307672934</c:v>
                </c:pt>
                <c:pt idx="314">
                  <c:v>207.42916421519473</c:v>
                </c:pt>
                <c:pt idx="315">
                  <c:v>207.84258093089085</c:v>
                </c:pt>
                <c:pt idx="316">
                  <c:v>208.20472931227306</c:v>
                </c:pt>
                <c:pt idx="317">
                  <c:v>208.53663472602759</c:v>
                </c:pt>
                <c:pt idx="318">
                  <c:v>208.91890203150703</c:v>
                </c:pt>
                <c:pt idx="319">
                  <c:v>209.36152399087689</c:v>
                </c:pt>
                <c:pt idx="320">
                  <c:v>209.81129351105938</c:v>
                </c:pt>
                <c:pt idx="321">
                  <c:v>210.25506764083818</c:v>
                </c:pt>
                <c:pt idx="322">
                  <c:v>210.68196628802144</c:v>
                </c:pt>
                <c:pt idx="323">
                  <c:v>211.45532696226101</c:v>
                </c:pt>
                <c:pt idx="324">
                  <c:v>212.25822042301581</c:v>
                </c:pt>
                <c:pt idx="325">
                  <c:v>212.86005601455551</c:v>
                </c:pt>
                <c:pt idx="326">
                  <c:v>213.50085489426436</c:v>
                </c:pt>
                <c:pt idx="327">
                  <c:v>214.40083779637908</c:v>
                </c:pt>
                <c:pt idx="328">
                  <c:v>215.41582104045148</c:v>
                </c:pt>
                <c:pt idx="329">
                  <c:v>216.58550461964245</c:v>
                </c:pt>
                <c:pt idx="330">
                  <c:v>217.52579452724959</c:v>
                </c:pt>
                <c:pt idx="331">
                  <c:v>218.49927863670462</c:v>
                </c:pt>
                <c:pt idx="332">
                  <c:v>219.62229306397049</c:v>
                </c:pt>
                <c:pt idx="333">
                  <c:v>220.65484720269109</c:v>
                </c:pt>
                <c:pt idx="334">
                  <c:v>221.49575025863726</c:v>
                </c:pt>
                <c:pt idx="335">
                  <c:v>222.3668352534645</c:v>
                </c:pt>
                <c:pt idx="336">
                  <c:v>223.3154985483952</c:v>
                </c:pt>
                <c:pt idx="337">
                  <c:v>224.0571885774273</c:v>
                </c:pt>
                <c:pt idx="338">
                  <c:v>224.51404480587874</c:v>
                </c:pt>
                <c:pt idx="339">
                  <c:v>225.12976390976118</c:v>
                </c:pt>
                <c:pt idx="340">
                  <c:v>225.64716863156593</c:v>
                </c:pt>
                <c:pt idx="341">
                  <c:v>225.96522525893459</c:v>
                </c:pt>
                <c:pt idx="342">
                  <c:v>226.04192075375587</c:v>
                </c:pt>
                <c:pt idx="343">
                  <c:v>226.35608233868075</c:v>
                </c:pt>
                <c:pt idx="344">
                  <c:v>227.03396069190711</c:v>
                </c:pt>
                <c:pt idx="345">
                  <c:v>227.64828147806895</c:v>
                </c:pt>
                <c:pt idx="346">
                  <c:v>228.28831584850755</c:v>
                </c:pt>
                <c:pt idx="347">
                  <c:v>228.82954953153742</c:v>
                </c:pt>
                <c:pt idx="348">
                  <c:v>229.09195854090672</c:v>
                </c:pt>
                <c:pt idx="349">
                  <c:v>229.61911937008858</c:v>
                </c:pt>
                <c:pt idx="350">
                  <c:v>230.11773698268681</c:v>
                </c:pt>
                <c:pt idx="351">
                  <c:v>230.64438224303308</c:v>
                </c:pt>
                <c:pt idx="352">
                  <c:v>231.36849459817245</c:v>
                </c:pt>
                <c:pt idx="353">
                  <c:v>232.02812470620901</c:v>
                </c:pt>
                <c:pt idx="354">
                  <c:v>232.88056221208484</c:v>
                </c:pt>
                <c:pt idx="355">
                  <c:v>233.61195096784314</c:v>
                </c:pt>
                <c:pt idx="356">
                  <c:v>234.3817119484863</c:v>
                </c:pt>
                <c:pt idx="357">
                  <c:v>235.13507770951657</c:v>
                </c:pt>
                <c:pt idx="358">
                  <c:v>235.91037615532622</c:v>
                </c:pt>
                <c:pt idx="359">
                  <c:v>236.5841686322197</c:v>
                </c:pt>
                <c:pt idx="360">
                  <c:v>237.1024852595753</c:v>
                </c:pt>
                <c:pt idx="361">
                  <c:v>237.57343555438379</c:v>
                </c:pt>
                <c:pt idx="362">
                  <c:v>237.8679668432961</c:v>
                </c:pt>
                <c:pt idx="363">
                  <c:v>238.24260750643018</c:v>
                </c:pt>
                <c:pt idx="364">
                  <c:v>238.49675535630158</c:v>
                </c:pt>
                <c:pt idx="365">
                  <c:v>238.66382024917556</c:v>
                </c:pt>
                <c:pt idx="366">
                  <c:v>239.07254384419204</c:v>
                </c:pt>
                <c:pt idx="367">
                  <c:v>239.56809296730822</c:v>
                </c:pt>
                <c:pt idx="368">
                  <c:v>240.16873110796206</c:v>
                </c:pt>
                <c:pt idx="369">
                  <c:v>240.64235648580282</c:v>
                </c:pt>
                <c:pt idx="370">
                  <c:v>241.28850935608679</c:v>
                </c:pt>
                <c:pt idx="371">
                  <c:v>242.00673916896505</c:v>
                </c:pt>
                <c:pt idx="372">
                  <c:v>242.62860438558576</c:v>
                </c:pt>
                <c:pt idx="373">
                  <c:v>243.08003229787406</c:v>
                </c:pt>
                <c:pt idx="374">
                  <c:v>243.3424316519166</c:v>
                </c:pt>
                <c:pt idx="375">
                  <c:v>243.68858301887826</c:v>
                </c:pt>
                <c:pt idx="376">
                  <c:v>243.77281135850069</c:v>
                </c:pt>
                <c:pt idx="377">
                  <c:v>243.81435513133067</c:v>
                </c:pt>
                <c:pt idx="378">
                  <c:v>243.90206802870409</c:v>
                </c:pt>
                <c:pt idx="379">
                  <c:v>243.93602666813004</c:v>
                </c:pt>
                <c:pt idx="380">
                  <c:v>244.02130613476743</c:v>
                </c:pt>
                <c:pt idx="381">
                  <c:v>243.95288001207209</c:v>
                </c:pt>
                <c:pt idx="382">
                  <c:v>243.93482241183065</c:v>
                </c:pt>
                <c:pt idx="383">
                  <c:v>243.89112596359402</c:v>
                </c:pt>
                <c:pt idx="384">
                  <c:v>243.91430344432214</c:v>
                </c:pt>
                <c:pt idx="385">
                  <c:v>244.14601737543569</c:v>
                </c:pt>
                <c:pt idx="386">
                  <c:v>244.36909702792695</c:v>
                </c:pt>
                <c:pt idx="387">
                  <c:v>244.48771508736843</c:v>
                </c:pt>
                <c:pt idx="388">
                  <c:v>244.69096078562106</c:v>
                </c:pt>
                <c:pt idx="389">
                  <c:v>245.03014156990864</c:v>
                </c:pt>
                <c:pt idx="390">
                  <c:v>245.42253873851044</c:v>
                </c:pt>
                <c:pt idx="391">
                  <c:v>245.78908796374023</c:v>
                </c:pt>
                <c:pt idx="392">
                  <c:v>246.03830620446541</c:v>
                </c:pt>
                <c:pt idx="393">
                  <c:v>246.30854008037608</c:v>
                </c:pt>
                <c:pt idx="394">
                  <c:v>246.64236927876857</c:v>
                </c:pt>
                <c:pt idx="395">
                  <c:v>246.99552189319317</c:v>
                </c:pt>
                <c:pt idx="396">
                  <c:v>247.4036114553293</c:v>
                </c:pt>
                <c:pt idx="397">
                  <c:v>247.93753922622273</c:v>
                </c:pt>
                <c:pt idx="398">
                  <c:v>248.55278844169828</c:v>
                </c:pt>
                <c:pt idx="399">
                  <c:v>249.00373267286432</c:v>
                </c:pt>
                <c:pt idx="400">
                  <c:v>249.38365801940702</c:v>
                </c:pt>
                <c:pt idx="401">
                  <c:v>249.9289848590189</c:v>
                </c:pt>
                <c:pt idx="402">
                  <c:v>250.61740516183855</c:v>
                </c:pt>
                <c:pt idx="403">
                  <c:v>251.34305705860177</c:v>
                </c:pt>
                <c:pt idx="404">
                  <c:v>251.6571959174297</c:v>
                </c:pt>
                <c:pt idx="405">
                  <c:v>252.0230519990811</c:v>
                </c:pt>
                <c:pt idx="406">
                  <c:v>252.47359095909945</c:v>
                </c:pt>
                <c:pt idx="407">
                  <c:v>253.02611913991745</c:v>
                </c:pt>
                <c:pt idx="408">
                  <c:v>253.4005967571191</c:v>
                </c:pt>
                <c:pt idx="409">
                  <c:v>254.04658482197672</c:v>
                </c:pt>
                <c:pt idx="410">
                  <c:v>254.76165312553715</c:v>
                </c:pt>
                <c:pt idx="411">
                  <c:v>255.45942006302641</c:v>
                </c:pt>
                <c:pt idx="412">
                  <c:v>256.03523166176592</c:v>
                </c:pt>
                <c:pt idx="413">
                  <c:v>256.40752702853058</c:v>
                </c:pt>
                <c:pt idx="414">
                  <c:v>256.62637648795999</c:v>
                </c:pt>
                <c:pt idx="415">
                  <c:v>257.03484895820077</c:v>
                </c:pt>
                <c:pt idx="416">
                  <c:v>257.50715197903673</c:v>
                </c:pt>
                <c:pt idx="417">
                  <c:v>257.70700893945599</c:v>
                </c:pt>
                <c:pt idx="418">
                  <c:v>257.43686876066687</c:v>
                </c:pt>
                <c:pt idx="419">
                  <c:v>257.35313138545354</c:v>
                </c:pt>
                <c:pt idx="420">
                  <c:v>257.3600687577445</c:v>
                </c:pt>
                <c:pt idx="421">
                  <c:v>257.31986738258962</c:v>
                </c:pt>
                <c:pt idx="422">
                  <c:v>257.26747003493784</c:v>
                </c:pt>
                <c:pt idx="423">
                  <c:v>257.36012063423908</c:v>
                </c:pt>
                <c:pt idx="424">
                  <c:v>257.43891822155427</c:v>
                </c:pt>
                <c:pt idx="425">
                  <c:v>257.46613985712315</c:v>
                </c:pt>
                <c:pt idx="426">
                  <c:v>257.45381705998068</c:v>
                </c:pt>
                <c:pt idx="427">
                  <c:v>257.29374071878107</c:v>
                </c:pt>
                <c:pt idx="428">
                  <c:v>256.88886590440541</c:v>
                </c:pt>
                <c:pt idx="429">
                  <c:v>256.65508858631733</c:v>
                </c:pt>
                <c:pt idx="430">
                  <c:v>256.50698681459102</c:v>
                </c:pt>
                <c:pt idx="431">
                  <c:v>256.21584707829919</c:v>
                </c:pt>
                <c:pt idx="432">
                  <c:v>255.9515301367332</c:v>
                </c:pt>
                <c:pt idx="433">
                  <c:v>255.71049953399853</c:v>
                </c:pt>
                <c:pt idx="434">
                  <c:v>255.55428954331856</c:v>
                </c:pt>
                <c:pt idx="435">
                  <c:v>255.35120375245216</c:v>
                </c:pt>
                <c:pt idx="436">
                  <c:v>255.1891796774031</c:v>
                </c:pt>
                <c:pt idx="437">
                  <c:v>254.99339608385503</c:v>
                </c:pt>
                <c:pt idx="438">
                  <c:v>254.62352816217793</c:v>
                </c:pt>
                <c:pt idx="439">
                  <c:v>254.29405759893439</c:v>
                </c:pt>
                <c:pt idx="440">
                  <c:v>253.80117644695568</c:v>
                </c:pt>
                <c:pt idx="441">
                  <c:v>253.37815291801655</c:v>
                </c:pt>
                <c:pt idx="442">
                  <c:v>252.90358985965619</c:v>
                </c:pt>
                <c:pt idx="443">
                  <c:v>252.46051806246305</c:v>
                </c:pt>
                <c:pt idx="444">
                  <c:v>252.10530770121383</c:v>
                </c:pt>
                <c:pt idx="445">
                  <c:v>251.64320154718956</c:v>
                </c:pt>
                <c:pt idx="446">
                  <c:v>251.2943375162458</c:v>
                </c:pt>
                <c:pt idx="447">
                  <c:v>250.97445076592089</c:v>
                </c:pt>
                <c:pt idx="448">
                  <c:v>250.77596175060248</c:v>
                </c:pt>
                <c:pt idx="449">
                  <c:v>250.57144251559043</c:v>
                </c:pt>
                <c:pt idx="450">
                  <c:v>250.40201366527864</c:v>
                </c:pt>
                <c:pt idx="451">
                  <c:v>250.28497339197307</c:v>
                </c:pt>
                <c:pt idx="452">
                  <c:v>250.08427392413358</c:v>
                </c:pt>
                <c:pt idx="453">
                  <c:v>249.82958844565093</c:v>
                </c:pt>
                <c:pt idx="454">
                  <c:v>249.7059966767379</c:v>
                </c:pt>
                <c:pt idx="455">
                  <c:v>249.54587674320317</c:v>
                </c:pt>
                <c:pt idx="456">
                  <c:v>249.3269592083391</c:v>
                </c:pt>
                <c:pt idx="457">
                  <c:v>249.1764200241723</c:v>
                </c:pt>
                <c:pt idx="458">
                  <c:v>248.99189162368887</c:v>
                </c:pt>
                <c:pt idx="459">
                  <c:v>248.63505379121511</c:v>
                </c:pt>
                <c:pt idx="460">
                  <c:v>248.23735271539081</c:v>
                </c:pt>
                <c:pt idx="461">
                  <c:v>247.90660566108301</c:v>
                </c:pt>
                <c:pt idx="462">
                  <c:v>247.61347354786136</c:v>
                </c:pt>
                <c:pt idx="463">
                  <c:v>247.32920407690415</c:v>
                </c:pt>
                <c:pt idx="464">
                  <c:v>247.03961999536608</c:v>
                </c:pt>
                <c:pt idx="465">
                  <c:v>246.74082759545877</c:v>
                </c:pt>
                <c:pt idx="466">
                  <c:v>246.38501104354961</c:v>
                </c:pt>
                <c:pt idx="467">
                  <c:v>246.16431082267863</c:v>
                </c:pt>
                <c:pt idx="468">
                  <c:v>246.03902460622507</c:v>
                </c:pt>
                <c:pt idx="469">
                  <c:v>245.82824411410056</c:v>
                </c:pt>
                <c:pt idx="470">
                  <c:v>245.57767923181854</c:v>
                </c:pt>
                <c:pt idx="471">
                  <c:v>245.34712564718214</c:v>
                </c:pt>
                <c:pt idx="472">
                  <c:v>245.23318313423849</c:v>
                </c:pt>
                <c:pt idx="473">
                  <c:v>245.20051947155372</c:v>
                </c:pt>
                <c:pt idx="474">
                  <c:v>245.31050908212265</c:v>
                </c:pt>
                <c:pt idx="475">
                  <c:v>245.40729890048021</c:v>
                </c:pt>
                <c:pt idx="476">
                  <c:v>245.56015292247059</c:v>
                </c:pt>
                <c:pt idx="477">
                  <c:v>245.7959498640212</c:v>
                </c:pt>
                <c:pt idx="478">
                  <c:v>246.10803086674076</c:v>
                </c:pt>
                <c:pt idx="479">
                  <c:v>246.38687024940594</c:v>
                </c:pt>
                <c:pt idx="480">
                  <c:v>246.55113284441785</c:v>
                </c:pt>
                <c:pt idx="481">
                  <c:v>246.74811018752951</c:v>
                </c:pt>
                <c:pt idx="482">
                  <c:v>247.06714798377891</c:v>
                </c:pt>
                <c:pt idx="483">
                  <c:v>247.33680502410331</c:v>
                </c:pt>
                <c:pt idx="484">
                  <c:v>247.70406892362126</c:v>
                </c:pt>
                <c:pt idx="485">
                  <c:v>247.97598754514883</c:v>
                </c:pt>
                <c:pt idx="486">
                  <c:v>248.34646779424583</c:v>
                </c:pt>
                <c:pt idx="487">
                  <c:v>248.63153843836091</c:v>
                </c:pt>
                <c:pt idx="488">
                  <c:v>248.85090766959368</c:v>
                </c:pt>
                <c:pt idx="489">
                  <c:v>249.0968895162018</c:v>
                </c:pt>
                <c:pt idx="490">
                  <c:v>249.38295172587775</c:v>
                </c:pt>
                <c:pt idx="491">
                  <c:v>249.67129269136018</c:v>
                </c:pt>
                <c:pt idx="492">
                  <c:v>249.90686683753299</c:v>
                </c:pt>
                <c:pt idx="493">
                  <c:v>250.29672950078231</c:v>
                </c:pt>
                <c:pt idx="494">
                  <c:v>250.67879491076667</c:v>
                </c:pt>
                <c:pt idx="495">
                  <c:v>251.09021901255136</c:v>
                </c:pt>
                <c:pt idx="496">
                  <c:v>251.42841463230033</c:v>
                </c:pt>
                <c:pt idx="497">
                  <c:v>251.74684633965433</c:v>
                </c:pt>
                <c:pt idx="498">
                  <c:v>252.05190941286125</c:v>
                </c:pt>
                <c:pt idx="499">
                  <c:v>252.37487122460402</c:v>
                </c:pt>
                <c:pt idx="500">
                  <c:v>252.74737380011192</c:v>
                </c:pt>
                <c:pt idx="501">
                  <c:v>253.11242632410969</c:v>
                </c:pt>
                <c:pt idx="502">
                  <c:v>253.51917779762752</c:v>
                </c:pt>
                <c:pt idx="503">
                  <c:v>253.88779424167501</c:v>
                </c:pt>
                <c:pt idx="504">
                  <c:v>254.28203835684153</c:v>
                </c:pt>
                <c:pt idx="505">
                  <c:v>254.69339758970469</c:v>
                </c:pt>
                <c:pt idx="506">
                  <c:v>255.11152963791062</c:v>
                </c:pt>
                <c:pt idx="507">
                  <c:v>255.48329904515242</c:v>
                </c:pt>
                <c:pt idx="508">
                  <c:v>255.84263306424938</c:v>
                </c:pt>
                <c:pt idx="509">
                  <c:v>256.22178040296438</c:v>
                </c:pt>
                <c:pt idx="510">
                  <c:v>256.63434479490513</c:v>
                </c:pt>
                <c:pt idx="511">
                  <c:v>256.94065789900708</c:v>
                </c:pt>
                <c:pt idx="512">
                  <c:v>257.20184474102695</c:v>
                </c:pt>
                <c:pt idx="513">
                  <c:v>257.40480784620644</c:v>
                </c:pt>
                <c:pt idx="514">
                  <c:v>257.58071168928234</c:v>
                </c:pt>
                <c:pt idx="515">
                  <c:v>257.75109745549673</c:v>
                </c:pt>
                <c:pt idx="516">
                  <c:v>257.94107550638682</c:v>
                </c:pt>
                <c:pt idx="517">
                  <c:v>258.28025399625909</c:v>
                </c:pt>
                <c:pt idx="518">
                  <c:v>258.63364891633393</c:v>
                </c:pt>
                <c:pt idx="519">
                  <c:v>258.97097593800726</c:v>
                </c:pt>
                <c:pt idx="520">
                  <c:v>259.2705564192471</c:v>
                </c:pt>
                <c:pt idx="521">
                  <c:v>259.60514529086214</c:v>
                </c:pt>
                <c:pt idx="522">
                  <c:v>259.90804238504489</c:v>
                </c:pt>
                <c:pt idx="523">
                  <c:v>260.21888153734403</c:v>
                </c:pt>
                <c:pt idx="524">
                  <c:v>260.39850390659717</c:v>
                </c:pt>
                <c:pt idx="525">
                  <c:v>260.5205338284652</c:v>
                </c:pt>
                <c:pt idx="526">
                  <c:v>260.60412315189592</c:v>
                </c:pt>
                <c:pt idx="527">
                  <c:v>260.683040688858</c:v>
                </c:pt>
                <c:pt idx="528">
                  <c:v>260.75837987508089</c:v>
                </c:pt>
                <c:pt idx="529">
                  <c:v>260.85721227757926</c:v>
                </c:pt>
                <c:pt idx="530">
                  <c:v>260.91906803202767</c:v>
                </c:pt>
                <c:pt idx="531">
                  <c:v>260.79468667138713</c:v>
                </c:pt>
                <c:pt idx="532">
                  <c:v>260.60279293795941</c:v>
                </c:pt>
                <c:pt idx="533">
                  <c:v>260.57273707920024</c:v>
                </c:pt>
                <c:pt idx="534">
                  <c:v>260.58228233761622</c:v>
                </c:pt>
                <c:pt idx="535">
                  <c:v>260.49763669086389</c:v>
                </c:pt>
                <c:pt idx="536">
                  <c:v>260.47468395704664</c:v>
                </c:pt>
                <c:pt idx="537">
                  <c:v>260.5261902779057</c:v>
                </c:pt>
                <c:pt idx="538">
                  <c:v>260.60966647234761</c:v>
                </c:pt>
                <c:pt idx="539">
                  <c:v>260.62647314290069</c:v>
                </c:pt>
                <c:pt idx="540">
                  <c:v>260.67594368004268</c:v>
                </c:pt>
                <c:pt idx="541">
                  <c:v>260.68142480644184</c:v>
                </c:pt>
                <c:pt idx="542">
                  <c:v>260.68679631031301</c:v>
                </c:pt>
                <c:pt idx="543">
                  <c:v>260.77806038410677</c:v>
                </c:pt>
                <c:pt idx="544">
                  <c:v>260.90449917642468</c:v>
                </c:pt>
                <c:pt idx="545">
                  <c:v>261.03240919289618</c:v>
                </c:pt>
                <c:pt idx="546">
                  <c:v>261.1467610090383</c:v>
                </c:pt>
                <c:pt idx="547">
                  <c:v>261.27982578885752</c:v>
                </c:pt>
                <c:pt idx="548">
                  <c:v>261.45722927308037</c:v>
                </c:pt>
                <c:pt idx="549">
                  <c:v>261.67208468761879</c:v>
                </c:pt>
                <c:pt idx="550">
                  <c:v>261.97564299386642</c:v>
                </c:pt>
                <c:pt idx="551">
                  <c:v>262.41513013398912</c:v>
                </c:pt>
                <c:pt idx="552">
                  <c:v>262.92382753130937</c:v>
                </c:pt>
                <c:pt idx="553">
                  <c:v>263.41335098068316</c:v>
                </c:pt>
                <c:pt idx="554">
                  <c:v>263.95308396106952</c:v>
                </c:pt>
                <c:pt idx="555">
                  <c:v>264.41302228184816</c:v>
                </c:pt>
                <c:pt idx="556">
                  <c:v>264.82476183621117</c:v>
                </c:pt>
                <c:pt idx="557">
                  <c:v>265.412266599487</c:v>
                </c:pt>
                <c:pt idx="558">
                  <c:v>265.95802126749726</c:v>
                </c:pt>
                <c:pt idx="559">
                  <c:v>266.7238608421473</c:v>
                </c:pt>
                <c:pt idx="560">
                  <c:v>267.41338362530439</c:v>
                </c:pt>
                <c:pt idx="561">
                  <c:v>268.16911595279834</c:v>
                </c:pt>
                <c:pt idx="562">
                  <c:v>269.10073363374238</c:v>
                </c:pt>
                <c:pt idx="563">
                  <c:v>270.00271896106756</c:v>
                </c:pt>
                <c:pt idx="564">
                  <c:v>270.90666458184626</c:v>
                </c:pt>
                <c:pt idx="565">
                  <c:v>271.79853129020933</c:v>
                </c:pt>
                <c:pt idx="566">
                  <c:v>272.63656066440512</c:v>
                </c:pt>
                <c:pt idx="567">
                  <c:v>273.60082945111702</c:v>
                </c:pt>
                <c:pt idx="568">
                  <c:v>274.46481286209467</c:v>
                </c:pt>
                <c:pt idx="569">
                  <c:v>275.38151660485278</c:v>
                </c:pt>
                <c:pt idx="570">
                  <c:v>276.28188627275574</c:v>
                </c:pt>
                <c:pt idx="571">
                  <c:v>277.09824854730067</c:v>
                </c:pt>
                <c:pt idx="572">
                  <c:v>277.90428357635466</c:v>
                </c:pt>
                <c:pt idx="573">
                  <c:v>278.7881979048276</c:v>
                </c:pt>
                <c:pt idx="574">
                  <c:v>279.71443394673105</c:v>
                </c:pt>
                <c:pt idx="575">
                  <c:v>280.63614526779639</c:v>
                </c:pt>
                <c:pt idx="576">
                  <c:v>281.72742236244051</c:v>
                </c:pt>
                <c:pt idx="577">
                  <c:v>282.76287391519168</c:v>
                </c:pt>
                <c:pt idx="578">
                  <c:v>283.88061643688781</c:v>
                </c:pt>
                <c:pt idx="579">
                  <c:v>285.03300410815007</c:v>
                </c:pt>
                <c:pt idx="580">
                  <c:v>286.35734402598706</c:v>
                </c:pt>
                <c:pt idx="581">
                  <c:v>287.60119714546732</c:v>
                </c:pt>
                <c:pt idx="582">
                  <c:v>288.72117320255796</c:v>
                </c:pt>
                <c:pt idx="583">
                  <c:v>289.9567497385068</c:v>
                </c:pt>
                <c:pt idx="584">
                  <c:v>291.05761474373668</c:v>
                </c:pt>
                <c:pt idx="585">
                  <c:v>291.9174624488619</c:v>
                </c:pt>
                <c:pt idx="586">
                  <c:v>292.7431131998847</c:v>
                </c:pt>
                <c:pt idx="587">
                  <c:v>293.90525093588701</c:v>
                </c:pt>
                <c:pt idx="588">
                  <c:v>294.92214591716925</c:v>
                </c:pt>
                <c:pt idx="589">
                  <c:v>296.19870299882587</c:v>
                </c:pt>
                <c:pt idx="590">
                  <c:v>297.50572893884936</c:v>
                </c:pt>
                <c:pt idx="591">
                  <c:v>298.86861436007234</c:v>
                </c:pt>
                <c:pt idx="592">
                  <c:v>299.73324207287089</c:v>
                </c:pt>
                <c:pt idx="593">
                  <c:v>300.6305772314135</c:v>
                </c:pt>
                <c:pt idx="594">
                  <c:v>301.50496568678523</c:v>
                </c:pt>
                <c:pt idx="595">
                  <c:v>302.45086637304951</c:v>
                </c:pt>
                <c:pt idx="596">
                  <c:v>303.42484904558853</c:v>
                </c:pt>
                <c:pt idx="597">
                  <c:v>304.50235206467676</c:v>
                </c:pt>
                <c:pt idx="598">
                  <c:v>305.51630502338327</c:v>
                </c:pt>
                <c:pt idx="599">
                  <c:v>306.48397892291558</c:v>
                </c:pt>
                <c:pt idx="600">
                  <c:v>307.62429934445731</c:v>
                </c:pt>
                <c:pt idx="601">
                  <c:v>308.98881335756818</c:v>
                </c:pt>
                <c:pt idx="602">
                  <c:v>310.11903709041684</c:v>
                </c:pt>
                <c:pt idx="603">
                  <c:v>311.30865634860851</c:v>
                </c:pt>
                <c:pt idx="604">
                  <c:v>312.56448322163635</c:v>
                </c:pt>
                <c:pt idx="605">
                  <c:v>313.90119355720361</c:v>
                </c:pt>
                <c:pt idx="606">
                  <c:v>315.19916968605952</c:v>
                </c:pt>
                <c:pt idx="607">
                  <c:v>316.3701862923383</c:v>
                </c:pt>
                <c:pt idx="608">
                  <c:v>317.51478256649153</c:v>
                </c:pt>
                <c:pt idx="609">
                  <c:v>318.53848691516168</c:v>
                </c:pt>
                <c:pt idx="610">
                  <c:v>319.50471717685849</c:v>
                </c:pt>
                <c:pt idx="611">
                  <c:v>320.39462283332136</c:v>
                </c:pt>
                <c:pt idx="612">
                  <c:v>321.23173037665492</c:v>
                </c:pt>
                <c:pt idx="613">
                  <c:v>322.08509576912178</c:v>
                </c:pt>
                <c:pt idx="614">
                  <c:v>322.90139385373931</c:v>
                </c:pt>
                <c:pt idx="615">
                  <c:v>323.63736597666457</c:v>
                </c:pt>
                <c:pt idx="616">
                  <c:v>324.38061865713127</c:v>
                </c:pt>
                <c:pt idx="617">
                  <c:v>325.24300628398868</c:v>
                </c:pt>
                <c:pt idx="618">
                  <c:v>325.9901461583089</c:v>
                </c:pt>
                <c:pt idx="619">
                  <c:v>326.83334323514271</c:v>
                </c:pt>
                <c:pt idx="620">
                  <c:v>327.73567637043982</c:v>
                </c:pt>
                <c:pt idx="621">
                  <c:v>328.65996284303105</c:v>
                </c:pt>
                <c:pt idx="622">
                  <c:v>329.46276358617041</c:v>
                </c:pt>
                <c:pt idx="623">
                  <c:v>330.23650831444701</c:v>
                </c:pt>
                <c:pt idx="624">
                  <c:v>330.97477814815807</c:v>
                </c:pt>
                <c:pt idx="625">
                  <c:v>331.74228258519491</c:v>
                </c:pt>
                <c:pt idx="626">
                  <c:v>332.438436933491</c:v>
                </c:pt>
                <c:pt idx="627">
                  <c:v>333.0956681948212</c:v>
                </c:pt>
                <c:pt idx="628">
                  <c:v>333.67275483092476</c:v>
                </c:pt>
                <c:pt idx="629">
                  <c:v>334.22129973430623</c:v>
                </c:pt>
                <c:pt idx="630">
                  <c:v>334.71987373962008</c:v>
                </c:pt>
                <c:pt idx="631">
                  <c:v>335.22147626482763</c:v>
                </c:pt>
                <c:pt idx="632">
                  <c:v>335.73704673953108</c:v>
                </c:pt>
                <c:pt idx="633">
                  <c:v>336.17730580474046</c:v>
                </c:pt>
                <c:pt idx="634">
                  <c:v>336.58475968864565</c:v>
                </c:pt>
                <c:pt idx="635">
                  <c:v>337.03606449487279</c:v>
                </c:pt>
                <c:pt idx="636">
                  <c:v>337.46434320497536</c:v>
                </c:pt>
                <c:pt idx="637">
                  <c:v>337.83605634087587</c:v>
                </c:pt>
                <c:pt idx="638">
                  <c:v>338.25133521405837</c:v>
                </c:pt>
                <c:pt idx="639">
                  <c:v>338.6973085097772</c:v>
                </c:pt>
                <c:pt idx="640">
                  <c:v>339.20236233958167</c:v>
                </c:pt>
                <c:pt idx="641">
                  <c:v>339.65331509279002</c:v>
                </c:pt>
                <c:pt idx="642">
                  <c:v>340.09824879093424</c:v>
                </c:pt>
                <c:pt idx="643">
                  <c:v>340.56628381511553</c:v>
                </c:pt>
                <c:pt idx="644">
                  <c:v>341.04395813881325</c:v>
                </c:pt>
                <c:pt idx="645">
                  <c:v>341.45807897603697</c:v>
                </c:pt>
                <c:pt idx="646">
                  <c:v>341.77391739651625</c:v>
                </c:pt>
                <c:pt idx="647">
                  <c:v>342.17343904858592</c:v>
                </c:pt>
                <c:pt idx="648">
                  <c:v>342.65597026761418</c:v>
                </c:pt>
                <c:pt idx="649">
                  <c:v>343.04185086226192</c:v>
                </c:pt>
                <c:pt idx="650">
                  <c:v>343.44901384501674</c:v>
                </c:pt>
                <c:pt idx="651">
                  <c:v>343.92003356811642</c:v>
                </c:pt>
                <c:pt idx="652">
                  <c:v>344.46063289675408</c:v>
                </c:pt>
                <c:pt idx="653">
                  <c:v>345.00642023881898</c:v>
                </c:pt>
                <c:pt idx="654">
                  <c:v>345.63429183404259</c:v>
                </c:pt>
                <c:pt idx="655">
                  <c:v>346.25760599736174</c:v>
                </c:pt>
                <c:pt idx="656">
                  <c:v>346.75645387741451</c:v>
                </c:pt>
                <c:pt idx="657">
                  <c:v>347.09932479986622</c:v>
                </c:pt>
                <c:pt idx="658">
                  <c:v>347.50633830386892</c:v>
                </c:pt>
                <c:pt idx="659">
                  <c:v>347.7682115377915</c:v>
                </c:pt>
                <c:pt idx="660">
                  <c:v>348.06484730703568</c:v>
                </c:pt>
                <c:pt idx="661">
                  <c:v>348.56855036089496</c:v>
                </c:pt>
                <c:pt idx="662">
                  <c:v>348.99617935367706</c:v>
                </c:pt>
                <c:pt idx="663">
                  <c:v>349.4262557666035</c:v>
                </c:pt>
                <c:pt idx="664">
                  <c:v>349.9887306512714</c:v>
                </c:pt>
                <c:pt idx="665">
                  <c:v>350.57995603824594</c:v>
                </c:pt>
                <c:pt idx="666">
                  <c:v>351.28735691748102</c:v>
                </c:pt>
                <c:pt idx="667">
                  <c:v>351.96360977913139</c:v>
                </c:pt>
                <c:pt idx="668">
                  <c:v>352.75433758354876</c:v>
                </c:pt>
                <c:pt idx="669">
                  <c:v>353.52225083187784</c:v>
                </c:pt>
                <c:pt idx="670">
                  <c:v>354.27180581524027</c:v>
                </c:pt>
                <c:pt idx="671">
                  <c:v>354.82136969893543</c:v>
                </c:pt>
                <c:pt idx="672">
                  <c:v>355.36494230495668</c:v>
                </c:pt>
                <c:pt idx="673">
                  <c:v>355.88964345885756</c:v>
                </c:pt>
                <c:pt idx="674">
                  <c:v>356.33185058968041</c:v>
                </c:pt>
                <c:pt idx="675">
                  <c:v>356.77021357788681</c:v>
                </c:pt>
                <c:pt idx="676">
                  <c:v>357.27380930632904</c:v>
                </c:pt>
                <c:pt idx="677">
                  <c:v>357.83133312020249</c:v>
                </c:pt>
                <c:pt idx="678">
                  <c:v>358.27470645779846</c:v>
                </c:pt>
                <c:pt idx="679">
                  <c:v>358.75521232864247</c:v>
                </c:pt>
                <c:pt idx="680">
                  <c:v>359.07710808206963</c:v>
                </c:pt>
                <c:pt idx="681">
                  <c:v>359.42956592042827</c:v>
                </c:pt>
                <c:pt idx="682">
                  <c:v>359.81797460201966</c:v>
                </c:pt>
                <c:pt idx="683">
                  <c:v>360.06161510997924</c:v>
                </c:pt>
                <c:pt idx="684">
                  <c:v>360.33138280777968</c:v>
                </c:pt>
                <c:pt idx="685">
                  <c:v>360.72375515162406</c:v>
                </c:pt>
                <c:pt idx="686">
                  <c:v>361.10728004859163</c:v>
                </c:pt>
                <c:pt idx="687">
                  <c:v>361.46213444761975</c:v>
                </c:pt>
                <c:pt idx="688">
                  <c:v>361.89889175866733</c:v>
                </c:pt>
                <c:pt idx="689">
                  <c:v>362.34191392349402</c:v>
                </c:pt>
                <c:pt idx="690">
                  <c:v>362.7300756450241</c:v>
                </c:pt>
                <c:pt idx="691">
                  <c:v>363.14747413212359</c:v>
                </c:pt>
                <c:pt idx="692">
                  <c:v>363.50952464948108</c:v>
                </c:pt>
                <c:pt idx="693">
                  <c:v>363.83633415649143</c:v>
                </c:pt>
                <c:pt idx="694">
                  <c:v>364.17260747336167</c:v>
                </c:pt>
                <c:pt idx="695">
                  <c:v>364.49115532389442</c:v>
                </c:pt>
                <c:pt idx="696">
                  <c:v>364.7663322174165</c:v>
                </c:pt>
                <c:pt idx="697">
                  <c:v>365.12800557306815</c:v>
                </c:pt>
                <c:pt idx="698">
                  <c:v>365.56344546160682</c:v>
                </c:pt>
                <c:pt idx="699">
                  <c:v>365.93317655237462</c:v>
                </c:pt>
                <c:pt idx="700">
                  <c:v>366.16651302132709</c:v>
                </c:pt>
                <c:pt idx="701">
                  <c:v>366.44618276090057</c:v>
                </c:pt>
                <c:pt idx="702">
                  <c:v>366.67925910568249</c:v>
                </c:pt>
                <c:pt idx="703">
                  <c:v>366.93767392356881</c:v>
                </c:pt>
                <c:pt idx="704">
                  <c:v>367.31592044509745</c:v>
                </c:pt>
                <c:pt idx="705">
                  <c:v>367.76460203619553</c:v>
                </c:pt>
                <c:pt idx="706">
                  <c:v>368.11430999547161</c:v>
                </c:pt>
                <c:pt idx="707">
                  <c:v>368.57602379556221</c:v>
                </c:pt>
                <c:pt idx="708">
                  <c:v>368.91450331965098</c:v>
                </c:pt>
                <c:pt idx="709">
                  <c:v>369.43021325325799</c:v>
                </c:pt>
                <c:pt idx="710">
                  <c:v>370.29160898819282</c:v>
                </c:pt>
                <c:pt idx="711">
                  <c:v>371.31077680842895</c:v>
                </c:pt>
                <c:pt idx="712">
                  <c:v>372.34756127226041</c:v>
                </c:pt>
                <c:pt idx="713">
                  <c:v>373.39961004681521</c:v>
                </c:pt>
                <c:pt idx="714">
                  <c:v>374.48861784587893</c:v>
                </c:pt>
                <c:pt idx="715">
                  <c:v>375.53384548896139</c:v>
                </c:pt>
                <c:pt idx="716">
                  <c:v>376.88416857918213</c:v>
                </c:pt>
                <c:pt idx="717">
                  <c:v>378.11048520759846</c:v>
                </c:pt>
                <c:pt idx="718">
                  <c:v>379.26627550344654</c:v>
                </c:pt>
                <c:pt idx="719">
                  <c:v>380.55894999337761</c:v>
                </c:pt>
                <c:pt idx="720">
                  <c:v>381.9557709935101</c:v>
                </c:pt>
                <c:pt idx="721">
                  <c:v>383.14265557363984</c:v>
                </c:pt>
                <c:pt idx="722">
                  <c:v>384.32780246216709</c:v>
                </c:pt>
                <c:pt idx="723">
                  <c:v>385.24924641292375</c:v>
                </c:pt>
                <c:pt idx="724">
                  <c:v>386.31126148466524</c:v>
                </c:pt>
                <c:pt idx="725">
                  <c:v>387.45203625497192</c:v>
                </c:pt>
                <c:pt idx="726">
                  <c:v>388.40899552987247</c:v>
                </c:pt>
                <c:pt idx="727">
                  <c:v>389.461815619275</c:v>
                </c:pt>
                <c:pt idx="728">
                  <c:v>390.50057930688956</c:v>
                </c:pt>
                <c:pt idx="729">
                  <c:v>391.39756772075174</c:v>
                </c:pt>
                <c:pt idx="730">
                  <c:v>392.1816163663367</c:v>
                </c:pt>
                <c:pt idx="731">
                  <c:v>393.03598403900997</c:v>
                </c:pt>
                <c:pt idx="732">
                  <c:v>393.97626435822974</c:v>
                </c:pt>
                <c:pt idx="733">
                  <c:v>395.01773907106514</c:v>
                </c:pt>
                <c:pt idx="734">
                  <c:v>396.25238428964383</c:v>
                </c:pt>
                <c:pt idx="735">
                  <c:v>397.58233660385093</c:v>
                </c:pt>
                <c:pt idx="736">
                  <c:v>399.01468987177395</c:v>
                </c:pt>
                <c:pt idx="737">
                  <c:v>400.45539607433841</c:v>
                </c:pt>
                <c:pt idx="738">
                  <c:v>401.76128815285165</c:v>
                </c:pt>
                <c:pt idx="739">
                  <c:v>403.03206238979459</c:v>
                </c:pt>
                <c:pt idx="740">
                  <c:v>404.1634211419987</c:v>
                </c:pt>
                <c:pt idx="741">
                  <c:v>405.24415271915876</c:v>
                </c:pt>
                <c:pt idx="742">
                  <c:v>406.57626966477551</c:v>
                </c:pt>
                <c:pt idx="743">
                  <c:v>407.88374427148005</c:v>
                </c:pt>
                <c:pt idx="744">
                  <c:v>409.25906938605044</c:v>
                </c:pt>
                <c:pt idx="745">
                  <c:v>410.64188799832948</c:v>
                </c:pt>
                <c:pt idx="746">
                  <c:v>411.98105023836285</c:v>
                </c:pt>
                <c:pt idx="747">
                  <c:v>413.35842923359559</c:v>
                </c:pt>
                <c:pt idx="748">
                  <c:v>414.71026064892374</c:v>
                </c:pt>
                <c:pt idx="749">
                  <c:v>416.03105543594523</c:v>
                </c:pt>
                <c:pt idx="750">
                  <c:v>417.39943432722634</c:v>
                </c:pt>
                <c:pt idx="751">
                  <c:v>418.59544564068187</c:v>
                </c:pt>
                <c:pt idx="752">
                  <c:v>419.77253672786827</c:v>
                </c:pt>
                <c:pt idx="753">
                  <c:v>420.82908599331085</c:v>
                </c:pt>
                <c:pt idx="754">
                  <c:v>421.8595042734446</c:v>
                </c:pt>
                <c:pt idx="755">
                  <c:v>422.98131418797573</c:v>
                </c:pt>
                <c:pt idx="756">
                  <c:v>424.03968790421624</c:v>
                </c:pt>
                <c:pt idx="757">
                  <c:v>425.09989414613193</c:v>
                </c:pt>
                <c:pt idx="758">
                  <c:v>426.06789626320926</c:v>
                </c:pt>
                <c:pt idx="759">
                  <c:v>426.94453833794512</c:v>
                </c:pt>
                <c:pt idx="760">
                  <c:v>427.56064757118622</c:v>
                </c:pt>
                <c:pt idx="761">
                  <c:v>428.31343461976246</c:v>
                </c:pt>
                <c:pt idx="762">
                  <c:v>429.32816592736725</c:v>
                </c:pt>
                <c:pt idx="763">
                  <c:v>430.30160260881991</c:v>
                </c:pt>
                <c:pt idx="764">
                  <c:v>431.27257055664347</c:v>
                </c:pt>
                <c:pt idx="765">
                  <c:v>432.35511914551063</c:v>
                </c:pt>
                <c:pt idx="766">
                  <c:v>433.45101676260043</c:v>
                </c:pt>
                <c:pt idx="767">
                  <c:v>434.60599642734843</c:v>
                </c:pt>
                <c:pt idx="768">
                  <c:v>435.80587649880147</c:v>
                </c:pt>
                <c:pt idx="769">
                  <c:v>437.00275896882545</c:v>
                </c:pt>
                <c:pt idx="770">
                  <c:v>437.94670378944897</c:v>
                </c:pt>
                <c:pt idx="771">
                  <c:v>438.72576971366004</c:v>
                </c:pt>
                <c:pt idx="772">
                  <c:v>439.31925431938691</c:v>
                </c:pt>
                <c:pt idx="773">
                  <c:v>440.0198692329991</c:v>
                </c:pt>
                <c:pt idx="774">
                  <c:v>440.55347184833909</c:v>
                </c:pt>
                <c:pt idx="775">
                  <c:v>440.57940241137226</c:v>
                </c:pt>
                <c:pt idx="776">
                  <c:v>440.67781436314476</c:v>
                </c:pt>
                <c:pt idx="777">
                  <c:v>440.8322580758819</c:v>
                </c:pt>
                <c:pt idx="778">
                  <c:v>441.01761291436424</c:v>
                </c:pt>
                <c:pt idx="779">
                  <c:v>441.16926065607697</c:v>
                </c:pt>
                <c:pt idx="780">
                  <c:v>441.27387544295544</c:v>
                </c:pt>
                <c:pt idx="781">
                  <c:v>441.43339793409638</c:v>
                </c:pt>
                <c:pt idx="782">
                  <c:v>441.63772997541446</c:v>
                </c:pt>
                <c:pt idx="783">
                  <c:v>441.78997537590612</c:v>
                </c:pt>
                <c:pt idx="784">
                  <c:v>441.702175868388</c:v>
                </c:pt>
                <c:pt idx="785">
                  <c:v>441.53413235102022</c:v>
                </c:pt>
                <c:pt idx="786">
                  <c:v>441.60944970399976</c:v>
                </c:pt>
                <c:pt idx="787">
                  <c:v>441.80526070991982</c:v>
                </c:pt>
                <c:pt idx="788">
                  <c:v>442.26315549572143</c:v>
                </c:pt>
                <c:pt idx="789">
                  <c:v>442.65989238580698</c:v>
                </c:pt>
                <c:pt idx="790">
                  <c:v>443.35469453809083</c:v>
                </c:pt>
                <c:pt idx="791">
                  <c:v>444.183600647329</c:v>
                </c:pt>
                <c:pt idx="792">
                  <c:v>444.8779286343825</c:v>
                </c:pt>
                <c:pt idx="793">
                  <c:v>445.65037006169484</c:v>
                </c:pt>
                <c:pt idx="794">
                  <c:v>446.32236266046095</c:v>
                </c:pt>
                <c:pt idx="795">
                  <c:v>447.02491540725174</c:v>
                </c:pt>
                <c:pt idx="796">
                  <c:v>447.75441709910672</c:v>
                </c:pt>
                <c:pt idx="797">
                  <c:v>448.86632875712456</c:v>
                </c:pt>
                <c:pt idx="798">
                  <c:v>449.8580021819821</c:v>
                </c:pt>
                <c:pt idx="799">
                  <c:v>450.8798421383425</c:v>
                </c:pt>
                <c:pt idx="800">
                  <c:v>451.90324529557563</c:v>
                </c:pt>
                <c:pt idx="801">
                  <c:v>452.99318038966413</c:v>
                </c:pt>
                <c:pt idx="802">
                  <c:v>454.22431678187081</c:v>
                </c:pt>
                <c:pt idx="803">
                  <c:v>455.50883044623339</c:v>
                </c:pt>
                <c:pt idx="804">
                  <c:v>456.85165383730879</c:v>
                </c:pt>
                <c:pt idx="805">
                  <c:v>457.93062076056259</c:v>
                </c:pt>
                <c:pt idx="806">
                  <c:v>459.47100834535138</c:v>
                </c:pt>
                <c:pt idx="807">
                  <c:v>461.0505881784444</c:v>
                </c:pt>
                <c:pt idx="808">
                  <c:v>462.30357641487552</c:v>
                </c:pt>
                <c:pt idx="809">
                  <c:v>463.57250488657803</c:v>
                </c:pt>
                <c:pt idx="810">
                  <c:v>464.82505478884644</c:v>
                </c:pt>
                <c:pt idx="811">
                  <c:v>466.19855369306947</c:v>
                </c:pt>
                <c:pt idx="812">
                  <c:v>467.50658261920807</c:v>
                </c:pt>
                <c:pt idx="813">
                  <c:v>468.74245096682387</c:v>
                </c:pt>
                <c:pt idx="814">
                  <c:v>470.49060194748745</c:v>
                </c:pt>
                <c:pt idx="815">
                  <c:v>472.02678990853769</c:v>
                </c:pt>
                <c:pt idx="816">
                  <c:v>473.30625411036692</c:v>
                </c:pt>
                <c:pt idx="817">
                  <c:v>474.56912902815958</c:v>
                </c:pt>
                <c:pt idx="818">
                  <c:v>476.19274644759639</c:v>
                </c:pt>
                <c:pt idx="819">
                  <c:v>477.89289151864449</c:v>
                </c:pt>
                <c:pt idx="820">
                  <c:v>479.19903368827158</c:v>
                </c:pt>
                <c:pt idx="821">
                  <c:v>480.62905301450616</c:v>
                </c:pt>
                <c:pt idx="822">
                  <c:v>481.83047195421602</c:v>
                </c:pt>
                <c:pt idx="823">
                  <c:v>482.6618625151317</c:v>
                </c:pt>
                <c:pt idx="824">
                  <c:v>483.75962526482908</c:v>
                </c:pt>
                <c:pt idx="825">
                  <c:v>484.6344327595325</c:v>
                </c:pt>
                <c:pt idx="826">
                  <c:v>485.48574410434185</c:v>
                </c:pt>
                <c:pt idx="827">
                  <c:v>486.45802922225499</c:v>
                </c:pt>
                <c:pt idx="828">
                  <c:v>487.33786863780989</c:v>
                </c:pt>
                <c:pt idx="829">
                  <c:v>488.54211126505368</c:v>
                </c:pt>
                <c:pt idx="830">
                  <c:v>489.84526903975262</c:v>
                </c:pt>
                <c:pt idx="831">
                  <c:v>491.17136365895766</c:v>
                </c:pt>
                <c:pt idx="832">
                  <c:v>492.50293638577853</c:v>
                </c:pt>
                <c:pt idx="833">
                  <c:v>493.72287765806294</c:v>
                </c:pt>
                <c:pt idx="834">
                  <c:v>494.63842010490168</c:v>
                </c:pt>
                <c:pt idx="835">
                  <c:v>495.42965170280365</c:v>
                </c:pt>
                <c:pt idx="836">
                  <c:v>496.26105866874758</c:v>
                </c:pt>
                <c:pt idx="837">
                  <c:v>497.34983749537264</c:v>
                </c:pt>
                <c:pt idx="838">
                  <c:v>498.27584074546525</c:v>
                </c:pt>
                <c:pt idx="839">
                  <c:v>499.10632393055596</c:v>
                </c:pt>
                <c:pt idx="840">
                  <c:v>500.10319745194488</c:v>
                </c:pt>
                <c:pt idx="841">
                  <c:v>501.04113350290601</c:v>
                </c:pt>
                <c:pt idx="842">
                  <c:v>501.90531083284787</c:v>
                </c:pt>
                <c:pt idx="843">
                  <c:v>502.86220461619092</c:v>
                </c:pt>
                <c:pt idx="844">
                  <c:v>503.87296052386716</c:v>
                </c:pt>
                <c:pt idx="845">
                  <c:v>505.09750131338978</c:v>
                </c:pt>
                <c:pt idx="846">
                  <c:v>506.50555128712199</c:v>
                </c:pt>
                <c:pt idx="847">
                  <c:v>507.85944026137958</c:v>
                </c:pt>
                <c:pt idx="848">
                  <c:v>509.20725145615199</c:v>
                </c:pt>
                <c:pt idx="849">
                  <c:v>510.85710642702901</c:v>
                </c:pt>
                <c:pt idx="850">
                  <c:v>512.26796429848844</c:v>
                </c:pt>
                <c:pt idx="851">
                  <c:v>513.84660501251869</c:v>
                </c:pt>
                <c:pt idx="852">
                  <c:v>515.52867291226835</c:v>
                </c:pt>
                <c:pt idx="853">
                  <c:v>517.18009945402298</c:v>
                </c:pt>
                <c:pt idx="854">
                  <c:v>518.61249746494252</c:v>
                </c:pt>
                <c:pt idx="855">
                  <c:v>520.00624751564362</c:v>
                </c:pt>
                <c:pt idx="856">
                  <c:v>521.17512256533075</c:v>
                </c:pt>
                <c:pt idx="857">
                  <c:v>522.34862011402413</c:v>
                </c:pt>
                <c:pt idx="858">
                  <c:v>523.63764771174363</c:v>
                </c:pt>
                <c:pt idx="859">
                  <c:v>524.79889475750872</c:v>
                </c:pt>
                <c:pt idx="860">
                  <c:v>526.19191686235854</c:v>
                </c:pt>
                <c:pt idx="861">
                  <c:v>527.52507852511133</c:v>
                </c:pt>
                <c:pt idx="862">
                  <c:v>528.83357695460904</c:v>
                </c:pt>
                <c:pt idx="863">
                  <c:v>530.13390541551689</c:v>
                </c:pt>
                <c:pt idx="864">
                  <c:v>531.39322730720653</c:v>
                </c:pt>
                <c:pt idx="865">
                  <c:v>532.71936276106248</c:v>
                </c:pt>
                <c:pt idx="866">
                  <c:v>534.59097550584124</c:v>
                </c:pt>
                <c:pt idx="867">
                  <c:v>537.58415599572447</c:v>
                </c:pt>
                <c:pt idx="868">
                  <c:v>540.30647287580996</c:v>
                </c:pt>
                <c:pt idx="869">
                  <c:v>543.16734341829374</c:v>
                </c:pt>
                <c:pt idx="870">
                  <c:v>545.98899654992783</c:v>
                </c:pt>
                <c:pt idx="871">
                  <c:v>549.69621661892927</c:v>
                </c:pt>
                <c:pt idx="872">
                  <c:v>552.9852922865507</c:v>
                </c:pt>
                <c:pt idx="873">
                  <c:v>556.91958644081967</c:v>
                </c:pt>
                <c:pt idx="874">
                  <c:v>560.97519471200326</c:v>
                </c:pt>
                <c:pt idx="875">
                  <c:v>564.96069081776318</c:v>
                </c:pt>
                <c:pt idx="876">
                  <c:v>568.86647700140793</c:v>
                </c:pt>
                <c:pt idx="877">
                  <c:v>572.73614746137969</c:v>
                </c:pt>
                <c:pt idx="878">
                  <c:v>576.46842451215207</c:v>
                </c:pt>
                <c:pt idx="879">
                  <c:v>580.24205602190909</c:v>
                </c:pt>
                <c:pt idx="880">
                  <c:v>583.75521490147094</c:v>
                </c:pt>
                <c:pt idx="881">
                  <c:v>586.95811060344158</c:v>
                </c:pt>
                <c:pt idx="882">
                  <c:v>590.44194839137276</c:v>
                </c:pt>
                <c:pt idx="883">
                  <c:v>593.90410942354526</c:v>
                </c:pt>
                <c:pt idx="884">
                  <c:v>597.7410272350744</c:v>
                </c:pt>
                <c:pt idx="885">
                  <c:v>601.38020669037292</c:v>
                </c:pt>
                <c:pt idx="886">
                  <c:v>604.93760255656548</c:v>
                </c:pt>
                <c:pt idx="887">
                  <c:v>608.49285050543415</c:v>
                </c:pt>
                <c:pt idx="888">
                  <c:v>611.96699349532548</c:v>
                </c:pt>
                <c:pt idx="889">
                  <c:v>615.65765362541902</c:v>
                </c:pt>
                <c:pt idx="890">
                  <c:v>619.2495005529106</c:v>
                </c:pt>
                <c:pt idx="891">
                  <c:v>623.64451054185236</c:v>
                </c:pt>
                <c:pt idx="892">
                  <c:v>628.90662033101535</c:v>
                </c:pt>
                <c:pt idx="893">
                  <c:v>634.70748792439508</c:v>
                </c:pt>
                <c:pt idx="894">
                  <c:v>640.24833816590717</c:v>
                </c:pt>
                <c:pt idx="895">
                  <c:v>645.41037140258902</c:v>
                </c:pt>
                <c:pt idx="896">
                  <c:v>651.2621639745372</c:v>
                </c:pt>
                <c:pt idx="897">
                  <c:v>656.95392069504635</c:v>
                </c:pt>
                <c:pt idx="898">
                  <c:v>663.17584228114549</c:v>
                </c:pt>
                <c:pt idx="899">
                  <c:v>669.19232543552266</c:v>
                </c:pt>
                <c:pt idx="900">
                  <c:v>675.06447892681228</c:v>
                </c:pt>
                <c:pt idx="901">
                  <c:v>680.7491893482761</c:v>
                </c:pt>
                <c:pt idx="902">
                  <c:v>685.62120556131049</c:v>
                </c:pt>
                <c:pt idx="903">
                  <c:v>691.27478145008445</c:v>
                </c:pt>
                <c:pt idx="904">
                  <c:v>696.13228582108275</c:v>
                </c:pt>
                <c:pt idx="905">
                  <c:v>701.27364010466101</c:v>
                </c:pt>
                <c:pt idx="906">
                  <c:v>707.07216730256766</c:v>
                </c:pt>
                <c:pt idx="907">
                  <c:v>712.63872395651629</c:v>
                </c:pt>
                <c:pt idx="908">
                  <c:v>717.88694947738611</c:v>
                </c:pt>
                <c:pt idx="909">
                  <c:v>723.28021048783853</c:v>
                </c:pt>
                <c:pt idx="910">
                  <c:v>728.95860627808167</c:v>
                </c:pt>
                <c:pt idx="911">
                  <c:v>734.43743415252004</c:v>
                </c:pt>
                <c:pt idx="912">
                  <c:v>739.29368546946966</c:v>
                </c:pt>
                <c:pt idx="913">
                  <c:v>743.80681176008011</c:v>
                </c:pt>
                <c:pt idx="914">
                  <c:v>746.87967552487839</c:v>
                </c:pt>
                <c:pt idx="915">
                  <c:v>749.19908201438079</c:v>
                </c:pt>
                <c:pt idx="916">
                  <c:v>752.30210037409313</c:v>
                </c:pt>
                <c:pt idx="917">
                  <c:v>755.43005836661121</c:v>
                </c:pt>
                <c:pt idx="918">
                  <c:v>756.3134571992789</c:v>
                </c:pt>
                <c:pt idx="919">
                  <c:v>756.21118805529329</c:v>
                </c:pt>
                <c:pt idx="920">
                  <c:v>755.61996429418753</c:v>
                </c:pt>
                <c:pt idx="921">
                  <c:v>755.56256500830375</c:v>
                </c:pt>
                <c:pt idx="922">
                  <c:v>755.83431370813764</c:v>
                </c:pt>
                <c:pt idx="923">
                  <c:v>756.56762743397485</c:v>
                </c:pt>
                <c:pt idx="924">
                  <c:v>757.42027488529538</c:v>
                </c:pt>
                <c:pt idx="925">
                  <c:v>758.27086938758953</c:v>
                </c:pt>
                <c:pt idx="926">
                  <c:v>758.7044519998376</c:v>
                </c:pt>
                <c:pt idx="927">
                  <c:v>758.78836295984092</c:v>
                </c:pt>
                <c:pt idx="928">
                  <c:v>758.42559570064418</c:v>
                </c:pt>
                <c:pt idx="929">
                  <c:v>758.98508378663132</c:v>
                </c:pt>
                <c:pt idx="930">
                  <c:v>758.66038211089869</c:v>
                </c:pt>
                <c:pt idx="931">
                  <c:v>758.01617446868067</c:v>
                </c:pt>
                <c:pt idx="932">
                  <c:v>757.03585097930704</c:v>
                </c:pt>
                <c:pt idx="933">
                  <c:v>755.90913395972075</c:v>
                </c:pt>
                <c:pt idx="934">
                  <c:v>755.88795128052629</c:v>
                </c:pt>
                <c:pt idx="935">
                  <c:v>755.08719225491575</c:v>
                </c:pt>
                <c:pt idx="936">
                  <c:v>754.08344840981749</c:v>
                </c:pt>
                <c:pt idx="937">
                  <c:v>752.90977944162125</c:v>
                </c:pt>
                <c:pt idx="938">
                  <c:v>752.58558385278889</c:v>
                </c:pt>
                <c:pt idx="939">
                  <c:v>752.17587217573305</c:v>
                </c:pt>
                <c:pt idx="940">
                  <c:v>752.46835473221847</c:v>
                </c:pt>
                <c:pt idx="941">
                  <c:v>752.61998763757424</c:v>
                </c:pt>
                <c:pt idx="942">
                  <c:v>752.95758788482271</c:v>
                </c:pt>
                <c:pt idx="943">
                  <c:v>753.47743612712623</c:v>
                </c:pt>
                <c:pt idx="944">
                  <c:v>754.13188740458372</c:v>
                </c:pt>
                <c:pt idx="945">
                  <c:v>753.97224965649207</c:v>
                </c:pt>
                <c:pt idx="946">
                  <c:v>753.98780466336223</c:v>
                </c:pt>
                <c:pt idx="947">
                  <c:v>753.833048570095</c:v>
                </c:pt>
                <c:pt idx="948">
                  <c:v>753.55838759869312</c:v>
                </c:pt>
                <c:pt idx="949">
                  <c:v>754.16621984671917</c:v>
                </c:pt>
                <c:pt idx="950">
                  <c:v>754.71589544978485</c:v>
                </c:pt>
                <c:pt idx="951">
                  <c:v>755.43257754078923</c:v>
                </c:pt>
                <c:pt idx="952">
                  <c:v>756.56692598997358</c:v>
                </c:pt>
                <c:pt idx="953">
                  <c:v>757.72258747017406</c:v>
                </c:pt>
                <c:pt idx="954">
                  <c:v>758.43513572077052</c:v>
                </c:pt>
                <c:pt idx="955">
                  <c:v>759.47943300635507</c:v>
                </c:pt>
                <c:pt idx="956">
                  <c:v>760.66784434622798</c:v>
                </c:pt>
                <c:pt idx="957">
                  <c:v>762.16148745930343</c:v>
                </c:pt>
                <c:pt idx="958">
                  <c:v>763.67925771011733</c:v>
                </c:pt>
                <c:pt idx="959">
                  <c:v>765.10567255591491</c:v>
                </c:pt>
                <c:pt idx="960">
                  <c:v>766.2255591047965</c:v>
                </c:pt>
                <c:pt idx="961">
                  <c:v>767.22304792270052</c:v>
                </c:pt>
                <c:pt idx="962">
                  <c:v>767.49258696424647</c:v>
                </c:pt>
                <c:pt idx="963">
                  <c:v>768.40273522496148</c:v>
                </c:pt>
                <c:pt idx="964">
                  <c:v>768.82568052046236</c:v>
                </c:pt>
                <c:pt idx="965">
                  <c:v>769.24916691005319</c:v>
                </c:pt>
                <c:pt idx="966">
                  <c:v>770.27418357185218</c:v>
                </c:pt>
                <c:pt idx="967">
                  <c:v>771.45669990041506</c:v>
                </c:pt>
                <c:pt idx="968">
                  <c:v>772.67456590240681</c:v>
                </c:pt>
                <c:pt idx="969">
                  <c:v>774.2060745843587</c:v>
                </c:pt>
                <c:pt idx="970">
                  <c:v>775.59795309267156</c:v>
                </c:pt>
                <c:pt idx="971">
                  <c:v>777.17799403081813</c:v>
                </c:pt>
                <c:pt idx="972">
                  <c:v>779.00343415020166</c:v>
                </c:pt>
                <c:pt idx="973">
                  <c:v>780.6553654671975</c:v>
                </c:pt>
                <c:pt idx="974">
                  <c:v>782.27725815785345</c:v>
                </c:pt>
                <c:pt idx="975">
                  <c:v>783.65871299469643</c:v>
                </c:pt>
                <c:pt idx="976">
                  <c:v>785.28353873480262</c:v>
                </c:pt>
                <c:pt idx="977">
                  <c:v>786.92786796010648</c:v>
                </c:pt>
                <c:pt idx="978">
                  <c:v>788.7063106009042</c:v>
                </c:pt>
                <c:pt idx="979">
                  <c:v>790.54818438888617</c:v>
                </c:pt>
                <c:pt idx="980">
                  <c:v>792.4932207011085</c:v>
                </c:pt>
                <c:pt idx="981">
                  <c:v>794.36835628708639</c:v>
                </c:pt>
                <c:pt idx="982">
                  <c:v>796.27498916134459</c:v>
                </c:pt>
                <c:pt idx="983">
                  <c:v>798.40948937811777</c:v>
                </c:pt>
                <c:pt idx="984">
                  <c:v>800.70529959055534</c:v>
                </c:pt>
                <c:pt idx="985">
                  <c:v>802.84319359874428</c:v>
                </c:pt>
                <c:pt idx="986">
                  <c:v>804.67732972676936</c:v>
                </c:pt>
                <c:pt idx="987">
                  <c:v>806.82378313223398</c:v>
                </c:pt>
                <c:pt idx="988">
                  <c:v>808.86430746958922</c:v>
                </c:pt>
                <c:pt idx="989">
                  <c:v>810.95902132019739</c:v>
                </c:pt>
                <c:pt idx="990">
                  <c:v>812.98684089379344</c:v>
                </c:pt>
                <c:pt idx="991">
                  <c:v>815.17210407591756</c:v>
                </c:pt>
                <c:pt idx="992">
                  <c:v>817.06366199439913</c:v>
                </c:pt>
                <c:pt idx="993">
                  <c:v>818.99938875451119</c:v>
                </c:pt>
                <c:pt idx="994">
                  <c:v>821.03140097942082</c:v>
                </c:pt>
                <c:pt idx="995">
                  <c:v>823.46477295983232</c:v>
                </c:pt>
                <c:pt idx="996">
                  <c:v>825.79847750063561</c:v>
                </c:pt>
                <c:pt idx="997">
                  <c:v>828.24450795062296</c:v>
                </c:pt>
                <c:pt idx="998">
                  <c:v>830.6056177916106</c:v>
                </c:pt>
                <c:pt idx="999">
                  <c:v>832.11850543577839</c:v>
                </c:pt>
                <c:pt idx="1000">
                  <c:v>834.06113532706286</c:v>
                </c:pt>
                <c:pt idx="1001">
                  <c:v>836.01491262052161</c:v>
                </c:pt>
                <c:pt idx="1002">
                  <c:v>838.18961436811117</c:v>
                </c:pt>
                <c:pt idx="1003">
                  <c:v>840.51582208074888</c:v>
                </c:pt>
                <c:pt idx="1004">
                  <c:v>842.82150563913399</c:v>
                </c:pt>
                <c:pt idx="1005">
                  <c:v>844.76307552635126</c:v>
                </c:pt>
                <c:pt idx="1006">
                  <c:v>846.83481401582424</c:v>
                </c:pt>
                <c:pt idx="1007">
                  <c:v>849.29311773550774</c:v>
                </c:pt>
                <c:pt idx="1008">
                  <c:v>851.87925538079753</c:v>
                </c:pt>
                <c:pt idx="1009">
                  <c:v>854.18767027318154</c:v>
                </c:pt>
                <c:pt idx="1010">
                  <c:v>856.64391686771796</c:v>
                </c:pt>
                <c:pt idx="1011">
                  <c:v>859.15803853036357</c:v>
                </c:pt>
                <c:pt idx="1012">
                  <c:v>861.47987775975639</c:v>
                </c:pt>
                <c:pt idx="1013">
                  <c:v>864.11928020456116</c:v>
                </c:pt>
                <c:pt idx="1014">
                  <c:v>866.66189460046996</c:v>
                </c:pt>
                <c:pt idx="1015">
                  <c:v>868.90365670846063</c:v>
                </c:pt>
                <c:pt idx="1016">
                  <c:v>871.19758357429134</c:v>
                </c:pt>
                <c:pt idx="1017">
                  <c:v>873.50963190280561</c:v>
                </c:pt>
                <c:pt idx="1018">
                  <c:v>875.65343926474952</c:v>
                </c:pt>
                <c:pt idx="1019">
                  <c:v>877.88137047945463</c:v>
                </c:pt>
                <c:pt idx="1020">
                  <c:v>879.75374306986555</c:v>
                </c:pt>
                <c:pt idx="1021">
                  <c:v>881.95866820846834</c:v>
                </c:pt>
                <c:pt idx="1022">
                  <c:v>884.43749484429907</c:v>
                </c:pt>
                <c:pt idx="1023">
                  <c:v>886.78474494741317</c:v>
                </c:pt>
                <c:pt idx="1024">
                  <c:v>888.95605004846482</c:v>
                </c:pt>
                <c:pt idx="1025">
                  <c:v>891.02292904749561</c:v>
                </c:pt>
                <c:pt idx="1026">
                  <c:v>892.84347046654568</c:v>
                </c:pt>
                <c:pt idx="1027">
                  <c:v>894.53960105721478</c:v>
                </c:pt>
                <c:pt idx="1028">
                  <c:v>896.14580903607043</c:v>
                </c:pt>
                <c:pt idx="1029">
                  <c:v>897.71489285534904</c:v>
                </c:pt>
                <c:pt idx="1030">
                  <c:v>899.43759499824193</c:v>
                </c:pt>
                <c:pt idx="1031">
                  <c:v>901.10584309827709</c:v>
                </c:pt>
                <c:pt idx="1032">
                  <c:v>902.41972623631159</c:v>
                </c:pt>
                <c:pt idx="1033">
                  <c:v>903.9343317115854</c:v>
                </c:pt>
                <c:pt idx="1034">
                  <c:v>905.51164507735371</c:v>
                </c:pt>
                <c:pt idx="1035">
                  <c:v>907.54341217580657</c:v>
                </c:pt>
                <c:pt idx="1036">
                  <c:v>909.77654393229034</c:v>
                </c:pt>
                <c:pt idx="1037">
                  <c:v>911.72601305364458</c:v>
                </c:pt>
                <c:pt idx="1038">
                  <c:v>913.46749279257176</c:v>
                </c:pt>
                <c:pt idx="1039">
                  <c:v>915.15114293672048</c:v>
                </c:pt>
                <c:pt idx="1040">
                  <c:v>917.15212007798607</c:v>
                </c:pt>
                <c:pt idx="1041">
                  <c:v>919.20207767642637</c:v>
                </c:pt>
                <c:pt idx="1042">
                  <c:v>920.96203612289787</c:v>
                </c:pt>
                <c:pt idx="1043">
                  <c:v>922.92979540043996</c:v>
                </c:pt>
                <c:pt idx="1044">
                  <c:v>926.16619949243113</c:v>
                </c:pt>
                <c:pt idx="1045">
                  <c:v>929.58287550258251</c:v>
                </c:pt>
                <c:pt idx="1046">
                  <c:v>932.11021799253081</c:v>
                </c:pt>
                <c:pt idx="1047">
                  <c:v>934.9800136326802</c:v>
                </c:pt>
                <c:pt idx="1048">
                  <c:v>937.7474133600266</c:v>
                </c:pt>
                <c:pt idx="1049">
                  <c:v>940.37546509282606</c:v>
                </c:pt>
                <c:pt idx="1050">
                  <c:v>943.0419557909695</c:v>
                </c:pt>
                <c:pt idx="1051">
                  <c:v>946.36111667515013</c:v>
                </c:pt>
                <c:pt idx="1052">
                  <c:v>949.42489434164713</c:v>
                </c:pt>
                <c:pt idx="1053">
                  <c:v>953.34539645481414</c:v>
                </c:pt>
                <c:pt idx="1054">
                  <c:v>956.8584885257178</c:v>
                </c:pt>
                <c:pt idx="1055">
                  <c:v>960.3493187552034</c:v>
                </c:pt>
                <c:pt idx="1056">
                  <c:v>964.67933238009937</c:v>
                </c:pt>
                <c:pt idx="1057">
                  <c:v>968.68474573249728</c:v>
                </c:pt>
                <c:pt idx="1058">
                  <c:v>972.21705081784739</c:v>
                </c:pt>
                <c:pt idx="1059">
                  <c:v>975.43770980149043</c:v>
                </c:pt>
                <c:pt idx="1060">
                  <c:v>978.02995560546071</c:v>
                </c:pt>
                <c:pt idx="1061">
                  <c:v>979.1953564933516</c:v>
                </c:pt>
                <c:pt idx="1062">
                  <c:v>978.98144936348456</c:v>
                </c:pt>
                <c:pt idx="1063">
                  <c:v>979.49882037621489</c:v>
                </c:pt>
                <c:pt idx="1064">
                  <c:v>980.48484396869071</c:v>
                </c:pt>
                <c:pt idx="1065">
                  <c:v>982.08314708931687</c:v>
                </c:pt>
                <c:pt idx="1066">
                  <c:v>983.56148414753056</c:v>
                </c:pt>
                <c:pt idx="1067">
                  <c:v>984.27025446457992</c:v>
                </c:pt>
                <c:pt idx="1068">
                  <c:v>985.06584937528839</c:v>
                </c:pt>
                <c:pt idx="1069">
                  <c:v>985.96353238778261</c:v>
                </c:pt>
                <c:pt idx="1070">
                  <c:v>987.24826174002692</c:v>
                </c:pt>
                <c:pt idx="1071">
                  <c:v>988.75829650522633</c:v>
                </c:pt>
                <c:pt idx="1072">
                  <c:v>990.45013057512176</c:v>
                </c:pt>
                <c:pt idx="1073">
                  <c:v>992.16112796361938</c:v>
                </c:pt>
                <c:pt idx="1074">
                  <c:v>994.04890540434701</c:v>
                </c:pt>
                <c:pt idx="1075">
                  <c:v>996.02692729625994</c:v>
                </c:pt>
                <c:pt idx="1076">
                  <c:v>997.57838875033474</c:v>
                </c:pt>
                <c:pt idx="1077">
                  <c:v>999.06282097532812</c:v>
                </c:pt>
                <c:pt idx="1078">
                  <c:v>1000.1755645558214</c:v>
                </c:pt>
                <c:pt idx="1079">
                  <c:v>1000.745053264705</c:v>
                </c:pt>
                <c:pt idx="1080">
                  <c:v>1001.240152199411</c:v>
                </c:pt>
                <c:pt idx="1081">
                  <c:v>1001.6123491554227</c:v>
                </c:pt>
                <c:pt idx="1082">
                  <c:v>1002.5561021723145</c:v>
                </c:pt>
                <c:pt idx="1083">
                  <c:v>1003.8019801288682</c:v>
                </c:pt>
                <c:pt idx="1084">
                  <c:v>1005.4239405262908</c:v>
                </c:pt>
                <c:pt idx="1085">
                  <c:v>1007.3474617157649</c:v>
                </c:pt>
                <c:pt idx="1086">
                  <c:v>1009.0935124814496</c:v>
                </c:pt>
                <c:pt idx="1087">
                  <c:v>1010.8296422318206</c:v>
                </c:pt>
                <c:pt idx="1088">
                  <c:v>1012.7910493871842</c:v>
                </c:pt>
                <c:pt idx="1089">
                  <c:v>1014.8442283994405</c:v>
                </c:pt>
                <c:pt idx="1090">
                  <c:v>1015.3023438314516</c:v>
                </c:pt>
                <c:pt idx="1091">
                  <c:v>1015.5302969548226</c:v>
                </c:pt>
                <c:pt idx="1092">
                  <c:v>1016.0186910157261</c:v>
                </c:pt>
                <c:pt idx="1093">
                  <c:v>1016.5453171954115</c:v>
                </c:pt>
                <c:pt idx="1094">
                  <c:v>1016.6224108515032</c:v>
                </c:pt>
                <c:pt idx="1095">
                  <c:v>1016.9829626344732</c:v>
                </c:pt>
                <c:pt idx="1096">
                  <c:v>1017.4613033817838</c:v>
                </c:pt>
                <c:pt idx="1097">
                  <c:v>1017.921077314148</c:v>
                </c:pt>
                <c:pt idx="1098">
                  <c:v>1018.454655767865</c:v>
                </c:pt>
                <c:pt idx="1099">
                  <c:v>1019.3315626525077</c:v>
                </c:pt>
                <c:pt idx="1100">
                  <c:v>1020.2759313994576</c:v>
                </c:pt>
                <c:pt idx="1101">
                  <c:v>1020.5714127714684</c:v>
                </c:pt>
                <c:pt idx="1102">
                  <c:v>1020.4899845160392</c:v>
                </c:pt>
                <c:pt idx="1103">
                  <c:v>1020.2871848257183</c:v>
                </c:pt>
                <c:pt idx="1104">
                  <c:v>1020.2694411292041</c:v>
                </c:pt>
                <c:pt idx="1105">
                  <c:v>1020.2170523066201</c:v>
                </c:pt>
                <c:pt idx="1106">
                  <c:v>1020.1287112604878</c:v>
                </c:pt>
                <c:pt idx="1107">
                  <c:v>1020.0021370352781</c:v>
                </c:pt>
                <c:pt idx="1108">
                  <c:v>1019.6960942945725</c:v>
                </c:pt>
                <c:pt idx="1109">
                  <c:v>1018.499172408681</c:v>
                </c:pt>
                <c:pt idx="1110">
                  <c:v>1016.4181889605075</c:v>
                </c:pt>
                <c:pt idx="1111">
                  <c:v>1014.9408251812974</c:v>
                </c:pt>
                <c:pt idx="1112">
                  <c:v>1013.8590086776716</c:v>
                </c:pt>
                <c:pt idx="1113">
                  <c:v>1011.6218285041182</c:v>
                </c:pt>
                <c:pt idx="1114">
                  <c:v>1008.9153919340358</c:v>
                </c:pt>
                <c:pt idx="1115">
                  <c:v>1005.826084095355</c:v>
                </c:pt>
                <c:pt idx="1116">
                  <c:v>1001.9375624134478</c:v>
                </c:pt>
                <c:pt idx="1117">
                  <c:v>998.94881116517888</c:v>
                </c:pt>
                <c:pt idx="1118">
                  <c:v>995.17983494187536</c:v>
                </c:pt>
                <c:pt idx="1119">
                  <c:v>991.93923824303783</c:v>
                </c:pt>
                <c:pt idx="1120">
                  <c:v>987.72345347817713</c:v>
                </c:pt>
                <c:pt idx="1121">
                  <c:v>982.90298440861352</c:v>
                </c:pt>
                <c:pt idx="1122">
                  <c:v>978.23192472044116</c:v>
                </c:pt>
                <c:pt idx="1123">
                  <c:v>973.60628622603224</c:v>
                </c:pt>
                <c:pt idx="1124">
                  <c:v>968.77016050151167</c:v>
                </c:pt>
                <c:pt idx="1125">
                  <c:v>963.85775729148145</c:v>
                </c:pt>
                <c:pt idx="1126">
                  <c:v>959.36760214565174</c:v>
                </c:pt>
                <c:pt idx="1127">
                  <c:v>955.16425010273861</c:v>
                </c:pt>
                <c:pt idx="1128">
                  <c:v>951.11596510068387</c:v>
                </c:pt>
                <c:pt idx="1129">
                  <c:v>947.16764579867015</c:v>
                </c:pt>
                <c:pt idx="1130">
                  <c:v>943.15029288269682</c:v>
                </c:pt>
                <c:pt idx="1131">
                  <c:v>938.95928702504284</c:v>
                </c:pt>
                <c:pt idx="1132">
                  <c:v>934.87410128454201</c:v>
                </c:pt>
                <c:pt idx="1133">
                  <c:v>930.87161925885118</c:v>
                </c:pt>
                <c:pt idx="1134">
                  <c:v>926.95918687367418</c:v>
                </c:pt>
                <c:pt idx="1135">
                  <c:v>922.50900313620059</c:v>
                </c:pt>
                <c:pt idx="1136">
                  <c:v>918.14482307347657</c:v>
                </c:pt>
                <c:pt idx="1137">
                  <c:v>914.06892661200709</c:v>
                </c:pt>
                <c:pt idx="1138">
                  <c:v>910.22354807976706</c:v>
                </c:pt>
                <c:pt idx="1139">
                  <c:v>906.85207711817168</c:v>
                </c:pt>
                <c:pt idx="1140">
                  <c:v>903.66103557580834</c:v>
                </c:pt>
                <c:pt idx="1141">
                  <c:v>900.23681486429211</c:v>
                </c:pt>
                <c:pt idx="1142">
                  <c:v>896.75907856700621</c:v>
                </c:pt>
                <c:pt idx="1143">
                  <c:v>893.78989699566625</c:v>
                </c:pt>
                <c:pt idx="1144">
                  <c:v>891.62009905575292</c:v>
                </c:pt>
                <c:pt idx="1145">
                  <c:v>889.96169707463775</c:v>
                </c:pt>
                <c:pt idx="1146">
                  <c:v>888.48846313314516</c:v>
                </c:pt>
                <c:pt idx="1147">
                  <c:v>886.49369387048228</c:v>
                </c:pt>
                <c:pt idx="1148">
                  <c:v>884.60281999307267</c:v>
                </c:pt>
                <c:pt idx="1149">
                  <c:v>882.83176359321124</c:v>
                </c:pt>
                <c:pt idx="1150">
                  <c:v>881.5141283213469</c:v>
                </c:pt>
                <c:pt idx="1151">
                  <c:v>880.54484575491995</c:v>
                </c:pt>
                <c:pt idx="1152">
                  <c:v>879.55094883982156</c:v>
                </c:pt>
                <c:pt idx="1153">
                  <c:v>878.40892986302515</c:v>
                </c:pt>
                <c:pt idx="1154">
                  <c:v>877.62475126576464</c:v>
                </c:pt>
                <c:pt idx="1155">
                  <c:v>877.11925624044932</c:v>
                </c:pt>
                <c:pt idx="1156">
                  <c:v>876.76687111564036</c:v>
                </c:pt>
                <c:pt idx="1157">
                  <c:v>876.4765336933275</c:v>
                </c:pt>
                <c:pt idx="1158">
                  <c:v>876.66800301946103</c:v>
                </c:pt>
                <c:pt idx="1159">
                  <c:v>876.62464295907182</c:v>
                </c:pt>
                <c:pt idx="1160">
                  <c:v>876.59015009989048</c:v>
                </c:pt>
                <c:pt idx="1161">
                  <c:v>876.06934709789277</c:v>
                </c:pt>
                <c:pt idx="1162">
                  <c:v>875.93496015593485</c:v>
                </c:pt>
                <c:pt idx="1163">
                  <c:v>875.93226095281614</c:v>
                </c:pt>
                <c:pt idx="1164">
                  <c:v>875.85661573375978</c:v>
                </c:pt>
                <c:pt idx="1165">
                  <c:v>876.10848341908456</c:v>
                </c:pt>
                <c:pt idx="1166">
                  <c:v>876.11531375070274</c:v>
                </c:pt>
                <c:pt idx="1167">
                  <c:v>876.05400747568865</c:v>
                </c:pt>
                <c:pt idx="1168">
                  <c:v>876.34392732617493</c:v>
                </c:pt>
                <c:pt idx="1169">
                  <c:v>876.49204877965133</c:v>
                </c:pt>
                <c:pt idx="1170">
                  <c:v>876.18020780405834</c:v>
                </c:pt>
                <c:pt idx="1171">
                  <c:v>875.81760364797719</c:v>
                </c:pt>
                <c:pt idx="1172">
                  <c:v>875.73125157501772</c:v>
                </c:pt>
                <c:pt idx="1173">
                  <c:v>875.62062654351723</c:v>
                </c:pt>
                <c:pt idx="1174">
                  <c:v>875.31521401264695</c:v>
                </c:pt>
                <c:pt idx="1175">
                  <c:v>874.82590973239394</c:v>
                </c:pt>
                <c:pt idx="1176">
                  <c:v>874.37639153774614</c:v>
                </c:pt>
                <c:pt idx="1177">
                  <c:v>873.63986370699126</c:v>
                </c:pt>
                <c:pt idx="1178">
                  <c:v>872.89006643285143</c:v>
                </c:pt>
                <c:pt idx="1179">
                  <c:v>871.87326510419439</c:v>
                </c:pt>
                <c:pt idx="1180">
                  <c:v>870.5237998021106</c:v>
                </c:pt>
                <c:pt idx="1181">
                  <c:v>868.45632380606844</c:v>
                </c:pt>
                <c:pt idx="1182">
                  <c:v>866.35319732994719</c:v>
                </c:pt>
                <c:pt idx="1183">
                  <c:v>865.14313338334819</c:v>
                </c:pt>
                <c:pt idx="1184">
                  <c:v>863.8202707156812</c:v>
                </c:pt>
                <c:pt idx="1185">
                  <c:v>863.05086530136759</c:v>
                </c:pt>
                <c:pt idx="1186">
                  <c:v>862.24184799534021</c:v>
                </c:pt>
                <c:pt idx="1187">
                  <c:v>861.49401103543335</c:v>
                </c:pt>
                <c:pt idx="1188">
                  <c:v>861.16013081472465</c:v>
                </c:pt>
                <c:pt idx="1189">
                  <c:v>860.9329281984302</c:v>
                </c:pt>
                <c:pt idx="1190">
                  <c:v>860.8072696344617</c:v>
                </c:pt>
                <c:pt idx="1191">
                  <c:v>860.63612424177245</c:v>
                </c:pt>
                <c:pt idx="1192">
                  <c:v>860.63640175693695</c:v>
                </c:pt>
                <c:pt idx="1193">
                  <c:v>860.3566737217983</c:v>
                </c:pt>
                <c:pt idx="1194">
                  <c:v>859.7565402473623</c:v>
                </c:pt>
                <c:pt idx="1195">
                  <c:v>860.54140944241499</c:v>
                </c:pt>
                <c:pt idx="1196">
                  <c:v>862.02958125356656</c:v>
                </c:pt>
                <c:pt idx="1197">
                  <c:v>863.5859896284951</c:v>
                </c:pt>
                <c:pt idx="1198">
                  <c:v>865.1212698359252</c:v>
                </c:pt>
                <c:pt idx="1199">
                  <c:v>868.26184443920681</c:v>
                </c:pt>
                <c:pt idx="1200">
                  <c:v>871.46060755042254</c:v>
                </c:pt>
                <c:pt idx="1201">
                  <c:v>874.84939539941411</c:v>
                </c:pt>
                <c:pt idx="1202">
                  <c:v>878.31040749142585</c:v>
                </c:pt>
                <c:pt idx="1203">
                  <c:v>881.45919934159724</c:v>
                </c:pt>
                <c:pt idx="1204">
                  <c:v>885.2600153547653</c:v>
                </c:pt>
                <c:pt idx="1205">
                  <c:v>889.06281504767003</c:v>
                </c:pt>
                <c:pt idx="1206">
                  <c:v>893.35455874671663</c:v>
                </c:pt>
                <c:pt idx="1207">
                  <c:v>897.9154675717823</c:v>
                </c:pt>
                <c:pt idx="1208">
                  <c:v>902.13115822034661</c:v>
                </c:pt>
                <c:pt idx="1209">
                  <c:v>906.71453505593979</c:v>
                </c:pt>
                <c:pt idx="1210">
                  <c:v>911.52224435482105</c:v>
                </c:pt>
                <c:pt idx="1211">
                  <c:v>915.46979946772467</c:v>
                </c:pt>
                <c:pt idx="1212">
                  <c:v>919.85240347837009</c:v>
                </c:pt>
                <c:pt idx="1213">
                  <c:v>923.78135540880282</c:v>
                </c:pt>
                <c:pt idx="1214">
                  <c:v>926.61772830062682</c:v>
                </c:pt>
                <c:pt idx="1215">
                  <c:v>928.59537373461421</c:v>
                </c:pt>
                <c:pt idx="1216">
                  <c:v>930.02946625992206</c:v>
                </c:pt>
                <c:pt idx="1217">
                  <c:v>931.98187693472369</c:v>
                </c:pt>
                <c:pt idx="1218">
                  <c:v>934.61923939602912</c:v>
                </c:pt>
                <c:pt idx="1219">
                  <c:v>935.26885460810854</c:v>
                </c:pt>
                <c:pt idx="1220">
                  <c:v>936.16047751594635</c:v>
                </c:pt>
                <c:pt idx="1221">
                  <c:v>937.52426796562736</c:v>
                </c:pt>
                <c:pt idx="1222">
                  <c:v>938.36378260631477</c:v>
                </c:pt>
                <c:pt idx="1223">
                  <c:v>939.35150695418849</c:v>
                </c:pt>
                <c:pt idx="1224">
                  <c:v>941.06947681510474</c:v>
                </c:pt>
                <c:pt idx="1225">
                  <c:v>942.26108727880273</c:v>
                </c:pt>
                <c:pt idx="1226">
                  <c:v>943.4628655332267</c:v>
                </c:pt>
                <c:pt idx="1227">
                  <c:v>944.81760822256217</c:v>
                </c:pt>
                <c:pt idx="1228">
                  <c:v>945.71925605811089</c:v>
                </c:pt>
                <c:pt idx="1229">
                  <c:v>946.38187093694864</c:v>
                </c:pt>
                <c:pt idx="1230">
                  <c:v>946.46823351820956</c:v>
                </c:pt>
                <c:pt idx="1231">
                  <c:v>946.80986884784534</c:v>
                </c:pt>
                <c:pt idx="1232">
                  <c:v>946.59567147088831</c:v>
                </c:pt>
                <c:pt idx="1233">
                  <c:v>946.69475804147066</c:v>
                </c:pt>
                <c:pt idx="1234">
                  <c:v>947.20886288064128</c:v>
                </c:pt>
                <c:pt idx="1235">
                  <c:v>948.47168562302841</c:v>
                </c:pt>
                <c:pt idx="1236">
                  <c:v>950.23125191056783</c:v>
                </c:pt>
                <c:pt idx="1237">
                  <c:v>951.78662687235646</c:v>
                </c:pt>
                <c:pt idx="1238">
                  <c:v>953.56389433490938</c:v>
                </c:pt>
                <c:pt idx="1239">
                  <c:v>955.92661644821112</c:v>
                </c:pt>
                <c:pt idx="1240">
                  <c:v>958.15708411924686</c:v>
                </c:pt>
                <c:pt idx="1241">
                  <c:v>960.41994243686202</c:v>
                </c:pt>
                <c:pt idx="1242">
                  <c:v>963.17454358812483</c:v>
                </c:pt>
                <c:pt idx="1243">
                  <c:v>965.67605271636228</c:v>
                </c:pt>
                <c:pt idx="1244">
                  <c:v>968.40953166203496</c:v>
                </c:pt>
                <c:pt idx="1245">
                  <c:v>970.82034102879425</c:v>
                </c:pt>
                <c:pt idx="1246">
                  <c:v>973.27993420821849</c:v>
                </c:pt>
                <c:pt idx="1247">
                  <c:v>975.91633552405415</c:v>
                </c:pt>
                <c:pt idx="1248">
                  <c:v>978.4340088135732</c:v>
                </c:pt>
                <c:pt idx="1249">
                  <c:v>981.44432863730162</c:v>
                </c:pt>
                <c:pt idx="1250">
                  <c:v>983.95844206455558</c:v>
                </c:pt>
                <c:pt idx="1251">
                  <c:v>986.50627322326443</c:v>
                </c:pt>
                <c:pt idx="1252">
                  <c:v>989.20514775879917</c:v>
                </c:pt>
                <c:pt idx="1253">
                  <c:v>992.52904480362326</c:v>
                </c:pt>
                <c:pt idx="1254">
                  <c:v>995.49446390755077</c:v>
                </c:pt>
                <c:pt idx="1255">
                  <c:v>998.25257462939976</c:v>
                </c:pt>
                <c:pt idx="1256">
                  <c:v>1001.0255231368118</c:v>
                </c:pt>
                <c:pt idx="1257">
                  <c:v>1004.0160126740756</c:v>
                </c:pt>
                <c:pt idx="1258">
                  <c:v>1007.1246924205939</c:v>
                </c:pt>
                <c:pt idx="1259">
                  <c:v>1010.754198572182</c:v>
                </c:pt>
                <c:pt idx="1260">
                  <c:v>1014.4811146007384</c:v>
                </c:pt>
                <c:pt idx="1261">
                  <c:v>1018.3954923087235</c:v>
                </c:pt>
                <c:pt idx="1262">
                  <c:v>1022.5985824625491</c:v>
                </c:pt>
                <c:pt idx="1263">
                  <c:v>1026.4936108132979</c:v>
                </c:pt>
                <c:pt idx="1264">
                  <c:v>1029.5227385970318</c:v>
                </c:pt>
                <c:pt idx="1265">
                  <c:v>1031.2352838250911</c:v>
                </c:pt>
                <c:pt idx="1266">
                  <c:v>1034.1355781485893</c:v>
                </c:pt>
                <c:pt idx="1267">
                  <c:v>1037.8298665856173</c:v>
                </c:pt>
                <c:pt idx="1268">
                  <c:v>1042.2692692539051</c:v>
                </c:pt>
                <c:pt idx="1269">
                  <c:v>1046.445883868827</c:v>
                </c:pt>
                <c:pt idx="1270">
                  <c:v>1051.3129661914506</c:v>
                </c:pt>
                <c:pt idx="1271">
                  <c:v>1055.7517068676216</c:v>
                </c:pt>
                <c:pt idx="1272">
                  <c:v>1058.6966727302693</c:v>
                </c:pt>
                <c:pt idx="1273">
                  <c:v>1058.2877392756639</c:v>
                </c:pt>
                <c:pt idx="1274">
                  <c:v>1056.9519844901506</c:v>
                </c:pt>
                <c:pt idx="1275">
                  <c:v>1056.1299448003476</c:v>
                </c:pt>
                <c:pt idx="1276">
                  <c:v>1056.3413459043406</c:v>
                </c:pt>
                <c:pt idx="1277">
                  <c:v>1056.7755189862539</c:v>
                </c:pt>
                <c:pt idx="1278">
                  <c:v>1056.7760086065289</c:v>
                </c:pt>
                <c:pt idx="1279">
                  <c:v>1057.2374884343983</c:v>
                </c:pt>
                <c:pt idx="1280">
                  <c:v>1057.8287386657105</c:v>
                </c:pt>
                <c:pt idx="1281">
                  <c:v>1058.0611638923963</c:v>
                </c:pt>
                <c:pt idx="1282">
                  <c:v>1058.4459406145484</c:v>
                </c:pt>
                <c:pt idx="1283">
                  <c:v>1058.3360218022574</c:v>
                </c:pt>
                <c:pt idx="1284">
                  <c:v>1057.8243013662122</c:v>
                </c:pt>
                <c:pt idx="1285">
                  <c:v>1056.8628153388881</c:v>
                </c:pt>
                <c:pt idx="1286">
                  <c:v>1056.1495590321103</c:v>
                </c:pt>
                <c:pt idx="1287">
                  <c:v>1055.5175678514681</c:v>
                </c:pt>
                <c:pt idx="1288">
                  <c:v>1055.5642164944388</c:v>
                </c:pt>
                <c:pt idx="1289">
                  <c:v>1055.13793216455</c:v>
                </c:pt>
                <c:pt idx="1290">
                  <c:v>1054.424173521259</c:v>
                </c:pt>
                <c:pt idx="1291">
                  <c:v>1053.9356900508337</c:v>
                </c:pt>
                <c:pt idx="1292">
                  <c:v>1053.7609762498171</c:v>
                </c:pt>
                <c:pt idx="1293">
                  <c:v>1053.6077567248205</c:v>
                </c:pt>
                <c:pt idx="1294">
                  <c:v>1053.3196015903241</c:v>
                </c:pt>
                <c:pt idx="1295">
                  <c:v>1053.9402095585176</c:v>
                </c:pt>
                <c:pt idx="1296">
                  <c:v>1054.5754053673472</c:v>
                </c:pt>
                <c:pt idx="1297">
                  <c:v>1055.0948972600004</c:v>
                </c:pt>
                <c:pt idx="1298">
                  <c:v>1056.0809993148005</c:v>
                </c:pt>
                <c:pt idx="1299">
                  <c:v>1057.2303793285046</c:v>
                </c:pt>
                <c:pt idx="1300">
                  <c:v>1058.6567717419346</c:v>
                </c:pt>
                <c:pt idx="1301">
                  <c:v>1059.724636307096</c:v>
                </c:pt>
                <c:pt idx="1302">
                  <c:v>1060.0851435809541</c:v>
                </c:pt>
                <c:pt idx="1303">
                  <c:v>1060.161440709335</c:v>
                </c:pt>
                <c:pt idx="1304">
                  <c:v>1060.7662118951482</c:v>
                </c:pt>
                <c:pt idx="1305">
                  <c:v>1061.3968876572453</c:v>
                </c:pt>
                <c:pt idx="1306">
                  <c:v>1061.9039499041005</c:v>
                </c:pt>
                <c:pt idx="1307">
                  <c:v>1062.5338709060186</c:v>
                </c:pt>
                <c:pt idx="1308">
                  <c:v>1062.8911934878984</c:v>
                </c:pt>
                <c:pt idx="1309">
                  <c:v>1062.9273696181403</c:v>
                </c:pt>
                <c:pt idx="1310">
                  <c:v>1062.9528222257775</c:v>
                </c:pt>
                <c:pt idx="1311">
                  <c:v>1063.196765781262</c:v>
                </c:pt>
                <c:pt idx="1312">
                  <c:v>1063.4068304656366</c:v>
                </c:pt>
                <c:pt idx="1313">
                  <c:v>1063.415693856324</c:v>
                </c:pt>
                <c:pt idx="1314">
                  <c:v>1064.2093799791974</c:v>
                </c:pt>
                <c:pt idx="1315">
                  <c:v>1064.2881923796135</c:v>
                </c:pt>
                <c:pt idx="1316">
                  <c:v>1064.3184285320212</c:v>
                </c:pt>
                <c:pt idx="1317">
                  <c:v>1063.650059961381</c:v>
                </c:pt>
                <c:pt idx="1318">
                  <c:v>1062.3720587621533</c:v>
                </c:pt>
                <c:pt idx="1319">
                  <c:v>1061.1596175869101</c:v>
                </c:pt>
                <c:pt idx="1320">
                  <c:v>1060.0464252351719</c:v>
                </c:pt>
                <c:pt idx="1321">
                  <c:v>1058.9214967304686</c:v>
                </c:pt>
                <c:pt idx="1322">
                  <c:v>1057.9540667958593</c:v>
                </c:pt>
                <c:pt idx="1323">
                  <c:v>1057.2909854599422</c:v>
                </c:pt>
                <c:pt idx="1324">
                  <c:v>1056.7121657507435</c:v>
                </c:pt>
                <c:pt idx="1325">
                  <c:v>1056.0389224357286</c:v>
                </c:pt>
                <c:pt idx="1326">
                  <c:v>1055.0571439870139</c:v>
                </c:pt>
                <c:pt idx="1327">
                  <c:v>1053.9490011072737</c:v>
                </c:pt>
                <c:pt idx="1328">
                  <c:v>1052.9070210851282</c:v>
                </c:pt>
                <c:pt idx="1329">
                  <c:v>1051.5548806634258</c:v>
                </c:pt>
                <c:pt idx="1330">
                  <c:v>1049.9237830501575</c:v>
                </c:pt>
                <c:pt idx="1331">
                  <c:v>1047.7023073891544</c:v>
                </c:pt>
                <c:pt idx="1332">
                  <c:v>1044.7222612413714</c:v>
                </c:pt>
                <c:pt idx="1333">
                  <c:v>1041.3588160165441</c:v>
                </c:pt>
                <c:pt idx="1334">
                  <c:v>1037.9216396962133</c:v>
                </c:pt>
                <c:pt idx="1335">
                  <c:v>1034.3082069022892</c:v>
                </c:pt>
                <c:pt idx="1336">
                  <c:v>1030.8210427642434</c:v>
                </c:pt>
                <c:pt idx="1337">
                  <c:v>1027.5246219089586</c:v>
                </c:pt>
                <c:pt idx="1338">
                  <c:v>1021.7121294707795</c:v>
                </c:pt>
                <c:pt idx="1339">
                  <c:v>1015.6568868813638</c:v>
                </c:pt>
                <c:pt idx="1340">
                  <c:v>1010.3537491437365</c:v>
                </c:pt>
                <c:pt idx="1341">
                  <c:v>1005.2266741608619</c:v>
                </c:pt>
                <c:pt idx="1342">
                  <c:v>1000.7721406776446</c:v>
                </c:pt>
                <c:pt idx="1343">
                  <c:v>996.72169786409165</c:v>
                </c:pt>
                <c:pt idx="1344">
                  <c:v>992.64726390680983</c:v>
                </c:pt>
                <c:pt idx="1345">
                  <c:v>988.77631862867361</c:v>
                </c:pt>
                <c:pt idx="1346">
                  <c:v>984.36279225610008</c:v>
                </c:pt>
                <c:pt idx="1347">
                  <c:v>979.79353641097816</c:v>
                </c:pt>
                <c:pt idx="1348">
                  <c:v>975.54266568275864</c:v>
                </c:pt>
                <c:pt idx="1349">
                  <c:v>971.40581236910339</c:v>
                </c:pt>
                <c:pt idx="1350">
                  <c:v>967.27569612172147</c:v>
                </c:pt>
                <c:pt idx="1351">
                  <c:v>963.38318219928715</c:v>
                </c:pt>
                <c:pt idx="1352">
                  <c:v>959.71451855530131</c:v>
                </c:pt>
                <c:pt idx="1353">
                  <c:v>955.27922818419529</c:v>
                </c:pt>
                <c:pt idx="1354">
                  <c:v>950.54364362051138</c:v>
                </c:pt>
                <c:pt idx="1355">
                  <c:v>946.32077074810115</c:v>
                </c:pt>
                <c:pt idx="1356">
                  <c:v>942.45835533313902</c:v>
                </c:pt>
                <c:pt idx="1357">
                  <c:v>938.78818822647622</c:v>
                </c:pt>
                <c:pt idx="1358">
                  <c:v>935.14542446194673</c:v>
                </c:pt>
                <c:pt idx="1359">
                  <c:v>932.24051597270784</c:v>
                </c:pt>
                <c:pt idx="1360">
                  <c:v>928.94570565325364</c:v>
                </c:pt>
                <c:pt idx="1361">
                  <c:v>925.98479154018855</c:v>
                </c:pt>
                <c:pt idx="1362">
                  <c:v>922.9480957093848</c:v>
                </c:pt>
                <c:pt idx="1363">
                  <c:v>920.85813379519709</c:v>
                </c:pt>
                <c:pt idx="1364">
                  <c:v>919.06597111929307</c:v>
                </c:pt>
                <c:pt idx="1365">
                  <c:v>917.03765169690723</c:v>
                </c:pt>
                <c:pt idx="1366">
                  <c:v>914.86989866296904</c:v>
                </c:pt>
                <c:pt idx="1367">
                  <c:v>912.4915006897096</c:v>
                </c:pt>
                <c:pt idx="1368">
                  <c:v>910.01667067591541</c:v>
                </c:pt>
                <c:pt idx="1369">
                  <c:v>906.75033726239712</c:v>
                </c:pt>
                <c:pt idx="1370">
                  <c:v>903.44033051714916</c:v>
                </c:pt>
                <c:pt idx="1371">
                  <c:v>900.06852390680626</c:v>
                </c:pt>
                <c:pt idx="1372">
                  <c:v>897.41815342867017</c:v>
                </c:pt>
                <c:pt idx="1373">
                  <c:v>895.73479036009678</c:v>
                </c:pt>
                <c:pt idx="1374">
                  <c:v>893.9660945528949</c:v>
                </c:pt>
                <c:pt idx="1375">
                  <c:v>891.66877266183701</c:v>
                </c:pt>
                <c:pt idx="1376">
                  <c:v>889.81339720860035</c:v>
                </c:pt>
                <c:pt idx="1377">
                  <c:v>887.42512926442839</c:v>
                </c:pt>
                <c:pt idx="1378">
                  <c:v>884.86962667913986</c:v>
                </c:pt>
                <c:pt idx="1379">
                  <c:v>882.71723414555697</c:v>
                </c:pt>
                <c:pt idx="1380">
                  <c:v>881.15588946264586</c:v>
                </c:pt>
                <c:pt idx="1381">
                  <c:v>879.88077167339304</c:v>
                </c:pt>
                <c:pt idx="1382">
                  <c:v>878.63215623992505</c:v>
                </c:pt>
                <c:pt idx="1383">
                  <c:v>877.52251311512669</c:v>
                </c:pt>
                <c:pt idx="1384">
                  <c:v>876.74306285282421</c:v>
                </c:pt>
                <c:pt idx="1385">
                  <c:v>875.73120159576774</c:v>
                </c:pt>
                <c:pt idx="1386">
                  <c:v>874.71057756385233</c:v>
                </c:pt>
                <c:pt idx="1387">
                  <c:v>873.99236601257542</c:v>
                </c:pt>
                <c:pt idx="1388">
                  <c:v>873.05051869232398</c:v>
                </c:pt>
                <c:pt idx="1389">
                  <c:v>872.2065083184774</c:v>
                </c:pt>
                <c:pt idx="1390">
                  <c:v>871.41437815210782</c:v>
                </c:pt>
                <c:pt idx="1391">
                  <c:v>870.49309058906567</c:v>
                </c:pt>
                <c:pt idx="1392">
                  <c:v>869.4862287772844</c:v>
                </c:pt>
                <c:pt idx="1393">
                  <c:v>868.37750420173882</c:v>
                </c:pt>
                <c:pt idx="1394">
                  <c:v>867.30895411770393</c:v>
                </c:pt>
                <c:pt idx="1395">
                  <c:v>866.23377503534994</c:v>
                </c:pt>
                <c:pt idx="1396">
                  <c:v>865.01909953464292</c:v>
                </c:pt>
                <c:pt idx="1397">
                  <c:v>863.72571754395005</c:v>
                </c:pt>
                <c:pt idx="1398">
                  <c:v>862.47420319307116</c:v>
                </c:pt>
                <c:pt idx="1399">
                  <c:v>861.67571912920971</c:v>
                </c:pt>
                <c:pt idx="1400">
                  <c:v>861.34820474662558</c:v>
                </c:pt>
                <c:pt idx="1401">
                  <c:v>860.10124065169305</c:v>
                </c:pt>
                <c:pt idx="1402">
                  <c:v>858.54721583865921</c:v>
                </c:pt>
                <c:pt idx="1403">
                  <c:v>856.71527152188605</c:v>
                </c:pt>
                <c:pt idx="1404">
                  <c:v>855.08796609144838</c:v>
                </c:pt>
                <c:pt idx="1405">
                  <c:v>853.15920676961946</c:v>
                </c:pt>
                <c:pt idx="1406">
                  <c:v>851.17002263422705</c:v>
                </c:pt>
                <c:pt idx="1407">
                  <c:v>849.2866221815425</c:v>
                </c:pt>
                <c:pt idx="1408">
                  <c:v>847.12888973791166</c:v>
                </c:pt>
                <c:pt idx="1409">
                  <c:v>844.94931194315348</c:v>
                </c:pt>
                <c:pt idx="1410">
                  <c:v>842.93632570429054</c:v>
                </c:pt>
                <c:pt idx="1411">
                  <c:v>840.33559919020479</c:v>
                </c:pt>
                <c:pt idx="1412">
                  <c:v>837.58088720640069</c:v>
                </c:pt>
                <c:pt idx="1413">
                  <c:v>834.50226946227269</c:v>
                </c:pt>
                <c:pt idx="1414">
                  <c:v>831.16122407302714</c:v>
                </c:pt>
                <c:pt idx="1415">
                  <c:v>828.17099959156667</c:v>
                </c:pt>
                <c:pt idx="1416">
                  <c:v>825.23357959973544</c:v>
                </c:pt>
                <c:pt idx="1417">
                  <c:v>822.34490800774074</c:v>
                </c:pt>
                <c:pt idx="1418">
                  <c:v>819.70500984758587</c:v>
                </c:pt>
                <c:pt idx="1419">
                  <c:v>816.9179096506341</c:v>
                </c:pt>
                <c:pt idx="1420">
                  <c:v>813.92455145762142</c:v>
                </c:pt>
                <c:pt idx="1421">
                  <c:v>810.74406042846897</c:v>
                </c:pt>
                <c:pt idx="1422">
                  <c:v>807.64617921989952</c:v>
                </c:pt>
                <c:pt idx="1423">
                  <c:v>804.88325563550154</c:v>
                </c:pt>
                <c:pt idx="1424">
                  <c:v>801.9095905227914</c:v>
                </c:pt>
                <c:pt idx="1425">
                  <c:v>799.09739871233558</c:v>
                </c:pt>
                <c:pt idx="1426">
                  <c:v>795.65945073808882</c:v>
                </c:pt>
                <c:pt idx="1427">
                  <c:v>792.74026172332697</c:v>
                </c:pt>
                <c:pt idx="1428">
                  <c:v>789.55045648886039</c:v>
                </c:pt>
                <c:pt idx="1429">
                  <c:v>786.55444735908316</c:v>
                </c:pt>
                <c:pt idx="1430">
                  <c:v>783.39235841190134</c:v>
                </c:pt>
                <c:pt idx="1431">
                  <c:v>779.99851124366319</c:v>
                </c:pt>
                <c:pt idx="1432">
                  <c:v>776.70154101879007</c:v>
                </c:pt>
                <c:pt idx="1433">
                  <c:v>773.89051019841429</c:v>
                </c:pt>
                <c:pt idx="1434">
                  <c:v>771.04969999444597</c:v>
                </c:pt>
                <c:pt idx="1435">
                  <c:v>768.33870599455713</c:v>
                </c:pt>
                <c:pt idx="1436">
                  <c:v>765.68893187466597</c:v>
                </c:pt>
                <c:pt idx="1437">
                  <c:v>763.13215323717259</c:v>
                </c:pt>
                <c:pt idx="1438">
                  <c:v>760.70551017242917</c:v>
                </c:pt>
                <c:pt idx="1439">
                  <c:v>758.3153999689805</c:v>
                </c:pt>
                <c:pt idx="1440">
                  <c:v>755.65409196960081</c:v>
                </c:pt>
                <c:pt idx="1441">
                  <c:v>752.66101013020875</c:v>
                </c:pt>
                <c:pt idx="1442">
                  <c:v>749.44578992760466</c:v>
                </c:pt>
                <c:pt idx="1443">
                  <c:v>746.3368741290526</c:v>
                </c:pt>
                <c:pt idx="1444">
                  <c:v>743.3921366464715</c:v>
                </c:pt>
                <c:pt idx="1445">
                  <c:v>740.11829391354195</c:v>
                </c:pt>
                <c:pt idx="1446">
                  <c:v>735.82592803527109</c:v>
                </c:pt>
                <c:pt idx="1447">
                  <c:v>731.21240947456567</c:v>
                </c:pt>
                <c:pt idx="1448">
                  <c:v>726.60916128507438</c:v>
                </c:pt>
                <c:pt idx="1449">
                  <c:v>721.51497805937299</c:v>
                </c:pt>
                <c:pt idx="1450">
                  <c:v>716.63167849818547</c:v>
                </c:pt>
                <c:pt idx="1451">
                  <c:v>712.24304492822159</c:v>
                </c:pt>
                <c:pt idx="1452">
                  <c:v>708.5261840296572</c:v>
                </c:pt>
                <c:pt idx="1453">
                  <c:v>705.09666034906422</c:v>
                </c:pt>
                <c:pt idx="1454">
                  <c:v>702.05572714208301</c:v>
                </c:pt>
                <c:pt idx="1455">
                  <c:v>698.90861259924134</c:v>
                </c:pt>
                <c:pt idx="1456">
                  <c:v>695.63444034725649</c:v>
                </c:pt>
                <c:pt idx="1457">
                  <c:v>692.25475154031142</c:v>
                </c:pt>
                <c:pt idx="1458">
                  <c:v>688.6936565095051</c:v>
                </c:pt>
                <c:pt idx="1459">
                  <c:v>685.68678337931499</c:v>
                </c:pt>
                <c:pt idx="1460">
                  <c:v>682.76904771172883</c:v>
                </c:pt>
                <c:pt idx="1461">
                  <c:v>679.94866675749427</c:v>
                </c:pt>
                <c:pt idx="1462">
                  <c:v>677.66769342234443</c:v>
                </c:pt>
                <c:pt idx="1463">
                  <c:v>675.93833955389755</c:v>
                </c:pt>
                <c:pt idx="1464">
                  <c:v>673.61557276281962</c:v>
                </c:pt>
                <c:pt idx="1465">
                  <c:v>671.61026130756318</c:v>
                </c:pt>
                <c:pt idx="1466">
                  <c:v>670.04505608141187</c:v>
                </c:pt>
                <c:pt idx="1467">
                  <c:v>668.01415495978358</c:v>
                </c:pt>
                <c:pt idx="1468">
                  <c:v>666.48887186058801</c:v>
                </c:pt>
                <c:pt idx="1469">
                  <c:v>664.82709442337625</c:v>
                </c:pt>
                <c:pt idx="1470">
                  <c:v>663.07855253490868</c:v>
                </c:pt>
                <c:pt idx="1471">
                  <c:v>661.5279814842105</c:v>
                </c:pt>
                <c:pt idx="1472">
                  <c:v>660.61742185452636</c:v>
                </c:pt>
                <c:pt idx="1473">
                  <c:v>660.16007341743591</c:v>
                </c:pt>
                <c:pt idx="1474">
                  <c:v>659.74187194908723</c:v>
                </c:pt>
                <c:pt idx="1475">
                  <c:v>659.13503451010547</c:v>
                </c:pt>
                <c:pt idx="1476">
                  <c:v>658.54533381990336</c:v>
                </c:pt>
                <c:pt idx="1477">
                  <c:v>657.93542714350542</c:v>
                </c:pt>
                <c:pt idx="1478">
                  <c:v>657.33671860063532</c:v>
                </c:pt>
                <c:pt idx="1479">
                  <c:v>656.38098422862265</c:v>
                </c:pt>
                <c:pt idx="1480">
                  <c:v>655.14136454405025</c:v>
                </c:pt>
                <c:pt idx="1481">
                  <c:v>653.24553725316923</c:v>
                </c:pt>
                <c:pt idx="1482">
                  <c:v>651.51262650810577</c:v>
                </c:pt>
                <c:pt idx="1483">
                  <c:v>649.46337397794366</c:v>
                </c:pt>
                <c:pt idx="1484">
                  <c:v>647.65710649838479</c:v>
                </c:pt>
                <c:pt idx="1485">
                  <c:v>645.78496436841704</c:v>
                </c:pt>
                <c:pt idx="1486">
                  <c:v>644.11026508104874</c:v>
                </c:pt>
                <c:pt idx="1487">
                  <c:v>642.39405977942772</c:v>
                </c:pt>
                <c:pt idx="1488">
                  <c:v>640.51017858383921</c:v>
                </c:pt>
                <c:pt idx="1489">
                  <c:v>638.9469750121624</c:v>
                </c:pt>
                <c:pt idx="1490">
                  <c:v>637.44303551191911</c:v>
                </c:pt>
                <c:pt idx="1491">
                  <c:v>636.43017480168066</c:v>
                </c:pt>
                <c:pt idx="1492">
                  <c:v>635.46157130564711</c:v>
                </c:pt>
                <c:pt idx="1493">
                  <c:v>634.4513398795342</c:v>
                </c:pt>
                <c:pt idx="1494">
                  <c:v>633.79031308194351</c:v>
                </c:pt>
                <c:pt idx="1495">
                  <c:v>633.07250682030474</c:v>
                </c:pt>
                <c:pt idx="1496">
                  <c:v>632.4810566838986</c:v>
                </c:pt>
                <c:pt idx="1497">
                  <c:v>631.76043555022068</c:v>
                </c:pt>
                <c:pt idx="1498">
                  <c:v>630.96622683921623</c:v>
                </c:pt>
                <c:pt idx="1499">
                  <c:v>630.2069023024319</c:v>
                </c:pt>
                <c:pt idx="1500">
                  <c:v>629.23476425638319</c:v>
                </c:pt>
                <c:pt idx="1501">
                  <c:v>628.51906897125559</c:v>
                </c:pt>
                <c:pt idx="1502">
                  <c:v>628.02168759183053</c:v>
                </c:pt>
                <c:pt idx="1503">
                  <c:v>627.59725383999398</c:v>
                </c:pt>
                <c:pt idx="1504">
                  <c:v>627.59030876319412</c:v>
                </c:pt>
                <c:pt idx="1505">
                  <c:v>627.56950258793029</c:v>
                </c:pt>
                <c:pt idx="1506">
                  <c:v>627.55311253617174</c:v>
                </c:pt>
                <c:pt idx="1507">
                  <c:v>627.16005028544828</c:v>
                </c:pt>
                <c:pt idx="1508">
                  <c:v>626.89084927973931</c:v>
                </c:pt>
                <c:pt idx="1509">
                  <c:v>626.61603229414459</c:v>
                </c:pt>
                <c:pt idx="1510">
                  <c:v>626.38271164826165</c:v>
                </c:pt>
                <c:pt idx="1511">
                  <c:v>626.44305741529638</c:v>
                </c:pt>
                <c:pt idx="1512">
                  <c:v>626.41619626699048</c:v>
                </c:pt>
                <c:pt idx="1513">
                  <c:v>625.88187234165071</c:v>
                </c:pt>
                <c:pt idx="1514">
                  <c:v>625.18623489481763</c:v>
                </c:pt>
                <c:pt idx="1515">
                  <c:v>624.11951019692128</c:v>
                </c:pt>
                <c:pt idx="1516">
                  <c:v>622.51411999298284</c:v>
                </c:pt>
                <c:pt idx="1517">
                  <c:v>621.11083759312316</c:v>
                </c:pt>
                <c:pt idx="1518">
                  <c:v>619.76662084126076</c:v>
                </c:pt>
                <c:pt idx="1519">
                  <c:v>618.34028842443558</c:v>
                </c:pt>
                <c:pt idx="1520">
                  <c:v>616.39848265594685</c:v>
                </c:pt>
                <c:pt idx="1521">
                  <c:v>613.804513002828</c:v>
                </c:pt>
                <c:pt idx="1522">
                  <c:v>610.70742274277143</c:v>
                </c:pt>
                <c:pt idx="1523">
                  <c:v>608.18027428791595</c:v>
                </c:pt>
                <c:pt idx="1524">
                  <c:v>605.06966880215771</c:v>
                </c:pt>
                <c:pt idx="1525">
                  <c:v>601.81527542611457</c:v>
                </c:pt>
                <c:pt idx="1526">
                  <c:v>598.24196991759231</c:v>
                </c:pt>
                <c:pt idx="1527">
                  <c:v>594.54113051924048</c:v>
                </c:pt>
                <c:pt idx="1528">
                  <c:v>591.58930790885574</c:v>
                </c:pt>
                <c:pt idx="1529">
                  <c:v>589.21852175067863</c:v>
                </c:pt>
                <c:pt idx="1530">
                  <c:v>587.30915131566508</c:v>
                </c:pt>
                <c:pt idx="1531">
                  <c:v>585.82996828935177</c:v>
                </c:pt>
                <c:pt idx="1532">
                  <c:v>584.26136892356476</c:v>
                </c:pt>
                <c:pt idx="1533">
                  <c:v>581.9411415450935</c:v>
                </c:pt>
                <c:pt idx="1534">
                  <c:v>579.59231871419161</c:v>
                </c:pt>
                <c:pt idx="1535">
                  <c:v>577.59747233990777</c:v>
                </c:pt>
                <c:pt idx="1536">
                  <c:v>576.00052289310963</c:v>
                </c:pt>
                <c:pt idx="1537">
                  <c:v>573.94951243524747</c:v>
                </c:pt>
                <c:pt idx="1538">
                  <c:v>571.66452218654251</c:v>
                </c:pt>
                <c:pt idx="1539">
                  <c:v>568.54223174281162</c:v>
                </c:pt>
                <c:pt idx="1540">
                  <c:v>565.90038710795534</c:v>
                </c:pt>
                <c:pt idx="1541">
                  <c:v>562.69937936579618</c:v>
                </c:pt>
                <c:pt idx="1542">
                  <c:v>559.4483917784803</c:v>
                </c:pt>
                <c:pt idx="1543">
                  <c:v>556.49942394291077</c:v>
                </c:pt>
                <c:pt idx="1544">
                  <c:v>553.36143546405253</c:v>
                </c:pt>
                <c:pt idx="1545">
                  <c:v>550.35220675477149</c:v>
                </c:pt>
                <c:pt idx="1546">
                  <c:v>547.287162619676</c:v>
                </c:pt>
                <c:pt idx="1547">
                  <c:v>544.40541936728255</c:v>
                </c:pt>
                <c:pt idx="1548">
                  <c:v>541.6293109799368</c:v>
                </c:pt>
                <c:pt idx="1549">
                  <c:v>538.82072476033807</c:v>
                </c:pt>
                <c:pt idx="1550">
                  <c:v>536.15731026513129</c:v>
                </c:pt>
                <c:pt idx="1551">
                  <c:v>533.47716405982874</c:v>
                </c:pt>
                <c:pt idx="1552">
                  <c:v>531.38162077863217</c:v>
                </c:pt>
                <c:pt idx="1553">
                  <c:v>529.29498836305947</c:v>
                </c:pt>
                <c:pt idx="1554">
                  <c:v>527.36308859579833</c:v>
                </c:pt>
                <c:pt idx="1555">
                  <c:v>526.35582682388235</c:v>
                </c:pt>
                <c:pt idx="1556">
                  <c:v>525.61871028740472</c:v>
                </c:pt>
                <c:pt idx="1557">
                  <c:v>524.96933608165671</c:v>
                </c:pt>
                <c:pt idx="1558">
                  <c:v>524.74894936002363</c:v>
                </c:pt>
                <c:pt idx="1559">
                  <c:v>524.96897037282315</c:v>
                </c:pt>
                <c:pt idx="1560">
                  <c:v>524.18759096536667</c:v>
                </c:pt>
                <c:pt idx="1561">
                  <c:v>523.83483914605927</c:v>
                </c:pt>
                <c:pt idx="1562">
                  <c:v>523.28414236313813</c:v>
                </c:pt>
                <c:pt idx="1563">
                  <c:v>522.57345951587536</c:v>
                </c:pt>
                <c:pt idx="1564">
                  <c:v>521.83999032555789</c:v>
                </c:pt>
                <c:pt idx="1565">
                  <c:v>520.70919051904673</c:v>
                </c:pt>
                <c:pt idx="1566">
                  <c:v>519.5750067086658</c:v>
                </c:pt>
                <c:pt idx="1567">
                  <c:v>518.32050657449247</c:v>
                </c:pt>
                <c:pt idx="1568">
                  <c:v>517.25109644300255</c:v>
                </c:pt>
                <c:pt idx="1569">
                  <c:v>516.46307451414248</c:v>
                </c:pt>
                <c:pt idx="1570">
                  <c:v>515.73681302385967</c:v>
                </c:pt>
                <c:pt idx="1571">
                  <c:v>515.32707676338248</c:v>
                </c:pt>
                <c:pt idx="1572">
                  <c:v>514.89853522811484</c:v>
                </c:pt>
                <c:pt idx="1573">
                  <c:v>514.75156452355247</c:v>
                </c:pt>
                <c:pt idx="1574">
                  <c:v>515.32553323308139</c:v>
                </c:pt>
                <c:pt idx="1575">
                  <c:v>515.19202256841982</c:v>
                </c:pt>
                <c:pt idx="1576">
                  <c:v>514.99418211705142</c:v>
                </c:pt>
                <c:pt idx="1577">
                  <c:v>514.76929847471035</c:v>
                </c:pt>
                <c:pt idx="1578">
                  <c:v>514.39691250521616</c:v>
                </c:pt>
                <c:pt idx="1579">
                  <c:v>514.28797425511186</c:v>
                </c:pt>
                <c:pt idx="1580">
                  <c:v>514.30221477000964</c:v>
                </c:pt>
                <c:pt idx="1581">
                  <c:v>514.06917047460945</c:v>
                </c:pt>
                <c:pt idx="1582">
                  <c:v>513.76578706511725</c:v>
                </c:pt>
                <c:pt idx="1583">
                  <c:v>513.53847132381497</c:v>
                </c:pt>
                <c:pt idx="1584">
                  <c:v>512.97470189733872</c:v>
                </c:pt>
                <c:pt idx="1585">
                  <c:v>512.26820785939196</c:v>
                </c:pt>
                <c:pt idx="1586">
                  <c:v>511.82284370220412</c:v>
                </c:pt>
                <c:pt idx="1587">
                  <c:v>511.07638682816003</c:v>
                </c:pt>
                <c:pt idx="1588">
                  <c:v>510.5918590915968</c:v>
                </c:pt>
                <c:pt idx="1589">
                  <c:v>510.32602190976485</c:v>
                </c:pt>
                <c:pt idx="1590">
                  <c:v>510.19850147156956</c:v>
                </c:pt>
                <c:pt idx="1591">
                  <c:v>510.12253144213821</c:v>
                </c:pt>
                <c:pt idx="1592">
                  <c:v>509.80908081329545</c:v>
                </c:pt>
                <c:pt idx="1593">
                  <c:v>509.98489919702951</c:v>
                </c:pt>
                <c:pt idx="1594">
                  <c:v>510.40620121308893</c:v>
                </c:pt>
                <c:pt idx="1595">
                  <c:v>510.84607718882717</c:v>
                </c:pt>
                <c:pt idx="1596">
                  <c:v>511.41915564505064</c:v>
                </c:pt>
                <c:pt idx="1597">
                  <c:v>511.98277253214962</c:v>
                </c:pt>
                <c:pt idx="1598">
                  <c:v>512.61211708150665</c:v>
                </c:pt>
                <c:pt idx="1599">
                  <c:v>513.5058747398765</c:v>
                </c:pt>
                <c:pt idx="1600">
                  <c:v>514.243757245079</c:v>
                </c:pt>
                <c:pt idx="1601">
                  <c:v>515.54288210017739</c:v>
                </c:pt>
                <c:pt idx="1602">
                  <c:v>516.45202445817381</c:v>
                </c:pt>
                <c:pt idx="1603">
                  <c:v>516.98198396901034</c:v>
                </c:pt>
                <c:pt idx="1604">
                  <c:v>517.86634428963009</c:v>
                </c:pt>
                <c:pt idx="1605">
                  <c:v>518.4540174038375</c:v>
                </c:pt>
                <c:pt idx="1606">
                  <c:v>519.16193705576075</c:v>
                </c:pt>
                <c:pt idx="1607">
                  <c:v>519.94569831464548</c:v>
                </c:pt>
                <c:pt idx="1608">
                  <c:v>520.66878434835257</c:v>
                </c:pt>
                <c:pt idx="1609">
                  <c:v>521.45340866138554</c:v>
                </c:pt>
                <c:pt idx="1610">
                  <c:v>521.82534048815785</c:v>
                </c:pt>
                <c:pt idx="1611">
                  <c:v>521.88383367839469</c:v>
                </c:pt>
                <c:pt idx="1612">
                  <c:v>522.05715700482676</c:v>
                </c:pt>
                <c:pt idx="1613">
                  <c:v>522.41201386473017</c:v>
                </c:pt>
                <c:pt idx="1614">
                  <c:v>522.53477358743555</c:v>
                </c:pt>
                <c:pt idx="1615">
                  <c:v>522.68807811568684</c:v>
                </c:pt>
                <c:pt idx="1616">
                  <c:v>522.61531655337308</c:v>
                </c:pt>
                <c:pt idx="1617">
                  <c:v>522.98201022230558</c:v>
                </c:pt>
                <c:pt idx="1618">
                  <c:v>523.77137001785945</c:v>
                </c:pt>
                <c:pt idx="1619">
                  <c:v>524.58294261750223</c:v>
                </c:pt>
                <c:pt idx="1620">
                  <c:v>525.22128376515218</c:v>
                </c:pt>
                <c:pt idx="1621">
                  <c:v>525.68685808984912</c:v>
                </c:pt>
                <c:pt idx="1622">
                  <c:v>526.07212092805219</c:v>
                </c:pt>
                <c:pt idx="1623">
                  <c:v>526.42267850949111</c:v>
                </c:pt>
                <c:pt idx="1624">
                  <c:v>527.06422493930131</c:v>
                </c:pt>
                <c:pt idx="1625">
                  <c:v>527.50694044051534</c:v>
                </c:pt>
                <c:pt idx="1626">
                  <c:v>528.21780163170502</c:v>
                </c:pt>
                <c:pt idx="1627">
                  <c:v>528.89544559907085</c:v>
                </c:pt>
                <c:pt idx="1628">
                  <c:v>529.94053668708943</c:v>
                </c:pt>
                <c:pt idx="1629">
                  <c:v>530.66572595334765</c:v>
                </c:pt>
                <c:pt idx="1630">
                  <c:v>531.54041143428071</c:v>
                </c:pt>
                <c:pt idx="1631">
                  <c:v>532.64660320559506</c:v>
                </c:pt>
                <c:pt idx="1632">
                  <c:v>534.0376711414832</c:v>
                </c:pt>
                <c:pt idx="1633">
                  <c:v>535.00291771865352</c:v>
                </c:pt>
                <c:pt idx="1634">
                  <c:v>535.98285936428044</c:v>
                </c:pt>
                <c:pt idx="1635">
                  <c:v>537.09720217699487</c:v>
                </c:pt>
                <c:pt idx="1636">
                  <c:v>538.08625813345498</c:v>
                </c:pt>
                <c:pt idx="1637">
                  <c:v>539.04453297078589</c:v>
                </c:pt>
                <c:pt idx="1638">
                  <c:v>540.08764231137025</c:v>
                </c:pt>
                <c:pt idx="1639">
                  <c:v>541.04588946514286</c:v>
                </c:pt>
                <c:pt idx="1640">
                  <c:v>542.54097167583996</c:v>
                </c:pt>
                <c:pt idx="1641">
                  <c:v>544.02715224232315</c:v>
                </c:pt>
                <c:pt idx="1642">
                  <c:v>545.3276091974767</c:v>
                </c:pt>
                <c:pt idx="1643">
                  <c:v>546.77105701352718</c:v>
                </c:pt>
                <c:pt idx="1644">
                  <c:v>548.16563587325663</c:v>
                </c:pt>
                <c:pt idx="1645">
                  <c:v>550.1363231557915</c:v>
                </c:pt>
                <c:pt idx="1646">
                  <c:v>552.09159669267569</c:v>
                </c:pt>
                <c:pt idx="1647">
                  <c:v>554.62576475882224</c:v>
                </c:pt>
                <c:pt idx="1648">
                  <c:v>556.69924946364574</c:v>
                </c:pt>
                <c:pt idx="1649">
                  <c:v>558.44626447437281</c:v>
                </c:pt>
                <c:pt idx="1650">
                  <c:v>560.36433918488535</c:v>
                </c:pt>
                <c:pt idx="1651">
                  <c:v>562.25705240118759</c:v>
                </c:pt>
                <c:pt idx="1652">
                  <c:v>564.1119113531638</c:v>
                </c:pt>
                <c:pt idx="1653">
                  <c:v>565.92667312610047</c:v>
                </c:pt>
                <c:pt idx="1654">
                  <c:v>567.72813966357853</c:v>
                </c:pt>
                <c:pt idx="1655">
                  <c:v>569.206576870307</c:v>
                </c:pt>
                <c:pt idx="1656">
                  <c:v>570.3024453329009</c:v>
                </c:pt>
                <c:pt idx="1657">
                  <c:v>570.92139642624284</c:v>
                </c:pt>
                <c:pt idx="1658">
                  <c:v>571.330968497718</c:v>
                </c:pt>
                <c:pt idx="1659">
                  <c:v>571.81434912776365</c:v>
                </c:pt>
                <c:pt idx="1660">
                  <c:v>572.67006214520836</c:v>
                </c:pt>
                <c:pt idx="1661">
                  <c:v>573.50166090230425</c:v>
                </c:pt>
                <c:pt idx="1662">
                  <c:v>574.73062768425825</c:v>
                </c:pt>
                <c:pt idx="1663">
                  <c:v>577.65301513057307</c:v>
                </c:pt>
                <c:pt idx="1664">
                  <c:v>581.09795482796164</c:v>
                </c:pt>
                <c:pt idx="1665">
                  <c:v>584.92799573140246</c:v>
                </c:pt>
                <c:pt idx="1666">
                  <c:v>588.09343581677444</c:v>
                </c:pt>
                <c:pt idx="1667">
                  <c:v>590.91356710043897</c:v>
                </c:pt>
                <c:pt idx="1668">
                  <c:v>593.57629575843021</c:v>
                </c:pt>
                <c:pt idx="1669">
                  <c:v>595.94676984326156</c:v>
                </c:pt>
                <c:pt idx="1670">
                  <c:v>598.24983444639622</c:v>
                </c:pt>
                <c:pt idx="1671">
                  <c:v>600.83483775746822</c:v>
                </c:pt>
                <c:pt idx="1672">
                  <c:v>604.46814100231893</c:v>
                </c:pt>
                <c:pt idx="1673">
                  <c:v>608.97477818227253</c:v>
                </c:pt>
                <c:pt idx="1674">
                  <c:v>612.42028261862708</c:v>
                </c:pt>
                <c:pt idx="1675">
                  <c:v>616.56887696625449</c:v>
                </c:pt>
                <c:pt idx="1676">
                  <c:v>620.94449942692938</c:v>
                </c:pt>
                <c:pt idx="1677">
                  <c:v>625.72160943839083</c:v>
                </c:pt>
                <c:pt idx="1678">
                  <c:v>629.47617724962299</c:v>
                </c:pt>
                <c:pt idx="1679">
                  <c:v>633.88665370463048</c:v>
                </c:pt>
                <c:pt idx="1680">
                  <c:v>639.19392063053783</c:v>
                </c:pt>
                <c:pt idx="1681">
                  <c:v>643.67004221792706</c:v>
                </c:pt>
                <c:pt idx="1682">
                  <c:v>647.71364137356841</c:v>
                </c:pt>
                <c:pt idx="1683">
                  <c:v>651.855368546097</c:v>
                </c:pt>
                <c:pt idx="1684">
                  <c:v>655.90826117517508</c:v>
                </c:pt>
                <c:pt idx="1685">
                  <c:v>659.37109595167158</c:v>
                </c:pt>
                <c:pt idx="1686">
                  <c:v>661.31067403263819</c:v>
                </c:pt>
                <c:pt idx="1687">
                  <c:v>663.06646055198541</c:v>
                </c:pt>
                <c:pt idx="1688">
                  <c:v>664.62413134094572</c:v>
                </c:pt>
                <c:pt idx="1689">
                  <c:v>666.24664871412676</c:v>
                </c:pt>
                <c:pt idx="1690">
                  <c:v>668.28971573984427</c:v>
                </c:pt>
                <c:pt idx="1691">
                  <c:v>670.5879214250474</c:v>
                </c:pt>
                <c:pt idx="1692">
                  <c:v>673.15816299654648</c:v>
                </c:pt>
                <c:pt idx="1693">
                  <c:v>675.55299973661556</c:v>
                </c:pt>
                <c:pt idx="1694">
                  <c:v>677.35693974188325</c:v>
                </c:pt>
                <c:pt idx="1695">
                  <c:v>679.07280094704561</c:v>
                </c:pt>
                <c:pt idx="1696">
                  <c:v>680.74234492810467</c:v>
                </c:pt>
                <c:pt idx="1697">
                  <c:v>682.50149802954252</c:v>
                </c:pt>
                <c:pt idx="1698">
                  <c:v>683.32846806895168</c:v>
                </c:pt>
                <c:pt idx="1699">
                  <c:v>684.96189870757269</c:v>
                </c:pt>
                <c:pt idx="1700">
                  <c:v>687.01466073342124</c:v>
                </c:pt>
                <c:pt idx="1701">
                  <c:v>688.92836751875279</c:v>
                </c:pt>
                <c:pt idx="1702">
                  <c:v>690.4108001683777</c:v>
                </c:pt>
                <c:pt idx="1703">
                  <c:v>691.76558416501018</c:v>
                </c:pt>
                <c:pt idx="1704">
                  <c:v>693.73427248170992</c:v>
                </c:pt>
                <c:pt idx="1705">
                  <c:v>695.99558703207583</c:v>
                </c:pt>
                <c:pt idx="1706">
                  <c:v>697.96867529143435</c:v>
                </c:pt>
                <c:pt idx="1707">
                  <c:v>700.22430178560569</c:v>
                </c:pt>
                <c:pt idx="1708">
                  <c:v>703.11681574989359</c:v>
                </c:pt>
                <c:pt idx="1709">
                  <c:v>705.56447943489582</c:v>
                </c:pt>
                <c:pt idx="1710">
                  <c:v>707.62418984619796</c:v>
                </c:pt>
                <c:pt idx="1711">
                  <c:v>710.55070604927403</c:v>
                </c:pt>
                <c:pt idx="1712">
                  <c:v>713.24569192828858</c:v>
                </c:pt>
                <c:pt idx="1713">
                  <c:v>715.94877808972274</c:v>
                </c:pt>
                <c:pt idx="1714">
                  <c:v>718.94080252792833</c:v>
                </c:pt>
                <c:pt idx="1715">
                  <c:v>721.75598647736979</c:v>
                </c:pt>
                <c:pt idx="1716">
                  <c:v>724.83386674782241</c:v>
                </c:pt>
                <c:pt idx="1717">
                  <c:v>727.9531894128661</c:v>
                </c:pt>
                <c:pt idx="1718">
                  <c:v>731.23412562460874</c:v>
                </c:pt>
                <c:pt idx="1719">
                  <c:v>734.60844311211656</c:v>
                </c:pt>
                <c:pt idx="1720">
                  <c:v>738.41527424987419</c:v>
                </c:pt>
                <c:pt idx="1721">
                  <c:v>741.32496876487664</c:v>
                </c:pt>
                <c:pt idx="1722">
                  <c:v>743.88946938957918</c:v>
                </c:pt>
                <c:pt idx="1723">
                  <c:v>745.20968000178766</c:v>
                </c:pt>
                <c:pt idx="1724">
                  <c:v>746.69248640175181</c:v>
                </c:pt>
                <c:pt idx="1725">
                  <c:v>748.3286366737168</c:v>
                </c:pt>
                <c:pt idx="1726">
                  <c:v>750.33606394024241</c:v>
                </c:pt>
                <c:pt idx="1727">
                  <c:v>751.93934266143754</c:v>
                </c:pt>
                <c:pt idx="1728">
                  <c:v>752.75455580820869</c:v>
                </c:pt>
                <c:pt idx="1729">
                  <c:v>753.65546469204457</c:v>
                </c:pt>
                <c:pt idx="1730">
                  <c:v>753.70835539820371</c:v>
                </c:pt>
                <c:pt idx="1731">
                  <c:v>753.80818829023963</c:v>
                </c:pt>
                <c:pt idx="1732">
                  <c:v>754.26602452443478</c:v>
                </c:pt>
                <c:pt idx="1733">
                  <c:v>755.05770403394604</c:v>
                </c:pt>
                <c:pt idx="1734">
                  <c:v>755.73754995326715</c:v>
                </c:pt>
                <c:pt idx="1735">
                  <c:v>756.61979895420188</c:v>
                </c:pt>
                <c:pt idx="1736">
                  <c:v>757.4294029751178</c:v>
                </c:pt>
                <c:pt idx="1737">
                  <c:v>758.46681491561549</c:v>
                </c:pt>
                <c:pt idx="1738">
                  <c:v>759.4374786173031</c:v>
                </c:pt>
                <c:pt idx="1739">
                  <c:v>759.85372904495705</c:v>
                </c:pt>
                <c:pt idx="1740">
                  <c:v>760.22365446405786</c:v>
                </c:pt>
                <c:pt idx="1741">
                  <c:v>760.39918137477662</c:v>
                </c:pt>
                <c:pt idx="1742">
                  <c:v>761.0461977472811</c:v>
                </c:pt>
                <c:pt idx="1743">
                  <c:v>761.82527379233545</c:v>
                </c:pt>
                <c:pt idx="1744">
                  <c:v>762.51076831648868</c:v>
                </c:pt>
                <c:pt idx="1745">
                  <c:v>763.19155295015889</c:v>
                </c:pt>
                <c:pt idx="1746">
                  <c:v>763.72272189115563</c:v>
                </c:pt>
                <c:pt idx="1747">
                  <c:v>763.92026745333249</c:v>
                </c:pt>
                <c:pt idx="1748">
                  <c:v>763.91986210426592</c:v>
                </c:pt>
                <c:pt idx="1749">
                  <c:v>764.12646486218057</c:v>
                </c:pt>
                <c:pt idx="1750">
                  <c:v>764.86693556493697</c:v>
                </c:pt>
                <c:pt idx="1751">
                  <c:v>766.14559685363827</c:v>
                </c:pt>
                <c:pt idx="1752">
                  <c:v>767.72968491656547</c:v>
                </c:pt>
                <c:pt idx="1753">
                  <c:v>769.29509121823412</c:v>
                </c:pt>
                <c:pt idx="1754">
                  <c:v>770.85018939386953</c:v>
                </c:pt>
                <c:pt idx="1755">
                  <c:v>772.10418560599226</c:v>
                </c:pt>
                <c:pt idx="1756">
                  <c:v>773.12510189387251</c:v>
                </c:pt>
                <c:pt idx="1757">
                  <c:v>774.00659985599498</c:v>
                </c:pt>
                <c:pt idx="1758">
                  <c:v>774.83646785887515</c:v>
                </c:pt>
                <c:pt idx="1759">
                  <c:v>775.63873850169762</c:v>
                </c:pt>
                <c:pt idx="1760">
                  <c:v>776.53096373166363</c:v>
                </c:pt>
                <c:pt idx="1761">
                  <c:v>777.53534445703031</c:v>
                </c:pt>
                <c:pt idx="1762">
                  <c:v>778.4926375678898</c:v>
                </c:pt>
                <c:pt idx="1763">
                  <c:v>779.20078481653206</c:v>
                </c:pt>
                <c:pt idx="1764">
                  <c:v>779.49676912020141</c:v>
                </c:pt>
                <c:pt idx="1765">
                  <c:v>779.71783373779749</c:v>
                </c:pt>
                <c:pt idx="1766">
                  <c:v>780.09547706304147</c:v>
                </c:pt>
                <c:pt idx="1767">
                  <c:v>780.40056752178066</c:v>
                </c:pt>
                <c:pt idx="1768">
                  <c:v>780.72355617134508</c:v>
                </c:pt>
                <c:pt idx="1769">
                  <c:v>781.03708504791825</c:v>
                </c:pt>
                <c:pt idx="1770">
                  <c:v>781.17134334695993</c:v>
                </c:pt>
                <c:pt idx="1771">
                  <c:v>781.44691648002072</c:v>
                </c:pt>
                <c:pt idx="1772">
                  <c:v>781.48797815042019</c:v>
                </c:pt>
                <c:pt idx="1773">
                  <c:v>781.51821858741187</c:v>
                </c:pt>
                <c:pt idx="1774">
                  <c:v>781.53985421566369</c:v>
                </c:pt>
                <c:pt idx="1775">
                  <c:v>781.3240571313504</c:v>
                </c:pt>
                <c:pt idx="1776">
                  <c:v>781.00957598872333</c:v>
                </c:pt>
                <c:pt idx="1777">
                  <c:v>780.65838446894884</c:v>
                </c:pt>
                <c:pt idx="1778">
                  <c:v>780.34421677956982</c:v>
                </c:pt>
                <c:pt idx="1779">
                  <c:v>779.91833244397844</c:v>
                </c:pt>
                <c:pt idx="1780">
                  <c:v>779.22896579509882</c:v>
                </c:pt>
                <c:pt idx="1781">
                  <c:v>778.33938647919683</c:v>
                </c:pt>
                <c:pt idx="1782">
                  <c:v>777.78559874961297</c:v>
                </c:pt>
                <c:pt idx="1783">
                  <c:v>777.16988677462064</c:v>
                </c:pt>
                <c:pt idx="1784">
                  <c:v>775.61148903912817</c:v>
                </c:pt>
                <c:pt idx="1785">
                  <c:v>774.67925925834561</c:v>
                </c:pt>
                <c:pt idx="1786">
                  <c:v>773.57867407317872</c:v>
                </c:pt>
                <c:pt idx="1787">
                  <c:v>772.46410059171512</c:v>
                </c:pt>
                <c:pt idx="1788">
                  <c:v>771.40781857988088</c:v>
                </c:pt>
                <c:pt idx="1789">
                  <c:v>770.35266220828328</c:v>
                </c:pt>
                <c:pt idx="1790">
                  <c:v>769.59560896411756</c:v>
                </c:pt>
                <c:pt idx="1791">
                  <c:v>768.94969678483528</c:v>
                </c:pt>
                <c:pt idx="1792">
                  <c:v>768.34770284913861</c:v>
                </c:pt>
                <c:pt idx="1793">
                  <c:v>767.88074879215583</c:v>
                </c:pt>
                <c:pt idx="1794">
                  <c:v>767.12313381631282</c:v>
                </c:pt>
                <c:pt idx="1795">
                  <c:v>766.36567113998649</c:v>
                </c:pt>
                <c:pt idx="1796">
                  <c:v>765.70535771718676</c:v>
                </c:pt>
                <c:pt idx="1797">
                  <c:v>765.71325056284297</c:v>
                </c:pt>
                <c:pt idx="1798">
                  <c:v>766.17398555158604</c:v>
                </c:pt>
                <c:pt idx="1799">
                  <c:v>766.52550584055427</c:v>
                </c:pt>
                <c:pt idx="1800">
                  <c:v>767.07599572374329</c:v>
                </c:pt>
                <c:pt idx="1801">
                  <c:v>767.73647580926843</c:v>
                </c:pt>
                <c:pt idx="1802">
                  <c:v>768.20974629308319</c:v>
                </c:pt>
                <c:pt idx="1803">
                  <c:v>768.79855136722153</c:v>
                </c:pt>
                <c:pt idx="1804">
                  <c:v>769.61058033987717</c:v>
                </c:pt>
                <c:pt idx="1805">
                  <c:v>770.2243687330797</c:v>
                </c:pt>
                <c:pt idx="1806">
                  <c:v>771.13588135841815</c:v>
                </c:pt>
                <c:pt idx="1807">
                  <c:v>771.9621637312498</c:v>
                </c:pt>
                <c:pt idx="1808">
                  <c:v>772.5749204566248</c:v>
                </c:pt>
                <c:pt idx="1809">
                  <c:v>773.33142204749242</c:v>
                </c:pt>
                <c:pt idx="1810">
                  <c:v>774.21179360654253</c:v>
                </c:pt>
                <c:pt idx="1811">
                  <c:v>774.97555773441172</c:v>
                </c:pt>
                <c:pt idx="1812">
                  <c:v>775.81104657972344</c:v>
                </c:pt>
                <c:pt idx="1813">
                  <c:v>777.46182564812887</c:v>
                </c:pt>
                <c:pt idx="1814">
                  <c:v>778.93158913516629</c:v>
                </c:pt>
                <c:pt idx="1815">
                  <c:v>780.56895735246303</c:v>
                </c:pt>
                <c:pt idx="1816">
                  <c:v>782.28257820541376</c:v>
                </c:pt>
                <c:pt idx="1817">
                  <c:v>783.86992664130548</c:v>
                </c:pt>
                <c:pt idx="1818">
                  <c:v>785.32852810847942</c:v>
                </c:pt>
                <c:pt idx="1819">
                  <c:v>786.36995754630993</c:v>
                </c:pt>
                <c:pt idx="1820">
                  <c:v>787.75855839538372</c:v>
                </c:pt>
                <c:pt idx="1821">
                  <c:v>789.22238722747602</c:v>
                </c:pt>
                <c:pt idx="1822">
                  <c:v>790.63193948292644</c:v>
                </c:pt>
                <c:pt idx="1823">
                  <c:v>792.01330069326787</c:v>
                </c:pt>
                <c:pt idx="1824">
                  <c:v>793.36503467940247</c:v>
                </c:pt>
                <c:pt idx="1825">
                  <c:v>794.92573398581442</c:v>
                </c:pt>
                <c:pt idx="1826">
                  <c:v>796.47621930609807</c:v>
                </c:pt>
                <c:pt idx="1827">
                  <c:v>798.04869491997613</c:v>
                </c:pt>
                <c:pt idx="1828">
                  <c:v>800.35972102157655</c:v>
                </c:pt>
                <c:pt idx="1829">
                  <c:v>802.38752660114505</c:v>
                </c:pt>
                <c:pt idx="1830">
                  <c:v>804.49177606912212</c:v>
                </c:pt>
                <c:pt idx="1831">
                  <c:v>806.66894054773957</c:v>
                </c:pt>
                <c:pt idx="1832">
                  <c:v>808.77856173678481</c:v>
                </c:pt>
                <c:pt idx="1833">
                  <c:v>810.90599050204912</c:v>
                </c:pt>
                <c:pt idx="1834">
                  <c:v>812.64887069200824</c:v>
                </c:pt>
                <c:pt idx="1835">
                  <c:v>815.32089327816811</c:v>
                </c:pt>
                <c:pt idx="1836">
                  <c:v>818.11647541260481</c:v>
                </c:pt>
                <c:pt idx="1837">
                  <c:v>821.37014590435285</c:v>
                </c:pt>
                <c:pt idx="1838">
                  <c:v>824.58174298626579</c:v>
                </c:pt>
                <c:pt idx="1839">
                  <c:v>827.13610812654053</c:v>
                </c:pt>
                <c:pt idx="1840">
                  <c:v>829.63338596400979</c:v>
                </c:pt>
                <c:pt idx="1841">
                  <c:v>831.88071824472968</c:v>
                </c:pt>
                <c:pt idx="1842">
                  <c:v>833.722103879835</c:v>
                </c:pt>
                <c:pt idx="1843">
                  <c:v>835.12166180223824</c:v>
                </c:pt>
                <c:pt idx="1844">
                  <c:v>837.45922856619347</c:v>
                </c:pt>
                <c:pt idx="1845">
                  <c:v>838.34804399486961</c:v>
                </c:pt>
                <c:pt idx="1846">
                  <c:v>838.95408311497226</c:v>
                </c:pt>
                <c:pt idx="1847">
                  <c:v>839.60900145267283</c:v>
                </c:pt>
                <c:pt idx="1848">
                  <c:v>840.28282142361945</c:v>
                </c:pt>
                <c:pt idx="1849">
                  <c:v>840.92516499514704</c:v>
                </c:pt>
                <c:pt idx="1850">
                  <c:v>841.78366169524406</c:v>
                </c:pt>
                <c:pt idx="1851">
                  <c:v>842.08498846133909</c:v>
                </c:pt>
                <c:pt idx="1852">
                  <c:v>842.15428869211235</c:v>
                </c:pt>
                <c:pt idx="1853">
                  <c:v>842.16420291827012</c:v>
                </c:pt>
                <c:pt idx="1854">
                  <c:v>842.67591885990475</c:v>
                </c:pt>
                <c:pt idx="1855">
                  <c:v>843.22040048270674</c:v>
                </c:pt>
                <c:pt idx="1856">
                  <c:v>844.07399247305261</c:v>
                </c:pt>
                <c:pt idx="1857">
                  <c:v>844.70751262359158</c:v>
                </c:pt>
                <c:pt idx="1858">
                  <c:v>846.09036237111968</c:v>
                </c:pt>
                <c:pt idx="1859">
                  <c:v>847.50155512369736</c:v>
                </c:pt>
                <c:pt idx="1860">
                  <c:v>848.72752402122353</c:v>
                </c:pt>
                <c:pt idx="1861">
                  <c:v>849.789973540799</c:v>
                </c:pt>
                <c:pt idx="1862">
                  <c:v>850.92717406998304</c:v>
                </c:pt>
                <c:pt idx="1863">
                  <c:v>852.00763058858331</c:v>
                </c:pt>
                <c:pt idx="1864">
                  <c:v>853.07047797681162</c:v>
                </c:pt>
                <c:pt idx="1865">
                  <c:v>854.39606841727539</c:v>
                </c:pt>
                <c:pt idx="1866">
                  <c:v>855.77014704892974</c:v>
                </c:pt>
                <c:pt idx="1867">
                  <c:v>857.89474410795117</c:v>
                </c:pt>
                <c:pt idx="1868">
                  <c:v>859.93484922579216</c:v>
                </c:pt>
                <c:pt idx="1869">
                  <c:v>862.01815224127631</c:v>
                </c:pt>
                <c:pt idx="1870">
                  <c:v>864.16478919645078</c:v>
                </c:pt>
                <c:pt idx="1871">
                  <c:v>866.68149341252183</c:v>
                </c:pt>
                <c:pt idx="1872">
                  <c:v>869.18586354427146</c:v>
                </c:pt>
                <c:pt idx="1873">
                  <c:v>872.07214627338601</c:v>
                </c:pt>
                <c:pt idx="1874">
                  <c:v>874.61470334791829</c:v>
                </c:pt>
                <c:pt idx="1875">
                  <c:v>877.11240928096004</c:v>
                </c:pt>
                <c:pt idx="1876">
                  <c:v>879.17616109534094</c:v>
                </c:pt>
                <c:pt idx="1877">
                  <c:v>880.95063787343418</c:v>
                </c:pt>
                <c:pt idx="1878">
                  <c:v>882.61162511596547</c:v>
                </c:pt>
                <c:pt idx="1879">
                  <c:v>884.41739261364626</c:v>
                </c:pt>
                <c:pt idx="1880">
                  <c:v>886.3010447613733</c:v>
                </c:pt>
                <c:pt idx="1881">
                  <c:v>887.97502386614576</c:v>
                </c:pt>
                <c:pt idx="1882">
                  <c:v>889.36552338882291</c:v>
                </c:pt>
                <c:pt idx="1883">
                  <c:v>890.27521292104643</c:v>
                </c:pt>
                <c:pt idx="1884">
                  <c:v>891.26770866262552</c:v>
                </c:pt>
                <c:pt idx="1885">
                  <c:v>892.47035448937299</c:v>
                </c:pt>
                <c:pt idx="1886">
                  <c:v>893.70194739958561</c:v>
                </c:pt>
                <c:pt idx="1887">
                  <c:v>894.84890845159384</c:v>
                </c:pt>
                <c:pt idx="1888">
                  <c:v>895.94993028256204</c:v>
                </c:pt>
                <c:pt idx="1889">
                  <c:v>897.02793167691084</c:v>
                </c:pt>
                <c:pt idx="1890">
                  <c:v>898.11437304337267</c:v>
                </c:pt>
                <c:pt idx="1891">
                  <c:v>899.68108558250515</c:v>
                </c:pt>
                <c:pt idx="1892">
                  <c:v>900.98346387085508</c:v>
                </c:pt>
                <c:pt idx="1893">
                  <c:v>902.07779459343783</c:v>
                </c:pt>
                <c:pt idx="1894">
                  <c:v>903.07323870156904</c:v>
                </c:pt>
                <c:pt idx="1895">
                  <c:v>903.82477392753776</c:v>
                </c:pt>
                <c:pt idx="1896">
                  <c:v>904.53227844898686</c:v>
                </c:pt>
                <c:pt idx="1897">
                  <c:v>905.09963288000711</c:v>
                </c:pt>
                <c:pt idx="1898">
                  <c:v>905.40564022240699</c:v>
                </c:pt>
                <c:pt idx="1899">
                  <c:v>905.74452741795892</c:v>
                </c:pt>
                <c:pt idx="1900">
                  <c:v>906.25963686959983</c:v>
                </c:pt>
                <c:pt idx="1901">
                  <c:v>906.52844413220782</c:v>
                </c:pt>
                <c:pt idx="1902">
                  <c:v>906.4718752495636</c:v>
                </c:pt>
                <c:pt idx="1903">
                  <c:v>906.54543774457238</c:v>
                </c:pt>
                <c:pt idx="1904">
                  <c:v>906.44252898968102</c:v>
                </c:pt>
                <c:pt idx="1905">
                  <c:v>906.47467840988747</c:v>
                </c:pt>
                <c:pt idx="1906">
                  <c:v>906.25118484168979</c:v>
                </c:pt>
                <c:pt idx="1907">
                  <c:v>906.22716114485604</c:v>
                </c:pt>
                <c:pt idx="1908">
                  <c:v>906.17661792195884</c:v>
                </c:pt>
                <c:pt idx="1909">
                  <c:v>905.61708556351959</c:v>
                </c:pt>
                <c:pt idx="1910">
                  <c:v>905.21074385224927</c:v>
                </c:pt>
                <c:pt idx="1911">
                  <c:v>904.63252897520431</c:v>
                </c:pt>
                <c:pt idx="1912">
                  <c:v>903.76687839570013</c:v>
                </c:pt>
                <c:pt idx="1913">
                  <c:v>903.52654082778611</c:v>
                </c:pt>
                <c:pt idx="1914">
                  <c:v>903.18301001123041</c:v>
                </c:pt>
                <c:pt idx="1915">
                  <c:v>902.66334981100579</c:v>
                </c:pt>
                <c:pt idx="1916">
                  <c:v>902.43708281478564</c:v>
                </c:pt>
                <c:pt idx="1917">
                  <c:v>902.24434115848999</c:v>
                </c:pt>
                <c:pt idx="1918">
                  <c:v>901.53145433532018</c:v>
                </c:pt>
                <c:pt idx="1919">
                  <c:v>900.73582524861388</c:v>
                </c:pt>
                <c:pt idx="1920">
                  <c:v>899.57310874364168</c:v>
                </c:pt>
                <c:pt idx="1921">
                  <c:v>898.46264656876895</c:v>
                </c:pt>
                <c:pt idx="1922">
                  <c:v>897.7543936373936</c:v>
                </c:pt>
                <c:pt idx="1923">
                  <c:v>896.90230576464569</c:v>
                </c:pt>
                <c:pt idx="1924">
                  <c:v>895.79625964935269</c:v>
                </c:pt>
                <c:pt idx="1925">
                  <c:v>894.48233445636561</c:v>
                </c:pt>
                <c:pt idx="1926">
                  <c:v>892.9586877672383</c:v>
                </c:pt>
                <c:pt idx="1927">
                  <c:v>891.62051401189353</c:v>
                </c:pt>
                <c:pt idx="1928">
                  <c:v>890.15910373165582</c:v>
                </c:pt>
                <c:pt idx="1929">
                  <c:v>888.70992165702262</c:v>
                </c:pt>
                <c:pt idx="1930">
                  <c:v>887.47172322388224</c:v>
                </c:pt>
                <c:pt idx="1931">
                  <c:v>886.55228875940463</c:v>
                </c:pt>
                <c:pt idx="1932">
                  <c:v>885.65924298421658</c:v>
                </c:pt>
                <c:pt idx="1933">
                  <c:v>884.98005812453221</c:v>
                </c:pt>
                <c:pt idx="1934">
                  <c:v>884.12745696204149</c:v>
                </c:pt>
                <c:pt idx="1935">
                  <c:v>883.60590782280065</c:v>
                </c:pt>
                <c:pt idx="1936">
                  <c:v>883.31178966634468</c:v>
                </c:pt>
                <c:pt idx="1937">
                  <c:v>882.88055387301779</c:v>
                </c:pt>
                <c:pt idx="1938">
                  <c:v>882.47994279555746</c:v>
                </c:pt>
                <c:pt idx="1939">
                  <c:v>882.42834393964631</c:v>
                </c:pt>
                <c:pt idx="1940">
                  <c:v>882.0517770608534</c:v>
                </c:pt>
                <c:pt idx="1941">
                  <c:v>881.71974151963627</c:v>
                </c:pt>
                <c:pt idx="1942">
                  <c:v>881.32734668924354</c:v>
                </c:pt>
                <c:pt idx="1943">
                  <c:v>881.35379975545879</c:v>
                </c:pt>
                <c:pt idx="1944">
                  <c:v>880.95672376034952</c:v>
                </c:pt>
                <c:pt idx="1945">
                  <c:v>880.76058928514249</c:v>
                </c:pt>
                <c:pt idx="1946">
                  <c:v>880.56737749943966</c:v>
                </c:pt>
                <c:pt idx="1947">
                  <c:v>880.19002994945083</c:v>
                </c:pt>
                <c:pt idx="1948">
                  <c:v>880.00822935046176</c:v>
                </c:pt>
                <c:pt idx="1949">
                  <c:v>879.76806476345257</c:v>
                </c:pt>
                <c:pt idx="1950">
                  <c:v>879.7347034681834</c:v>
                </c:pt>
                <c:pt idx="1951">
                  <c:v>879.47200939881964</c:v>
                </c:pt>
                <c:pt idx="1952">
                  <c:v>879.14356921084322</c:v>
                </c:pt>
                <c:pt idx="1953">
                  <c:v>878.81869782662648</c:v>
                </c:pt>
                <c:pt idx="1954">
                  <c:v>878.35932387009393</c:v>
                </c:pt>
                <c:pt idx="1955">
                  <c:v>877.87213739269214</c:v>
                </c:pt>
                <c:pt idx="1956">
                  <c:v>877.16969464483827</c:v>
                </c:pt>
                <c:pt idx="1957">
                  <c:v>876.2783007519414</c:v>
                </c:pt>
                <c:pt idx="1958">
                  <c:v>875.27073473690268</c:v>
                </c:pt>
                <c:pt idx="1959">
                  <c:v>874.16132004216479</c:v>
                </c:pt>
                <c:pt idx="1960">
                  <c:v>872.78709364132146</c:v>
                </c:pt>
                <c:pt idx="1961">
                  <c:v>871.52035176849506</c:v>
                </c:pt>
                <c:pt idx="1962">
                  <c:v>870.37194473312513</c:v>
                </c:pt>
                <c:pt idx="1963">
                  <c:v>869.20050583846273</c:v>
                </c:pt>
                <c:pt idx="1964">
                  <c:v>868.01649572169345</c:v>
                </c:pt>
                <c:pt idx="1965">
                  <c:v>867.15216580725962</c:v>
                </c:pt>
                <c:pt idx="1966">
                  <c:v>866.13212249111439</c:v>
                </c:pt>
                <c:pt idx="1967">
                  <c:v>865.20848004129209</c:v>
                </c:pt>
                <c:pt idx="1968">
                  <c:v>864.38531044046624</c:v>
                </c:pt>
                <c:pt idx="1969">
                  <c:v>864.06660423165681</c:v>
                </c:pt>
                <c:pt idx="1970">
                  <c:v>863.59827214702364</c:v>
                </c:pt>
                <c:pt idx="1971">
                  <c:v>863.14430670408319</c:v>
                </c:pt>
                <c:pt idx="1972">
                  <c:v>862.50142057000153</c:v>
                </c:pt>
                <c:pt idx="1973">
                  <c:v>861.93839215860146</c:v>
                </c:pt>
                <c:pt idx="1974">
                  <c:v>861.28762431542941</c:v>
                </c:pt>
                <c:pt idx="1975">
                  <c:v>860.47287182912089</c:v>
                </c:pt>
                <c:pt idx="1976">
                  <c:v>859.56341439253856</c:v>
                </c:pt>
                <c:pt idx="1977">
                  <c:v>858.92914610468779</c:v>
                </c:pt>
                <c:pt idx="1978">
                  <c:v>858.64256318259402</c:v>
                </c:pt>
                <c:pt idx="1979">
                  <c:v>858.41771191894225</c:v>
                </c:pt>
                <c:pt idx="1980">
                  <c:v>858.09635768056341</c:v>
                </c:pt>
                <c:pt idx="1981">
                  <c:v>857.7304305269522</c:v>
                </c:pt>
                <c:pt idx="1982">
                  <c:v>857.45582191641313</c:v>
                </c:pt>
                <c:pt idx="1983">
                  <c:v>856.9817054780849</c:v>
                </c:pt>
                <c:pt idx="1984">
                  <c:v>856.58807136852329</c:v>
                </c:pt>
                <c:pt idx="1985">
                  <c:v>856.25830994115279</c:v>
                </c:pt>
                <c:pt idx="1986">
                  <c:v>856.80014374232962</c:v>
                </c:pt>
                <c:pt idx="1987">
                  <c:v>857.08514086748312</c:v>
                </c:pt>
                <c:pt idx="1988">
                  <c:v>857.4394380501335</c:v>
                </c:pt>
                <c:pt idx="1989">
                  <c:v>857.60664928913093</c:v>
                </c:pt>
                <c:pt idx="1990">
                  <c:v>857.83251630334837</c:v>
                </c:pt>
                <c:pt idx="1991">
                  <c:v>858.03986597728135</c:v>
                </c:pt>
                <c:pt idx="1992">
                  <c:v>858.32106865773574</c:v>
                </c:pt>
                <c:pt idx="1993">
                  <c:v>858.66564728458104</c:v>
                </c:pt>
                <c:pt idx="1994">
                  <c:v>858.8993343388895</c:v>
                </c:pt>
                <c:pt idx="1995">
                  <c:v>859.42834765211171</c:v>
                </c:pt>
                <c:pt idx="1996">
                  <c:v>860.15078069906963</c:v>
                </c:pt>
                <c:pt idx="1997">
                  <c:v>860.88076508508823</c:v>
                </c:pt>
                <c:pt idx="1998">
                  <c:v>861.72214978338639</c:v>
                </c:pt>
                <c:pt idx="1999">
                  <c:v>863.72670678771863</c:v>
                </c:pt>
                <c:pt idx="2000">
                  <c:v>866.31917265196421</c:v>
                </c:pt>
                <c:pt idx="2001">
                  <c:v>868.61078919892486</c:v>
                </c:pt>
                <c:pt idx="2002">
                  <c:v>871.04757341494621</c:v>
                </c:pt>
                <c:pt idx="2003">
                  <c:v>873.0276219466474</c:v>
                </c:pt>
                <c:pt idx="2004">
                  <c:v>874.77506950771453</c:v>
                </c:pt>
                <c:pt idx="2005">
                  <c:v>876.59356811756015</c:v>
                </c:pt>
                <c:pt idx="2006">
                  <c:v>879.01869675520891</c:v>
                </c:pt>
                <c:pt idx="2007">
                  <c:v>881.86032282010467</c:v>
                </c:pt>
                <c:pt idx="2008">
                  <c:v>884.55311636370254</c:v>
                </c:pt>
                <c:pt idx="2009">
                  <c:v>886.98205403642851</c:v>
                </c:pt>
                <c:pt idx="2010">
                  <c:v>889.34641295569998</c:v>
                </c:pt>
                <c:pt idx="2011">
                  <c:v>891.851484696586</c:v>
                </c:pt>
                <c:pt idx="2012">
                  <c:v>894.26845500265426</c:v>
                </c:pt>
                <c:pt idx="2013">
                  <c:v>896.80908590260117</c:v>
                </c:pt>
                <c:pt idx="2014">
                  <c:v>898.97590418454911</c:v>
                </c:pt>
                <c:pt idx="2015">
                  <c:v>900.79338610085802</c:v>
                </c:pt>
                <c:pt idx="2016">
                  <c:v>902.85851837884093</c:v>
                </c:pt>
                <c:pt idx="2017">
                  <c:v>905.12834801126405</c:v>
                </c:pt>
                <c:pt idx="2018">
                  <c:v>907.6237810510388</c:v>
                </c:pt>
                <c:pt idx="2019">
                  <c:v>910.09630543001799</c:v>
                </c:pt>
                <c:pt idx="2020">
                  <c:v>912.51537932141775</c:v>
                </c:pt>
                <c:pt idx="2021">
                  <c:v>914.63107173498952</c:v>
                </c:pt>
                <c:pt idx="2022">
                  <c:v>916.64045030028967</c:v>
                </c:pt>
                <c:pt idx="2023">
                  <c:v>918.23264129428378</c:v>
                </c:pt>
                <c:pt idx="2024">
                  <c:v>920.52598846839817</c:v>
                </c:pt>
                <c:pt idx="2025">
                  <c:v>922.50246869903015</c:v>
                </c:pt>
                <c:pt idx="2026">
                  <c:v>923.97641932504951</c:v>
                </c:pt>
                <c:pt idx="2027">
                  <c:v>924.90289093854847</c:v>
                </c:pt>
                <c:pt idx="2028">
                  <c:v>925.9308331197775</c:v>
                </c:pt>
                <c:pt idx="2029">
                  <c:v>926.80321645738206</c:v>
                </c:pt>
                <c:pt idx="2030">
                  <c:v>927.87615212823437</c:v>
                </c:pt>
                <c:pt idx="2031">
                  <c:v>928.98962908566978</c:v>
                </c:pt>
                <c:pt idx="2032">
                  <c:v>930.90083650395638</c:v>
                </c:pt>
                <c:pt idx="2033">
                  <c:v>932.56081977387726</c:v>
                </c:pt>
                <c:pt idx="2034">
                  <c:v>933.73360337839972</c:v>
                </c:pt>
                <c:pt idx="2035">
                  <c:v>934.74793131083163</c:v>
                </c:pt>
                <c:pt idx="2036">
                  <c:v>935.75997268461492</c:v>
                </c:pt>
                <c:pt idx="2037">
                  <c:v>937.32277323092262</c:v>
                </c:pt>
                <c:pt idx="2038">
                  <c:v>939.81331776630407</c:v>
                </c:pt>
                <c:pt idx="2039">
                  <c:v>942.68205141097803</c:v>
                </c:pt>
                <c:pt idx="2040">
                  <c:v>945.59641038275845</c:v>
                </c:pt>
                <c:pt idx="2041">
                  <c:v>948.38448217510336</c:v>
                </c:pt>
                <c:pt idx="2042">
                  <c:v>951.73579253160119</c:v>
                </c:pt>
                <c:pt idx="2043">
                  <c:v>955.14007668096906</c:v>
                </c:pt>
                <c:pt idx="2044">
                  <c:v>958.17827514734972</c:v>
                </c:pt>
                <c:pt idx="2045">
                  <c:v>960.8097096444028</c:v>
                </c:pt>
                <c:pt idx="2046">
                  <c:v>963.17851545151473</c:v>
                </c:pt>
                <c:pt idx="2047">
                  <c:v>965.20994514248446</c:v>
                </c:pt>
                <c:pt idx="2048">
                  <c:v>966.82274623963474</c:v>
                </c:pt>
                <c:pt idx="2049">
                  <c:v>968.32029131484205</c:v>
                </c:pt>
                <c:pt idx="2050">
                  <c:v>969.33388548854521</c:v>
                </c:pt>
                <c:pt idx="2051">
                  <c:v>970.47520777877435</c:v>
                </c:pt>
                <c:pt idx="2052">
                  <c:v>971.19770362319878</c:v>
                </c:pt>
                <c:pt idx="2053">
                  <c:v>971.68874955073477</c:v>
                </c:pt>
                <c:pt idx="2054">
                  <c:v>972.47497455972018</c:v>
                </c:pt>
                <c:pt idx="2055">
                  <c:v>973.08547506852585</c:v>
                </c:pt>
                <c:pt idx="2056">
                  <c:v>973.57576556715537</c:v>
                </c:pt>
                <c:pt idx="2057">
                  <c:v>973.78025025581223</c:v>
                </c:pt>
                <c:pt idx="2058">
                  <c:v>974.28064525069613</c:v>
                </c:pt>
                <c:pt idx="2059">
                  <c:v>974.79203234568229</c:v>
                </c:pt>
                <c:pt idx="2060">
                  <c:v>974.92319169876862</c:v>
                </c:pt>
                <c:pt idx="2061">
                  <c:v>974.94272786479326</c:v>
                </c:pt>
                <c:pt idx="2062">
                  <c:v>975.37987330749752</c:v>
                </c:pt>
                <c:pt idx="2063">
                  <c:v>976.08227584134761</c:v>
                </c:pt>
                <c:pt idx="2064">
                  <c:v>976.36463032452059</c:v>
                </c:pt>
                <c:pt idx="2065">
                  <c:v>978.3413377180301</c:v>
                </c:pt>
                <c:pt idx="2066">
                  <c:v>979.79051096366948</c:v>
                </c:pt>
                <c:pt idx="2067">
                  <c:v>981.46470074439605</c:v>
                </c:pt>
                <c:pt idx="2068">
                  <c:v>983.13140672950817</c:v>
                </c:pt>
                <c:pt idx="2069">
                  <c:v>984.97277859491794</c:v>
                </c:pt>
                <c:pt idx="2070">
                  <c:v>987.05132302301968</c:v>
                </c:pt>
                <c:pt idx="2071">
                  <c:v>988.87929656255915</c:v>
                </c:pt>
                <c:pt idx="2072">
                  <c:v>990.69671063130795</c:v>
                </c:pt>
                <c:pt idx="2073">
                  <c:v>992.35477641868169</c:v>
                </c:pt>
                <c:pt idx="2074">
                  <c:v>994.00868089030814</c:v>
                </c:pt>
                <c:pt idx="2075">
                  <c:v>995.75450727250211</c:v>
                </c:pt>
                <c:pt idx="2076">
                  <c:v>997.5854171270521</c:v>
                </c:pt>
                <c:pt idx="2077">
                  <c:v>999.29970878451115</c:v>
                </c:pt>
                <c:pt idx="2078">
                  <c:v>1000.8417146088209</c:v>
                </c:pt>
                <c:pt idx="2079">
                  <c:v>1002.3368803166444</c:v>
                </c:pt>
                <c:pt idx="2080">
                  <c:v>1003.7781427103115</c:v>
                </c:pt>
                <c:pt idx="2081">
                  <c:v>1005.1695798561053</c:v>
                </c:pt>
                <c:pt idx="2082">
                  <c:v>1006.3541882589832</c:v>
                </c:pt>
                <c:pt idx="2083">
                  <c:v>1006.6781044938035</c:v>
                </c:pt>
                <c:pt idx="2084">
                  <c:v>1006.5905424039275</c:v>
                </c:pt>
                <c:pt idx="2085">
                  <c:v>1006.7807315558489</c:v>
                </c:pt>
                <c:pt idx="2086">
                  <c:v>1007.2281169247319</c:v>
                </c:pt>
                <c:pt idx="2087">
                  <c:v>1007.6505545862373</c:v>
                </c:pt>
                <c:pt idx="2088">
                  <c:v>1008.2595434945125</c:v>
                </c:pt>
                <c:pt idx="2089">
                  <c:v>1008.1723526246222</c:v>
                </c:pt>
                <c:pt idx="2090">
                  <c:v>1008.1919055721297</c:v>
                </c:pt>
                <c:pt idx="2091">
                  <c:v>1008.6110674606872</c:v>
                </c:pt>
                <c:pt idx="2092">
                  <c:v>1008.7158461114734</c:v>
                </c:pt>
                <c:pt idx="2093">
                  <c:v>1008.8775291892439</c:v>
                </c:pt>
                <c:pt idx="2094">
                  <c:v>1008.626978605459</c:v>
                </c:pt>
                <c:pt idx="2095">
                  <c:v>1008.5154390333499</c:v>
                </c:pt>
                <c:pt idx="2096">
                  <c:v>1008.7171302526829</c:v>
                </c:pt>
                <c:pt idx="2097">
                  <c:v>1009.3237876476292</c:v>
                </c:pt>
                <c:pt idx="2098">
                  <c:v>1008.9803118946766</c:v>
                </c:pt>
                <c:pt idx="2099">
                  <c:v>1008.633705656783</c:v>
                </c:pt>
                <c:pt idx="2100">
                  <c:v>1008.0000315436473</c:v>
                </c:pt>
                <c:pt idx="2101">
                  <c:v>1007.6600309127743</c:v>
                </c:pt>
                <c:pt idx="2102">
                  <c:v>1007.1898302945189</c:v>
                </c:pt>
                <c:pt idx="2103">
                  <c:v>1006.5400336886285</c:v>
                </c:pt>
                <c:pt idx="2104">
                  <c:v>1006.1942330148559</c:v>
                </c:pt>
                <c:pt idx="2105">
                  <c:v>1005.4803483545588</c:v>
                </c:pt>
                <c:pt idx="2106">
                  <c:v>1004.1487413874678</c:v>
                </c:pt>
                <c:pt idx="2107">
                  <c:v>1003.1497665597184</c:v>
                </c:pt>
                <c:pt idx="2108">
                  <c:v>1002.592771228524</c:v>
                </c:pt>
                <c:pt idx="2109">
                  <c:v>1002.5089158039535</c:v>
                </c:pt>
                <c:pt idx="2110">
                  <c:v>1002.5187374878744</c:v>
                </c:pt>
                <c:pt idx="2111">
                  <c:v>1002.461362738117</c:v>
                </c:pt>
                <c:pt idx="2112">
                  <c:v>1002.3561354833546</c:v>
                </c:pt>
                <c:pt idx="2113">
                  <c:v>1001.9920127736874</c:v>
                </c:pt>
                <c:pt idx="2114">
                  <c:v>1001.9911725182136</c:v>
                </c:pt>
                <c:pt idx="2115">
                  <c:v>1002.1083490678493</c:v>
                </c:pt>
                <c:pt idx="2116">
                  <c:v>1002.3481820864923</c:v>
                </c:pt>
                <c:pt idx="2117">
                  <c:v>1002.2782184447625</c:v>
                </c:pt>
                <c:pt idx="2118">
                  <c:v>1002.1126540758673</c:v>
                </c:pt>
                <c:pt idx="2119">
                  <c:v>1001.45740099435</c:v>
                </c:pt>
                <c:pt idx="2120">
                  <c:v>1001.0722529744629</c:v>
                </c:pt>
                <c:pt idx="2121">
                  <c:v>1000.8538079149737</c:v>
                </c:pt>
                <c:pt idx="2122">
                  <c:v>1000.5817317566742</c:v>
                </c:pt>
                <c:pt idx="2123">
                  <c:v>1000.1730971215408</c:v>
                </c:pt>
                <c:pt idx="2124">
                  <c:v>999.93563517910991</c:v>
                </c:pt>
                <c:pt idx="2125">
                  <c:v>1000.0259224755276</c:v>
                </c:pt>
                <c:pt idx="2126">
                  <c:v>1000.034404026017</c:v>
                </c:pt>
                <c:pt idx="2127">
                  <c:v>999.88371594549665</c:v>
                </c:pt>
                <c:pt idx="2128">
                  <c:v>1000.0850416265866</c:v>
                </c:pt>
                <c:pt idx="2129">
                  <c:v>1000.2073407940549</c:v>
                </c:pt>
                <c:pt idx="2130">
                  <c:v>1000.6451939781738</c:v>
                </c:pt>
                <c:pt idx="2131">
                  <c:v>1001.1402900986103</c:v>
                </c:pt>
                <c:pt idx="2132">
                  <c:v>1001.5394842966381</c:v>
                </c:pt>
                <c:pt idx="2133">
                  <c:v>1001.9446946107054</c:v>
                </c:pt>
                <c:pt idx="2134">
                  <c:v>1002.3788007184912</c:v>
                </c:pt>
                <c:pt idx="2135">
                  <c:v>1003.0672247041215</c:v>
                </c:pt>
                <c:pt idx="2136">
                  <c:v>1003.6738802100391</c:v>
                </c:pt>
                <c:pt idx="2137">
                  <c:v>1004.3564026058384</c:v>
                </c:pt>
                <c:pt idx="2138">
                  <c:v>1005.1052745537216</c:v>
                </c:pt>
                <c:pt idx="2139">
                  <c:v>1005.8501690626472</c:v>
                </c:pt>
                <c:pt idx="2140">
                  <c:v>1007.3061656813942</c:v>
                </c:pt>
                <c:pt idx="2141">
                  <c:v>1008.6510423677663</c:v>
                </c:pt>
                <c:pt idx="2142">
                  <c:v>1010.3150215204109</c:v>
                </c:pt>
                <c:pt idx="2143">
                  <c:v>1012.4287210900027</c:v>
                </c:pt>
                <c:pt idx="2144">
                  <c:v>1014.6471466682026</c:v>
                </c:pt>
                <c:pt idx="2145">
                  <c:v>1016.9412037348385</c:v>
                </c:pt>
                <c:pt idx="2146">
                  <c:v>1019.1793796601418</c:v>
                </c:pt>
                <c:pt idx="2147">
                  <c:v>1021.2127920669388</c:v>
                </c:pt>
                <c:pt idx="2148">
                  <c:v>1022.7305362256001</c:v>
                </c:pt>
                <c:pt idx="2149">
                  <c:v>1024.615925501088</c:v>
                </c:pt>
                <c:pt idx="2150">
                  <c:v>1026.3916069910663</c:v>
                </c:pt>
                <c:pt idx="2151">
                  <c:v>1027.8277748512448</c:v>
                </c:pt>
                <c:pt idx="2152">
                  <c:v>1029.3022193542199</c:v>
                </c:pt>
                <c:pt idx="2153">
                  <c:v>1030.8551749671353</c:v>
                </c:pt>
                <c:pt idx="2154">
                  <c:v>1032.4880714677927</c:v>
                </c:pt>
                <c:pt idx="2155">
                  <c:v>1034.0893100384369</c:v>
                </c:pt>
                <c:pt idx="2156">
                  <c:v>1035.8965238376682</c:v>
                </c:pt>
                <c:pt idx="2157">
                  <c:v>1037.3805933609149</c:v>
                </c:pt>
                <c:pt idx="2158">
                  <c:v>1038.7229814936966</c:v>
                </c:pt>
                <c:pt idx="2159">
                  <c:v>1040.2045218638227</c:v>
                </c:pt>
                <c:pt idx="2160">
                  <c:v>1041.4064314265463</c:v>
                </c:pt>
                <c:pt idx="2161">
                  <c:v>1042.1783027980155</c:v>
                </c:pt>
                <c:pt idx="2162">
                  <c:v>1041.8007367420551</c:v>
                </c:pt>
                <c:pt idx="2163">
                  <c:v>1040.5477220072141</c:v>
                </c:pt>
                <c:pt idx="2164">
                  <c:v>1039.5307675670699</c:v>
                </c:pt>
                <c:pt idx="2165">
                  <c:v>1038.7381522157284</c:v>
                </c:pt>
                <c:pt idx="2166">
                  <c:v>1037.7803891714138</c:v>
                </c:pt>
                <c:pt idx="2167">
                  <c:v>1036.7927813879855</c:v>
                </c:pt>
                <c:pt idx="2168">
                  <c:v>1035.7789257602258</c:v>
                </c:pt>
                <c:pt idx="2169">
                  <c:v>1035.0103472450212</c:v>
                </c:pt>
                <c:pt idx="2170">
                  <c:v>1034.3191403001208</c:v>
                </c:pt>
                <c:pt idx="2171">
                  <c:v>1033.6167574941182</c:v>
                </c:pt>
                <c:pt idx="2172">
                  <c:v>1032.8174223442359</c:v>
                </c:pt>
                <c:pt idx="2173">
                  <c:v>1031.9710738973511</c:v>
                </c:pt>
                <c:pt idx="2174">
                  <c:v>1031.186652419404</c:v>
                </c:pt>
                <c:pt idx="2175">
                  <c:v>1029.9469193710158</c:v>
                </c:pt>
                <c:pt idx="2176">
                  <c:v>1029.2469809835954</c:v>
                </c:pt>
                <c:pt idx="2177">
                  <c:v>1028.6600413639235</c:v>
                </c:pt>
                <c:pt idx="2178">
                  <c:v>1028.1188405366449</c:v>
                </c:pt>
                <c:pt idx="2179">
                  <c:v>1027.5604637259121</c:v>
                </c:pt>
                <c:pt idx="2180">
                  <c:v>1026.9312544513937</c:v>
                </c:pt>
                <c:pt idx="2181">
                  <c:v>1026.9376293623659</c:v>
                </c:pt>
                <c:pt idx="2182">
                  <c:v>1027.2748767751186</c:v>
                </c:pt>
                <c:pt idx="2183">
                  <c:v>1027.3923792396163</c:v>
                </c:pt>
                <c:pt idx="2184">
                  <c:v>1027.417531654824</c:v>
                </c:pt>
                <c:pt idx="2185">
                  <c:v>1027.6811810217273</c:v>
                </c:pt>
                <c:pt idx="2186">
                  <c:v>1027.7305574012928</c:v>
                </c:pt>
                <c:pt idx="2187">
                  <c:v>1027.676946253267</c:v>
                </c:pt>
                <c:pt idx="2188">
                  <c:v>1027.3484073282018</c:v>
                </c:pt>
                <c:pt idx="2189">
                  <c:v>1026.8714391816379</c:v>
                </c:pt>
                <c:pt idx="2190">
                  <c:v>1026.4140103980053</c:v>
                </c:pt>
                <c:pt idx="2191">
                  <c:v>1026.0537301900451</c:v>
                </c:pt>
                <c:pt idx="2192">
                  <c:v>1025.3346555862443</c:v>
                </c:pt>
                <c:pt idx="2193">
                  <c:v>1024.0609624745193</c:v>
                </c:pt>
                <c:pt idx="2194">
                  <c:v>1022.7767432250289</c:v>
                </c:pt>
                <c:pt idx="2195">
                  <c:v>1021.0762083605282</c:v>
                </c:pt>
                <c:pt idx="2196">
                  <c:v>1019.6116841933176</c:v>
                </c:pt>
                <c:pt idx="2197">
                  <c:v>1018.3944505094513</c:v>
                </c:pt>
                <c:pt idx="2198">
                  <c:v>1017.0845614992623</c:v>
                </c:pt>
                <c:pt idx="2199">
                  <c:v>1016.296870269277</c:v>
                </c:pt>
                <c:pt idx="2200">
                  <c:v>1015.6049328638913</c:v>
                </c:pt>
                <c:pt idx="2201">
                  <c:v>1014.5388342066135</c:v>
                </c:pt>
                <c:pt idx="2202">
                  <c:v>1013.5620575224812</c:v>
                </c:pt>
                <c:pt idx="2203">
                  <c:v>1012.2998163720315</c:v>
                </c:pt>
                <c:pt idx="2204">
                  <c:v>1011.1578200445907</c:v>
                </c:pt>
                <c:pt idx="2205">
                  <c:v>1010.0086636436988</c:v>
                </c:pt>
                <c:pt idx="2206">
                  <c:v>1009.2224903708249</c:v>
                </c:pt>
                <c:pt idx="2207">
                  <c:v>1008.3140405634085</c:v>
                </c:pt>
                <c:pt idx="2208">
                  <c:v>1007.9687597521405</c:v>
                </c:pt>
                <c:pt idx="2209">
                  <c:v>1007.3163845570976</c:v>
                </c:pt>
                <c:pt idx="2210">
                  <c:v>1006.4210568659557</c:v>
                </c:pt>
                <c:pt idx="2211">
                  <c:v>1005.2446357286367</c:v>
                </c:pt>
                <c:pt idx="2212">
                  <c:v>1004.2577430140641</c:v>
                </c:pt>
                <c:pt idx="2213">
                  <c:v>1003.7475881537829</c:v>
                </c:pt>
                <c:pt idx="2214">
                  <c:v>1003.2756363907072</c:v>
                </c:pt>
                <c:pt idx="2215">
                  <c:v>1002.8491236628929</c:v>
                </c:pt>
                <c:pt idx="2216">
                  <c:v>1002.5281411896351</c:v>
                </c:pt>
                <c:pt idx="2217">
                  <c:v>1002.0405783658424</c:v>
                </c:pt>
                <c:pt idx="2218">
                  <c:v>1001.5557667985256</c:v>
                </c:pt>
                <c:pt idx="2219">
                  <c:v>1001.4256514625552</c:v>
                </c:pt>
                <c:pt idx="2220">
                  <c:v>1001.392138433304</c:v>
                </c:pt>
                <c:pt idx="2221">
                  <c:v>1001.2572956646379</c:v>
                </c:pt>
                <c:pt idx="2222">
                  <c:v>1001.1471497513452</c:v>
                </c:pt>
                <c:pt idx="2223">
                  <c:v>1001.5662067563183</c:v>
                </c:pt>
                <c:pt idx="2224">
                  <c:v>1001.7668826211919</c:v>
                </c:pt>
                <c:pt idx="2225">
                  <c:v>1001.905544968768</c:v>
                </c:pt>
                <c:pt idx="2226">
                  <c:v>1002.0184340693927</c:v>
                </c:pt>
                <c:pt idx="2227">
                  <c:v>1001.7630653880049</c:v>
                </c:pt>
                <c:pt idx="2228">
                  <c:v>1001.3828040802448</c:v>
                </c:pt>
                <c:pt idx="2229">
                  <c:v>1000.6381479986399</c:v>
                </c:pt>
                <c:pt idx="2230">
                  <c:v>1000.3413850386671</c:v>
                </c:pt>
                <c:pt idx="2231">
                  <c:v>1000.2515573378937</c:v>
                </c:pt>
                <c:pt idx="2232">
                  <c:v>1000.4595261911359</c:v>
                </c:pt>
                <c:pt idx="2233">
                  <c:v>1000.5763356673133</c:v>
                </c:pt>
                <c:pt idx="2234">
                  <c:v>1000.556808953967</c:v>
                </c:pt>
                <c:pt idx="2235">
                  <c:v>1000.3716727748877</c:v>
                </c:pt>
                <c:pt idx="2236">
                  <c:v>1000.3632393193898</c:v>
                </c:pt>
                <c:pt idx="2237">
                  <c:v>1000.453974533002</c:v>
                </c:pt>
                <c:pt idx="2238">
                  <c:v>1000.4238950423419</c:v>
                </c:pt>
                <c:pt idx="2239">
                  <c:v>1000.378417141495</c:v>
                </c:pt>
                <c:pt idx="2240">
                  <c:v>1000.4238487986652</c:v>
                </c:pt>
                <c:pt idx="2241">
                  <c:v>1000.4643718226918</c:v>
                </c:pt>
                <c:pt idx="2242">
                  <c:v>1000.7500843862379</c:v>
                </c:pt>
                <c:pt idx="2243">
                  <c:v>1000.5860826985132</c:v>
                </c:pt>
                <c:pt idx="2244">
                  <c:v>1000.6243610445429</c:v>
                </c:pt>
                <c:pt idx="2245">
                  <c:v>1000.667873823652</c:v>
                </c:pt>
                <c:pt idx="2246">
                  <c:v>1000.959516347179</c:v>
                </c:pt>
                <c:pt idx="2247">
                  <c:v>1000.9823260202355</c:v>
                </c:pt>
                <c:pt idx="2248">
                  <c:v>1001.2996794998309</c:v>
                </c:pt>
                <c:pt idx="2249">
                  <c:v>1002.6016859098344</c:v>
                </c:pt>
                <c:pt idx="2250">
                  <c:v>1003.7736521916377</c:v>
                </c:pt>
                <c:pt idx="2251">
                  <c:v>1004.273179147805</c:v>
                </c:pt>
                <c:pt idx="2252">
                  <c:v>1004.7917155648488</c:v>
                </c:pt>
                <c:pt idx="2253">
                  <c:v>1005.7778812535518</c:v>
                </c:pt>
                <c:pt idx="2254">
                  <c:v>1006.6103236284807</c:v>
                </c:pt>
                <c:pt idx="2255">
                  <c:v>1007.7751171559112</c:v>
                </c:pt>
                <c:pt idx="2256">
                  <c:v>1008.377614812793</c:v>
                </c:pt>
                <c:pt idx="2257">
                  <c:v>1009.2080625165372</c:v>
                </c:pt>
                <c:pt idx="2258">
                  <c:v>1010.3579012662065</c:v>
                </c:pt>
                <c:pt idx="2259">
                  <c:v>1011.5847432408823</c:v>
                </c:pt>
                <c:pt idx="2260">
                  <c:v>1012.7210483760647</c:v>
                </c:pt>
                <c:pt idx="2261">
                  <c:v>1013.8516274085434</c:v>
                </c:pt>
                <c:pt idx="2262">
                  <c:v>1015.1905948603727</c:v>
                </c:pt>
                <c:pt idx="2263">
                  <c:v>1016.7147829631654</c:v>
                </c:pt>
                <c:pt idx="2264">
                  <c:v>1018.143487303902</c:v>
                </c:pt>
                <c:pt idx="2265">
                  <c:v>1019.575617557824</c:v>
                </c:pt>
                <c:pt idx="2266">
                  <c:v>1021.1551052066675</c:v>
                </c:pt>
                <c:pt idx="2267">
                  <c:v>1022.7430031025341</c:v>
                </c:pt>
                <c:pt idx="2268">
                  <c:v>1024.2921430404833</c:v>
                </c:pt>
                <c:pt idx="2269">
                  <c:v>1025.9463001796737</c:v>
                </c:pt>
                <c:pt idx="2270">
                  <c:v>1027.6973741760803</c:v>
                </c:pt>
                <c:pt idx="2271">
                  <c:v>1029.7664266925588</c:v>
                </c:pt>
                <c:pt idx="2272">
                  <c:v>1031.8500981587076</c:v>
                </c:pt>
                <c:pt idx="2273">
                  <c:v>1034.0230961955335</c:v>
                </c:pt>
                <c:pt idx="2274">
                  <c:v>1035.7956342716229</c:v>
                </c:pt>
                <c:pt idx="2275">
                  <c:v>1037.4697215861904</c:v>
                </c:pt>
                <c:pt idx="2276">
                  <c:v>1038.9503271544665</c:v>
                </c:pt>
                <c:pt idx="2277">
                  <c:v>1040.2783206113772</c:v>
                </c:pt>
                <c:pt idx="2278">
                  <c:v>1042.0027541991496</c:v>
                </c:pt>
                <c:pt idx="2279">
                  <c:v>1043.4636991151667</c:v>
                </c:pt>
                <c:pt idx="2280">
                  <c:v>1044.9554251328634</c:v>
                </c:pt>
                <c:pt idx="2281">
                  <c:v>1046.7433166302062</c:v>
                </c:pt>
                <c:pt idx="2282">
                  <c:v>1049.477450297602</c:v>
                </c:pt>
                <c:pt idx="2283">
                  <c:v>1052.3619012916499</c:v>
                </c:pt>
                <c:pt idx="2284">
                  <c:v>1055.794663265817</c:v>
                </c:pt>
                <c:pt idx="2285">
                  <c:v>1058.5797700005007</c:v>
                </c:pt>
                <c:pt idx="2286">
                  <c:v>1061.0911746004908</c:v>
                </c:pt>
                <c:pt idx="2287">
                  <c:v>1063.5823511084811</c:v>
                </c:pt>
                <c:pt idx="2288">
                  <c:v>1066.5167040863116</c:v>
                </c:pt>
                <c:pt idx="2289">
                  <c:v>1069.6563700045854</c:v>
                </c:pt>
                <c:pt idx="2290">
                  <c:v>1072.6352426044937</c:v>
                </c:pt>
                <c:pt idx="2291">
                  <c:v>1075.3335377524038</c:v>
                </c:pt>
                <c:pt idx="2292">
                  <c:v>1078.1988669973557</c:v>
                </c:pt>
                <c:pt idx="2293">
                  <c:v>1080.9768896574087</c:v>
                </c:pt>
                <c:pt idx="2294">
                  <c:v>1083.5263518642605</c:v>
                </c:pt>
                <c:pt idx="2295">
                  <c:v>1085.7228248269753</c:v>
                </c:pt>
                <c:pt idx="2296">
                  <c:v>1087.1793683304359</c:v>
                </c:pt>
                <c:pt idx="2297">
                  <c:v>1088.445780963827</c:v>
                </c:pt>
                <c:pt idx="2298">
                  <c:v>1089.3668653445504</c:v>
                </c:pt>
                <c:pt idx="2299">
                  <c:v>1090.4295280376596</c:v>
                </c:pt>
                <c:pt idx="2300">
                  <c:v>1091.2379374769064</c:v>
                </c:pt>
                <c:pt idx="2301">
                  <c:v>1091.6961787273683</c:v>
                </c:pt>
                <c:pt idx="2302">
                  <c:v>1092.268255152821</c:v>
                </c:pt>
                <c:pt idx="2303">
                  <c:v>1094.2778900497644</c:v>
                </c:pt>
                <c:pt idx="2304">
                  <c:v>1095.6103322487691</c:v>
                </c:pt>
                <c:pt idx="2305">
                  <c:v>1096.5841256037938</c:v>
                </c:pt>
                <c:pt idx="2306">
                  <c:v>1098.082443091718</c:v>
                </c:pt>
                <c:pt idx="2307">
                  <c:v>1100.4007942298836</c:v>
                </c:pt>
                <c:pt idx="2308">
                  <c:v>1102.477778345286</c:v>
                </c:pt>
                <c:pt idx="2309">
                  <c:v>1104.5132227783804</c:v>
                </c:pt>
                <c:pt idx="2310">
                  <c:v>1106.7989583228127</c:v>
                </c:pt>
                <c:pt idx="2311">
                  <c:v>1108.7169791563565</c:v>
                </c:pt>
                <c:pt idx="2312">
                  <c:v>1109.8186395732293</c:v>
                </c:pt>
                <c:pt idx="2313">
                  <c:v>1110.0372667817649</c:v>
                </c:pt>
                <c:pt idx="2314">
                  <c:v>1110.5575214461296</c:v>
                </c:pt>
                <c:pt idx="2315">
                  <c:v>1111.1593710172069</c:v>
                </c:pt>
                <c:pt idx="2316">
                  <c:v>1111.7431835968628</c:v>
                </c:pt>
                <c:pt idx="2317">
                  <c:v>1112.0833199249255</c:v>
                </c:pt>
                <c:pt idx="2318">
                  <c:v>1112.433653526427</c:v>
                </c:pt>
                <c:pt idx="2319">
                  <c:v>1112.2219804558983</c:v>
                </c:pt>
                <c:pt idx="2320">
                  <c:v>1112.7765408467803</c:v>
                </c:pt>
                <c:pt idx="2321">
                  <c:v>1113.3440100298449</c:v>
                </c:pt>
                <c:pt idx="2322">
                  <c:v>1113.8581298292481</c:v>
                </c:pt>
                <c:pt idx="2323">
                  <c:v>1114.7649672326631</c:v>
                </c:pt>
                <c:pt idx="2324">
                  <c:v>1115.9626678880099</c:v>
                </c:pt>
                <c:pt idx="2325">
                  <c:v>1117.0094145302498</c:v>
                </c:pt>
                <c:pt idx="2326">
                  <c:v>1117.6952262396449</c:v>
                </c:pt>
                <c:pt idx="2327">
                  <c:v>1118.0793217148521</c:v>
                </c:pt>
                <c:pt idx="2328">
                  <c:v>1118.494735280555</c:v>
                </c:pt>
                <c:pt idx="2329">
                  <c:v>1118.9988405749439</c:v>
                </c:pt>
                <c:pt idx="2330">
                  <c:v>1118.704863763445</c:v>
                </c:pt>
                <c:pt idx="2331">
                  <c:v>1118.5837664881763</c:v>
                </c:pt>
                <c:pt idx="2332">
                  <c:v>1118.2740911584126</c:v>
                </c:pt>
                <c:pt idx="2333">
                  <c:v>1117.9016093352445</c:v>
                </c:pt>
                <c:pt idx="2334">
                  <c:v>1117.8645771485396</c:v>
                </c:pt>
                <c:pt idx="2335">
                  <c:v>1117.8392856055689</c:v>
                </c:pt>
                <c:pt idx="2336">
                  <c:v>1117.8864998934575</c:v>
                </c:pt>
                <c:pt idx="2337">
                  <c:v>1118.0177698955883</c:v>
                </c:pt>
                <c:pt idx="2338">
                  <c:v>1117.9144144976765</c:v>
                </c:pt>
                <c:pt idx="2339">
                  <c:v>1118.3431262077229</c:v>
                </c:pt>
                <c:pt idx="2340">
                  <c:v>1118.5792636835683</c:v>
                </c:pt>
                <c:pt idx="2341">
                  <c:v>1119.2346784098968</c:v>
                </c:pt>
                <c:pt idx="2342">
                  <c:v>1119.8509848416988</c:v>
                </c:pt>
                <c:pt idx="2343">
                  <c:v>1120.7639651448649</c:v>
                </c:pt>
                <c:pt idx="2344">
                  <c:v>1121.8836858419675</c:v>
                </c:pt>
                <c:pt idx="2345">
                  <c:v>1122.9220121251283</c:v>
                </c:pt>
                <c:pt idx="2346">
                  <c:v>1123.9395718826258</c:v>
                </c:pt>
                <c:pt idx="2347">
                  <c:v>1125.2947804449732</c:v>
                </c:pt>
                <c:pt idx="2348">
                  <c:v>1126.1938848360737</c:v>
                </c:pt>
                <c:pt idx="2349">
                  <c:v>1127.5340071393521</c:v>
                </c:pt>
                <c:pt idx="2350">
                  <c:v>1129.0233269965649</c:v>
                </c:pt>
                <c:pt idx="2351">
                  <c:v>1131.4198604566336</c:v>
                </c:pt>
                <c:pt idx="2352">
                  <c:v>1134.1364632475008</c:v>
                </c:pt>
                <c:pt idx="2353">
                  <c:v>1138.1377339825508</c:v>
                </c:pt>
                <c:pt idx="2354">
                  <c:v>1142.5529793028998</c:v>
                </c:pt>
                <c:pt idx="2355">
                  <c:v>1147.3939197168418</c:v>
                </c:pt>
                <c:pt idx="2356">
                  <c:v>1152.232041322505</c:v>
                </c:pt>
                <c:pt idx="2357">
                  <c:v>1156.1274004960549</c:v>
                </c:pt>
                <c:pt idx="2358">
                  <c:v>1160.1118524861338</c:v>
                </c:pt>
                <c:pt idx="2359">
                  <c:v>1163.6936154364112</c:v>
                </c:pt>
                <c:pt idx="2360">
                  <c:v>1167.8157431276829</c:v>
                </c:pt>
                <c:pt idx="2361">
                  <c:v>1171.3674282651293</c:v>
                </c:pt>
                <c:pt idx="2362">
                  <c:v>1175.2690796998268</c:v>
                </c:pt>
                <c:pt idx="2363">
                  <c:v>1179.0926981058301</c:v>
                </c:pt>
                <c:pt idx="2364">
                  <c:v>1182.9258441437134</c:v>
                </c:pt>
                <c:pt idx="2365">
                  <c:v>1185.7733272608393</c:v>
                </c:pt>
                <c:pt idx="2366">
                  <c:v>1188.0438607156225</c:v>
                </c:pt>
                <c:pt idx="2367">
                  <c:v>1189.6389835013101</c:v>
                </c:pt>
                <c:pt idx="2368">
                  <c:v>1191.0082038312839</c:v>
                </c:pt>
                <c:pt idx="2369">
                  <c:v>1192.9610397546583</c:v>
                </c:pt>
                <c:pt idx="2370">
                  <c:v>1195.2228189595653</c:v>
                </c:pt>
                <c:pt idx="2371">
                  <c:v>1197.759362580374</c:v>
                </c:pt>
                <c:pt idx="2372">
                  <c:v>1200.5731753287664</c:v>
                </c:pt>
                <c:pt idx="2373">
                  <c:v>1202.5547118221912</c:v>
                </c:pt>
                <c:pt idx="2374">
                  <c:v>1204.3576175857472</c:v>
                </c:pt>
                <c:pt idx="2375">
                  <c:v>1206.3574652340324</c:v>
                </c:pt>
                <c:pt idx="2376">
                  <c:v>1208.6713159293517</c:v>
                </c:pt>
                <c:pt idx="2377">
                  <c:v>1210.8728896107648</c:v>
                </c:pt>
                <c:pt idx="2378">
                  <c:v>1213.0794318185494</c:v>
                </c:pt>
                <c:pt idx="2379">
                  <c:v>1215.5978431821784</c:v>
                </c:pt>
                <c:pt idx="2380">
                  <c:v>1218.3818863185347</c:v>
                </c:pt>
                <c:pt idx="2381">
                  <c:v>1220.8912485921639</c:v>
                </c:pt>
                <c:pt idx="2382">
                  <c:v>1223.2714236203208</c:v>
                </c:pt>
                <c:pt idx="2383">
                  <c:v>1225.9049951479144</c:v>
                </c:pt>
                <c:pt idx="2384">
                  <c:v>1228.573895244956</c:v>
                </c:pt>
                <c:pt idx="2385">
                  <c:v>1231.8174173400569</c:v>
                </c:pt>
                <c:pt idx="2386">
                  <c:v>1234.0710689932557</c:v>
                </c:pt>
                <c:pt idx="2387">
                  <c:v>1236.8306476133905</c:v>
                </c:pt>
                <c:pt idx="2388">
                  <c:v>1238.7000346611228</c:v>
                </c:pt>
                <c:pt idx="2389">
                  <c:v>1240.4120339679002</c:v>
                </c:pt>
                <c:pt idx="2390">
                  <c:v>1242.0837932885422</c:v>
                </c:pt>
                <c:pt idx="2391">
                  <c:v>1243.6881174227715</c:v>
                </c:pt>
                <c:pt idx="2392">
                  <c:v>1246.003355074316</c:v>
                </c:pt>
                <c:pt idx="2393">
                  <c:v>1247.9232879728297</c:v>
                </c:pt>
                <c:pt idx="2394">
                  <c:v>1250.2498222133731</c:v>
                </c:pt>
                <c:pt idx="2395">
                  <c:v>1252.1388257691056</c:v>
                </c:pt>
                <c:pt idx="2396">
                  <c:v>1253.9900492537233</c:v>
                </c:pt>
                <c:pt idx="2397">
                  <c:v>1255.8042482686487</c:v>
                </c:pt>
                <c:pt idx="2398">
                  <c:v>1256.9301633032758</c:v>
                </c:pt>
                <c:pt idx="2399">
                  <c:v>1257.7925600372103</c:v>
                </c:pt>
                <c:pt idx="2400">
                  <c:v>1257.3667088364659</c:v>
                </c:pt>
                <c:pt idx="2401">
                  <c:v>1257.8103746597367</c:v>
                </c:pt>
                <c:pt idx="2402">
                  <c:v>1257.829167166542</c:v>
                </c:pt>
                <c:pt idx="2403">
                  <c:v>1257.4275838232111</c:v>
                </c:pt>
                <c:pt idx="2404">
                  <c:v>1257.3730321467469</c:v>
                </c:pt>
                <c:pt idx="2405">
                  <c:v>1258.169571503812</c:v>
                </c:pt>
                <c:pt idx="2406">
                  <c:v>1257.9581800737358</c:v>
                </c:pt>
                <c:pt idx="2407">
                  <c:v>1257.337016472261</c:v>
                </c:pt>
                <c:pt idx="2408">
                  <c:v>1257.0592761428156</c:v>
                </c:pt>
                <c:pt idx="2409">
                  <c:v>1256.2000906199592</c:v>
                </c:pt>
                <c:pt idx="2410">
                  <c:v>1254.9700888075599</c:v>
                </c:pt>
                <c:pt idx="2411">
                  <c:v>1254.2476870314088</c:v>
                </c:pt>
                <c:pt idx="2412">
                  <c:v>1253.0637332907806</c:v>
                </c:pt>
                <c:pt idx="2413">
                  <c:v>1252.7454586249651</c:v>
                </c:pt>
                <c:pt idx="2414">
                  <c:v>1252.4205494524658</c:v>
                </c:pt>
                <c:pt idx="2415">
                  <c:v>1251.6291384634164</c:v>
                </c:pt>
                <c:pt idx="2416">
                  <c:v>1250.733555694148</c:v>
                </c:pt>
                <c:pt idx="2417">
                  <c:v>1249.8878845802649</c:v>
                </c:pt>
                <c:pt idx="2418">
                  <c:v>1249.5901268886596</c:v>
                </c:pt>
                <c:pt idx="2419">
                  <c:v>1249.0353243508864</c:v>
                </c:pt>
                <c:pt idx="2420">
                  <c:v>1248.0926178638686</c:v>
                </c:pt>
                <c:pt idx="2421">
                  <c:v>1247.1117655065912</c:v>
                </c:pt>
                <c:pt idx="2422">
                  <c:v>1245.4885301964594</c:v>
                </c:pt>
                <c:pt idx="2423">
                  <c:v>1244.0447595925302</c:v>
                </c:pt>
                <c:pt idx="2424">
                  <c:v>1242.6508644006797</c:v>
                </c:pt>
                <c:pt idx="2425">
                  <c:v>1241.246847112666</c:v>
                </c:pt>
                <c:pt idx="2426">
                  <c:v>1239.8399101704128</c:v>
                </c:pt>
                <c:pt idx="2427">
                  <c:v>1238.2411119670046</c:v>
                </c:pt>
                <c:pt idx="2428">
                  <c:v>1236.3782897276644</c:v>
                </c:pt>
                <c:pt idx="2429">
                  <c:v>1234.2547239331111</c:v>
                </c:pt>
                <c:pt idx="2430">
                  <c:v>1232.1786294544488</c:v>
                </c:pt>
                <c:pt idx="2431">
                  <c:v>1230.6450568653597</c:v>
                </c:pt>
                <c:pt idx="2432">
                  <c:v>1228.9161557280524</c:v>
                </c:pt>
                <c:pt idx="2433">
                  <c:v>1227.6168326134912</c:v>
                </c:pt>
                <c:pt idx="2434">
                  <c:v>1225.8234959612214</c:v>
                </c:pt>
                <c:pt idx="2435">
                  <c:v>1224.557026041997</c:v>
                </c:pt>
                <c:pt idx="2436">
                  <c:v>1222.884885521157</c:v>
                </c:pt>
                <c:pt idx="2437">
                  <c:v>1220.9641878107338</c:v>
                </c:pt>
                <c:pt idx="2438">
                  <c:v>1219.0519040545191</c:v>
                </c:pt>
                <c:pt idx="2439">
                  <c:v>1217.2648659734286</c:v>
                </c:pt>
                <c:pt idx="2440">
                  <c:v>1216.0925686539601</c:v>
                </c:pt>
                <c:pt idx="2441">
                  <c:v>1214.8627172808808</c:v>
                </c:pt>
                <c:pt idx="2442">
                  <c:v>1213.5174629352632</c:v>
                </c:pt>
                <c:pt idx="2443">
                  <c:v>1212.2351136765581</c:v>
                </c:pt>
                <c:pt idx="2444">
                  <c:v>1211.7504114030269</c:v>
                </c:pt>
                <c:pt idx="2445">
                  <c:v>1211.1174031749663</c:v>
                </c:pt>
                <c:pt idx="2446">
                  <c:v>1210.6940551114669</c:v>
                </c:pt>
                <c:pt idx="2447">
                  <c:v>1210.9451740092375</c:v>
                </c:pt>
                <c:pt idx="2448">
                  <c:v>1211.2372705290527</c:v>
                </c:pt>
                <c:pt idx="2449">
                  <c:v>1211.5715251184715</c:v>
                </c:pt>
                <c:pt idx="2450">
                  <c:v>1212.7640946161021</c:v>
                </c:pt>
                <c:pt idx="2451">
                  <c:v>1213.5828127237799</c:v>
                </c:pt>
                <c:pt idx="2452">
                  <c:v>1213.6121564693044</c:v>
                </c:pt>
                <c:pt idx="2453">
                  <c:v>1213.5189133399183</c:v>
                </c:pt>
                <c:pt idx="2454">
                  <c:v>1213.65953507312</c:v>
                </c:pt>
                <c:pt idx="2455">
                  <c:v>1213.4743443716577</c:v>
                </c:pt>
                <c:pt idx="2456">
                  <c:v>1213.6728574842246</c:v>
                </c:pt>
                <c:pt idx="2457">
                  <c:v>1214.7604003345402</c:v>
                </c:pt>
                <c:pt idx="2458">
                  <c:v>1216.6981923278495</c:v>
                </c:pt>
                <c:pt idx="2459">
                  <c:v>1218.2722284812926</c:v>
                </c:pt>
                <c:pt idx="2460">
                  <c:v>1219.6597839116666</c:v>
                </c:pt>
                <c:pt idx="2461">
                  <c:v>1221.2015882334333</c:v>
                </c:pt>
                <c:pt idx="2462">
                  <c:v>1222.6995564687647</c:v>
                </c:pt>
                <c:pt idx="2463">
                  <c:v>1223.8535653393894</c:v>
                </c:pt>
                <c:pt idx="2464">
                  <c:v>1224.8154940326015</c:v>
                </c:pt>
                <c:pt idx="2465">
                  <c:v>1225.6071841519495</c:v>
                </c:pt>
                <c:pt idx="2466">
                  <c:v>1226.3700404689105</c:v>
                </c:pt>
                <c:pt idx="2467">
                  <c:v>1227.1216396595323</c:v>
                </c:pt>
                <c:pt idx="2468">
                  <c:v>1227.7462068663417</c:v>
                </c:pt>
                <c:pt idx="2469">
                  <c:v>1228.347282729015</c:v>
                </c:pt>
                <c:pt idx="2470">
                  <c:v>1229.1193370744345</c:v>
                </c:pt>
                <c:pt idx="2471">
                  <c:v>1229.7939503329458</c:v>
                </c:pt>
                <c:pt idx="2472">
                  <c:v>1230.3840713262869</c:v>
                </c:pt>
                <c:pt idx="2473">
                  <c:v>1230.8443898997612</c:v>
                </c:pt>
                <c:pt idx="2474">
                  <c:v>1231.6205021017661</c:v>
                </c:pt>
                <c:pt idx="2475">
                  <c:v>1232.5120920597305</c:v>
                </c:pt>
                <c:pt idx="2476">
                  <c:v>1233.078850218536</c:v>
                </c:pt>
                <c:pt idx="2477">
                  <c:v>1234.2922732141653</c:v>
                </c:pt>
                <c:pt idx="2478">
                  <c:v>1235.5634277498821</c:v>
                </c:pt>
                <c:pt idx="2479">
                  <c:v>1237.3361591948844</c:v>
                </c:pt>
                <c:pt idx="2480">
                  <c:v>1239.0574360109867</c:v>
                </c:pt>
                <c:pt idx="2481">
                  <c:v>1240.6272872907671</c:v>
                </c:pt>
                <c:pt idx="2482">
                  <c:v>1241.9887415449516</c:v>
                </c:pt>
                <c:pt idx="2483">
                  <c:v>1243.5079667140524</c:v>
                </c:pt>
                <c:pt idx="2484">
                  <c:v>1245.3378073797712</c:v>
                </c:pt>
                <c:pt idx="2485">
                  <c:v>1247.2510512321758</c:v>
                </c:pt>
                <c:pt idx="2486">
                  <c:v>1249.0830302075324</c:v>
                </c:pt>
                <c:pt idx="2487">
                  <c:v>1250.9423696033818</c:v>
                </c:pt>
                <c:pt idx="2488">
                  <c:v>1253.1285222113142</c:v>
                </c:pt>
                <c:pt idx="2489">
                  <c:v>1255.1599517670879</c:v>
                </c:pt>
                <c:pt idx="2490">
                  <c:v>1257.1507527317463</c:v>
                </c:pt>
                <c:pt idx="2491">
                  <c:v>1258.7767376771112</c:v>
                </c:pt>
                <c:pt idx="2492">
                  <c:v>1260.128202923569</c:v>
                </c:pt>
                <c:pt idx="2493">
                  <c:v>1261.4526388650975</c:v>
                </c:pt>
                <c:pt idx="2494">
                  <c:v>1263.3805860877956</c:v>
                </c:pt>
                <c:pt idx="2495">
                  <c:v>1265.3339743660397</c:v>
                </c:pt>
                <c:pt idx="2496">
                  <c:v>1266.9622948787189</c:v>
                </c:pt>
                <c:pt idx="2497">
                  <c:v>1268.3900489811444</c:v>
                </c:pt>
                <c:pt idx="2498">
                  <c:v>1269.9562480015215</c:v>
                </c:pt>
                <c:pt idx="2499">
                  <c:v>1271.266123041491</c:v>
                </c:pt>
                <c:pt idx="2500">
                  <c:v>1272.5968005806612</c:v>
                </c:pt>
                <c:pt idx="2501">
                  <c:v>1273.681864569048</c:v>
                </c:pt>
                <c:pt idx="2502">
                  <c:v>1274.3782272776671</c:v>
                </c:pt>
                <c:pt idx="2503">
                  <c:v>1275.0626627321137</c:v>
                </c:pt>
                <c:pt idx="2504">
                  <c:v>1275.6184094774715</c:v>
                </c:pt>
                <c:pt idx="2505">
                  <c:v>1276.1370412879221</c:v>
                </c:pt>
                <c:pt idx="2506">
                  <c:v>1277.3283004621635</c:v>
                </c:pt>
                <c:pt idx="2507">
                  <c:v>1278.6047344529202</c:v>
                </c:pt>
                <c:pt idx="2508">
                  <c:v>1279.7646397638619</c:v>
                </c:pt>
                <c:pt idx="2509">
                  <c:v>1281.1913469685846</c:v>
                </c:pt>
                <c:pt idx="2510">
                  <c:v>1282.7025200292128</c:v>
                </c:pt>
                <c:pt idx="2511">
                  <c:v>1283.9184696286286</c:v>
                </c:pt>
                <c:pt idx="2512">
                  <c:v>1285.9551002360561</c:v>
                </c:pt>
                <c:pt idx="2513">
                  <c:v>1287.6599982313348</c:v>
                </c:pt>
                <c:pt idx="2514">
                  <c:v>1289.2817982667082</c:v>
                </c:pt>
                <c:pt idx="2515">
                  <c:v>1290.8711623013739</c:v>
                </c:pt>
                <c:pt idx="2516">
                  <c:v>1292.2207390553465</c:v>
                </c:pt>
                <c:pt idx="2517">
                  <c:v>1293.9663242742397</c:v>
                </c:pt>
                <c:pt idx="2518">
                  <c:v>1295.443997788755</c:v>
                </c:pt>
                <c:pt idx="2519">
                  <c:v>1297.0671178329799</c:v>
                </c:pt>
                <c:pt idx="2520">
                  <c:v>1299.6917754763203</c:v>
                </c:pt>
                <c:pt idx="2521">
                  <c:v>1302.6529399667938</c:v>
                </c:pt>
                <c:pt idx="2522">
                  <c:v>1306.0008811674579</c:v>
                </c:pt>
                <c:pt idx="2523">
                  <c:v>1309.0408635441088</c:v>
                </c:pt>
                <c:pt idx="2524">
                  <c:v>1312.0200462732266</c:v>
                </c:pt>
                <c:pt idx="2525">
                  <c:v>1315.056645347762</c:v>
                </c:pt>
                <c:pt idx="2526">
                  <c:v>1318.3695124408068</c:v>
                </c:pt>
                <c:pt idx="2527">
                  <c:v>1321.1551221919906</c:v>
                </c:pt>
                <c:pt idx="2528">
                  <c:v>1323.3680197481508</c:v>
                </c:pt>
                <c:pt idx="2529">
                  <c:v>1325.4956593531876</c:v>
                </c:pt>
                <c:pt idx="2530">
                  <c:v>1327.4877461661238</c:v>
                </c:pt>
                <c:pt idx="2531">
                  <c:v>1329.7889912428013</c:v>
                </c:pt>
                <c:pt idx="2532">
                  <c:v>1333.1542114179454</c:v>
                </c:pt>
                <c:pt idx="2533">
                  <c:v>1336.2751271895863</c:v>
                </c:pt>
                <c:pt idx="2534">
                  <c:v>1338.4636246457947</c:v>
                </c:pt>
                <c:pt idx="2535">
                  <c:v>1340.2473521528786</c:v>
                </c:pt>
                <c:pt idx="2536">
                  <c:v>1341.7654051098209</c:v>
                </c:pt>
                <c:pt idx="2537">
                  <c:v>1343.0870970076246</c:v>
                </c:pt>
                <c:pt idx="2538">
                  <c:v>1344.5983550674719</c:v>
                </c:pt>
                <c:pt idx="2539">
                  <c:v>1345.7923879661225</c:v>
                </c:pt>
                <c:pt idx="2540">
                  <c:v>1346.9625402068</c:v>
                </c:pt>
                <c:pt idx="2541">
                  <c:v>1348.049289402664</c:v>
                </c:pt>
                <c:pt idx="2542">
                  <c:v>1349.1143036146107</c:v>
                </c:pt>
                <c:pt idx="2543">
                  <c:v>1350.4270175423185</c:v>
                </c:pt>
                <c:pt idx="2544">
                  <c:v>1350.986477191472</c:v>
                </c:pt>
                <c:pt idx="2545">
                  <c:v>1351.5477476476426</c:v>
                </c:pt>
                <c:pt idx="2546">
                  <c:v>1352.4187926946897</c:v>
                </c:pt>
                <c:pt idx="2547">
                  <c:v>1353.5384168407959</c:v>
                </c:pt>
                <c:pt idx="2548">
                  <c:v>1355.1986485039802</c:v>
                </c:pt>
                <c:pt idx="2549">
                  <c:v>1357.5626755339003</c:v>
                </c:pt>
                <c:pt idx="2550">
                  <c:v>1359.8654220232222</c:v>
                </c:pt>
                <c:pt idx="2551">
                  <c:v>1362.1361135827576</c:v>
                </c:pt>
                <c:pt idx="2552">
                  <c:v>1363.9583913111026</c:v>
                </c:pt>
                <c:pt idx="2553">
                  <c:v>1365.3682234848807</c:v>
                </c:pt>
                <c:pt idx="2554">
                  <c:v>1366.7498590151829</c:v>
                </c:pt>
                <c:pt idx="2555">
                  <c:v>1368.1038618348791</c:v>
                </c:pt>
                <c:pt idx="2556">
                  <c:v>1368.8297845981815</c:v>
                </c:pt>
                <c:pt idx="2557">
                  <c:v>1369.0151889062181</c:v>
                </c:pt>
                <c:pt idx="2558">
                  <c:v>1369.2878851280939</c:v>
                </c:pt>
                <c:pt idx="2559">
                  <c:v>1369.4801274255319</c:v>
                </c:pt>
                <c:pt idx="2560">
                  <c:v>1369.7765248770215</c:v>
                </c:pt>
                <c:pt idx="2561">
                  <c:v>1370.2139943794809</c:v>
                </c:pt>
                <c:pt idx="2562">
                  <c:v>1370.4357144918913</c:v>
                </c:pt>
                <c:pt idx="2563">
                  <c:v>1370.6830002020536</c:v>
                </c:pt>
                <c:pt idx="2564">
                  <c:v>1371.0793401980125</c:v>
                </c:pt>
                <c:pt idx="2565">
                  <c:v>1371.4677533940524</c:v>
                </c:pt>
                <c:pt idx="2566">
                  <c:v>1371.9603983261716</c:v>
                </c:pt>
                <c:pt idx="2567">
                  <c:v>1372.1991903596479</c:v>
                </c:pt>
                <c:pt idx="2568">
                  <c:v>1373.4732065524547</c:v>
                </c:pt>
                <c:pt idx="2569">
                  <c:v>1374.5367424214055</c:v>
                </c:pt>
                <c:pt idx="2570">
                  <c:v>1375.6850075729774</c:v>
                </c:pt>
                <c:pt idx="2571">
                  <c:v>1376.5383074215179</c:v>
                </c:pt>
                <c:pt idx="2572">
                  <c:v>1377.3035412730876</c:v>
                </c:pt>
                <c:pt idx="2573">
                  <c:v>1378.027470447626</c:v>
                </c:pt>
                <c:pt idx="2574">
                  <c:v>1379.0249210386735</c:v>
                </c:pt>
                <c:pt idx="2575">
                  <c:v>1379.8654226179001</c:v>
                </c:pt>
                <c:pt idx="2576">
                  <c:v>1380.1891141655422</c:v>
                </c:pt>
                <c:pt idx="2577">
                  <c:v>1380.6723318822314</c:v>
                </c:pt>
                <c:pt idx="2578">
                  <c:v>1381.3518852445868</c:v>
                </c:pt>
                <c:pt idx="2579">
                  <c:v>1381.937847539695</c:v>
                </c:pt>
                <c:pt idx="2580">
                  <c:v>1382.6000905889011</c:v>
                </c:pt>
                <c:pt idx="2581">
                  <c:v>1382.9980887771233</c:v>
                </c:pt>
                <c:pt idx="2582">
                  <c:v>1383.2841270015808</c:v>
                </c:pt>
                <c:pt idx="2583">
                  <c:v>1383.8354444615493</c:v>
                </c:pt>
                <c:pt idx="2584">
                  <c:v>1384.3757355723183</c:v>
                </c:pt>
                <c:pt idx="2585">
                  <c:v>1384.993220860872</c:v>
                </c:pt>
                <c:pt idx="2586">
                  <c:v>1385.3513564436546</c:v>
                </c:pt>
                <c:pt idx="2587">
                  <c:v>1385.8333293147816</c:v>
                </c:pt>
                <c:pt idx="2588">
                  <c:v>1386.7606627284861</c:v>
                </c:pt>
                <c:pt idx="2589">
                  <c:v>1387.6474494739166</c:v>
                </c:pt>
                <c:pt idx="2590">
                  <c:v>1388.4845004844383</c:v>
                </c:pt>
                <c:pt idx="2591">
                  <c:v>1389.4408104747497</c:v>
                </c:pt>
                <c:pt idx="2592">
                  <c:v>1390.3479942652548</c:v>
                </c:pt>
                <c:pt idx="2593">
                  <c:v>1390.8900343799496</c:v>
                </c:pt>
                <c:pt idx="2594">
                  <c:v>1391.4252336923505</c:v>
                </c:pt>
                <c:pt idx="2595">
                  <c:v>1391.5507290185033</c:v>
                </c:pt>
                <c:pt idx="2596">
                  <c:v>1391.3007144381334</c:v>
                </c:pt>
                <c:pt idx="2597">
                  <c:v>1390.7027001493707</c:v>
                </c:pt>
                <c:pt idx="2598">
                  <c:v>1390.0956461463834</c:v>
                </c:pt>
                <c:pt idx="2599">
                  <c:v>1390.0617332234556</c:v>
                </c:pt>
                <c:pt idx="2600">
                  <c:v>1389.9504985589865</c:v>
                </c:pt>
                <c:pt idx="2601">
                  <c:v>1389.328488587807</c:v>
                </c:pt>
                <c:pt idx="2602">
                  <c:v>1388.4449188160506</c:v>
                </c:pt>
                <c:pt idx="2603">
                  <c:v>1387.3860204397297</c:v>
                </c:pt>
                <c:pt idx="2604">
                  <c:v>1386.8163000309351</c:v>
                </c:pt>
                <c:pt idx="2605">
                  <c:v>1386.1819740303163</c:v>
                </c:pt>
                <c:pt idx="2606">
                  <c:v>1385.3763345497098</c:v>
                </c:pt>
                <c:pt idx="2607">
                  <c:v>1384.2038078587157</c:v>
                </c:pt>
                <c:pt idx="2608">
                  <c:v>1383.0967317015416</c:v>
                </c:pt>
                <c:pt idx="2609">
                  <c:v>1381.5327970675105</c:v>
                </c:pt>
                <c:pt idx="2610">
                  <c:v>1380.3971411261602</c:v>
                </c:pt>
                <c:pt idx="2611">
                  <c:v>1379.2511983036372</c:v>
                </c:pt>
                <c:pt idx="2612">
                  <c:v>1378.0411743375644</c:v>
                </c:pt>
                <c:pt idx="2613">
                  <c:v>1376.491350850813</c:v>
                </c:pt>
                <c:pt idx="2614">
                  <c:v>1375.4355238337967</c:v>
                </c:pt>
                <c:pt idx="2615">
                  <c:v>1374.5888133571209</c:v>
                </c:pt>
                <c:pt idx="2616">
                  <c:v>1373.9830370899786</c:v>
                </c:pt>
                <c:pt idx="2617">
                  <c:v>1372.5783763481791</c:v>
                </c:pt>
                <c:pt idx="2618">
                  <c:v>1370.2888088212158</c:v>
                </c:pt>
                <c:pt idx="2619">
                  <c:v>1367.6670326447916</c:v>
                </c:pt>
                <c:pt idx="2620">
                  <c:v>1365.2996919918958</c:v>
                </c:pt>
                <c:pt idx="2621">
                  <c:v>1362.9146981520578</c:v>
                </c:pt>
                <c:pt idx="2622">
                  <c:v>1360.8334041890166</c:v>
                </c:pt>
                <c:pt idx="2623">
                  <c:v>1358.8607361052364</c:v>
                </c:pt>
                <c:pt idx="2624">
                  <c:v>1357.6795213831317</c:v>
                </c:pt>
                <c:pt idx="2625">
                  <c:v>1356.7489309554689</c:v>
                </c:pt>
                <c:pt idx="2626">
                  <c:v>1355.6339523363597</c:v>
                </c:pt>
                <c:pt idx="2627">
                  <c:v>1354.5402732896325</c:v>
                </c:pt>
                <c:pt idx="2628">
                  <c:v>1353.5614678238398</c:v>
                </c:pt>
                <c:pt idx="2629">
                  <c:v>1352.4572384673631</c:v>
                </c:pt>
                <c:pt idx="2630">
                  <c:v>1351.4540936980161</c:v>
                </c:pt>
                <c:pt idx="2631">
                  <c:v>1349.8760118240557</c:v>
                </c:pt>
                <c:pt idx="2632">
                  <c:v>1348.2264915875744</c:v>
                </c:pt>
                <c:pt idx="2633">
                  <c:v>1345.6889617558231</c:v>
                </c:pt>
                <c:pt idx="2634">
                  <c:v>1343.9041825207066</c:v>
                </c:pt>
                <c:pt idx="2635">
                  <c:v>1342.1070988702925</c:v>
                </c:pt>
                <c:pt idx="2636">
                  <c:v>1340.5329568928864</c:v>
                </c:pt>
                <c:pt idx="2637">
                  <c:v>1338.9822977550286</c:v>
                </c:pt>
                <c:pt idx="2638">
                  <c:v>1337.5776517999279</c:v>
                </c:pt>
                <c:pt idx="2639">
                  <c:v>1336.5530987639295</c:v>
                </c:pt>
                <c:pt idx="2640">
                  <c:v>1334.816036788651</c:v>
                </c:pt>
                <c:pt idx="2641">
                  <c:v>1333.3037160528779</c:v>
                </c:pt>
                <c:pt idx="2642">
                  <c:v>1331.6246417318202</c:v>
                </c:pt>
                <c:pt idx="2643">
                  <c:v>1329.5151488971837</c:v>
                </c:pt>
                <c:pt idx="2644">
                  <c:v>1326.83584591924</c:v>
                </c:pt>
                <c:pt idx="2645">
                  <c:v>1323.259129000855</c:v>
                </c:pt>
                <c:pt idx="2646">
                  <c:v>1319.2829464208378</c:v>
                </c:pt>
                <c:pt idx="2647">
                  <c:v>1315.8492874924209</c:v>
                </c:pt>
                <c:pt idx="2648">
                  <c:v>1312.6483017425726</c:v>
                </c:pt>
                <c:pt idx="2649">
                  <c:v>1309.5723357077211</c:v>
                </c:pt>
                <c:pt idx="2650">
                  <c:v>1306.5578889935666</c:v>
                </c:pt>
                <c:pt idx="2651">
                  <c:v>1303.6107312136953</c:v>
                </c:pt>
                <c:pt idx="2652">
                  <c:v>1300.7225165894213</c:v>
                </c:pt>
                <c:pt idx="2653">
                  <c:v>1297.926066257633</c:v>
                </c:pt>
                <c:pt idx="2654">
                  <c:v>1295.4995449324804</c:v>
                </c:pt>
                <c:pt idx="2655">
                  <c:v>1292.8345540338307</c:v>
                </c:pt>
                <c:pt idx="2656">
                  <c:v>1289.7648629531541</c:v>
                </c:pt>
                <c:pt idx="2657">
                  <c:v>1286.554565694091</c:v>
                </c:pt>
                <c:pt idx="2658">
                  <c:v>1283.3614743802093</c:v>
                </c:pt>
                <c:pt idx="2659">
                  <c:v>1280.3102448926052</c:v>
                </c:pt>
                <c:pt idx="2660">
                  <c:v>1277.6490399947531</c:v>
                </c:pt>
                <c:pt idx="2661">
                  <c:v>1274.9560591948582</c:v>
                </c:pt>
                <c:pt idx="2662">
                  <c:v>1272.418938010961</c:v>
                </c:pt>
                <c:pt idx="2663">
                  <c:v>1269.7865592507419</c:v>
                </c:pt>
                <c:pt idx="2664">
                  <c:v>1267.887828065727</c:v>
                </c:pt>
                <c:pt idx="2665">
                  <c:v>1266.3040715044124</c:v>
                </c:pt>
                <c:pt idx="2666">
                  <c:v>1265.2119900743241</c:v>
                </c:pt>
                <c:pt idx="2667">
                  <c:v>1264.1417502728377</c:v>
                </c:pt>
                <c:pt idx="2668">
                  <c:v>1263.194915267381</c:v>
                </c:pt>
                <c:pt idx="2669">
                  <c:v>1262.2410169620334</c:v>
                </c:pt>
                <c:pt idx="2670">
                  <c:v>1261.3061966227929</c:v>
                </c:pt>
                <c:pt idx="2671">
                  <c:v>1261.181072690337</c:v>
                </c:pt>
                <c:pt idx="2672">
                  <c:v>1260.9104512365304</c:v>
                </c:pt>
                <c:pt idx="2673">
                  <c:v>1260.5042422117999</c:v>
                </c:pt>
                <c:pt idx="2674">
                  <c:v>1259.9601573675639</c:v>
                </c:pt>
                <c:pt idx="2675">
                  <c:v>1259.4269542202126</c:v>
                </c:pt>
                <c:pt idx="2676">
                  <c:v>1259.2384151358083</c:v>
                </c:pt>
                <c:pt idx="2677">
                  <c:v>1258.599646833092</c:v>
                </c:pt>
                <c:pt idx="2678">
                  <c:v>1257.6506538964302</c:v>
                </c:pt>
                <c:pt idx="2679">
                  <c:v>1256.9866408185014</c:v>
                </c:pt>
                <c:pt idx="2680">
                  <c:v>1256.1549080021314</c:v>
                </c:pt>
                <c:pt idx="2681">
                  <c:v>1255.3118098420887</c:v>
                </c:pt>
                <c:pt idx="2682">
                  <c:v>1255.057573645247</c:v>
                </c:pt>
                <c:pt idx="2683">
                  <c:v>1254.0944221723421</c:v>
                </c:pt>
                <c:pt idx="2684">
                  <c:v>1253.1015337288952</c:v>
                </c:pt>
                <c:pt idx="2685">
                  <c:v>1252.6345030543173</c:v>
                </c:pt>
                <c:pt idx="2686">
                  <c:v>1252.5908129932309</c:v>
                </c:pt>
                <c:pt idx="2687">
                  <c:v>1252.9259967333662</c:v>
                </c:pt>
                <c:pt idx="2688">
                  <c:v>1252.800476798699</c:v>
                </c:pt>
                <c:pt idx="2689">
                  <c:v>1252.2004672627252</c:v>
                </c:pt>
                <c:pt idx="2690">
                  <c:v>1251.5544579174707</c:v>
                </c:pt>
                <c:pt idx="2691">
                  <c:v>1250.6473687591213</c:v>
                </c:pt>
                <c:pt idx="2692">
                  <c:v>1250.1604213839389</c:v>
                </c:pt>
                <c:pt idx="2693">
                  <c:v>1250.0662129562602</c:v>
                </c:pt>
                <c:pt idx="2694">
                  <c:v>1249.9748886971349</c:v>
                </c:pt>
                <c:pt idx="2695">
                  <c:v>1249.6983909231922</c:v>
                </c:pt>
                <c:pt idx="2696">
                  <c:v>1249.5834231047284</c:v>
                </c:pt>
                <c:pt idx="2697">
                  <c:v>1248.9667546426338</c:v>
                </c:pt>
                <c:pt idx="2698">
                  <c:v>1248.455419549781</c:v>
                </c:pt>
                <c:pt idx="2699">
                  <c:v>1247.8583111587855</c:v>
                </c:pt>
                <c:pt idx="2700">
                  <c:v>1247.0001449356098</c:v>
                </c:pt>
                <c:pt idx="2701">
                  <c:v>1246.2261420368977</c:v>
                </c:pt>
                <c:pt idx="2702">
                  <c:v>1245.4016191961598</c:v>
                </c:pt>
                <c:pt idx="2703">
                  <c:v>1245.0755868122367</c:v>
                </c:pt>
                <c:pt idx="2704">
                  <c:v>1244.6820750759921</c:v>
                </c:pt>
                <c:pt idx="2705">
                  <c:v>1244.0274335744723</c:v>
                </c:pt>
                <c:pt idx="2706">
                  <c:v>1243.242884902983</c:v>
                </c:pt>
                <c:pt idx="2707">
                  <c:v>1242.6750272049233</c:v>
                </c:pt>
                <c:pt idx="2708">
                  <c:v>1241.9255266608247</c:v>
                </c:pt>
                <c:pt idx="2709">
                  <c:v>1241.3790161276081</c:v>
                </c:pt>
                <c:pt idx="2710">
                  <c:v>1240.873435805056</c:v>
                </c:pt>
                <c:pt idx="2711">
                  <c:v>1239.6169670889549</c:v>
                </c:pt>
                <c:pt idx="2712">
                  <c:v>1238.0966277471757</c:v>
                </c:pt>
                <c:pt idx="2713">
                  <c:v>1236.628695192232</c:v>
                </c:pt>
                <c:pt idx="2714">
                  <c:v>1235.3331212883872</c:v>
                </c:pt>
                <c:pt idx="2715">
                  <c:v>1233.9924588626195</c:v>
                </c:pt>
                <c:pt idx="2716">
                  <c:v>1233.3666096853669</c:v>
                </c:pt>
                <c:pt idx="2717">
                  <c:v>1233.1522774916596</c:v>
                </c:pt>
                <c:pt idx="2718">
                  <c:v>1232.8902319418264</c:v>
                </c:pt>
                <c:pt idx="2719">
                  <c:v>1232.9184273029898</c:v>
                </c:pt>
                <c:pt idx="2720">
                  <c:v>1232.3560587569302</c:v>
                </c:pt>
                <c:pt idx="2721">
                  <c:v>1232.4289375817916</c:v>
                </c:pt>
                <c:pt idx="2722">
                  <c:v>1232.5493588301556</c:v>
                </c:pt>
                <c:pt idx="2723">
                  <c:v>1233.0293716535525</c:v>
                </c:pt>
                <c:pt idx="2724">
                  <c:v>1233.3837842204814</c:v>
                </c:pt>
                <c:pt idx="2725">
                  <c:v>1233.7141085360718</c:v>
                </c:pt>
                <c:pt idx="2726">
                  <c:v>1234.0448263653502</c:v>
                </c:pt>
                <c:pt idx="2727">
                  <c:v>1234.1919298380433</c:v>
                </c:pt>
                <c:pt idx="2728">
                  <c:v>1234.3490912412824</c:v>
                </c:pt>
                <c:pt idx="2729">
                  <c:v>1234.8171094164568</c:v>
                </c:pt>
                <c:pt idx="2730">
                  <c:v>1235.6137672281277</c:v>
                </c:pt>
                <c:pt idx="2731">
                  <c:v>1236.4084918835651</c:v>
                </c:pt>
                <c:pt idx="2732">
                  <c:v>1237.1903220458939</c:v>
                </c:pt>
                <c:pt idx="2733">
                  <c:v>1237.2675156049761</c:v>
                </c:pt>
                <c:pt idx="2734">
                  <c:v>1237.5021652928765</c:v>
                </c:pt>
                <c:pt idx="2735">
                  <c:v>1237.363121987019</c:v>
                </c:pt>
                <c:pt idx="2736">
                  <c:v>1236.5208595472786</c:v>
                </c:pt>
                <c:pt idx="2737">
                  <c:v>1236.028442356333</c:v>
                </c:pt>
                <c:pt idx="2738">
                  <c:v>1235.1968735092064</c:v>
                </c:pt>
                <c:pt idx="2739">
                  <c:v>1233.9799360390223</c:v>
                </c:pt>
                <c:pt idx="2740">
                  <c:v>1232.7713373182419</c:v>
                </c:pt>
                <c:pt idx="2741">
                  <c:v>1231.088910571877</c:v>
                </c:pt>
                <c:pt idx="2742">
                  <c:v>1229.9651323604394</c:v>
                </c:pt>
                <c:pt idx="2743">
                  <c:v>1229.1228297132307</c:v>
                </c:pt>
                <c:pt idx="2744">
                  <c:v>1227.784373118966</c:v>
                </c:pt>
                <c:pt idx="2745">
                  <c:v>1226.4276856565866</c:v>
                </c:pt>
                <c:pt idx="2746">
                  <c:v>1225.127131943455</c:v>
                </c:pt>
                <c:pt idx="2747">
                  <c:v>1223.8525893045858</c:v>
                </c:pt>
                <c:pt idx="2748">
                  <c:v>1222.7435375184941</c:v>
                </c:pt>
                <c:pt idx="2749">
                  <c:v>1221.5046667681243</c:v>
                </c:pt>
                <c:pt idx="2750">
                  <c:v>1220.8655734327619</c:v>
                </c:pt>
                <c:pt idx="2751">
                  <c:v>1220.2392619641066</c:v>
                </c:pt>
                <c:pt idx="2752">
                  <c:v>1219.0124767248244</c:v>
                </c:pt>
                <c:pt idx="2753">
                  <c:v>1217.122227190328</c:v>
                </c:pt>
                <c:pt idx="2754">
                  <c:v>1214.2797826465214</c:v>
                </c:pt>
                <c:pt idx="2755">
                  <c:v>1210.119186993591</c:v>
                </c:pt>
                <c:pt idx="2756">
                  <c:v>1205.9018032537192</c:v>
                </c:pt>
                <c:pt idx="2757">
                  <c:v>1201.5777671886449</c:v>
                </c:pt>
                <c:pt idx="2758">
                  <c:v>1197.586211844872</c:v>
                </c:pt>
                <c:pt idx="2759">
                  <c:v>1192.4904876079747</c:v>
                </c:pt>
                <c:pt idx="2760">
                  <c:v>1187.5346778558153</c:v>
                </c:pt>
                <c:pt idx="2761">
                  <c:v>1182.944984298699</c:v>
                </c:pt>
                <c:pt idx="2762">
                  <c:v>1178.568084612725</c:v>
                </c:pt>
                <c:pt idx="2763">
                  <c:v>1174.0367229204705</c:v>
                </c:pt>
                <c:pt idx="2764">
                  <c:v>1169.165988462061</c:v>
                </c:pt>
                <c:pt idx="2765">
                  <c:v>1164.4146686928198</c:v>
                </c:pt>
                <c:pt idx="2766">
                  <c:v>1159.9003753189634</c:v>
                </c:pt>
                <c:pt idx="2767">
                  <c:v>1155.9483678125841</c:v>
                </c:pt>
                <c:pt idx="2768">
                  <c:v>1152.0754004563325</c:v>
                </c:pt>
                <c:pt idx="2769">
                  <c:v>1149.484892447206</c:v>
                </c:pt>
                <c:pt idx="2770">
                  <c:v>1147.5581945982619</c:v>
                </c:pt>
                <c:pt idx="2771">
                  <c:v>1145.1540307062967</c:v>
                </c:pt>
                <c:pt idx="2772">
                  <c:v>1143.1249500921706</c:v>
                </c:pt>
                <c:pt idx="2773">
                  <c:v>1141.1504510903274</c:v>
                </c:pt>
                <c:pt idx="2774">
                  <c:v>1139.5234420685208</c:v>
                </c:pt>
                <c:pt idx="2775">
                  <c:v>1138.0309732271503</c:v>
                </c:pt>
                <c:pt idx="2776">
                  <c:v>1137.2293537626072</c:v>
                </c:pt>
                <c:pt idx="2777">
                  <c:v>1136.9497666873549</c:v>
                </c:pt>
                <c:pt idx="2778">
                  <c:v>1136.4337713536079</c:v>
                </c:pt>
                <c:pt idx="2779">
                  <c:v>1135.6750959265357</c:v>
                </c:pt>
                <c:pt idx="2780">
                  <c:v>1134.8625940080051</c:v>
                </c:pt>
                <c:pt idx="2781">
                  <c:v>1134.0713421278449</c:v>
                </c:pt>
                <c:pt idx="2782">
                  <c:v>1133.380915285288</c:v>
                </c:pt>
                <c:pt idx="2783">
                  <c:v>1132.9522969795821</c:v>
                </c:pt>
                <c:pt idx="2784">
                  <c:v>1132.2812510399904</c:v>
                </c:pt>
                <c:pt idx="2785">
                  <c:v>1131.6236260191906</c:v>
                </c:pt>
                <c:pt idx="2786">
                  <c:v>1131.7841534988067</c:v>
                </c:pt>
                <c:pt idx="2787">
                  <c:v>1131.7974704288306</c:v>
                </c:pt>
                <c:pt idx="2788">
                  <c:v>1131.6445210202539</c:v>
                </c:pt>
                <c:pt idx="2789">
                  <c:v>1131.5836305998489</c:v>
                </c:pt>
                <c:pt idx="2790">
                  <c:v>1131.211957987852</c:v>
                </c:pt>
                <c:pt idx="2791">
                  <c:v>1131.1847188280949</c:v>
                </c:pt>
                <c:pt idx="2792">
                  <c:v>1131.101024451533</c:v>
                </c:pt>
                <c:pt idx="2793">
                  <c:v>1131.5510039625024</c:v>
                </c:pt>
                <c:pt idx="2794">
                  <c:v>1131.5619838832522</c:v>
                </c:pt>
                <c:pt idx="2795">
                  <c:v>1131.572744205587</c:v>
                </c:pt>
                <c:pt idx="2796">
                  <c:v>1131.5242893214754</c:v>
                </c:pt>
                <c:pt idx="2797">
                  <c:v>1131.7878035350459</c:v>
                </c:pt>
                <c:pt idx="2798">
                  <c:v>1132.144047464345</c:v>
                </c:pt>
                <c:pt idx="2799">
                  <c:v>1132.2381665150581</c:v>
                </c:pt>
                <c:pt idx="2800">
                  <c:v>1132.7364031847569</c:v>
                </c:pt>
                <c:pt idx="2801">
                  <c:v>1133.1706751210615</c:v>
                </c:pt>
                <c:pt idx="2802">
                  <c:v>1133.2422616186404</c:v>
                </c:pt>
                <c:pt idx="2803">
                  <c:v>1132.8304163862676</c:v>
                </c:pt>
                <c:pt idx="2804">
                  <c:v>1133.1728080585424</c:v>
                </c:pt>
                <c:pt idx="2805">
                  <c:v>1133.5003518973715</c:v>
                </c:pt>
                <c:pt idx="2806">
                  <c:v>1133.5273448594241</c:v>
                </c:pt>
                <c:pt idx="2807">
                  <c:v>1133.6897979622358</c:v>
                </c:pt>
                <c:pt idx="2808">
                  <c:v>1133.8490020029913</c:v>
                </c:pt>
                <c:pt idx="2809">
                  <c:v>1133.9590219629315</c:v>
                </c:pt>
                <c:pt idx="2810">
                  <c:v>1133.5128415236729</c:v>
                </c:pt>
                <c:pt idx="2811">
                  <c:v>1133.1735846931995</c:v>
                </c:pt>
                <c:pt idx="2812">
                  <c:v>1132.3031129993356</c:v>
                </c:pt>
                <c:pt idx="2813">
                  <c:v>1130.6590507393487</c:v>
                </c:pt>
                <c:pt idx="2814">
                  <c:v>1128.5048697245618</c:v>
                </c:pt>
                <c:pt idx="2815">
                  <c:v>1126.7577723300706</c:v>
                </c:pt>
                <c:pt idx="2816">
                  <c:v>1125.1006168834692</c:v>
                </c:pt>
                <c:pt idx="2817">
                  <c:v>1123.4766045458</c:v>
                </c:pt>
                <c:pt idx="2818">
                  <c:v>1122.3130724548841</c:v>
                </c:pt>
                <c:pt idx="2819">
                  <c:v>1120.9968110057864</c:v>
                </c:pt>
                <c:pt idx="2820">
                  <c:v>1119.8738747856705</c:v>
                </c:pt>
                <c:pt idx="2821">
                  <c:v>1118.0763972899572</c:v>
                </c:pt>
                <c:pt idx="2822">
                  <c:v>1116.7288693441581</c:v>
                </c:pt>
                <c:pt idx="2823">
                  <c:v>1115.9672919572749</c:v>
                </c:pt>
                <c:pt idx="2824">
                  <c:v>1115.0159461181295</c:v>
                </c:pt>
                <c:pt idx="2825">
                  <c:v>1114.031627195767</c:v>
                </c:pt>
                <c:pt idx="2826">
                  <c:v>1113.0869946518517</c:v>
                </c:pt>
                <c:pt idx="2827">
                  <c:v>1112.7572547588147</c:v>
                </c:pt>
                <c:pt idx="2828">
                  <c:v>1112.3551096636384</c:v>
                </c:pt>
                <c:pt idx="2829">
                  <c:v>1112.1170074703655</c:v>
                </c:pt>
                <c:pt idx="2830">
                  <c:v>1111.913667320958</c:v>
                </c:pt>
                <c:pt idx="2831">
                  <c:v>1111.8053939745389</c:v>
                </c:pt>
                <c:pt idx="2832">
                  <c:v>1111.888286095048</c:v>
                </c:pt>
                <c:pt idx="2833">
                  <c:v>1112.9825203731471</c:v>
                </c:pt>
                <c:pt idx="2834">
                  <c:v>1113.7318699656839</c:v>
                </c:pt>
                <c:pt idx="2835">
                  <c:v>1114.1702325663703</c:v>
                </c:pt>
                <c:pt idx="2836">
                  <c:v>1114.2868279150427</c:v>
                </c:pt>
                <c:pt idx="2837">
                  <c:v>1113.8380913567419</c:v>
                </c:pt>
                <c:pt idx="2838">
                  <c:v>1113.3083295296069</c:v>
                </c:pt>
                <c:pt idx="2839">
                  <c:v>1112.8441629390147</c:v>
                </c:pt>
                <c:pt idx="2840">
                  <c:v>1112.4922796802346</c:v>
                </c:pt>
                <c:pt idx="2841">
                  <c:v>1111.8874340866298</c:v>
                </c:pt>
                <c:pt idx="2842">
                  <c:v>1111.5946854048971</c:v>
                </c:pt>
                <c:pt idx="2843">
                  <c:v>1111.4617916967991</c:v>
                </c:pt>
                <c:pt idx="2844">
                  <c:v>1111.4255558628631</c:v>
                </c:pt>
                <c:pt idx="2845">
                  <c:v>1111.3900447456058</c:v>
                </c:pt>
                <c:pt idx="2846">
                  <c:v>1111.3722438506936</c:v>
                </c:pt>
                <c:pt idx="2847">
                  <c:v>1111.5937989736797</c:v>
                </c:pt>
                <c:pt idx="2848">
                  <c:v>1111.2519229942061</c:v>
                </c:pt>
                <c:pt idx="2849">
                  <c:v>1111.2018845343221</c:v>
                </c:pt>
                <c:pt idx="2850">
                  <c:v>1111.1468468436356</c:v>
                </c:pt>
                <c:pt idx="2851">
                  <c:v>1110.8759099067629</c:v>
                </c:pt>
                <c:pt idx="2852">
                  <c:v>1110.4373917086275</c:v>
                </c:pt>
                <c:pt idx="2853">
                  <c:v>1109.928643874455</c:v>
                </c:pt>
                <c:pt idx="2854">
                  <c:v>1109.4340709969658</c:v>
                </c:pt>
                <c:pt idx="2855">
                  <c:v>1108.9123895770265</c:v>
                </c:pt>
                <c:pt idx="2856">
                  <c:v>1107.8141417854861</c:v>
                </c:pt>
                <c:pt idx="2857">
                  <c:v>1106.3428589497764</c:v>
                </c:pt>
                <c:pt idx="2858">
                  <c:v>1104.9590017707808</c:v>
                </c:pt>
                <c:pt idx="2859">
                  <c:v>1103.2448217353651</c:v>
                </c:pt>
                <c:pt idx="2860">
                  <c:v>1101.7669253006577</c:v>
                </c:pt>
                <c:pt idx="2861">
                  <c:v>1100.3785867946444</c:v>
                </c:pt>
                <c:pt idx="2862">
                  <c:v>1098.9240150587516</c:v>
                </c:pt>
                <c:pt idx="2863">
                  <c:v>1097.5425347575765</c:v>
                </c:pt>
                <c:pt idx="2864">
                  <c:v>1096.2126840624251</c:v>
                </c:pt>
                <c:pt idx="2865">
                  <c:v>1094.7614303811765</c:v>
                </c:pt>
                <c:pt idx="2866">
                  <c:v>1093.2662017735531</c:v>
                </c:pt>
                <c:pt idx="2867">
                  <c:v>1091.3898777380821</c:v>
                </c:pt>
                <c:pt idx="2868">
                  <c:v>1089.2460801833204</c:v>
                </c:pt>
                <c:pt idx="2869">
                  <c:v>1087.384158579654</c:v>
                </c:pt>
                <c:pt idx="2870">
                  <c:v>1085.402475408061</c:v>
                </c:pt>
                <c:pt idx="2871">
                  <c:v>1083.3464258998997</c:v>
                </c:pt>
                <c:pt idx="2872">
                  <c:v>1081.8964973819018</c:v>
                </c:pt>
                <c:pt idx="2873">
                  <c:v>1080.3365674342638</c:v>
                </c:pt>
                <c:pt idx="2874">
                  <c:v>1078.7518360855784</c:v>
                </c:pt>
                <c:pt idx="2875">
                  <c:v>1077.1967993638668</c:v>
                </c:pt>
                <c:pt idx="2876">
                  <c:v>1076.0318633765894</c:v>
                </c:pt>
                <c:pt idx="2877">
                  <c:v>1075.4402261090574</c:v>
                </c:pt>
                <c:pt idx="2878">
                  <c:v>1074.9004215868763</c:v>
                </c:pt>
                <c:pt idx="2879">
                  <c:v>1074.3984131551388</c:v>
                </c:pt>
                <c:pt idx="2880">
                  <c:v>1073.667444892036</c:v>
                </c:pt>
                <c:pt idx="2881">
                  <c:v>1072.4820959941953</c:v>
                </c:pt>
                <c:pt idx="2882">
                  <c:v>1071.2094540743115</c:v>
                </c:pt>
                <c:pt idx="2883">
                  <c:v>1069.9882649928252</c:v>
                </c:pt>
                <c:pt idx="2884">
                  <c:v>1068.9864996929687</c:v>
                </c:pt>
                <c:pt idx="2885">
                  <c:v>1068.1227696991093</c:v>
                </c:pt>
                <c:pt idx="2886">
                  <c:v>1066.9183143051271</c:v>
                </c:pt>
                <c:pt idx="2887">
                  <c:v>1066.8909480190246</c:v>
                </c:pt>
                <c:pt idx="2888">
                  <c:v>1066.9551290586442</c:v>
                </c:pt>
                <c:pt idx="2889">
                  <c:v>1067.2930264774714</c:v>
                </c:pt>
                <c:pt idx="2890">
                  <c:v>1067.7611659479219</c:v>
                </c:pt>
                <c:pt idx="2891">
                  <c:v>1068.2199426289633</c:v>
                </c:pt>
                <c:pt idx="2892">
                  <c:v>1068.9535437763841</c:v>
                </c:pt>
                <c:pt idx="2893">
                  <c:v>1069.5644729008563</c:v>
                </c:pt>
                <c:pt idx="2894">
                  <c:v>1070.8401834428391</c:v>
                </c:pt>
                <c:pt idx="2895">
                  <c:v>1072.7693797739823</c:v>
                </c:pt>
                <c:pt idx="2896">
                  <c:v>1075.5559921785027</c:v>
                </c:pt>
                <c:pt idx="2897">
                  <c:v>1079.2678723349327</c:v>
                </c:pt>
                <c:pt idx="2898">
                  <c:v>1083.0205148882339</c:v>
                </c:pt>
                <c:pt idx="2899">
                  <c:v>1086.3851045904694</c:v>
                </c:pt>
                <c:pt idx="2900">
                  <c:v>1089.2884024986599</c:v>
                </c:pt>
                <c:pt idx="2901">
                  <c:v>1092.4396344486868</c:v>
                </c:pt>
                <c:pt idx="2902">
                  <c:v>1095.566841759713</c:v>
                </c:pt>
                <c:pt idx="2903">
                  <c:v>1098.6315049245188</c:v>
                </c:pt>
                <c:pt idx="2904">
                  <c:v>1101.8208748260286</c:v>
                </c:pt>
                <c:pt idx="2905">
                  <c:v>1105.4744573295079</c:v>
                </c:pt>
                <c:pt idx="2906">
                  <c:v>1108.5709681829178</c:v>
                </c:pt>
                <c:pt idx="2907">
                  <c:v>1111.8025488192595</c:v>
                </c:pt>
                <c:pt idx="2908">
                  <c:v>1115.2184978428743</c:v>
                </c:pt>
                <c:pt idx="2909">
                  <c:v>1118.3351278860168</c:v>
                </c:pt>
                <c:pt idx="2910">
                  <c:v>1121.8374253282964</c:v>
                </c:pt>
                <c:pt idx="2911">
                  <c:v>1125.6626768217304</c:v>
                </c:pt>
                <c:pt idx="2912">
                  <c:v>1130.3974232852959</c:v>
                </c:pt>
                <c:pt idx="2913">
                  <c:v>1135.7804748195899</c:v>
                </c:pt>
                <c:pt idx="2914">
                  <c:v>1140.8468653231982</c:v>
                </c:pt>
                <c:pt idx="2915">
                  <c:v>1145.2289280167342</c:v>
                </c:pt>
                <c:pt idx="2916">
                  <c:v>1149.3473494563996</c:v>
                </c:pt>
                <c:pt idx="2917">
                  <c:v>1153.6674024672716</c:v>
                </c:pt>
                <c:pt idx="2918">
                  <c:v>1158.1800544179262</c:v>
                </c:pt>
                <c:pt idx="2919">
                  <c:v>1162.6024533295677</c:v>
                </c:pt>
                <c:pt idx="2920">
                  <c:v>1166.8134042629763</c:v>
                </c:pt>
                <c:pt idx="2921">
                  <c:v>1171.2621361777167</c:v>
                </c:pt>
                <c:pt idx="2922">
                  <c:v>1175.6668934541624</c:v>
                </c:pt>
                <c:pt idx="2923">
                  <c:v>1179.9835555850791</c:v>
                </c:pt>
                <c:pt idx="2924">
                  <c:v>1183.6198844733776</c:v>
                </c:pt>
                <c:pt idx="2925">
                  <c:v>1186.5844867839101</c:v>
                </c:pt>
                <c:pt idx="2926">
                  <c:v>1190.0197970482318</c:v>
                </c:pt>
                <c:pt idx="2927">
                  <c:v>1193.3864011072671</c:v>
                </c:pt>
                <c:pt idx="2928">
                  <c:v>1196.534673085122</c:v>
                </c:pt>
                <c:pt idx="2929">
                  <c:v>1199.3369796234197</c:v>
                </c:pt>
                <c:pt idx="2930">
                  <c:v>1202.2912400309513</c:v>
                </c:pt>
                <c:pt idx="2931">
                  <c:v>1205.1864152303324</c:v>
                </c:pt>
                <c:pt idx="2932">
                  <c:v>1207.2876869257257</c:v>
                </c:pt>
                <c:pt idx="2933">
                  <c:v>1208.8829331872112</c:v>
                </c:pt>
                <c:pt idx="2934">
                  <c:v>1210.711274523467</c:v>
                </c:pt>
                <c:pt idx="2935">
                  <c:v>1212.3570490329976</c:v>
                </c:pt>
                <c:pt idx="2936">
                  <c:v>1213.9699080523376</c:v>
                </c:pt>
                <c:pt idx="2937">
                  <c:v>1215.4055098912909</c:v>
                </c:pt>
                <c:pt idx="2938">
                  <c:v>1216.6373996934651</c:v>
                </c:pt>
                <c:pt idx="2939">
                  <c:v>1218.1316516995957</c:v>
                </c:pt>
                <c:pt idx="2940">
                  <c:v>1219.2030186656038</c:v>
                </c:pt>
                <c:pt idx="2941">
                  <c:v>1220.2129582922917</c:v>
                </c:pt>
                <c:pt idx="2942">
                  <c:v>1222.6306991264457</c:v>
                </c:pt>
                <c:pt idx="2943">
                  <c:v>1225.2480851439168</c:v>
                </c:pt>
                <c:pt idx="2944">
                  <c:v>1228.5461234410386</c:v>
                </c:pt>
                <c:pt idx="2945">
                  <c:v>1231.7362009722178</c:v>
                </c:pt>
                <c:pt idx="2946">
                  <c:v>1234.6434769527734</c:v>
                </c:pt>
                <c:pt idx="2947">
                  <c:v>1238.5536074137181</c:v>
                </c:pt>
                <c:pt idx="2948">
                  <c:v>1242.6315352654437</c:v>
                </c:pt>
                <c:pt idx="2949">
                  <c:v>1246.2189045601349</c:v>
                </c:pt>
                <c:pt idx="2950">
                  <c:v>1248.9035264689321</c:v>
                </c:pt>
                <c:pt idx="2951">
                  <c:v>1251.7134559395536</c:v>
                </c:pt>
                <c:pt idx="2952">
                  <c:v>1254.2811868207625</c:v>
                </c:pt>
                <c:pt idx="2953">
                  <c:v>1256.1645630843473</c:v>
                </c:pt>
                <c:pt idx="2954">
                  <c:v>1257.6522718226604</c:v>
                </c:pt>
                <c:pt idx="2955">
                  <c:v>1260.1242263862071</c:v>
                </c:pt>
                <c:pt idx="2956">
                  <c:v>1262.1677418584829</c:v>
                </c:pt>
                <c:pt idx="2957">
                  <c:v>1263.6643870213134</c:v>
                </c:pt>
                <c:pt idx="2958">
                  <c:v>1266.0390992808871</c:v>
                </c:pt>
                <c:pt idx="2959">
                  <c:v>1269.0593172952695</c:v>
                </c:pt>
                <c:pt idx="2960">
                  <c:v>1272.1321309493642</c:v>
                </c:pt>
                <c:pt idx="2961">
                  <c:v>1275.474488330377</c:v>
                </c:pt>
                <c:pt idx="2962">
                  <c:v>1278.7429985637696</c:v>
                </c:pt>
                <c:pt idx="2963">
                  <c:v>1283.3101385924942</c:v>
                </c:pt>
                <c:pt idx="2964">
                  <c:v>1287.6349358206444</c:v>
                </c:pt>
                <c:pt idx="2965">
                  <c:v>1291.5642371042313</c:v>
                </c:pt>
                <c:pt idx="2966">
                  <c:v>1295.2729523621467</c:v>
                </c:pt>
                <c:pt idx="2967">
                  <c:v>1298.8624933149038</c:v>
                </c:pt>
                <c:pt idx="2968">
                  <c:v>1302.6112434486056</c:v>
                </c:pt>
                <c:pt idx="2969">
                  <c:v>1306.5550185796335</c:v>
                </c:pt>
                <c:pt idx="2970">
                  <c:v>1309.9279182080409</c:v>
                </c:pt>
                <c:pt idx="2971">
                  <c:v>1312.8303598438799</c:v>
                </c:pt>
                <c:pt idx="2972">
                  <c:v>1315.3457526470024</c:v>
                </c:pt>
                <c:pt idx="2973">
                  <c:v>1318.4588375940623</c:v>
                </c:pt>
                <c:pt idx="2974">
                  <c:v>1321.5296608421811</c:v>
                </c:pt>
                <c:pt idx="2975">
                  <c:v>1324.4980676253376</c:v>
                </c:pt>
                <c:pt idx="2976">
                  <c:v>1327.0091062728309</c:v>
                </c:pt>
                <c:pt idx="2977">
                  <c:v>1329.0629241473744</c:v>
                </c:pt>
                <c:pt idx="2978">
                  <c:v>1331.866665664427</c:v>
                </c:pt>
                <c:pt idx="2979">
                  <c:v>1334.8413323511384</c:v>
                </c:pt>
                <c:pt idx="2980">
                  <c:v>1338.1125057041156</c:v>
                </c:pt>
                <c:pt idx="2981">
                  <c:v>1340.9512555900333</c:v>
                </c:pt>
                <c:pt idx="2982">
                  <c:v>1343.1512304782327</c:v>
                </c:pt>
                <c:pt idx="2983">
                  <c:v>1345.3052058686683</c:v>
                </c:pt>
                <c:pt idx="2984">
                  <c:v>1346.7701017512948</c:v>
                </c:pt>
                <c:pt idx="2985">
                  <c:v>1348.5456997162689</c:v>
                </c:pt>
                <c:pt idx="2986">
                  <c:v>1350.7447857219436</c:v>
                </c:pt>
                <c:pt idx="2987">
                  <c:v>1352.2238900075047</c:v>
                </c:pt>
                <c:pt idx="2988">
                  <c:v>1353.1454122073546</c:v>
                </c:pt>
                <c:pt idx="2989">
                  <c:v>1354.4755039632073</c:v>
                </c:pt>
                <c:pt idx="2990">
                  <c:v>1356.0979938839434</c:v>
                </c:pt>
                <c:pt idx="2991">
                  <c:v>1358.5160340062646</c:v>
                </c:pt>
                <c:pt idx="2992">
                  <c:v>1360.5697133261392</c:v>
                </c:pt>
                <c:pt idx="2993">
                  <c:v>1363.0333190596166</c:v>
                </c:pt>
                <c:pt idx="2994">
                  <c:v>1365.5536526784242</c:v>
                </c:pt>
                <c:pt idx="2995">
                  <c:v>1367.3195796248558</c:v>
                </c:pt>
                <c:pt idx="2996">
                  <c:v>1369.2421880323586</c:v>
                </c:pt>
                <c:pt idx="2997">
                  <c:v>1370.6573442717115</c:v>
                </c:pt>
                <c:pt idx="2998">
                  <c:v>1371.3011973862774</c:v>
                </c:pt>
                <c:pt idx="2999">
                  <c:v>1371.9321734385519</c:v>
                </c:pt>
                <c:pt idx="3000">
                  <c:v>1372.678529969781</c:v>
                </c:pt>
                <c:pt idx="3001">
                  <c:v>1373.1429593703851</c:v>
                </c:pt>
                <c:pt idx="3002">
                  <c:v>1373.1911001829774</c:v>
                </c:pt>
                <c:pt idx="3003">
                  <c:v>1373.2172781793179</c:v>
                </c:pt>
                <c:pt idx="3004">
                  <c:v>1374.5829326157316</c:v>
                </c:pt>
                <c:pt idx="3005">
                  <c:v>1375.7152739634171</c:v>
                </c:pt>
                <c:pt idx="3006">
                  <c:v>1377.6759684841486</c:v>
                </c:pt>
                <c:pt idx="3007">
                  <c:v>1378.9154491144654</c:v>
                </c:pt>
                <c:pt idx="3008">
                  <c:v>1380.2961401321759</c:v>
                </c:pt>
                <c:pt idx="3009">
                  <c:v>1381.9832173295322</c:v>
                </c:pt>
                <c:pt idx="3010">
                  <c:v>1383.3915529829414</c:v>
                </c:pt>
                <c:pt idx="3011">
                  <c:v>1385.3407219232829</c:v>
                </c:pt>
                <c:pt idx="3012">
                  <c:v>1387.2509074848174</c:v>
                </c:pt>
                <c:pt idx="3013">
                  <c:v>1389.6788893351209</c:v>
                </c:pt>
                <c:pt idx="3014">
                  <c:v>1392.3643115484185</c:v>
                </c:pt>
                <c:pt idx="3015">
                  <c:v>1395.0250253174499</c:v>
                </c:pt>
                <c:pt idx="3016">
                  <c:v>1397.636524811101</c:v>
                </c:pt>
                <c:pt idx="3017">
                  <c:v>1400.0917943148788</c:v>
                </c:pt>
                <c:pt idx="3018">
                  <c:v>1402.7239584285812</c:v>
                </c:pt>
                <c:pt idx="3019">
                  <c:v>1404.4974792600094</c:v>
                </c:pt>
                <c:pt idx="3020">
                  <c:v>1406.4625296748093</c:v>
                </c:pt>
                <c:pt idx="3021">
                  <c:v>1408.1842790813132</c:v>
                </c:pt>
                <c:pt idx="3022">
                  <c:v>1409.8715934996869</c:v>
                </c:pt>
                <c:pt idx="3023">
                  <c:v>1411.6651616296931</c:v>
                </c:pt>
                <c:pt idx="3024">
                  <c:v>1414.469858397099</c:v>
                </c:pt>
                <c:pt idx="3025">
                  <c:v>1417.1154612291568</c:v>
                </c:pt>
                <c:pt idx="3026">
                  <c:v>1419.2821520045736</c:v>
                </c:pt>
                <c:pt idx="3027">
                  <c:v>1421.3315089644821</c:v>
                </c:pt>
                <c:pt idx="3028">
                  <c:v>1423.8978787851922</c:v>
                </c:pt>
                <c:pt idx="3029">
                  <c:v>1426.3219212094887</c:v>
                </c:pt>
                <c:pt idx="3030">
                  <c:v>1428.4404827852989</c:v>
                </c:pt>
                <c:pt idx="3031">
                  <c:v>1430.5126731295929</c:v>
                </c:pt>
                <c:pt idx="3032">
                  <c:v>1432.5874196670009</c:v>
                </c:pt>
                <c:pt idx="3033">
                  <c:v>1434.1886712736607</c:v>
                </c:pt>
                <c:pt idx="3034">
                  <c:v>1435.1648978481876</c:v>
                </c:pt>
                <c:pt idx="3035">
                  <c:v>1436.368599891224</c:v>
                </c:pt>
                <c:pt idx="3036">
                  <c:v>1437.8212278933995</c:v>
                </c:pt>
                <c:pt idx="3037">
                  <c:v>1439.1658033355316</c:v>
                </c:pt>
                <c:pt idx="3038">
                  <c:v>1440.2534872688211</c:v>
                </c:pt>
                <c:pt idx="3039">
                  <c:v>1440.7304175234449</c:v>
                </c:pt>
                <c:pt idx="3040">
                  <c:v>1440.519809172976</c:v>
                </c:pt>
                <c:pt idx="3041">
                  <c:v>1439.6904129895165</c:v>
                </c:pt>
                <c:pt idx="3042">
                  <c:v>1439.599604729726</c:v>
                </c:pt>
                <c:pt idx="3043">
                  <c:v>1439.5776126351316</c:v>
                </c:pt>
                <c:pt idx="3044">
                  <c:v>1438.777060382429</c:v>
                </c:pt>
                <c:pt idx="3045">
                  <c:v>1437.8345191747803</c:v>
                </c:pt>
                <c:pt idx="3046">
                  <c:v>1436.9108287912845</c:v>
                </c:pt>
                <c:pt idx="3047">
                  <c:v>1436.0056122154588</c:v>
                </c:pt>
                <c:pt idx="3048">
                  <c:v>1435.1184999711495</c:v>
                </c:pt>
                <c:pt idx="3049">
                  <c:v>1433.8081299717267</c:v>
                </c:pt>
                <c:pt idx="3050">
                  <c:v>1432.7359673722922</c:v>
                </c:pt>
                <c:pt idx="3051">
                  <c:v>1432.6622480248466</c:v>
                </c:pt>
                <c:pt idx="3052">
                  <c:v>1432.0750030643496</c:v>
                </c:pt>
                <c:pt idx="3053">
                  <c:v>1431.1725030030625</c:v>
                </c:pt>
                <c:pt idx="3054">
                  <c:v>1430.2150529430012</c:v>
                </c:pt>
                <c:pt idx="3055">
                  <c:v>1429.276751884141</c:v>
                </c:pt>
                <c:pt idx="3056">
                  <c:v>1428.2172168464583</c:v>
                </c:pt>
                <c:pt idx="3057">
                  <c:v>1427.7898725095292</c:v>
                </c:pt>
                <c:pt idx="3058">
                  <c:v>1427.7180750593386</c:v>
                </c:pt>
                <c:pt idx="3059">
                  <c:v>1428.070713558152</c:v>
                </c:pt>
                <c:pt idx="3060">
                  <c:v>1428.9892992869891</c:v>
                </c:pt>
                <c:pt idx="3061">
                  <c:v>1429.8895133012493</c:v>
                </c:pt>
                <c:pt idx="3062">
                  <c:v>1430.7717230352243</c:v>
                </c:pt>
                <c:pt idx="3063">
                  <c:v>1431.35828857452</c:v>
                </c:pt>
                <c:pt idx="3064">
                  <c:v>1432.1271228030298</c:v>
                </c:pt>
                <c:pt idx="3065">
                  <c:v>1433.1635803469692</c:v>
                </c:pt>
                <c:pt idx="3066">
                  <c:v>1434.4393087400299</c:v>
                </c:pt>
                <c:pt idx="3067">
                  <c:v>1435.7355225652293</c:v>
                </c:pt>
                <c:pt idx="3068">
                  <c:v>1436.8448121139247</c:v>
                </c:pt>
                <c:pt idx="3069">
                  <c:v>1437.9319158716462</c:v>
                </c:pt>
                <c:pt idx="3070">
                  <c:v>1438.8892775542135</c:v>
                </c:pt>
                <c:pt idx="3071">
                  <c:v>1439.8274920031295</c:v>
                </c:pt>
                <c:pt idx="3072">
                  <c:v>1441.205942163067</c:v>
                </c:pt>
                <c:pt idx="3073">
                  <c:v>1442.3668233198055</c:v>
                </c:pt>
                <c:pt idx="3074">
                  <c:v>1443.7834868534092</c:v>
                </c:pt>
                <c:pt idx="3075">
                  <c:v>1445.1898171163411</c:v>
                </c:pt>
                <c:pt idx="3076">
                  <c:v>1446.3250207740141</c:v>
                </c:pt>
                <c:pt idx="3077">
                  <c:v>1447.6155203585338</c:v>
                </c:pt>
                <c:pt idx="3078">
                  <c:v>1448.5952099513631</c:v>
                </c:pt>
                <c:pt idx="3079">
                  <c:v>1449.3633057523359</c:v>
                </c:pt>
                <c:pt idx="3080">
                  <c:v>1449.637039637289</c:v>
                </c:pt>
                <c:pt idx="3081">
                  <c:v>1449.5712988445434</c:v>
                </c:pt>
                <c:pt idx="3082">
                  <c:v>1449.8788728676525</c:v>
                </c:pt>
                <c:pt idx="3083">
                  <c:v>1449.9062954102994</c:v>
                </c:pt>
                <c:pt idx="3084">
                  <c:v>1449.3521695020934</c:v>
                </c:pt>
                <c:pt idx="3085">
                  <c:v>1449.1341261120513</c:v>
                </c:pt>
                <c:pt idx="3086">
                  <c:v>1448.9024435898102</c:v>
                </c:pt>
                <c:pt idx="3087">
                  <c:v>1449.431394718014</c:v>
                </c:pt>
                <c:pt idx="3088">
                  <c:v>1449.8617668236536</c:v>
                </c:pt>
                <c:pt idx="3089">
                  <c:v>1450.4445314871805</c:v>
                </c:pt>
                <c:pt idx="3090">
                  <c:v>1450.9996408574368</c:v>
                </c:pt>
                <c:pt idx="3091">
                  <c:v>1451.504648040288</c:v>
                </c:pt>
                <c:pt idx="3092">
                  <c:v>1452.4175550794819</c:v>
                </c:pt>
                <c:pt idx="3093">
                  <c:v>1452.932203977892</c:v>
                </c:pt>
                <c:pt idx="3094">
                  <c:v>1452.4855598983343</c:v>
                </c:pt>
                <c:pt idx="3095">
                  <c:v>1452.0778487003677</c:v>
                </c:pt>
                <c:pt idx="3096">
                  <c:v>1451.6032917263603</c:v>
                </c:pt>
                <c:pt idx="3097">
                  <c:v>1451.1702258918331</c:v>
                </c:pt>
                <c:pt idx="3098">
                  <c:v>1450.8468213739966</c:v>
                </c:pt>
                <c:pt idx="3099">
                  <c:v>1449.6688849465165</c:v>
                </c:pt>
                <c:pt idx="3100">
                  <c:v>1448.0675072475863</c:v>
                </c:pt>
                <c:pt idx="3101">
                  <c:v>1446.7051571026345</c:v>
                </c:pt>
                <c:pt idx="3102">
                  <c:v>1445.3790539605816</c:v>
                </c:pt>
                <c:pt idx="3103">
                  <c:v>1444.14147288137</c:v>
                </c:pt>
                <c:pt idx="3104">
                  <c:v>1442.8906434237426</c:v>
                </c:pt>
                <c:pt idx="3105">
                  <c:v>1441.9008305552677</c:v>
                </c:pt>
                <c:pt idx="3106">
                  <c:v>1440.9308139441623</c:v>
                </c:pt>
                <c:pt idx="3107">
                  <c:v>1439.982197665279</c:v>
                </c:pt>
                <c:pt idx="3108">
                  <c:v>1439.1665537119736</c:v>
                </c:pt>
                <c:pt idx="3109">
                  <c:v>1438.3432226377342</c:v>
                </c:pt>
                <c:pt idx="3110">
                  <c:v>1437.5793581849794</c:v>
                </c:pt>
                <c:pt idx="3111">
                  <c:v>1436.8987710212796</c:v>
                </c:pt>
                <c:pt idx="3112">
                  <c:v>1436.6787956008538</c:v>
                </c:pt>
                <c:pt idx="3113">
                  <c:v>1436.6182196888365</c:v>
                </c:pt>
                <c:pt idx="3114">
                  <c:v>1435.5568552950599</c:v>
                </c:pt>
                <c:pt idx="3115">
                  <c:v>1434.1947181891585</c:v>
                </c:pt>
                <c:pt idx="3116">
                  <c:v>1433.3388238253754</c:v>
                </c:pt>
                <c:pt idx="3117">
                  <c:v>1432.6420473488679</c:v>
                </c:pt>
                <c:pt idx="3118">
                  <c:v>1432.0812064018908</c:v>
                </c:pt>
                <c:pt idx="3119">
                  <c:v>1432.273582273853</c:v>
                </c:pt>
                <c:pt idx="3120">
                  <c:v>1433.1951106283761</c:v>
                </c:pt>
                <c:pt idx="3121">
                  <c:v>1434.8192084158084</c:v>
                </c:pt>
                <c:pt idx="3122">
                  <c:v>1436.4898242474924</c:v>
                </c:pt>
                <c:pt idx="3123">
                  <c:v>1438.4180277625426</c:v>
                </c:pt>
                <c:pt idx="3124">
                  <c:v>1440.5356672072917</c:v>
                </c:pt>
                <c:pt idx="3125">
                  <c:v>1442.6139538631458</c:v>
                </c:pt>
                <c:pt idx="3126">
                  <c:v>1444.937674785883</c:v>
                </c:pt>
                <c:pt idx="3127">
                  <c:v>1446.8799212901656</c:v>
                </c:pt>
                <c:pt idx="3128">
                  <c:v>1448.7833228643622</c:v>
                </c:pt>
                <c:pt idx="3129">
                  <c:v>1450.3816564070748</c:v>
                </c:pt>
                <c:pt idx="3130">
                  <c:v>1452.2500232789334</c:v>
                </c:pt>
                <c:pt idx="3131">
                  <c:v>1454.8640228133547</c:v>
                </c:pt>
                <c:pt idx="3132">
                  <c:v>1456.9757423570875</c:v>
                </c:pt>
                <c:pt idx="3133">
                  <c:v>1458.3352275099458</c:v>
                </c:pt>
                <c:pt idx="3134">
                  <c:v>1459.340522959747</c:v>
                </c:pt>
                <c:pt idx="3135">
                  <c:v>1460.0707125005522</c:v>
                </c:pt>
                <c:pt idx="3136">
                  <c:v>1460.9602982505412</c:v>
                </c:pt>
                <c:pt idx="3137">
                  <c:v>1461.8850922855304</c:v>
                </c:pt>
                <c:pt idx="3138">
                  <c:v>1462.8243904398198</c:v>
                </c:pt>
                <c:pt idx="3139">
                  <c:v>1464.8209026310233</c:v>
                </c:pt>
                <c:pt idx="3140">
                  <c:v>1466.5764845784029</c:v>
                </c:pt>
                <c:pt idx="3141">
                  <c:v>1469.1489548868349</c:v>
                </c:pt>
                <c:pt idx="3142">
                  <c:v>1472.2669757890983</c:v>
                </c:pt>
                <c:pt idx="3143">
                  <c:v>1475.1106362733162</c:v>
                </c:pt>
                <c:pt idx="3144">
                  <c:v>1477.8974235478497</c:v>
                </c:pt>
                <c:pt idx="3145">
                  <c:v>1481.4054750768928</c:v>
                </c:pt>
                <c:pt idx="3146">
                  <c:v>1484.080365575355</c:v>
                </c:pt>
                <c:pt idx="3147">
                  <c:v>1486.8067582638478</c:v>
                </c:pt>
                <c:pt idx="3148">
                  <c:v>1489.3896230985708</c:v>
                </c:pt>
                <c:pt idx="3149">
                  <c:v>1491.9618306365994</c:v>
                </c:pt>
                <c:pt idx="3150">
                  <c:v>1495.2375940238676</c:v>
                </c:pt>
                <c:pt idx="3151">
                  <c:v>1498.1308421433901</c:v>
                </c:pt>
                <c:pt idx="3152">
                  <c:v>1501.637225300522</c:v>
                </c:pt>
                <c:pt idx="3153">
                  <c:v>1506.8604807945117</c:v>
                </c:pt>
                <c:pt idx="3154">
                  <c:v>1511.8892711786216</c:v>
                </c:pt>
                <c:pt idx="3155">
                  <c:v>1516.1544857550491</c:v>
                </c:pt>
                <c:pt idx="3156">
                  <c:v>1519.804396039948</c:v>
                </c:pt>
                <c:pt idx="3157">
                  <c:v>1523.3813081191488</c:v>
                </c:pt>
                <c:pt idx="3158">
                  <c:v>1526.1156819567661</c:v>
                </c:pt>
                <c:pt idx="3159">
                  <c:v>1528.5963683176308</c:v>
                </c:pt>
                <c:pt idx="3160">
                  <c:v>1530.818440951278</c:v>
                </c:pt>
                <c:pt idx="3161">
                  <c:v>1533.1620721322524</c:v>
                </c:pt>
                <c:pt idx="3162">
                  <c:v>1534.8188306896075</c:v>
                </c:pt>
                <c:pt idx="3163">
                  <c:v>1535.8734540758153</c:v>
                </c:pt>
                <c:pt idx="3164">
                  <c:v>1537.4159849942992</c:v>
                </c:pt>
                <c:pt idx="3165">
                  <c:v>1538.3346652944133</c:v>
                </c:pt>
                <c:pt idx="3166">
                  <c:v>1538.9379719885249</c:v>
                </c:pt>
                <c:pt idx="3167">
                  <c:v>1539.5542125487543</c:v>
                </c:pt>
                <c:pt idx="3168">
                  <c:v>1540.4981282977792</c:v>
                </c:pt>
                <c:pt idx="3169">
                  <c:v>1541.3491657318236</c:v>
                </c:pt>
                <c:pt idx="3170">
                  <c:v>1542.156182417187</c:v>
                </c:pt>
                <c:pt idx="3171">
                  <c:v>1542.9040587688432</c:v>
                </c:pt>
                <c:pt idx="3172">
                  <c:v>1543.0349775934665</c:v>
                </c:pt>
                <c:pt idx="3173">
                  <c:v>1543.8272780415969</c:v>
                </c:pt>
                <c:pt idx="3174">
                  <c:v>1544.2057324807649</c:v>
                </c:pt>
                <c:pt idx="3175">
                  <c:v>1545.0396178311496</c:v>
                </c:pt>
                <c:pt idx="3176">
                  <c:v>1545.8568254745267</c:v>
                </c:pt>
                <c:pt idx="3177">
                  <c:v>1546.657688965036</c:v>
                </c:pt>
                <c:pt idx="3178">
                  <c:v>1548.072535185735</c:v>
                </c:pt>
                <c:pt idx="3179">
                  <c:v>1550.1170844820203</c:v>
                </c:pt>
                <c:pt idx="3180">
                  <c:v>1551.8387427923799</c:v>
                </c:pt>
                <c:pt idx="3181">
                  <c:v>1553.2509679365321</c:v>
                </c:pt>
                <c:pt idx="3182">
                  <c:v>1554.9069485778016</c:v>
                </c:pt>
                <c:pt idx="3183">
                  <c:v>1555.7328096062454</c:v>
                </c:pt>
                <c:pt idx="3184">
                  <c:v>1556.5421534141205</c:v>
                </c:pt>
                <c:pt idx="3185">
                  <c:v>1557.7023103458382</c:v>
                </c:pt>
                <c:pt idx="3186">
                  <c:v>1557.8322641389213</c:v>
                </c:pt>
                <c:pt idx="3187">
                  <c:v>1557.1086188561428</c:v>
                </c:pt>
                <c:pt idx="3188">
                  <c:v>1556.5614464790199</c:v>
                </c:pt>
                <c:pt idx="3189">
                  <c:v>1555.3532175494393</c:v>
                </c:pt>
                <c:pt idx="3190">
                  <c:v>1555.3921531984504</c:v>
                </c:pt>
                <c:pt idx="3191">
                  <c:v>1554.6563101344814</c:v>
                </c:pt>
                <c:pt idx="3192">
                  <c:v>1554.1951839317919</c:v>
                </c:pt>
                <c:pt idx="3193">
                  <c:v>1552.990280253156</c:v>
                </c:pt>
                <c:pt idx="3194">
                  <c:v>1552.2204746480929</c:v>
                </c:pt>
                <c:pt idx="3195">
                  <c:v>1550.8650651551309</c:v>
                </c:pt>
                <c:pt idx="3196">
                  <c:v>1548.5217638520282</c:v>
                </c:pt>
                <c:pt idx="3197">
                  <c:v>1546.2253285749875</c:v>
                </c:pt>
                <c:pt idx="3198">
                  <c:v>1544.792822003488</c:v>
                </c:pt>
                <c:pt idx="3199">
                  <c:v>1543.3249655634181</c:v>
                </c:pt>
                <c:pt idx="3200">
                  <c:v>1540.7244662521498</c:v>
                </c:pt>
                <c:pt idx="3201">
                  <c:v>1538.9489769271067</c:v>
                </c:pt>
                <c:pt idx="3202">
                  <c:v>1537.1399973885646</c:v>
                </c:pt>
                <c:pt idx="3203">
                  <c:v>1536.3761974407932</c:v>
                </c:pt>
                <c:pt idx="3204">
                  <c:v>1534.6476734919772</c:v>
                </c:pt>
                <c:pt idx="3205">
                  <c:v>1533.4097200221377</c:v>
                </c:pt>
                <c:pt idx="3206">
                  <c:v>1532.2385256216951</c:v>
                </c:pt>
                <c:pt idx="3207">
                  <c:v>1531.0367551092611</c:v>
                </c:pt>
                <c:pt idx="3208">
                  <c:v>1530.6130200070759</c:v>
                </c:pt>
                <c:pt idx="3209">
                  <c:v>1529.9557596069344</c:v>
                </c:pt>
                <c:pt idx="3210">
                  <c:v>1529.4146444147957</c:v>
                </c:pt>
                <c:pt idx="3211">
                  <c:v>1529.3773515264998</c:v>
                </c:pt>
                <c:pt idx="3212">
                  <c:v>1529.1738044959698</c:v>
                </c:pt>
                <c:pt idx="3213">
                  <c:v>1528.4993284060504</c:v>
                </c:pt>
                <c:pt idx="3214">
                  <c:v>1527.5713418379296</c:v>
                </c:pt>
                <c:pt idx="3215">
                  <c:v>1526.2989150011708</c:v>
                </c:pt>
                <c:pt idx="3216">
                  <c:v>1525.1869367011473</c:v>
                </c:pt>
                <c:pt idx="3217">
                  <c:v>1524.9311979671243</c:v>
                </c:pt>
                <c:pt idx="3218">
                  <c:v>1524.759574007782</c:v>
                </c:pt>
                <c:pt idx="3219">
                  <c:v>1523.8883825276262</c:v>
                </c:pt>
                <c:pt idx="3220">
                  <c:v>1522.6106148770737</c:v>
                </c:pt>
                <c:pt idx="3221">
                  <c:v>1521.4964025795321</c:v>
                </c:pt>
                <c:pt idx="3222">
                  <c:v>1519.7564745279412</c:v>
                </c:pt>
                <c:pt idx="3223">
                  <c:v>1517.9523450373824</c:v>
                </c:pt>
                <c:pt idx="3224">
                  <c:v>1516.4152981366349</c:v>
                </c:pt>
                <c:pt idx="3225">
                  <c:v>1514.8149921739021</c:v>
                </c:pt>
                <c:pt idx="3226">
                  <c:v>1512.6726923304241</c:v>
                </c:pt>
                <c:pt idx="3227">
                  <c:v>1510.4622384838156</c:v>
                </c:pt>
                <c:pt idx="3228">
                  <c:v>1507.6579937141391</c:v>
                </c:pt>
                <c:pt idx="3229">
                  <c:v>1505.2548338398565</c:v>
                </c:pt>
                <c:pt idx="3230">
                  <c:v>1503.3617371630596</c:v>
                </c:pt>
                <c:pt idx="3231">
                  <c:v>1501.5695024197985</c:v>
                </c:pt>
                <c:pt idx="3232">
                  <c:v>1500.0411123714023</c:v>
                </c:pt>
                <c:pt idx="3233">
                  <c:v>1498.5892901239743</c:v>
                </c:pt>
                <c:pt idx="3234">
                  <c:v>1497.5605043214946</c:v>
                </c:pt>
                <c:pt idx="3235">
                  <c:v>1495.8222942350644</c:v>
                </c:pt>
                <c:pt idx="3236">
                  <c:v>1494.0608483503631</c:v>
                </c:pt>
                <c:pt idx="3237">
                  <c:v>1492.596631383356</c:v>
                </c:pt>
                <c:pt idx="3238">
                  <c:v>1490.9796987556888</c:v>
                </c:pt>
                <c:pt idx="3239">
                  <c:v>1490.0511047805749</c:v>
                </c:pt>
                <c:pt idx="3240">
                  <c:v>1489.5650826849635</c:v>
                </c:pt>
                <c:pt idx="3241">
                  <c:v>1489.2047810312642</c:v>
                </c:pt>
                <c:pt idx="3242">
                  <c:v>1489.0286854106389</c:v>
                </c:pt>
                <c:pt idx="3243">
                  <c:v>1489.347111702426</c:v>
                </c:pt>
                <c:pt idx="3244">
                  <c:v>1489.5621694683775</c:v>
                </c:pt>
                <c:pt idx="3245">
                  <c:v>1489.1249260790098</c:v>
                </c:pt>
                <c:pt idx="3246">
                  <c:v>1489.0434275574296</c:v>
                </c:pt>
                <c:pt idx="3247">
                  <c:v>1488.7065590062809</c:v>
                </c:pt>
                <c:pt idx="3248">
                  <c:v>1488.4334278261554</c:v>
                </c:pt>
                <c:pt idx="3249">
                  <c:v>1488.2337592696322</c:v>
                </c:pt>
                <c:pt idx="3250">
                  <c:v>1488.4080840842394</c:v>
                </c:pt>
                <c:pt idx="3251">
                  <c:v>1488.5779224025546</c:v>
                </c:pt>
                <c:pt idx="3252">
                  <c:v>1488.5263639545037</c:v>
                </c:pt>
                <c:pt idx="3253">
                  <c:v>1487.8578366754136</c:v>
                </c:pt>
                <c:pt idx="3254">
                  <c:v>1486.8926799419053</c:v>
                </c:pt>
                <c:pt idx="3255">
                  <c:v>1485.898826343067</c:v>
                </c:pt>
                <c:pt idx="3256">
                  <c:v>1484.6688498162057</c:v>
                </c:pt>
                <c:pt idx="3257">
                  <c:v>1483.1514728198817</c:v>
                </c:pt>
                <c:pt idx="3258">
                  <c:v>1480.8734433634841</c:v>
                </c:pt>
                <c:pt idx="3259">
                  <c:v>1478.4389744962143</c:v>
                </c:pt>
                <c:pt idx="3260">
                  <c:v>1476.2691950062901</c:v>
                </c:pt>
                <c:pt idx="3261">
                  <c:v>1474.1668111061642</c:v>
                </c:pt>
                <c:pt idx="3262">
                  <c:v>1472.4314748840409</c:v>
                </c:pt>
                <c:pt idx="3263">
                  <c:v>1470.8148453863603</c:v>
                </c:pt>
                <c:pt idx="3264">
                  <c:v>1468.9425484786332</c:v>
                </c:pt>
                <c:pt idx="3265">
                  <c:v>1467.1986975090604</c:v>
                </c:pt>
                <c:pt idx="3266">
                  <c:v>1465.9617235588792</c:v>
                </c:pt>
                <c:pt idx="3267">
                  <c:v>1464.6354890877014</c:v>
                </c:pt>
                <c:pt idx="3268">
                  <c:v>1463.0577793059474</c:v>
                </c:pt>
                <c:pt idx="3269">
                  <c:v>1461.2816237198285</c:v>
                </c:pt>
                <c:pt idx="3270">
                  <c:v>1459.375991245432</c:v>
                </c:pt>
                <c:pt idx="3271">
                  <c:v>1457.4794714205234</c:v>
                </c:pt>
                <c:pt idx="3272">
                  <c:v>1455.7708819921129</c:v>
                </c:pt>
                <c:pt idx="3273">
                  <c:v>1454.0024643522709</c:v>
                </c:pt>
                <c:pt idx="3274">
                  <c:v>1452.6694150652256</c:v>
                </c:pt>
                <c:pt idx="3275">
                  <c:v>1452.5540267639212</c:v>
                </c:pt>
                <c:pt idx="3276">
                  <c:v>1451.7229462286427</c:v>
                </c:pt>
                <c:pt idx="3277">
                  <c:v>1450.8174873040698</c:v>
                </c:pt>
                <c:pt idx="3278">
                  <c:v>1449.1441375579882</c:v>
                </c:pt>
                <c:pt idx="3279">
                  <c:v>1447.4032548068287</c:v>
                </c:pt>
                <c:pt idx="3280">
                  <c:v>1445.663189710692</c:v>
                </c:pt>
                <c:pt idx="3281">
                  <c:v>1444.148925916478</c:v>
                </c:pt>
                <c:pt idx="3282">
                  <c:v>1442.5219473981485</c:v>
                </c:pt>
                <c:pt idx="3283">
                  <c:v>1440.3685084501858</c:v>
                </c:pt>
                <c:pt idx="3284">
                  <c:v>1438.2051382811821</c:v>
                </c:pt>
                <c:pt idx="3285">
                  <c:v>1436.5680355155587</c:v>
                </c:pt>
                <c:pt idx="3286">
                  <c:v>1435.7276748052475</c:v>
                </c:pt>
                <c:pt idx="3287">
                  <c:v>1433.9211213091423</c:v>
                </c:pt>
                <c:pt idx="3288">
                  <c:v>1432.1416988829594</c:v>
                </c:pt>
                <c:pt idx="3289">
                  <c:v>1430.4148649053002</c:v>
                </c:pt>
                <c:pt idx="3290">
                  <c:v>1429.4075676071943</c:v>
                </c:pt>
                <c:pt idx="3291">
                  <c:v>1428.3974162550503</c:v>
                </c:pt>
                <c:pt idx="3292">
                  <c:v>1427.1604679299492</c:v>
                </c:pt>
                <c:pt idx="3293">
                  <c:v>1426.3902585713502</c:v>
                </c:pt>
                <c:pt idx="3294">
                  <c:v>1425.4524533999231</c:v>
                </c:pt>
                <c:pt idx="3295">
                  <c:v>1424.4894043319248</c:v>
                </c:pt>
                <c:pt idx="3296">
                  <c:v>1423.5456162452863</c:v>
                </c:pt>
                <c:pt idx="3297">
                  <c:v>1422.5787039203806</c:v>
                </c:pt>
                <c:pt idx="3298">
                  <c:v>1421.795129841973</c:v>
                </c:pt>
                <c:pt idx="3299">
                  <c:v>1420.4302272451337</c:v>
                </c:pt>
                <c:pt idx="3300">
                  <c:v>1418.9346227002309</c:v>
                </c:pt>
                <c:pt idx="3301">
                  <c:v>1417.4169302462262</c:v>
                </c:pt>
                <c:pt idx="3302">
                  <c:v>1415.9295916413018</c:v>
                </c:pt>
                <c:pt idx="3303">
                  <c:v>1414.3459998084759</c:v>
                </c:pt>
                <c:pt idx="3304">
                  <c:v>1412.6080798123064</c:v>
                </c:pt>
                <c:pt idx="3305">
                  <c:v>1411.2909182160604</c:v>
                </c:pt>
                <c:pt idx="3306">
                  <c:v>1410.3270998517391</c:v>
                </c:pt>
                <c:pt idx="3307">
                  <c:v>1409.3825578547046</c:v>
                </c:pt>
                <c:pt idx="3308">
                  <c:v>1408.5889066976106</c:v>
                </c:pt>
                <c:pt idx="3309">
                  <c:v>1407.4251285636583</c:v>
                </c:pt>
                <c:pt idx="3310">
                  <c:v>1406.3216259923852</c:v>
                </c:pt>
                <c:pt idx="3311">
                  <c:v>1405.3191934725373</c:v>
                </c:pt>
                <c:pt idx="3312">
                  <c:v>1404.1598096030866</c:v>
                </c:pt>
                <c:pt idx="3313">
                  <c:v>1402.9636134110251</c:v>
                </c:pt>
                <c:pt idx="3314">
                  <c:v>1401.9483411428043</c:v>
                </c:pt>
                <c:pt idx="3315">
                  <c:v>1401.4343743199483</c:v>
                </c:pt>
                <c:pt idx="3316">
                  <c:v>1400.8306868335494</c:v>
                </c:pt>
                <c:pt idx="3317">
                  <c:v>1400.6740730968784</c:v>
                </c:pt>
                <c:pt idx="3318">
                  <c:v>1400.5795916349409</c:v>
                </c:pt>
                <c:pt idx="3319">
                  <c:v>1400.153999802242</c:v>
                </c:pt>
                <c:pt idx="3320">
                  <c:v>1399.7299198061969</c:v>
                </c:pt>
                <c:pt idx="3321">
                  <c:v>1399.314321410073</c:v>
                </c:pt>
                <c:pt idx="3322">
                  <c:v>1399.3320349818716</c:v>
                </c:pt>
                <c:pt idx="3323">
                  <c:v>1399.2203942822341</c:v>
                </c:pt>
                <c:pt idx="3324">
                  <c:v>1398.9519863965895</c:v>
                </c:pt>
                <c:pt idx="3325">
                  <c:v>1398.9939466686578</c:v>
                </c:pt>
                <c:pt idx="3326">
                  <c:v>1398.7220677352846</c:v>
                </c:pt>
                <c:pt idx="3327">
                  <c:v>1398.3396263805789</c:v>
                </c:pt>
                <c:pt idx="3328">
                  <c:v>1398.3408338529671</c:v>
                </c:pt>
                <c:pt idx="3329">
                  <c:v>1398.8920171759078</c:v>
                </c:pt>
                <c:pt idx="3330">
                  <c:v>1399.0281768323894</c:v>
                </c:pt>
                <c:pt idx="3331">
                  <c:v>1398.8226132957416</c:v>
                </c:pt>
                <c:pt idx="3332">
                  <c:v>1398.5271610298266</c:v>
                </c:pt>
                <c:pt idx="3333">
                  <c:v>1397.9106178092302</c:v>
                </c:pt>
                <c:pt idx="3334">
                  <c:v>1396.3944054530457</c:v>
                </c:pt>
                <c:pt idx="3335">
                  <c:v>1394.9085173439848</c:v>
                </c:pt>
                <c:pt idx="3336">
                  <c:v>1393.4523469971055</c:v>
                </c:pt>
                <c:pt idx="3337">
                  <c:v>1392.1173000571632</c:v>
                </c:pt>
                <c:pt idx="3338">
                  <c:v>1390.7639540560201</c:v>
                </c:pt>
                <c:pt idx="3339">
                  <c:v>1389.4586749748996</c:v>
                </c:pt>
                <c:pt idx="3340">
                  <c:v>1388.3555014754018</c:v>
                </c:pt>
                <c:pt idx="3341">
                  <c:v>1387.2453914458938</c:v>
                </c:pt>
                <c:pt idx="3342">
                  <c:v>1386.2954836169758</c:v>
                </c:pt>
                <c:pt idx="3343">
                  <c:v>1385.4415739446363</c:v>
                </c:pt>
                <c:pt idx="3344">
                  <c:v>1384.5627424657434</c:v>
                </c:pt>
                <c:pt idx="3345">
                  <c:v>1383.7014876164287</c:v>
                </c:pt>
                <c:pt idx="3346">
                  <c:v>1383.1464578641003</c:v>
                </c:pt>
                <c:pt idx="3347">
                  <c:v>1382.5475287068182</c:v>
                </c:pt>
                <c:pt idx="3348">
                  <c:v>1381.7965781326818</c:v>
                </c:pt>
                <c:pt idx="3349">
                  <c:v>1381.318646570028</c:v>
                </c:pt>
                <c:pt idx="3350">
                  <c:v>1380.8892736386274</c:v>
                </c:pt>
                <c:pt idx="3351">
                  <c:v>1380.273488165855</c:v>
                </c:pt>
                <c:pt idx="3352">
                  <c:v>1379.365018402538</c:v>
                </c:pt>
                <c:pt idx="3353">
                  <c:v>1378.8467180344874</c:v>
                </c:pt>
                <c:pt idx="3354">
                  <c:v>1378.0537836737974</c:v>
                </c:pt>
                <c:pt idx="3355">
                  <c:v>1376.7677080003216</c:v>
                </c:pt>
                <c:pt idx="3356">
                  <c:v>1375.721353840315</c:v>
                </c:pt>
                <c:pt idx="3357">
                  <c:v>1374.5949267635087</c:v>
                </c:pt>
                <c:pt idx="3358">
                  <c:v>1373.9390282282388</c:v>
                </c:pt>
                <c:pt idx="3359">
                  <c:v>1373.2132476636739</c:v>
                </c:pt>
                <c:pt idx="3360">
                  <c:v>1372.7309827104004</c:v>
                </c:pt>
                <c:pt idx="3361">
                  <c:v>1372.4003630561922</c:v>
                </c:pt>
                <c:pt idx="3362">
                  <c:v>1371.9323557950684</c:v>
                </c:pt>
                <c:pt idx="3363">
                  <c:v>1371.5537086791671</c:v>
                </c:pt>
                <c:pt idx="3364">
                  <c:v>1371.1006345055837</c:v>
                </c:pt>
                <c:pt idx="3365">
                  <c:v>1370.5196218154722</c:v>
                </c:pt>
                <c:pt idx="3366">
                  <c:v>1369.9922293791626</c:v>
                </c:pt>
                <c:pt idx="3367">
                  <c:v>1369.4753847915792</c:v>
                </c:pt>
                <c:pt idx="3368">
                  <c:v>1368.7028770957477</c:v>
                </c:pt>
                <c:pt idx="3369">
                  <c:v>1368.3378195538328</c:v>
                </c:pt>
                <c:pt idx="3370">
                  <c:v>1367.9670631627562</c:v>
                </c:pt>
                <c:pt idx="3371">
                  <c:v>1367.820721899501</c:v>
                </c:pt>
                <c:pt idx="3372">
                  <c:v>1367.937307461511</c:v>
                </c:pt>
                <c:pt idx="3373">
                  <c:v>1367.4585613122806</c:v>
                </c:pt>
                <c:pt idx="3374">
                  <c:v>1366.9353900860351</c:v>
                </c:pt>
                <c:pt idx="3375">
                  <c:v>1366.0036822843144</c:v>
                </c:pt>
                <c:pt idx="3376">
                  <c:v>1364.6936086386281</c:v>
                </c:pt>
                <c:pt idx="3377">
                  <c:v>1363.3157364658557</c:v>
                </c:pt>
                <c:pt idx="3378">
                  <c:v>1362.0004217365388</c:v>
                </c:pt>
                <c:pt idx="3379">
                  <c:v>1360.3684133018078</c:v>
                </c:pt>
                <c:pt idx="3380">
                  <c:v>1358.8000450357715</c:v>
                </c:pt>
                <c:pt idx="3381">
                  <c:v>1357.0050441350561</c:v>
                </c:pt>
                <c:pt idx="3382">
                  <c:v>1354.4569432523549</c:v>
                </c:pt>
                <c:pt idx="3383">
                  <c:v>1351.8528043873077</c:v>
                </c:pt>
                <c:pt idx="3384">
                  <c:v>1349.5217482995618</c:v>
                </c:pt>
                <c:pt idx="3385">
                  <c:v>1346.7763133335704</c:v>
                </c:pt>
                <c:pt idx="3386">
                  <c:v>1344.4097870668991</c:v>
                </c:pt>
                <c:pt idx="3387">
                  <c:v>1342.3415913255612</c:v>
                </c:pt>
                <c:pt idx="3388">
                  <c:v>1340.39475949905</c:v>
                </c:pt>
                <c:pt idx="3389">
                  <c:v>1338.486864309069</c:v>
                </c:pt>
                <c:pt idx="3390">
                  <c:v>1336.3241270228878</c:v>
                </c:pt>
                <c:pt idx="3391">
                  <c:v>1333.89664448243</c:v>
                </c:pt>
                <c:pt idx="3392">
                  <c:v>1332.0197115927815</c:v>
                </c:pt>
                <c:pt idx="3393">
                  <c:v>1330.816317360926</c:v>
                </c:pt>
                <c:pt idx="3394">
                  <c:v>1329.4269910137075</c:v>
                </c:pt>
                <c:pt idx="3395">
                  <c:v>1327.8174511934333</c:v>
                </c:pt>
                <c:pt idx="3396">
                  <c:v>1326.6691021695647</c:v>
                </c:pt>
                <c:pt idx="3397">
                  <c:v>1325.5637201261734</c:v>
                </c:pt>
                <c:pt idx="3398">
                  <c:v>1324.66444572365</c:v>
                </c:pt>
                <c:pt idx="3399">
                  <c:v>1323.753156809177</c:v>
                </c:pt>
                <c:pt idx="3400">
                  <c:v>1322.5950936729935</c:v>
                </c:pt>
                <c:pt idx="3401">
                  <c:v>1320.8231917995336</c:v>
                </c:pt>
                <c:pt idx="3402">
                  <c:v>1318.8277279635429</c:v>
                </c:pt>
                <c:pt idx="3403">
                  <c:v>1317.582173404272</c:v>
                </c:pt>
                <c:pt idx="3404">
                  <c:v>1315.7865299361865</c:v>
                </c:pt>
                <c:pt idx="3405">
                  <c:v>1313.9917993374629</c:v>
                </c:pt>
                <c:pt idx="3406">
                  <c:v>1312.9589633507137</c:v>
                </c:pt>
                <c:pt idx="3407">
                  <c:v>1312.2597840836993</c:v>
                </c:pt>
                <c:pt idx="3408">
                  <c:v>1311.6445884020254</c:v>
                </c:pt>
                <c:pt idx="3409">
                  <c:v>1310.2896966339849</c:v>
                </c:pt>
                <c:pt idx="3410">
                  <c:v>1308.7469027013053</c:v>
                </c:pt>
                <c:pt idx="3411">
                  <c:v>1306.5689646472792</c:v>
                </c:pt>
                <c:pt idx="3412">
                  <c:v>1304.2555853543338</c:v>
                </c:pt>
                <c:pt idx="3413">
                  <c:v>1302.0484736472472</c:v>
                </c:pt>
                <c:pt idx="3414">
                  <c:v>1300.6655041743024</c:v>
                </c:pt>
                <c:pt idx="3415">
                  <c:v>1299.5171940908162</c:v>
                </c:pt>
                <c:pt idx="3416">
                  <c:v>1298.6098502089999</c:v>
                </c:pt>
                <c:pt idx="3417">
                  <c:v>1297.4246532048198</c:v>
                </c:pt>
                <c:pt idx="3418">
                  <c:v>1296.2631601407234</c:v>
                </c:pt>
                <c:pt idx="3419">
                  <c:v>1295.160896937909</c:v>
                </c:pt>
                <c:pt idx="3420">
                  <c:v>1294.1326789991508</c:v>
                </c:pt>
                <c:pt idx="3421">
                  <c:v>1292.8570254191677</c:v>
                </c:pt>
                <c:pt idx="3422">
                  <c:v>1291.5348849107843</c:v>
                </c:pt>
                <c:pt idx="3423">
                  <c:v>1290.4201872125686</c:v>
                </c:pt>
                <c:pt idx="3424">
                  <c:v>1289.4137834683172</c:v>
                </c:pt>
                <c:pt idx="3425">
                  <c:v>1288.3485077989508</c:v>
                </c:pt>
                <c:pt idx="3426">
                  <c:v>1288.0555376429718</c:v>
                </c:pt>
                <c:pt idx="3427">
                  <c:v>1289.0384268901123</c:v>
                </c:pt>
                <c:pt idx="3428">
                  <c:v>1290.7446583523101</c:v>
                </c:pt>
                <c:pt idx="3429">
                  <c:v>1292.2397651852639</c:v>
                </c:pt>
                <c:pt idx="3430">
                  <c:v>1293.8479698815586</c:v>
                </c:pt>
                <c:pt idx="3431">
                  <c:v>1295.4240104839273</c:v>
                </c:pt>
                <c:pt idx="3432">
                  <c:v>1296.9685302742487</c:v>
                </c:pt>
                <c:pt idx="3433">
                  <c:v>1298.5801596687638</c:v>
                </c:pt>
                <c:pt idx="3434">
                  <c:v>1299.9295564753886</c:v>
                </c:pt>
                <c:pt idx="3435">
                  <c:v>1301.6449653458808</c:v>
                </c:pt>
                <c:pt idx="3436">
                  <c:v>1303.2500660389633</c:v>
                </c:pt>
                <c:pt idx="3437">
                  <c:v>1305.4610647181842</c:v>
                </c:pt>
                <c:pt idx="3438">
                  <c:v>1307.5938434238205</c:v>
                </c:pt>
                <c:pt idx="3439">
                  <c:v>1309.2569665553442</c:v>
                </c:pt>
                <c:pt idx="3440">
                  <c:v>1311.6258272242374</c:v>
                </c:pt>
                <c:pt idx="3441">
                  <c:v>1313.7443106797527</c:v>
                </c:pt>
                <c:pt idx="3442">
                  <c:v>1316.3064244661575</c:v>
                </c:pt>
                <c:pt idx="3443">
                  <c:v>1318.9232959768342</c:v>
                </c:pt>
                <c:pt idx="3444">
                  <c:v>1321.5188300572977</c:v>
                </c:pt>
                <c:pt idx="3445">
                  <c:v>1324.4874534561518</c:v>
                </c:pt>
                <c:pt idx="3446">
                  <c:v>1327.3967043870289</c:v>
                </c:pt>
                <c:pt idx="3447">
                  <c:v>1330.2477702992883</c:v>
                </c:pt>
                <c:pt idx="3448">
                  <c:v>1332.9258148933025</c:v>
                </c:pt>
                <c:pt idx="3449">
                  <c:v>1335.5502985954363</c:v>
                </c:pt>
                <c:pt idx="3450">
                  <c:v>1338.1922926235275</c:v>
                </c:pt>
                <c:pt idx="3451">
                  <c:v>1340.0944467710569</c:v>
                </c:pt>
                <c:pt idx="3452">
                  <c:v>1341.5755578356357</c:v>
                </c:pt>
                <c:pt idx="3453">
                  <c:v>1343.2020466789227</c:v>
                </c:pt>
                <c:pt idx="3454">
                  <c:v>1344.8760057453442</c:v>
                </c:pt>
                <c:pt idx="3455">
                  <c:v>1346.5694856304372</c:v>
                </c:pt>
                <c:pt idx="3456">
                  <c:v>1348.3950959178285</c:v>
                </c:pt>
                <c:pt idx="3457">
                  <c:v>1350.2901939994717</c:v>
                </c:pt>
                <c:pt idx="3458">
                  <c:v>1351.6953901194825</c:v>
                </c:pt>
                <c:pt idx="3459">
                  <c:v>1353.0644823170928</c:v>
                </c:pt>
                <c:pt idx="3460">
                  <c:v>1354.0771926707509</c:v>
                </c:pt>
                <c:pt idx="3461">
                  <c:v>1354.8926488173361</c:v>
                </c:pt>
                <c:pt idx="3462">
                  <c:v>1356.3037958409893</c:v>
                </c:pt>
                <c:pt idx="3463">
                  <c:v>1357.9727199241697</c:v>
                </c:pt>
                <c:pt idx="3464">
                  <c:v>1360.0802655256866</c:v>
                </c:pt>
                <c:pt idx="3465">
                  <c:v>1362.2236602151729</c:v>
                </c:pt>
                <c:pt idx="3466">
                  <c:v>1364.2271870108693</c:v>
                </c:pt>
                <c:pt idx="3467">
                  <c:v>1366.0846432706521</c:v>
                </c:pt>
                <c:pt idx="3468">
                  <c:v>1367.9269504052388</c:v>
                </c:pt>
                <c:pt idx="3469">
                  <c:v>1369.5564113971338</c:v>
                </c:pt>
                <c:pt idx="3470">
                  <c:v>1370.8462831691911</c:v>
                </c:pt>
                <c:pt idx="3471">
                  <c:v>1371.6263575058076</c:v>
                </c:pt>
                <c:pt idx="3472">
                  <c:v>1372.0628303556916</c:v>
                </c:pt>
                <c:pt idx="3473">
                  <c:v>1372.9815737485778</c:v>
                </c:pt>
                <c:pt idx="3474">
                  <c:v>1374.4449422736061</c:v>
                </c:pt>
                <c:pt idx="3475">
                  <c:v>1376.4570434281341</c:v>
                </c:pt>
                <c:pt idx="3476">
                  <c:v>1379.0089025595714</c:v>
                </c:pt>
                <c:pt idx="3477">
                  <c:v>1381.88772450838</c:v>
                </c:pt>
                <c:pt idx="3478">
                  <c:v>1384.9929700182122</c:v>
                </c:pt>
                <c:pt idx="3479">
                  <c:v>1387.8741106178481</c:v>
                </c:pt>
                <c:pt idx="3480">
                  <c:v>1391.1646284054909</c:v>
                </c:pt>
                <c:pt idx="3481">
                  <c:v>1394.2673358373813</c:v>
                </c:pt>
                <c:pt idx="3482">
                  <c:v>1397.1819891206337</c:v>
                </c:pt>
                <c:pt idx="3483">
                  <c:v>1399.932349338221</c:v>
                </c:pt>
                <c:pt idx="3484">
                  <c:v>1402.7427023514565</c:v>
                </c:pt>
                <c:pt idx="3485">
                  <c:v>1405.6228483044274</c:v>
                </c:pt>
                <c:pt idx="3486">
                  <c:v>1408.170391338339</c:v>
                </c:pt>
                <c:pt idx="3487">
                  <c:v>1411.1199835115722</c:v>
                </c:pt>
                <c:pt idx="3488">
                  <c:v>1413.8335838413407</c:v>
                </c:pt>
                <c:pt idx="3489">
                  <c:v>1416.3559121645137</c:v>
                </c:pt>
                <c:pt idx="3490">
                  <c:v>1419.2317939212235</c:v>
                </c:pt>
                <c:pt idx="3491">
                  <c:v>1421.7461580427989</c:v>
                </c:pt>
                <c:pt idx="3492">
                  <c:v>1424.4192348819429</c:v>
                </c:pt>
                <c:pt idx="3493">
                  <c:v>1427.3338501843039</c:v>
                </c:pt>
                <c:pt idx="3494">
                  <c:v>1429.9671731806177</c:v>
                </c:pt>
                <c:pt idx="3495">
                  <c:v>1432.7888297170055</c:v>
                </c:pt>
                <c:pt idx="3496">
                  <c:v>1435.5650531226656</c:v>
                </c:pt>
                <c:pt idx="3497">
                  <c:v>1438.2157520602125</c:v>
                </c:pt>
                <c:pt idx="3498">
                  <c:v>1441.4714370190081</c:v>
                </c:pt>
                <c:pt idx="3499">
                  <c:v>1444.6100082786279</c:v>
                </c:pt>
                <c:pt idx="3500">
                  <c:v>1447.6968081130553</c:v>
                </c:pt>
                <c:pt idx="3501">
                  <c:v>1451.0638719507945</c:v>
                </c:pt>
                <c:pt idx="3502">
                  <c:v>1454.3905945117783</c:v>
                </c:pt>
                <c:pt idx="3503">
                  <c:v>1457.4147826215431</c:v>
                </c:pt>
                <c:pt idx="3504">
                  <c:v>1460.0524869691124</c:v>
                </c:pt>
                <c:pt idx="3505">
                  <c:v>1462.63743722973</c:v>
                </c:pt>
                <c:pt idx="3506">
                  <c:v>1465.4786884851355</c:v>
                </c:pt>
                <c:pt idx="3507">
                  <c:v>1468.1221147154326</c:v>
                </c:pt>
                <c:pt idx="3508">
                  <c:v>1471.0956724211242</c:v>
                </c:pt>
                <c:pt idx="3509">
                  <c:v>1474.0757589727018</c:v>
                </c:pt>
                <c:pt idx="3510">
                  <c:v>1476.9382437932477</c:v>
                </c:pt>
                <c:pt idx="3511">
                  <c:v>1479.9234789173827</c:v>
                </c:pt>
                <c:pt idx="3512">
                  <c:v>1482.585009339035</c:v>
                </c:pt>
                <c:pt idx="3513">
                  <c:v>1484.8433091522543</c:v>
                </c:pt>
                <c:pt idx="3514">
                  <c:v>1487.1974429692093</c:v>
                </c:pt>
                <c:pt idx="3515">
                  <c:v>1490.0894941098252</c:v>
                </c:pt>
                <c:pt idx="3516">
                  <c:v>1494.4517042276286</c:v>
                </c:pt>
                <c:pt idx="3517">
                  <c:v>1498.1936701430761</c:v>
                </c:pt>
                <c:pt idx="3518">
                  <c:v>1501.7427967402143</c:v>
                </c:pt>
                <c:pt idx="3519">
                  <c:v>1505.2189408054101</c:v>
                </c:pt>
                <c:pt idx="3520">
                  <c:v>1508.4175619893017</c:v>
                </c:pt>
                <c:pt idx="3521">
                  <c:v>1511.9512107495157</c:v>
                </c:pt>
                <c:pt idx="3522">
                  <c:v>1515.4861865345251</c:v>
                </c:pt>
                <c:pt idx="3523">
                  <c:v>1518.9534628038348</c:v>
                </c:pt>
                <c:pt idx="3524">
                  <c:v>1521.9893935477583</c:v>
                </c:pt>
                <c:pt idx="3525">
                  <c:v>1524.9256056768031</c:v>
                </c:pt>
                <c:pt idx="3526">
                  <c:v>1527.752093563267</c:v>
                </c:pt>
                <c:pt idx="3527">
                  <c:v>1531.6180516920017</c:v>
                </c:pt>
                <c:pt idx="3528">
                  <c:v>1535.2886906581616</c:v>
                </c:pt>
                <c:pt idx="3529">
                  <c:v>1538.3019168449982</c:v>
                </c:pt>
                <c:pt idx="3530">
                  <c:v>1539.9138785080982</c:v>
                </c:pt>
                <c:pt idx="3531">
                  <c:v>1541.483600937936</c:v>
                </c:pt>
                <c:pt idx="3532">
                  <c:v>1543.7039289191773</c:v>
                </c:pt>
                <c:pt idx="3533">
                  <c:v>1545.8798503407938</c:v>
                </c:pt>
                <c:pt idx="3534">
                  <c:v>1548.239253333978</c:v>
                </c:pt>
                <c:pt idx="3535">
                  <c:v>1550.7744682672983</c:v>
                </c:pt>
                <c:pt idx="3536">
                  <c:v>1553.6129789019521</c:v>
                </c:pt>
                <c:pt idx="3537">
                  <c:v>1556.3647193239131</c:v>
                </c:pt>
                <c:pt idx="3538">
                  <c:v>1558.4564249374348</c:v>
                </c:pt>
                <c:pt idx="3539">
                  <c:v>1560.3802964386859</c:v>
                </c:pt>
                <c:pt idx="3540">
                  <c:v>1562.120690509912</c:v>
                </c:pt>
                <c:pt idx="3541">
                  <c:v>1563.7942766997139</c:v>
                </c:pt>
                <c:pt idx="3542">
                  <c:v>1565.2823911657197</c:v>
                </c:pt>
                <c:pt idx="3543">
                  <c:v>1566.6757433424052</c:v>
                </c:pt>
                <c:pt idx="3544">
                  <c:v>1569.1142284755572</c:v>
                </c:pt>
                <c:pt idx="3545">
                  <c:v>1571.927943906046</c:v>
                </c:pt>
                <c:pt idx="3546">
                  <c:v>1574.2403850279252</c:v>
                </c:pt>
                <c:pt idx="3547">
                  <c:v>1576.1465773273667</c:v>
                </c:pt>
                <c:pt idx="3548">
                  <c:v>1578.0146457808194</c:v>
                </c:pt>
                <c:pt idx="3549">
                  <c:v>1580.4313528652033</c:v>
                </c:pt>
                <c:pt idx="3550">
                  <c:v>1582.7497258078993</c:v>
                </c:pt>
                <c:pt idx="3551">
                  <c:v>1584.9497312917413</c:v>
                </c:pt>
                <c:pt idx="3552">
                  <c:v>1586.3177366659065</c:v>
                </c:pt>
                <c:pt idx="3553">
                  <c:v>1586.2393819325882</c:v>
                </c:pt>
                <c:pt idx="3554">
                  <c:v>1586.1625942939363</c:v>
                </c:pt>
                <c:pt idx="3555">
                  <c:v>1586.8393424080577</c:v>
                </c:pt>
                <c:pt idx="3556">
                  <c:v>1587.3265555598964</c:v>
                </c:pt>
                <c:pt idx="3557">
                  <c:v>1588.1060244486985</c:v>
                </c:pt>
                <c:pt idx="3558">
                  <c:v>1589.3989039597245</c:v>
                </c:pt>
                <c:pt idx="3559">
                  <c:v>1590.2569258805299</c:v>
                </c:pt>
                <c:pt idx="3560">
                  <c:v>1591.0367873629193</c:v>
                </c:pt>
                <c:pt idx="3561">
                  <c:v>1592.5370516156609</c:v>
                </c:pt>
                <c:pt idx="3562">
                  <c:v>1593.0263105833476</c:v>
                </c:pt>
                <c:pt idx="3563">
                  <c:v>1593.3847843716806</c:v>
                </c:pt>
                <c:pt idx="3564">
                  <c:v>1593.6850886842469</c:v>
                </c:pt>
                <c:pt idx="3565">
                  <c:v>1594.1343869105619</c:v>
                </c:pt>
                <c:pt idx="3566">
                  <c:v>1594.0196991723506</c:v>
                </c:pt>
                <c:pt idx="3567">
                  <c:v>1594.1363051889036</c:v>
                </c:pt>
                <c:pt idx="3568">
                  <c:v>1594.8925790851254</c:v>
                </c:pt>
                <c:pt idx="3569">
                  <c:v>1595.7367275034228</c:v>
                </c:pt>
                <c:pt idx="3570">
                  <c:v>1596.5819929533543</c:v>
                </c:pt>
                <c:pt idx="3571">
                  <c:v>1597.2453530942873</c:v>
                </c:pt>
                <c:pt idx="3572">
                  <c:v>1597.8084460324014</c:v>
                </c:pt>
                <c:pt idx="3573">
                  <c:v>1599.2222771117533</c:v>
                </c:pt>
                <c:pt idx="3574">
                  <c:v>1600.6078315695183</c:v>
                </c:pt>
                <c:pt idx="3575">
                  <c:v>1601.9656749381279</c:v>
                </c:pt>
                <c:pt idx="3576">
                  <c:v>1602.5673614393654</c:v>
                </c:pt>
                <c:pt idx="3577">
                  <c:v>1603.3210142105779</c:v>
                </c:pt>
                <c:pt idx="3578">
                  <c:v>1603.3485939263662</c:v>
                </c:pt>
                <c:pt idx="3579">
                  <c:v>1603.6016220478386</c:v>
                </c:pt>
                <c:pt idx="3580">
                  <c:v>1603.7405896068819</c:v>
                </c:pt>
                <c:pt idx="3581">
                  <c:v>1603.8547778147442</c:v>
                </c:pt>
                <c:pt idx="3582">
                  <c:v>1603.1006822584493</c:v>
                </c:pt>
                <c:pt idx="3583">
                  <c:v>1602.3566686132801</c:v>
                </c:pt>
                <c:pt idx="3584">
                  <c:v>1601.3425352410145</c:v>
                </c:pt>
                <c:pt idx="3585">
                  <c:v>1600.1756845361942</c:v>
                </c:pt>
                <c:pt idx="3586">
                  <c:v>1598.6721708454704</c:v>
                </c:pt>
                <c:pt idx="3587">
                  <c:v>1597.032727428561</c:v>
                </c:pt>
                <c:pt idx="3588">
                  <c:v>1595.4260728799898</c:v>
                </c:pt>
                <c:pt idx="3589">
                  <c:v>1593.5945514223902</c:v>
                </c:pt>
                <c:pt idx="3590">
                  <c:v>1591.4856603939425</c:v>
                </c:pt>
                <c:pt idx="3591">
                  <c:v>1589.8579471860637</c:v>
                </c:pt>
                <c:pt idx="3592">
                  <c:v>1587.8617882423425</c:v>
                </c:pt>
                <c:pt idx="3593">
                  <c:v>1585.8575524774956</c:v>
                </c:pt>
                <c:pt idx="3594">
                  <c:v>1584.2984014279457</c:v>
                </c:pt>
                <c:pt idx="3595">
                  <c:v>1581.7164333993867</c:v>
                </c:pt>
                <c:pt idx="3596">
                  <c:v>1579.2181047313989</c:v>
                </c:pt>
                <c:pt idx="3597">
                  <c:v>1575.6427426367707</c:v>
                </c:pt>
                <c:pt idx="3598">
                  <c:v>1572.1388877840352</c:v>
                </c:pt>
                <c:pt idx="3599">
                  <c:v>1567.3871100283545</c:v>
                </c:pt>
                <c:pt idx="3600">
                  <c:v>1562.8163678277874</c:v>
                </c:pt>
                <c:pt idx="3601">
                  <c:v>1557.5880404712316</c:v>
                </c:pt>
                <c:pt idx="3602">
                  <c:v>1552.630279661807</c:v>
                </c:pt>
                <c:pt idx="3603">
                  <c:v>1547.0226740685707</c:v>
                </c:pt>
                <c:pt idx="3604">
                  <c:v>1541.9422205871992</c:v>
                </c:pt>
                <c:pt idx="3605">
                  <c:v>1537.1583761754553</c:v>
                </c:pt>
                <c:pt idx="3606">
                  <c:v>1532.9182086519461</c:v>
                </c:pt>
                <c:pt idx="3607">
                  <c:v>1528.447844478907</c:v>
                </c:pt>
                <c:pt idx="3608">
                  <c:v>1524.2328875893288</c:v>
                </c:pt>
                <c:pt idx="3609">
                  <c:v>1520.1482298375422</c:v>
                </c:pt>
                <c:pt idx="3610">
                  <c:v>1516.5932652407914</c:v>
                </c:pt>
                <c:pt idx="3611">
                  <c:v>1513.0213999359755</c:v>
                </c:pt>
                <c:pt idx="3612">
                  <c:v>1509.2749719372559</c:v>
                </c:pt>
                <c:pt idx="3613">
                  <c:v>1505.8894724985107</c:v>
                </c:pt>
                <c:pt idx="3614">
                  <c:v>1502.7826830485405</c:v>
                </c:pt>
                <c:pt idx="3615">
                  <c:v>1499.7270293875697</c:v>
                </c:pt>
                <c:pt idx="3616">
                  <c:v>1496.9054887998182</c:v>
                </c:pt>
                <c:pt idx="3617">
                  <c:v>1494.5503790238217</c:v>
                </c:pt>
                <c:pt idx="3618">
                  <c:v>1491.5773714433453</c:v>
                </c:pt>
                <c:pt idx="3619">
                  <c:v>1488.5408240144784</c:v>
                </c:pt>
                <c:pt idx="3620">
                  <c:v>1485.0390075341888</c:v>
                </c:pt>
                <c:pt idx="3621">
                  <c:v>1481.637227383505</c:v>
                </c:pt>
                <c:pt idx="3622">
                  <c:v>1477.8874828358346</c:v>
                </c:pt>
                <c:pt idx="3623">
                  <c:v>1473.8837331791178</c:v>
                </c:pt>
                <c:pt idx="3624">
                  <c:v>1470.3090585155355</c:v>
                </c:pt>
                <c:pt idx="3625">
                  <c:v>1466.9028773452249</c:v>
                </c:pt>
                <c:pt idx="3626">
                  <c:v>1463.4528197983202</c:v>
                </c:pt>
                <c:pt idx="3627">
                  <c:v>1460.1097634023538</c:v>
                </c:pt>
                <c:pt idx="3628">
                  <c:v>1456.5895681343068</c:v>
                </c:pt>
                <c:pt idx="3629">
                  <c:v>1453.3537767716207</c:v>
                </c:pt>
                <c:pt idx="3630">
                  <c:v>1450.1827012361882</c:v>
                </c:pt>
                <c:pt idx="3631">
                  <c:v>1447.3780472114645</c:v>
                </c:pt>
                <c:pt idx="3632">
                  <c:v>1445.0514862672353</c:v>
                </c:pt>
                <c:pt idx="3633">
                  <c:v>1443.1884565418907</c:v>
                </c:pt>
                <c:pt idx="3634">
                  <c:v>1441.1956874110529</c:v>
                </c:pt>
                <c:pt idx="3635">
                  <c:v>1438.7597736628315</c:v>
                </c:pt>
                <c:pt idx="3636">
                  <c:v>1436.6415781895748</c:v>
                </c:pt>
                <c:pt idx="3637">
                  <c:v>1434.5867466257832</c:v>
                </c:pt>
                <c:pt idx="3638">
                  <c:v>1432.4520116932677</c:v>
                </c:pt>
                <c:pt idx="3639">
                  <c:v>1430.1949714594023</c:v>
                </c:pt>
                <c:pt idx="3640">
                  <c:v>1428.565072030214</c:v>
                </c:pt>
                <c:pt idx="3641">
                  <c:v>1426.8257705896096</c:v>
                </c:pt>
                <c:pt idx="3642">
                  <c:v>1424.8792551778176</c:v>
                </c:pt>
                <c:pt idx="3643">
                  <c:v>1423.0016700742613</c:v>
                </c:pt>
                <c:pt idx="3644">
                  <c:v>1421.1196366727759</c:v>
                </c:pt>
                <c:pt idx="3645">
                  <c:v>1419.6912439393202</c:v>
                </c:pt>
                <c:pt idx="3646">
                  <c:v>1418.5184190605339</c:v>
                </c:pt>
                <c:pt idx="3647">
                  <c:v>1416.6770506793232</c:v>
                </c:pt>
                <c:pt idx="3648">
                  <c:v>1415.0375096657365</c:v>
                </c:pt>
                <c:pt idx="3649">
                  <c:v>1413.9087594724219</c:v>
                </c:pt>
                <c:pt idx="3650">
                  <c:v>1413.6185842829734</c:v>
                </c:pt>
                <c:pt idx="3651">
                  <c:v>1413.3342125973138</c:v>
                </c:pt>
                <c:pt idx="3652">
                  <c:v>1413.6805283453673</c:v>
                </c:pt>
                <c:pt idx="3653">
                  <c:v>1413.9749177784597</c:v>
                </c:pt>
                <c:pt idx="3654">
                  <c:v>1413.9654194228904</c:v>
                </c:pt>
                <c:pt idx="3655">
                  <c:v>1415.0571110344326</c:v>
                </c:pt>
                <c:pt idx="3656">
                  <c:v>1415.3929688137441</c:v>
                </c:pt>
                <c:pt idx="3657">
                  <c:v>1415.5631094374692</c:v>
                </c:pt>
                <c:pt idx="3658">
                  <c:v>1416.8548472487196</c:v>
                </c:pt>
                <c:pt idx="3659">
                  <c:v>1417.6417503037453</c:v>
                </c:pt>
                <c:pt idx="3660">
                  <c:v>1419.2309152976707</c:v>
                </c:pt>
                <c:pt idx="3661">
                  <c:v>1420.5562969917173</c:v>
                </c:pt>
                <c:pt idx="3662">
                  <c:v>1421.884171051883</c:v>
                </c:pt>
                <c:pt idx="3663">
                  <c:v>1423.1974876308452</c:v>
                </c:pt>
                <c:pt idx="3664">
                  <c:v>1424.0445378782283</c:v>
                </c:pt>
                <c:pt idx="3665">
                  <c:v>1424.4216471206635</c:v>
                </c:pt>
                <c:pt idx="3666">
                  <c:v>1425.0502141782501</c:v>
                </c:pt>
                <c:pt idx="3667">
                  <c:v>1425.863209894685</c:v>
                </c:pt>
                <c:pt idx="3668">
                  <c:v>1426.5589456967914</c:v>
                </c:pt>
                <c:pt idx="3669">
                  <c:v>1427.3767667828556</c:v>
                </c:pt>
                <c:pt idx="3670">
                  <c:v>1427.7812314471987</c:v>
                </c:pt>
                <c:pt idx="3671">
                  <c:v>1427.9876068182548</c:v>
                </c:pt>
                <c:pt idx="3672">
                  <c:v>1428.1898546818898</c:v>
                </c:pt>
                <c:pt idx="3673">
                  <c:v>1427.9760575882519</c:v>
                </c:pt>
                <c:pt idx="3674">
                  <c:v>1427.6465364364869</c:v>
                </c:pt>
                <c:pt idx="3675">
                  <c:v>1427.2726057077571</c:v>
                </c:pt>
                <c:pt idx="3676">
                  <c:v>1426.8841535936019</c:v>
                </c:pt>
                <c:pt idx="3677">
                  <c:v>1426.2204705217298</c:v>
                </c:pt>
                <c:pt idx="3678">
                  <c:v>1425.5650611112951</c:v>
                </c:pt>
                <c:pt idx="3679">
                  <c:v>1424.8007598890692</c:v>
                </c:pt>
                <c:pt idx="3680">
                  <c:v>1424.2637446912879</c:v>
                </c:pt>
                <c:pt idx="3681">
                  <c:v>1423.8174697974621</c:v>
                </c:pt>
                <c:pt idx="3682">
                  <c:v>1423.3411204015129</c:v>
                </c:pt>
                <c:pt idx="3683">
                  <c:v>1422.8742979934825</c:v>
                </c:pt>
                <c:pt idx="3684">
                  <c:v>1422.7248120336126</c:v>
                </c:pt>
                <c:pt idx="3685">
                  <c:v>1422.6783157929403</c:v>
                </c:pt>
                <c:pt idx="3686">
                  <c:v>1422.6647494770816</c:v>
                </c:pt>
                <c:pt idx="3687">
                  <c:v>1422.4414544875399</c:v>
                </c:pt>
                <c:pt idx="3688">
                  <c:v>1422.1666253977889</c:v>
                </c:pt>
                <c:pt idx="3689">
                  <c:v>1421.9842928898331</c:v>
                </c:pt>
                <c:pt idx="3690">
                  <c:v>1421.2726070320364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F5-4A9E-92E9-3740B582CE8B}"/>
            </c:ext>
          </c:extLst>
        </c:ser>
        <c:ser>
          <c:idx val="2"/>
          <c:order val="2"/>
          <c:tx>
            <c:v>Buy Trades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TradingStrategy!$B$2:$B$3741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TradingStrategy!$J$2:$J$3741</c:f>
              <c:numCache>
                <c:formatCode>#,##0.00</c:formatCode>
                <c:ptCount val="369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153.55000000000001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153.15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148.15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254.6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940.35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543.45000000000005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809.4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885.35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1021.1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1016.85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1311.65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1274.6500000000001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1141.6500000000001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1167.3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1474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1532.9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1372.65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1486.95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1386.4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C-4384-8536-DCB82730E365}"/>
            </c:ext>
          </c:extLst>
        </c:ser>
        <c:ser>
          <c:idx val="3"/>
          <c:order val="3"/>
          <c:tx>
            <c:v>Sell Trades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numRef>
              <c:f>TradingStrategy!$B$2:$B$3741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TradingStrategy!$K$2:$K$3741</c:f>
              <c:numCache>
                <c:formatCode>#,##0.00</c:formatCode>
                <c:ptCount val="369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142.75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144.9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241.95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914.45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1001.75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734.75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886.35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989.25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999.2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1212.8499999999999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1335.5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1211.9000000000001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1111.6500000000001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1380.2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1391.95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1484.45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1525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1393.45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4C-4384-8536-DCB82730E365}"/>
            </c:ext>
          </c:extLst>
        </c:ser>
        <c:ser>
          <c:idx val="4"/>
          <c:order val="4"/>
          <c:tx>
            <c:v>Close Price</c:v>
          </c:tx>
          <c:spPr>
            <a:ln w="12700" cap="rnd" cmpd="sng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TradingStrategy!$B$2:$B$3741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TradingStrategy!$D$2:$D$3741</c:f>
              <c:numCache>
                <c:formatCode>General</c:formatCode>
                <c:ptCount val="3691"/>
                <c:pt idx="0">
                  <c:v>138.05000000000001</c:v>
                </c:pt>
                <c:pt idx="1">
                  <c:v>141.69999999999999</c:v>
                </c:pt>
                <c:pt idx="2">
                  <c:v>146.6</c:v>
                </c:pt>
                <c:pt idx="3">
                  <c:v>145</c:v>
                </c:pt>
                <c:pt idx="4">
                  <c:v>142.55000000000001</c:v>
                </c:pt>
                <c:pt idx="5">
                  <c:v>143.30000000000001</c:v>
                </c:pt>
                <c:pt idx="6">
                  <c:v>139.85</c:v>
                </c:pt>
                <c:pt idx="7">
                  <c:v>138.75</c:v>
                </c:pt>
                <c:pt idx="8">
                  <c:v>138.6</c:v>
                </c:pt>
                <c:pt idx="9">
                  <c:v>138.69999999999999</c:v>
                </c:pt>
                <c:pt idx="10">
                  <c:v>136.94999999999999</c:v>
                </c:pt>
                <c:pt idx="11">
                  <c:v>136.44999999999999</c:v>
                </c:pt>
                <c:pt idx="12">
                  <c:v>136.44999999999999</c:v>
                </c:pt>
                <c:pt idx="13">
                  <c:v>139.05000000000001</c:v>
                </c:pt>
                <c:pt idx="14">
                  <c:v>137.75</c:v>
                </c:pt>
                <c:pt idx="15">
                  <c:v>138.15</c:v>
                </c:pt>
                <c:pt idx="16">
                  <c:v>137.65</c:v>
                </c:pt>
                <c:pt idx="17">
                  <c:v>138.44999999999999</c:v>
                </c:pt>
                <c:pt idx="18">
                  <c:v>141.85</c:v>
                </c:pt>
                <c:pt idx="19">
                  <c:v>140.9</c:v>
                </c:pt>
                <c:pt idx="20">
                  <c:v>140.69999999999999</c:v>
                </c:pt>
                <c:pt idx="21">
                  <c:v>140.75</c:v>
                </c:pt>
                <c:pt idx="22">
                  <c:v>141</c:v>
                </c:pt>
                <c:pt idx="23">
                  <c:v>143</c:v>
                </c:pt>
                <c:pt idx="24">
                  <c:v>144.5</c:v>
                </c:pt>
                <c:pt idx="25">
                  <c:v>143.55000000000001</c:v>
                </c:pt>
                <c:pt idx="26">
                  <c:v>145.30000000000001</c:v>
                </c:pt>
                <c:pt idx="27">
                  <c:v>144.55000000000001</c:v>
                </c:pt>
                <c:pt idx="28">
                  <c:v>139.94999999999999</c:v>
                </c:pt>
                <c:pt idx="29">
                  <c:v>137.6</c:v>
                </c:pt>
                <c:pt idx="30">
                  <c:v>137.4</c:v>
                </c:pt>
                <c:pt idx="31">
                  <c:v>135.4</c:v>
                </c:pt>
                <c:pt idx="32">
                  <c:v>130.5</c:v>
                </c:pt>
                <c:pt idx="33">
                  <c:v>133.69999999999999</c:v>
                </c:pt>
                <c:pt idx="34">
                  <c:v>131.69999999999999</c:v>
                </c:pt>
                <c:pt idx="35">
                  <c:v>132.9</c:v>
                </c:pt>
                <c:pt idx="36">
                  <c:v>138.69999999999999</c:v>
                </c:pt>
                <c:pt idx="37">
                  <c:v>138.94999999999999</c:v>
                </c:pt>
                <c:pt idx="38">
                  <c:v>142.6</c:v>
                </c:pt>
                <c:pt idx="39">
                  <c:v>143.6</c:v>
                </c:pt>
                <c:pt idx="40">
                  <c:v>142.15</c:v>
                </c:pt>
                <c:pt idx="41">
                  <c:v>141.55000000000001</c:v>
                </c:pt>
                <c:pt idx="42">
                  <c:v>143.9</c:v>
                </c:pt>
                <c:pt idx="43">
                  <c:v>145.85</c:v>
                </c:pt>
                <c:pt idx="44">
                  <c:v>146.94999999999999</c:v>
                </c:pt>
                <c:pt idx="45">
                  <c:v>153.55000000000001</c:v>
                </c:pt>
                <c:pt idx="46">
                  <c:v>151.80000000000001</c:v>
                </c:pt>
                <c:pt idx="47">
                  <c:v>152.4</c:v>
                </c:pt>
                <c:pt idx="48">
                  <c:v>154.5</c:v>
                </c:pt>
                <c:pt idx="49">
                  <c:v>154.05000000000001</c:v>
                </c:pt>
                <c:pt idx="50">
                  <c:v>155.1</c:v>
                </c:pt>
                <c:pt idx="51">
                  <c:v>155.05000000000001</c:v>
                </c:pt>
                <c:pt idx="52">
                  <c:v>155.15</c:v>
                </c:pt>
                <c:pt idx="53">
                  <c:v>162.65</c:v>
                </c:pt>
                <c:pt idx="54">
                  <c:v>163.80000000000001</c:v>
                </c:pt>
                <c:pt idx="55">
                  <c:v>163.44999999999999</c:v>
                </c:pt>
                <c:pt idx="56">
                  <c:v>159.15</c:v>
                </c:pt>
                <c:pt idx="57">
                  <c:v>156.15</c:v>
                </c:pt>
                <c:pt idx="58">
                  <c:v>159.69999999999999</c:v>
                </c:pt>
                <c:pt idx="59">
                  <c:v>164</c:v>
                </c:pt>
                <c:pt idx="60">
                  <c:v>160.25</c:v>
                </c:pt>
                <c:pt idx="61">
                  <c:v>157.65</c:v>
                </c:pt>
                <c:pt idx="62">
                  <c:v>157.30000000000001</c:v>
                </c:pt>
                <c:pt idx="63">
                  <c:v>157.94999999999999</c:v>
                </c:pt>
                <c:pt idx="64">
                  <c:v>158.80000000000001</c:v>
                </c:pt>
                <c:pt idx="65">
                  <c:v>159.05000000000001</c:v>
                </c:pt>
                <c:pt idx="66">
                  <c:v>157.15</c:v>
                </c:pt>
                <c:pt idx="67">
                  <c:v>157.35</c:v>
                </c:pt>
                <c:pt idx="68">
                  <c:v>156.19999999999999</c:v>
                </c:pt>
                <c:pt idx="69">
                  <c:v>156.5</c:v>
                </c:pt>
                <c:pt idx="70">
                  <c:v>157.25</c:v>
                </c:pt>
                <c:pt idx="71">
                  <c:v>158.6</c:v>
                </c:pt>
                <c:pt idx="72">
                  <c:v>159.25</c:v>
                </c:pt>
                <c:pt idx="73">
                  <c:v>162.05000000000001</c:v>
                </c:pt>
                <c:pt idx="74">
                  <c:v>164.9</c:v>
                </c:pt>
                <c:pt idx="75">
                  <c:v>165.1</c:v>
                </c:pt>
                <c:pt idx="76">
                  <c:v>164.35</c:v>
                </c:pt>
                <c:pt idx="77">
                  <c:v>164.85</c:v>
                </c:pt>
                <c:pt idx="78">
                  <c:v>159.25</c:v>
                </c:pt>
                <c:pt idx="79">
                  <c:v>157.05000000000001</c:v>
                </c:pt>
                <c:pt idx="80">
                  <c:v>153.85</c:v>
                </c:pt>
                <c:pt idx="81">
                  <c:v>157.05000000000001</c:v>
                </c:pt>
                <c:pt idx="82">
                  <c:v>158.19999999999999</c:v>
                </c:pt>
                <c:pt idx="83">
                  <c:v>156.85</c:v>
                </c:pt>
                <c:pt idx="84">
                  <c:v>155.05000000000001</c:v>
                </c:pt>
                <c:pt idx="85">
                  <c:v>158.9</c:v>
                </c:pt>
                <c:pt idx="86">
                  <c:v>158.4</c:v>
                </c:pt>
                <c:pt idx="87">
                  <c:v>157.5</c:v>
                </c:pt>
                <c:pt idx="88">
                  <c:v>153.4</c:v>
                </c:pt>
                <c:pt idx="89">
                  <c:v>150.1</c:v>
                </c:pt>
                <c:pt idx="90">
                  <c:v>150.9</c:v>
                </c:pt>
                <c:pt idx="91">
                  <c:v>151.1</c:v>
                </c:pt>
                <c:pt idx="92">
                  <c:v>151.6</c:v>
                </c:pt>
                <c:pt idx="93">
                  <c:v>146.69999999999999</c:v>
                </c:pt>
                <c:pt idx="94">
                  <c:v>145.69999999999999</c:v>
                </c:pt>
                <c:pt idx="95">
                  <c:v>146.05000000000001</c:v>
                </c:pt>
                <c:pt idx="96">
                  <c:v>145</c:v>
                </c:pt>
                <c:pt idx="97">
                  <c:v>140.4</c:v>
                </c:pt>
                <c:pt idx="98">
                  <c:v>142.75</c:v>
                </c:pt>
                <c:pt idx="99">
                  <c:v>147.15</c:v>
                </c:pt>
                <c:pt idx="100">
                  <c:v>146.25</c:v>
                </c:pt>
                <c:pt idx="101">
                  <c:v>144.6</c:v>
                </c:pt>
                <c:pt idx="102">
                  <c:v>147.1</c:v>
                </c:pt>
                <c:pt idx="103">
                  <c:v>145.4</c:v>
                </c:pt>
                <c:pt idx="104">
                  <c:v>144.15</c:v>
                </c:pt>
                <c:pt idx="105">
                  <c:v>146.94999999999999</c:v>
                </c:pt>
                <c:pt idx="106">
                  <c:v>153.35</c:v>
                </c:pt>
                <c:pt idx="107">
                  <c:v>147.4</c:v>
                </c:pt>
                <c:pt idx="108">
                  <c:v>158.15</c:v>
                </c:pt>
                <c:pt idx="109">
                  <c:v>152.94999999999999</c:v>
                </c:pt>
                <c:pt idx="110">
                  <c:v>153.19999999999999</c:v>
                </c:pt>
                <c:pt idx="111">
                  <c:v>153.15</c:v>
                </c:pt>
                <c:pt idx="112">
                  <c:v>153.44999999999999</c:v>
                </c:pt>
                <c:pt idx="113">
                  <c:v>154</c:v>
                </c:pt>
                <c:pt idx="114">
                  <c:v>151.4</c:v>
                </c:pt>
                <c:pt idx="115">
                  <c:v>153.65</c:v>
                </c:pt>
                <c:pt idx="116">
                  <c:v>152.4</c:v>
                </c:pt>
                <c:pt idx="117">
                  <c:v>154.15</c:v>
                </c:pt>
                <c:pt idx="118">
                  <c:v>151.80000000000001</c:v>
                </c:pt>
                <c:pt idx="119">
                  <c:v>149.9</c:v>
                </c:pt>
                <c:pt idx="120">
                  <c:v>148.69999999999999</c:v>
                </c:pt>
                <c:pt idx="121">
                  <c:v>148.35</c:v>
                </c:pt>
                <c:pt idx="122">
                  <c:v>144.9</c:v>
                </c:pt>
                <c:pt idx="123">
                  <c:v>140.5</c:v>
                </c:pt>
                <c:pt idx="124">
                  <c:v>141.1</c:v>
                </c:pt>
                <c:pt idx="125">
                  <c:v>141.94999999999999</c:v>
                </c:pt>
                <c:pt idx="126">
                  <c:v>140.94999999999999</c:v>
                </c:pt>
                <c:pt idx="127">
                  <c:v>139.05000000000001</c:v>
                </c:pt>
                <c:pt idx="128">
                  <c:v>132.6</c:v>
                </c:pt>
                <c:pt idx="129">
                  <c:v>135.69999999999999</c:v>
                </c:pt>
                <c:pt idx="130">
                  <c:v>138.4</c:v>
                </c:pt>
                <c:pt idx="131">
                  <c:v>134.75</c:v>
                </c:pt>
                <c:pt idx="132">
                  <c:v>135</c:v>
                </c:pt>
                <c:pt idx="133">
                  <c:v>138.55000000000001</c:v>
                </c:pt>
                <c:pt idx="134">
                  <c:v>138.25</c:v>
                </c:pt>
                <c:pt idx="135">
                  <c:v>138.69999999999999</c:v>
                </c:pt>
                <c:pt idx="136">
                  <c:v>138.5</c:v>
                </c:pt>
                <c:pt idx="137">
                  <c:v>139.19999999999999</c:v>
                </c:pt>
                <c:pt idx="138">
                  <c:v>140.35</c:v>
                </c:pt>
                <c:pt idx="139">
                  <c:v>139.80000000000001</c:v>
                </c:pt>
                <c:pt idx="140">
                  <c:v>141.30000000000001</c:v>
                </c:pt>
                <c:pt idx="141">
                  <c:v>142.9</c:v>
                </c:pt>
                <c:pt idx="142">
                  <c:v>143.94999999999999</c:v>
                </c:pt>
                <c:pt idx="143">
                  <c:v>142.80000000000001</c:v>
                </c:pt>
                <c:pt idx="144">
                  <c:v>140.5</c:v>
                </c:pt>
                <c:pt idx="145">
                  <c:v>140.85</c:v>
                </c:pt>
                <c:pt idx="146">
                  <c:v>135.55000000000001</c:v>
                </c:pt>
                <c:pt idx="147">
                  <c:v>136.75</c:v>
                </c:pt>
                <c:pt idx="148">
                  <c:v>137.4</c:v>
                </c:pt>
                <c:pt idx="149">
                  <c:v>134.55000000000001</c:v>
                </c:pt>
                <c:pt idx="150">
                  <c:v>134.15</c:v>
                </c:pt>
                <c:pt idx="151">
                  <c:v>133.6</c:v>
                </c:pt>
                <c:pt idx="152">
                  <c:v>131.1</c:v>
                </c:pt>
                <c:pt idx="153">
                  <c:v>128</c:v>
                </c:pt>
                <c:pt idx="154">
                  <c:v>128.44999999999999</c:v>
                </c:pt>
                <c:pt idx="155">
                  <c:v>129.5</c:v>
                </c:pt>
                <c:pt idx="156">
                  <c:v>130.80000000000001</c:v>
                </c:pt>
                <c:pt idx="157">
                  <c:v>130.44999999999999</c:v>
                </c:pt>
                <c:pt idx="158">
                  <c:v>132.05000000000001</c:v>
                </c:pt>
                <c:pt idx="159">
                  <c:v>133.75</c:v>
                </c:pt>
                <c:pt idx="160">
                  <c:v>132.30000000000001</c:v>
                </c:pt>
                <c:pt idx="161">
                  <c:v>130.1</c:v>
                </c:pt>
                <c:pt idx="162">
                  <c:v>129.44999999999999</c:v>
                </c:pt>
                <c:pt idx="163">
                  <c:v>129.44999999999999</c:v>
                </c:pt>
                <c:pt idx="164">
                  <c:v>131.25</c:v>
                </c:pt>
                <c:pt idx="165">
                  <c:v>132.05000000000001</c:v>
                </c:pt>
                <c:pt idx="166">
                  <c:v>134.19999999999999</c:v>
                </c:pt>
                <c:pt idx="167">
                  <c:v>133.35</c:v>
                </c:pt>
                <c:pt idx="168">
                  <c:v>133</c:v>
                </c:pt>
                <c:pt idx="169">
                  <c:v>133.19999999999999</c:v>
                </c:pt>
                <c:pt idx="170">
                  <c:v>135.6</c:v>
                </c:pt>
                <c:pt idx="171">
                  <c:v>135.55000000000001</c:v>
                </c:pt>
                <c:pt idx="172">
                  <c:v>135.69999999999999</c:v>
                </c:pt>
                <c:pt idx="173">
                  <c:v>140.5</c:v>
                </c:pt>
                <c:pt idx="174">
                  <c:v>140.85</c:v>
                </c:pt>
                <c:pt idx="175">
                  <c:v>140.55000000000001</c:v>
                </c:pt>
                <c:pt idx="176">
                  <c:v>146.30000000000001</c:v>
                </c:pt>
                <c:pt idx="177">
                  <c:v>145.55000000000001</c:v>
                </c:pt>
                <c:pt idx="178">
                  <c:v>149.44999999999999</c:v>
                </c:pt>
                <c:pt idx="179">
                  <c:v>148.6</c:v>
                </c:pt>
                <c:pt idx="180">
                  <c:v>148.30000000000001</c:v>
                </c:pt>
                <c:pt idx="181">
                  <c:v>146.6</c:v>
                </c:pt>
                <c:pt idx="182">
                  <c:v>148.15</c:v>
                </c:pt>
                <c:pt idx="183">
                  <c:v>151.9</c:v>
                </c:pt>
                <c:pt idx="184">
                  <c:v>147.25</c:v>
                </c:pt>
                <c:pt idx="185">
                  <c:v>147.85</c:v>
                </c:pt>
                <c:pt idx="186">
                  <c:v>147.75</c:v>
                </c:pt>
                <c:pt idx="187">
                  <c:v>147.30000000000001</c:v>
                </c:pt>
                <c:pt idx="188">
                  <c:v>145.69999999999999</c:v>
                </c:pt>
                <c:pt idx="189">
                  <c:v>153.65</c:v>
                </c:pt>
                <c:pt idx="190">
                  <c:v>160.9</c:v>
                </c:pt>
                <c:pt idx="191">
                  <c:v>160.4</c:v>
                </c:pt>
                <c:pt idx="192">
                  <c:v>158.44999999999999</c:v>
                </c:pt>
                <c:pt idx="193">
                  <c:v>156.55000000000001</c:v>
                </c:pt>
                <c:pt idx="194">
                  <c:v>157.05000000000001</c:v>
                </c:pt>
                <c:pt idx="195">
                  <c:v>165.35</c:v>
                </c:pt>
                <c:pt idx="196">
                  <c:v>167.8</c:v>
                </c:pt>
                <c:pt idx="197">
                  <c:v>170.7</c:v>
                </c:pt>
                <c:pt idx="198">
                  <c:v>167.2</c:v>
                </c:pt>
                <c:pt idx="199">
                  <c:v>163.44999999999999</c:v>
                </c:pt>
                <c:pt idx="200">
                  <c:v>165.05</c:v>
                </c:pt>
                <c:pt idx="201">
                  <c:v>168.55</c:v>
                </c:pt>
                <c:pt idx="202">
                  <c:v>168.75</c:v>
                </c:pt>
                <c:pt idx="203">
                  <c:v>169.9</c:v>
                </c:pt>
                <c:pt idx="204">
                  <c:v>170.15</c:v>
                </c:pt>
                <c:pt idx="205">
                  <c:v>167.25</c:v>
                </c:pt>
                <c:pt idx="206">
                  <c:v>174.9</c:v>
                </c:pt>
                <c:pt idx="207">
                  <c:v>172.25</c:v>
                </c:pt>
                <c:pt idx="208">
                  <c:v>179.25</c:v>
                </c:pt>
                <c:pt idx="209">
                  <c:v>177.5</c:v>
                </c:pt>
                <c:pt idx="210">
                  <c:v>181.95</c:v>
                </c:pt>
                <c:pt idx="211">
                  <c:v>177.55</c:v>
                </c:pt>
                <c:pt idx="212">
                  <c:v>174.5</c:v>
                </c:pt>
                <c:pt idx="213">
                  <c:v>174.3</c:v>
                </c:pt>
                <c:pt idx="214">
                  <c:v>167.1</c:v>
                </c:pt>
                <c:pt idx="215">
                  <c:v>165.3</c:v>
                </c:pt>
                <c:pt idx="216">
                  <c:v>171.3</c:v>
                </c:pt>
                <c:pt idx="217">
                  <c:v>178.45</c:v>
                </c:pt>
                <c:pt idx="218">
                  <c:v>179.15</c:v>
                </c:pt>
                <c:pt idx="219">
                  <c:v>185.9</c:v>
                </c:pt>
                <c:pt idx="220">
                  <c:v>198.6</c:v>
                </c:pt>
                <c:pt idx="221">
                  <c:v>194.25</c:v>
                </c:pt>
                <c:pt idx="222">
                  <c:v>202.15</c:v>
                </c:pt>
                <c:pt idx="223">
                  <c:v>203.75</c:v>
                </c:pt>
                <c:pt idx="224">
                  <c:v>194.75</c:v>
                </c:pt>
                <c:pt idx="225">
                  <c:v>197.9</c:v>
                </c:pt>
                <c:pt idx="226">
                  <c:v>200.2</c:v>
                </c:pt>
                <c:pt idx="227">
                  <c:v>205.85</c:v>
                </c:pt>
                <c:pt idx="228">
                  <c:v>206.25</c:v>
                </c:pt>
                <c:pt idx="229">
                  <c:v>202.35</c:v>
                </c:pt>
                <c:pt idx="230">
                  <c:v>209.2</c:v>
                </c:pt>
                <c:pt idx="231">
                  <c:v>206.35</c:v>
                </c:pt>
                <c:pt idx="232">
                  <c:v>209.2</c:v>
                </c:pt>
                <c:pt idx="233">
                  <c:v>215.15</c:v>
                </c:pt>
                <c:pt idx="234">
                  <c:v>217.35</c:v>
                </c:pt>
                <c:pt idx="235">
                  <c:v>218.35</c:v>
                </c:pt>
                <c:pt idx="236">
                  <c:v>217.5</c:v>
                </c:pt>
                <c:pt idx="237">
                  <c:v>207.2</c:v>
                </c:pt>
                <c:pt idx="238">
                  <c:v>213.7</c:v>
                </c:pt>
                <c:pt idx="239">
                  <c:v>213.8</c:v>
                </c:pt>
                <c:pt idx="240">
                  <c:v>204.95</c:v>
                </c:pt>
                <c:pt idx="241">
                  <c:v>212.45</c:v>
                </c:pt>
                <c:pt idx="242">
                  <c:v>217.25</c:v>
                </c:pt>
                <c:pt idx="243">
                  <c:v>220.75</c:v>
                </c:pt>
                <c:pt idx="244">
                  <c:v>213.55</c:v>
                </c:pt>
                <c:pt idx="245">
                  <c:v>212.1</c:v>
                </c:pt>
                <c:pt idx="246">
                  <c:v>215.95</c:v>
                </c:pt>
                <c:pt idx="247">
                  <c:v>217.65</c:v>
                </c:pt>
                <c:pt idx="248">
                  <c:v>214.6</c:v>
                </c:pt>
                <c:pt idx="249">
                  <c:v>215.55</c:v>
                </c:pt>
                <c:pt idx="250">
                  <c:v>214.15</c:v>
                </c:pt>
                <c:pt idx="251">
                  <c:v>207.55</c:v>
                </c:pt>
                <c:pt idx="252">
                  <c:v>196.1</c:v>
                </c:pt>
                <c:pt idx="253">
                  <c:v>199.6</c:v>
                </c:pt>
                <c:pt idx="254">
                  <c:v>191.15</c:v>
                </c:pt>
                <c:pt idx="255">
                  <c:v>182.7</c:v>
                </c:pt>
                <c:pt idx="256">
                  <c:v>183.45</c:v>
                </c:pt>
                <c:pt idx="257">
                  <c:v>189.4</c:v>
                </c:pt>
                <c:pt idx="258">
                  <c:v>190.25</c:v>
                </c:pt>
                <c:pt idx="259">
                  <c:v>198.7</c:v>
                </c:pt>
                <c:pt idx="260">
                  <c:v>193.55</c:v>
                </c:pt>
                <c:pt idx="261">
                  <c:v>196.35</c:v>
                </c:pt>
                <c:pt idx="262">
                  <c:v>201.45</c:v>
                </c:pt>
                <c:pt idx="263">
                  <c:v>203.4</c:v>
                </c:pt>
                <c:pt idx="264">
                  <c:v>200.85</c:v>
                </c:pt>
                <c:pt idx="265">
                  <c:v>206.55</c:v>
                </c:pt>
                <c:pt idx="266">
                  <c:v>210.85</c:v>
                </c:pt>
                <c:pt idx="267">
                  <c:v>211.15</c:v>
                </c:pt>
                <c:pt idx="268">
                  <c:v>213.25</c:v>
                </c:pt>
                <c:pt idx="269">
                  <c:v>206.95</c:v>
                </c:pt>
                <c:pt idx="270">
                  <c:v>203.5</c:v>
                </c:pt>
                <c:pt idx="271">
                  <c:v>208.35</c:v>
                </c:pt>
                <c:pt idx="272">
                  <c:v>203.55</c:v>
                </c:pt>
                <c:pt idx="273">
                  <c:v>204.55</c:v>
                </c:pt>
                <c:pt idx="274">
                  <c:v>211.95</c:v>
                </c:pt>
                <c:pt idx="275">
                  <c:v>217.1</c:v>
                </c:pt>
                <c:pt idx="276">
                  <c:v>210.15</c:v>
                </c:pt>
                <c:pt idx="277">
                  <c:v>199.2</c:v>
                </c:pt>
                <c:pt idx="278">
                  <c:v>198.3</c:v>
                </c:pt>
                <c:pt idx="279">
                  <c:v>197.1</c:v>
                </c:pt>
                <c:pt idx="280">
                  <c:v>199.2</c:v>
                </c:pt>
                <c:pt idx="281">
                  <c:v>205.55</c:v>
                </c:pt>
                <c:pt idx="282">
                  <c:v>201.6</c:v>
                </c:pt>
                <c:pt idx="283">
                  <c:v>203.3</c:v>
                </c:pt>
                <c:pt idx="284">
                  <c:v>204.75</c:v>
                </c:pt>
                <c:pt idx="285">
                  <c:v>213.15</c:v>
                </c:pt>
                <c:pt idx="286">
                  <c:v>227.7</c:v>
                </c:pt>
                <c:pt idx="287">
                  <c:v>234.45</c:v>
                </c:pt>
                <c:pt idx="288">
                  <c:v>233.45</c:v>
                </c:pt>
                <c:pt idx="289">
                  <c:v>234.25</c:v>
                </c:pt>
                <c:pt idx="290">
                  <c:v>229.95</c:v>
                </c:pt>
                <c:pt idx="291">
                  <c:v>229.7</c:v>
                </c:pt>
                <c:pt idx="292">
                  <c:v>241.95</c:v>
                </c:pt>
                <c:pt idx="293">
                  <c:v>235.7</c:v>
                </c:pt>
                <c:pt idx="294">
                  <c:v>229.25</c:v>
                </c:pt>
                <c:pt idx="295">
                  <c:v>223.5</c:v>
                </c:pt>
                <c:pt idx="296">
                  <c:v>230.1</c:v>
                </c:pt>
                <c:pt idx="297">
                  <c:v>225.05</c:v>
                </c:pt>
                <c:pt idx="298">
                  <c:v>219.95</c:v>
                </c:pt>
                <c:pt idx="299">
                  <c:v>219.6</c:v>
                </c:pt>
                <c:pt idx="300">
                  <c:v>220.85</c:v>
                </c:pt>
                <c:pt idx="301">
                  <c:v>220.15</c:v>
                </c:pt>
                <c:pt idx="302">
                  <c:v>220</c:v>
                </c:pt>
                <c:pt idx="303">
                  <c:v>219.15</c:v>
                </c:pt>
                <c:pt idx="304">
                  <c:v>226.45</c:v>
                </c:pt>
                <c:pt idx="305">
                  <c:v>230.55</c:v>
                </c:pt>
                <c:pt idx="306">
                  <c:v>234.1</c:v>
                </c:pt>
                <c:pt idx="307">
                  <c:v>234.35</c:v>
                </c:pt>
                <c:pt idx="308">
                  <c:v>232</c:v>
                </c:pt>
                <c:pt idx="309">
                  <c:v>225.85</c:v>
                </c:pt>
                <c:pt idx="310">
                  <c:v>218.1</c:v>
                </c:pt>
                <c:pt idx="311">
                  <c:v>223.3</c:v>
                </c:pt>
                <c:pt idx="312">
                  <c:v>222.6</c:v>
                </c:pt>
                <c:pt idx="313">
                  <c:v>221.85</c:v>
                </c:pt>
                <c:pt idx="314">
                  <c:v>226.55</c:v>
                </c:pt>
                <c:pt idx="315">
                  <c:v>228.1</c:v>
                </c:pt>
                <c:pt idx="316">
                  <c:v>225.95</c:v>
                </c:pt>
                <c:pt idx="317">
                  <c:v>224.8</c:v>
                </c:pt>
                <c:pt idx="318">
                  <c:v>227.65</c:v>
                </c:pt>
                <c:pt idx="319">
                  <c:v>231.05</c:v>
                </c:pt>
                <c:pt idx="320">
                  <c:v>231.85</c:v>
                </c:pt>
                <c:pt idx="321">
                  <c:v>232</c:v>
                </c:pt>
                <c:pt idx="322">
                  <c:v>231.6</c:v>
                </c:pt>
                <c:pt idx="323">
                  <c:v>249.35</c:v>
                </c:pt>
                <c:pt idx="324">
                  <c:v>251.6</c:v>
                </c:pt>
                <c:pt idx="325">
                  <c:v>242.35</c:v>
                </c:pt>
                <c:pt idx="326">
                  <c:v>244.9</c:v>
                </c:pt>
                <c:pt idx="327">
                  <c:v>258.5</c:v>
                </c:pt>
                <c:pt idx="328">
                  <c:v>265.14999999999998</c:v>
                </c:pt>
                <c:pt idx="329">
                  <c:v>273.89999999999998</c:v>
                </c:pt>
                <c:pt idx="330">
                  <c:v>263.60000000000002</c:v>
                </c:pt>
                <c:pt idx="331">
                  <c:v>266.2</c:v>
                </c:pt>
                <c:pt idx="332">
                  <c:v>274.64999999999998</c:v>
                </c:pt>
                <c:pt idx="333">
                  <c:v>271.25</c:v>
                </c:pt>
                <c:pt idx="334">
                  <c:v>262.7</c:v>
                </c:pt>
                <c:pt idx="335">
                  <c:v>265.05</c:v>
                </c:pt>
                <c:pt idx="336">
                  <c:v>269.8</c:v>
                </c:pt>
                <c:pt idx="337">
                  <c:v>260.39999999999998</c:v>
                </c:pt>
                <c:pt idx="338">
                  <c:v>246.9</c:v>
                </c:pt>
                <c:pt idx="339">
                  <c:v>255.3</c:v>
                </c:pt>
                <c:pt idx="340">
                  <c:v>251</c:v>
                </c:pt>
                <c:pt idx="341">
                  <c:v>241.55</c:v>
                </c:pt>
                <c:pt idx="342">
                  <c:v>229.8</c:v>
                </c:pt>
                <c:pt idx="343">
                  <c:v>241.75</c:v>
                </c:pt>
                <c:pt idx="344">
                  <c:v>260.25</c:v>
                </c:pt>
                <c:pt idx="345">
                  <c:v>257.75</c:v>
                </c:pt>
                <c:pt idx="346">
                  <c:v>259.64999999999998</c:v>
                </c:pt>
                <c:pt idx="347">
                  <c:v>255.35</c:v>
                </c:pt>
                <c:pt idx="348">
                  <c:v>241.95</c:v>
                </c:pt>
                <c:pt idx="349">
                  <c:v>255.45</c:v>
                </c:pt>
                <c:pt idx="350">
                  <c:v>254.55</c:v>
                </c:pt>
                <c:pt idx="351">
                  <c:v>256.45</c:v>
                </c:pt>
                <c:pt idx="352">
                  <c:v>266.85000000000002</c:v>
                </c:pt>
                <c:pt idx="353">
                  <c:v>264.35000000000002</c:v>
                </c:pt>
                <c:pt idx="354">
                  <c:v>274.64999999999998</c:v>
                </c:pt>
                <c:pt idx="355">
                  <c:v>269.45</c:v>
                </c:pt>
                <c:pt idx="356">
                  <c:v>272.10000000000002</c:v>
                </c:pt>
                <c:pt idx="357">
                  <c:v>272.05</c:v>
                </c:pt>
                <c:pt idx="358">
                  <c:v>273.89999999999998</c:v>
                </c:pt>
                <c:pt idx="359">
                  <c:v>269.60000000000002</c:v>
                </c:pt>
                <c:pt idx="360">
                  <c:v>262.5</c:v>
                </c:pt>
                <c:pt idx="361">
                  <c:v>260.64999999999998</c:v>
                </c:pt>
                <c:pt idx="362">
                  <c:v>252.3</c:v>
                </c:pt>
                <c:pt idx="363">
                  <c:v>256.60000000000002</c:v>
                </c:pt>
                <c:pt idx="364">
                  <c:v>250.95</c:v>
                </c:pt>
                <c:pt idx="365">
                  <c:v>246.85</c:v>
                </c:pt>
                <c:pt idx="366">
                  <c:v>259.10000000000002</c:v>
                </c:pt>
                <c:pt idx="367">
                  <c:v>263.85000000000002</c:v>
                </c:pt>
                <c:pt idx="368">
                  <c:v>269.60000000000002</c:v>
                </c:pt>
                <c:pt idx="369">
                  <c:v>263.85000000000002</c:v>
                </c:pt>
                <c:pt idx="370">
                  <c:v>272.95</c:v>
                </c:pt>
                <c:pt idx="371">
                  <c:v>277.2</c:v>
                </c:pt>
                <c:pt idx="372">
                  <c:v>273.10000000000002</c:v>
                </c:pt>
                <c:pt idx="373">
                  <c:v>265.2</c:v>
                </c:pt>
                <c:pt idx="374">
                  <c:v>256.2</c:v>
                </c:pt>
                <c:pt idx="375">
                  <c:v>260.64999999999998</c:v>
                </c:pt>
                <c:pt idx="376">
                  <c:v>247.9</c:v>
                </c:pt>
                <c:pt idx="377">
                  <c:v>245.85</c:v>
                </c:pt>
                <c:pt idx="378">
                  <c:v>248.2</c:v>
                </c:pt>
                <c:pt idx="379">
                  <c:v>245.6</c:v>
                </c:pt>
                <c:pt idx="380">
                  <c:v>248.2</c:v>
                </c:pt>
                <c:pt idx="381">
                  <c:v>240.6</c:v>
                </c:pt>
                <c:pt idx="382">
                  <c:v>243.05</c:v>
                </c:pt>
                <c:pt idx="383">
                  <c:v>241.75</c:v>
                </c:pt>
                <c:pt idx="384">
                  <c:v>245.05</c:v>
                </c:pt>
                <c:pt idx="385">
                  <c:v>255.5</c:v>
                </c:pt>
                <c:pt idx="386">
                  <c:v>255.3</c:v>
                </c:pt>
                <c:pt idx="387">
                  <c:v>250.3</c:v>
                </c:pt>
                <c:pt idx="388">
                  <c:v>254.65</c:v>
                </c:pt>
                <c:pt idx="389">
                  <c:v>261.64999999999998</c:v>
                </c:pt>
                <c:pt idx="390">
                  <c:v>264.64999999999998</c:v>
                </c:pt>
                <c:pt idx="391">
                  <c:v>263.75</c:v>
                </c:pt>
                <c:pt idx="392">
                  <c:v>258.25</c:v>
                </c:pt>
                <c:pt idx="393">
                  <c:v>259.55</c:v>
                </c:pt>
                <c:pt idx="394">
                  <c:v>263</c:v>
                </c:pt>
                <c:pt idx="395">
                  <c:v>264.3</c:v>
                </c:pt>
                <c:pt idx="396">
                  <c:v>267.39999999999998</c:v>
                </c:pt>
                <c:pt idx="397">
                  <c:v>274.10000000000002</c:v>
                </c:pt>
                <c:pt idx="398">
                  <c:v>278.7</c:v>
                </c:pt>
                <c:pt idx="399">
                  <c:v>271.10000000000002</c:v>
                </c:pt>
                <c:pt idx="400">
                  <c:v>268</c:v>
                </c:pt>
                <c:pt idx="401">
                  <c:v>276.64999999999998</c:v>
                </c:pt>
                <c:pt idx="402">
                  <c:v>284.35000000000002</c:v>
                </c:pt>
                <c:pt idx="403">
                  <c:v>286.89999999999998</c:v>
                </c:pt>
                <c:pt idx="404">
                  <c:v>267.05</c:v>
                </c:pt>
                <c:pt idx="405">
                  <c:v>269.95</c:v>
                </c:pt>
                <c:pt idx="406">
                  <c:v>274.55</c:v>
                </c:pt>
                <c:pt idx="407">
                  <c:v>280.10000000000002</c:v>
                </c:pt>
                <c:pt idx="408">
                  <c:v>271.75</c:v>
                </c:pt>
                <c:pt idx="409">
                  <c:v>285.7</c:v>
                </c:pt>
                <c:pt idx="410">
                  <c:v>289.8</c:v>
                </c:pt>
                <c:pt idx="411">
                  <c:v>289.64999999999998</c:v>
                </c:pt>
                <c:pt idx="412">
                  <c:v>284.25</c:v>
                </c:pt>
                <c:pt idx="413">
                  <c:v>274.64999999999998</c:v>
                </c:pt>
                <c:pt idx="414">
                  <c:v>267.35000000000002</c:v>
                </c:pt>
                <c:pt idx="415">
                  <c:v>277.05</c:v>
                </c:pt>
                <c:pt idx="416">
                  <c:v>280.64999999999998</c:v>
                </c:pt>
                <c:pt idx="417">
                  <c:v>267.5</c:v>
                </c:pt>
                <c:pt idx="418">
                  <c:v>244.2</c:v>
                </c:pt>
                <c:pt idx="419">
                  <c:v>253.25</c:v>
                </c:pt>
                <c:pt idx="420">
                  <c:v>257.7</c:v>
                </c:pt>
                <c:pt idx="421">
                  <c:v>255.35</c:v>
                </c:pt>
                <c:pt idx="422">
                  <c:v>254.7</c:v>
                </c:pt>
                <c:pt idx="423">
                  <c:v>261.89999999999998</c:v>
                </c:pt>
                <c:pt idx="424">
                  <c:v>261.3</c:v>
                </c:pt>
                <c:pt idx="425">
                  <c:v>258.8</c:v>
                </c:pt>
                <c:pt idx="426">
                  <c:v>256.85000000000002</c:v>
                </c:pt>
                <c:pt idx="427">
                  <c:v>249.45</c:v>
                </c:pt>
                <c:pt idx="428">
                  <c:v>237.05</c:v>
                </c:pt>
                <c:pt idx="429">
                  <c:v>245.2</c:v>
                </c:pt>
                <c:pt idx="430">
                  <c:v>249.25</c:v>
                </c:pt>
                <c:pt idx="431">
                  <c:v>241.95</c:v>
                </c:pt>
                <c:pt idx="432">
                  <c:v>243</c:v>
                </c:pt>
                <c:pt idx="433">
                  <c:v>243.9</c:v>
                </c:pt>
                <c:pt idx="434">
                  <c:v>247.9</c:v>
                </c:pt>
                <c:pt idx="435">
                  <c:v>245.4</c:v>
                </c:pt>
                <c:pt idx="436">
                  <c:v>247.25</c:v>
                </c:pt>
                <c:pt idx="437">
                  <c:v>245.4</c:v>
                </c:pt>
                <c:pt idx="438">
                  <c:v>236.5</c:v>
                </c:pt>
                <c:pt idx="439">
                  <c:v>238.15</c:v>
                </c:pt>
                <c:pt idx="440">
                  <c:v>229.65</c:v>
                </c:pt>
                <c:pt idx="441">
                  <c:v>232.65</c:v>
                </c:pt>
                <c:pt idx="442">
                  <c:v>229.65</c:v>
                </c:pt>
                <c:pt idx="443">
                  <c:v>230.75</c:v>
                </c:pt>
                <c:pt idx="444">
                  <c:v>234.7</c:v>
                </c:pt>
                <c:pt idx="445">
                  <c:v>229</c:v>
                </c:pt>
                <c:pt idx="446">
                  <c:v>234.2</c:v>
                </c:pt>
                <c:pt idx="447">
                  <c:v>235.3</c:v>
                </c:pt>
                <c:pt idx="448">
                  <c:v>241.05</c:v>
                </c:pt>
                <c:pt idx="449">
                  <c:v>240.55</c:v>
                </c:pt>
                <c:pt idx="450">
                  <c:v>242.1</c:v>
                </c:pt>
                <c:pt idx="451">
                  <c:v>244.55</c:v>
                </c:pt>
                <c:pt idx="452">
                  <c:v>240.25</c:v>
                </c:pt>
                <c:pt idx="453">
                  <c:v>237.35</c:v>
                </c:pt>
                <c:pt idx="454">
                  <c:v>243.65</c:v>
                </c:pt>
                <c:pt idx="455">
                  <c:v>241.7</c:v>
                </c:pt>
                <c:pt idx="456">
                  <c:v>238.6</c:v>
                </c:pt>
                <c:pt idx="457">
                  <c:v>241.8</c:v>
                </c:pt>
                <c:pt idx="458">
                  <c:v>239.95</c:v>
                </c:pt>
                <c:pt idx="459">
                  <c:v>231.15</c:v>
                </c:pt>
                <c:pt idx="460">
                  <c:v>228.75</c:v>
                </c:pt>
                <c:pt idx="461">
                  <c:v>231.7</c:v>
                </c:pt>
                <c:pt idx="462">
                  <c:v>233.25</c:v>
                </c:pt>
                <c:pt idx="463">
                  <c:v>233.4</c:v>
                </c:pt>
                <c:pt idx="464">
                  <c:v>232.85</c:v>
                </c:pt>
                <c:pt idx="465">
                  <c:v>232.1</c:v>
                </c:pt>
                <c:pt idx="466">
                  <c:v>228.95</c:v>
                </c:pt>
                <c:pt idx="467">
                  <c:v>235.35</c:v>
                </c:pt>
                <c:pt idx="468">
                  <c:v>239.9</c:v>
                </c:pt>
                <c:pt idx="469">
                  <c:v>235.5</c:v>
                </c:pt>
                <c:pt idx="470">
                  <c:v>233.3</c:v>
                </c:pt>
                <c:pt idx="471">
                  <c:v>234.05</c:v>
                </c:pt>
                <c:pt idx="472">
                  <c:v>239.65</c:v>
                </c:pt>
                <c:pt idx="473">
                  <c:v>243.6</c:v>
                </c:pt>
                <c:pt idx="474">
                  <c:v>250.7</c:v>
                </c:pt>
                <c:pt idx="475">
                  <c:v>250.15</c:v>
                </c:pt>
                <c:pt idx="476">
                  <c:v>253.05</c:v>
                </c:pt>
                <c:pt idx="477">
                  <c:v>257.35000000000002</c:v>
                </c:pt>
                <c:pt idx="478">
                  <c:v>261.39999999999998</c:v>
                </c:pt>
                <c:pt idx="479">
                  <c:v>260.05</c:v>
                </c:pt>
                <c:pt idx="480">
                  <c:v>254.6</c:v>
                </c:pt>
                <c:pt idx="481">
                  <c:v>256.39999999999998</c:v>
                </c:pt>
                <c:pt idx="482">
                  <c:v>262.7</c:v>
                </c:pt>
                <c:pt idx="483">
                  <c:v>260.55</c:v>
                </c:pt>
                <c:pt idx="484">
                  <c:v>265.7</c:v>
                </c:pt>
                <c:pt idx="485">
                  <c:v>261.3</c:v>
                </c:pt>
                <c:pt idx="486">
                  <c:v>266.5</c:v>
                </c:pt>
                <c:pt idx="487">
                  <c:v>262.60000000000002</c:v>
                </c:pt>
                <c:pt idx="488">
                  <c:v>259.60000000000002</c:v>
                </c:pt>
                <c:pt idx="489">
                  <c:v>261.14999999999998</c:v>
                </c:pt>
                <c:pt idx="490">
                  <c:v>263.39999999999998</c:v>
                </c:pt>
                <c:pt idx="491">
                  <c:v>263.8</c:v>
                </c:pt>
                <c:pt idx="492">
                  <c:v>261.45</c:v>
                </c:pt>
                <c:pt idx="493">
                  <c:v>269.39999999999998</c:v>
                </c:pt>
                <c:pt idx="494">
                  <c:v>269.39999999999998</c:v>
                </c:pt>
                <c:pt idx="495">
                  <c:v>271.25</c:v>
                </c:pt>
                <c:pt idx="496">
                  <c:v>268</c:v>
                </c:pt>
                <c:pt idx="497">
                  <c:v>267.35000000000002</c:v>
                </c:pt>
                <c:pt idx="498">
                  <c:v>267</c:v>
                </c:pt>
                <c:pt idx="499">
                  <c:v>268.2</c:v>
                </c:pt>
                <c:pt idx="500">
                  <c:v>271</c:v>
                </c:pt>
                <c:pt idx="501">
                  <c:v>271</c:v>
                </c:pt>
                <c:pt idx="502">
                  <c:v>273.45</c:v>
                </c:pt>
                <c:pt idx="503">
                  <c:v>271.95</c:v>
                </c:pt>
                <c:pt idx="504">
                  <c:v>273.60000000000002</c:v>
                </c:pt>
                <c:pt idx="505">
                  <c:v>274.85000000000002</c:v>
                </c:pt>
                <c:pt idx="506">
                  <c:v>275.60000000000002</c:v>
                </c:pt>
                <c:pt idx="507">
                  <c:v>273.7</c:v>
                </c:pt>
                <c:pt idx="508">
                  <c:v>273.45</c:v>
                </c:pt>
                <c:pt idx="509">
                  <c:v>274.8</c:v>
                </c:pt>
                <c:pt idx="510">
                  <c:v>276.85000000000002</c:v>
                </c:pt>
                <c:pt idx="511">
                  <c:v>271.95</c:v>
                </c:pt>
                <c:pt idx="512">
                  <c:v>270</c:v>
                </c:pt>
                <c:pt idx="513">
                  <c:v>267.35000000000002</c:v>
                </c:pt>
                <c:pt idx="514">
                  <c:v>266.2</c:v>
                </c:pt>
                <c:pt idx="515">
                  <c:v>266.10000000000002</c:v>
                </c:pt>
                <c:pt idx="516">
                  <c:v>267.25</c:v>
                </c:pt>
                <c:pt idx="517">
                  <c:v>274.89999999999998</c:v>
                </c:pt>
                <c:pt idx="518">
                  <c:v>275.95</c:v>
                </c:pt>
                <c:pt idx="519">
                  <c:v>275.5</c:v>
                </c:pt>
                <c:pt idx="520">
                  <c:v>273.95</c:v>
                </c:pt>
                <c:pt idx="521">
                  <c:v>276</c:v>
                </c:pt>
                <c:pt idx="522">
                  <c:v>274.75</c:v>
                </c:pt>
                <c:pt idx="523">
                  <c:v>275.45</c:v>
                </c:pt>
                <c:pt idx="524">
                  <c:v>269.2</c:v>
                </c:pt>
                <c:pt idx="525">
                  <c:v>266.5</c:v>
                </c:pt>
                <c:pt idx="526">
                  <c:v>264.7</c:v>
                </c:pt>
                <c:pt idx="527">
                  <c:v>264.55</c:v>
                </c:pt>
                <c:pt idx="528">
                  <c:v>264.45</c:v>
                </c:pt>
                <c:pt idx="529">
                  <c:v>265.7</c:v>
                </c:pt>
                <c:pt idx="530">
                  <c:v>263.95</c:v>
                </c:pt>
                <c:pt idx="531">
                  <c:v>254.7</c:v>
                </c:pt>
                <c:pt idx="532">
                  <c:v>251.2</c:v>
                </c:pt>
                <c:pt idx="533">
                  <c:v>259.10000000000002</c:v>
                </c:pt>
                <c:pt idx="534">
                  <c:v>261.05</c:v>
                </c:pt>
                <c:pt idx="535">
                  <c:v>256.35000000000002</c:v>
                </c:pt>
                <c:pt idx="536">
                  <c:v>259.35000000000002</c:v>
                </c:pt>
                <c:pt idx="537">
                  <c:v>263.05</c:v>
                </c:pt>
                <c:pt idx="538">
                  <c:v>264.7</c:v>
                </c:pt>
                <c:pt idx="539">
                  <c:v>261.45</c:v>
                </c:pt>
                <c:pt idx="540">
                  <c:v>263.10000000000002</c:v>
                </c:pt>
                <c:pt idx="541">
                  <c:v>260.95</c:v>
                </c:pt>
                <c:pt idx="542">
                  <c:v>260.95</c:v>
                </c:pt>
                <c:pt idx="543">
                  <c:v>265.25</c:v>
                </c:pt>
                <c:pt idx="544">
                  <c:v>267.10000000000002</c:v>
                </c:pt>
                <c:pt idx="545">
                  <c:v>267.3</c:v>
                </c:pt>
                <c:pt idx="546">
                  <c:v>266.75</c:v>
                </c:pt>
                <c:pt idx="547">
                  <c:v>267.8</c:v>
                </c:pt>
                <c:pt idx="548">
                  <c:v>270.14999999999998</c:v>
                </c:pt>
                <c:pt idx="549">
                  <c:v>272.2</c:v>
                </c:pt>
                <c:pt idx="550">
                  <c:v>276.85000000000002</c:v>
                </c:pt>
                <c:pt idx="551">
                  <c:v>283.95</c:v>
                </c:pt>
                <c:pt idx="552">
                  <c:v>287.85000000000002</c:v>
                </c:pt>
                <c:pt idx="553">
                  <c:v>287.39999999999998</c:v>
                </c:pt>
                <c:pt idx="554">
                  <c:v>290.39999999999998</c:v>
                </c:pt>
                <c:pt idx="555">
                  <c:v>286.95</c:v>
                </c:pt>
                <c:pt idx="556">
                  <c:v>285</c:v>
                </c:pt>
                <c:pt idx="557">
                  <c:v>294.2</c:v>
                </c:pt>
                <c:pt idx="558">
                  <c:v>292.7</c:v>
                </c:pt>
                <c:pt idx="559">
                  <c:v>304.25</c:v>
                </c:pt>
                <c:pt idx="560">
                  <c:v>301.2</c:v>
                </c:pt>
                <c:pt idx="561">
                  <c:v>305.2</c:v>
                </c:pt>
                <c:pt idx="562">
                  <c:v>314.75</c:v>
                </c:pt>
                <c:pt idx="563">
                  <c:v>314.2</c:v>
                </c:pt>
                <c:pt idx="564">
                  <c:v>315.2</c:v>
                </c:pt>
                <c:pt idx="565">
                  <c:v>315.5</c:v>
                </c:pt>
                <c:pt idx="566">
                  <c:v>313.7</c:v>
                </c:pt>
                <c:pt idx="567">
                  <c:v>320.85000000000002</c:v>
                </c:pt>
                <c:pt idx="568">
                  <c:v>316.8</c:v>
                </c:pt>
                <c:pt idx="569">
                  <c:v>320.3</c:v>
                </c:pt>
                <c:pt idx="570">
                  <c:v>320.39999999999998</c:v>
                </c:pt>
                <c:pt idx="571">
                  <c:v>317.10000000000002</c:v>
                </c:pt>
                <c:pt idx="572">
                  <c:v>317.39999999999998</c:v>
                </c:pt>
                <c:pt idx="573">
                  <c:v>322.10000000000002</c:v>
                </c:pt>
                <c:pt idx="574">
                  <c:v>325.10000000000002</c:v>
                </c:pt>
                <c:pt idx="575">
                  <c:v>325.8</c:v>
                </c:pt>
                <c:pt idx="576">
                  <c:v>335.2</c:v>
                </c:pt>
                <c:pt idx="577">
                  <c:v>333.5</c:v>
                </c:pt>
                <c:pt idx="578">
                  <c:v>338.65</c:v>
                </c:pt>
                <c:pt idx="579">
                  <c:v>341.5</c:v>
                </c:pt>
                <c:pt idx="580">
                  <c:v>351.25</c:v>
                </c:pt>
                <c:pt idx="581">
                  <c:v>348.55</c:v>
                </c:pt>
                <c:pt idx="582">
                  <c:v>343.6</c:v>
                </c:pt>
                <c:pt idx="583">
                  <c:v>350.5</c:v>
                </c:pt>
                <c:pt idx="584">
                  <c:v>345</c:v>
                </c:pt>
                <c:pt idx="585">
                  <c:v>334.05</c:v>
                </c:pt>
                <c:pt idx="586">
                  <c:v>333.2</c:v>
                </c:pt>
                <c:pt idx="587">
                  <c:v>350.85</c:v>
                </c:pt>
                <c:pt idx="588">
                  <c:v>344.75</c:v>
                </c:pt>
                <c:pt idx="589">
                  <c:v>358.75</c:v>
                </c:pt>
                <c:pt idx="590">
                  <c:v>361.55</c:v>
                </c:pt>
                <c:pt idx="591">
                  <c:v>365.65</c:v>
                </c:pt>
                <c:pt idx="592">
                  <c:v>342.1</c:v>
                </c:pt>
                <c:pt idx="593">
                  <c:v>344.6</c:v>
                </c:pt>
                <c:pt idx="594">
                  <c:v>344.35</c:v>
                </c:pt>
                <c:pt idx="595">
                  <c:v>348.8</c:v>
                </c:pt>
                <c:pt idx="596">
                  <c:v>351.15</c:v>
                </c:pt>
                <c:pt idx="597">
                  <c:v>357.3</c:v>
                </c:pt>
                <c:pt idx="598">
                  <c:v>355.2</c:v>
                </c:pt>
                <c:pt idx="599">
                  <c:v>353.9</c:v>
                </c:pt>
                <c:pt idx="600">
                  <c:v>363.5</c:v>
                </c:pt>
                <c:pt idx="601">
                  <c:v>375.85</c:v>
                </c:pt>
                <c:pt idx="602">
                  <c:v>365.5</c:v>
                </c:pt>
                <c:pt idx="603">
                  <c:v>369.6</c:v>
                </c:pt>
                <c:pt idx="604">
                  <c:v>374.1</c:v>
                </c:pt>
                <c:pt idx="605">
                  <c:v>379.4</c:v>
                </c:pt>
                <c:pt idx="606">
                  <c:v>378.8</c:v>
                </c:pt>
                <c:pt idx="607">
                  <c:v>373.75</c:v>
                </c:pt>
                <c:pt idx="608">
                  <c:v>373.6</c:v>
                </c:pt>
                <c:pt idx="609">
                  <c:v>368.7</c:v>
                </c:pt>
                <c:pt idx="610">
                  <c:v>366.85</c:v>
                </c:pt>
                <c:pt idx="611">
                  <c:v>364</c:v>
                </c:pt>
                <c:pt idx="612">
                  <c:v>362.25</c:v>
                </c:pt>
                <c:pt idx="613">
                  <c:v>363.9</c:v>
                </c:pt>
                <c:pt idx="614">
                  <c:v>362.9</c:v>
                </c:pt>
                <c:pt idx="615">
                  <c:v>359.7</c:v>
                </c:pt>
                <c:pt idx="616">
                  <c:v>360.8</c:v>
                </c:pt>
                <c:pt idx="617">
                  <c:v>367.5</c:v>
                </c:pt>
                <c:pt idx="618">
                  <c:v>362.6</c:v>
                </c:pt>
                <c:pt idx="619">
                  <c:v>368.15</c:v>
                </c:pt>
                <c:pt idx="620">
                  <c:v>371.95</c:v>
                </c:pt>
                <c:pt idx="621">
                  <c:v>373.95</c:v>
                </c:pt>
                <c:pt idx="622">
                  <c:v>368.8</c:v>
                </c:pt>
                <c:pt idx="623">
                  <c:v>368.15</c:v>
                </c:pt>
                <c:pt idx="624">
                  <c:v>367.15</c:v>
                </c:pt>
                <c:pt idx="625">
                  <c:v>369.35</c:v>
                </c:pt>
                <c:pt idx="626">
                  <c:v>366.55</c:v>
                </c:pt>
                <c:pt idx="627">
                  <c:v>365.3</c:v>
                </c:pt>
                <c:pt idx="628">
                  <c:v>361.95</c:v>
                </c:pt>
                <c:pt idx="629">
                  <c:v>361.1</c:v>
                </c:pt>
                <c:pt idx="630">
                  <c:v>359.15</c:v>
                </c:pt>
                <c:pt idx="631">
                  <c:v>359.8</c:v>
                </c:pt>
                <c:pt idx="632">
                  <c:v>361</c:v>
                </c:pt>
                <c:pt idx="633">
                  <c:v>357.75</c:v>
                </c:pt>
                <c:pt idx="634">
                  <c:v>356.55</c:v>
                </c:pt>
                <c:pt idx="635">
                  <c:v>359.15</c:v>
                </c:pt>
                <c:pt idx="636">
                  <c:v>358.45</c:v>
                </c:pt>
                <c:pt idx="637">
                  <c:v>356.05</c:v>
                </c:pt>
                <c:pt idx="638">
                  <c:v>358.6</c:v>
                </c:pt>
                <c:pt idx="639">
                  <c:v>360.55</c:v>
                </c:pt>
                <c:pt idx="640">
                  <c:v>363.95</c:v>
                </c:pt>
                <c:pt idx="641">
                  <c:v>361.75</c:v>
                </c:pt>
                <c:pt idx="642">
                  <c:v>361.9</c:v>
                </c:pt>
                <c:pt idx="643">
                  <c:v>363.5</c:v>
                </c:pt>
                <c:pt idx="644">
                  <c:v>364.45</c:v>
                </c:pt>
                <c:pt idx="645">
                  <c:v>361.75</c:v>
                </c:pt>
                <c:pt idx="646">
                  <c:v>357.25</c:v>
                </c:pt>
                <c:pt idx="647">
                  <c:v>361.75</c:v>
                </c:pt>
                <c:pt idx="648">
                  <c:v>366.3</c:v>
                </c:pt>
                <c:pt idx="649">
                  <c:v>361.95</c:v>
                </c:pt>
                <c:pt idx="650">
                  <c:v>363.4</c:v>
                </c:pt>
                <c:pt idx="651">
                  <c:v>367</c:v>
                </c:pt>
                <c:pt idx="652">
                  <c:v>370.95</c:v>
                </c:pt>
                <c:pt idx="653">
                  <c:v>371.75</c:v>
                </c:pt>
                <c:pt idx="654">
                  <c:v>376.4</c:v>
                </c:pt>
                <c:pt idx="655">
                  <c:v>376.8</c:v>
                </c:pt>
                <c:pt idx="656">
                  <c:v>371.2</c:v>
                </c:pt>
                <c:pt idx="657">
                  <c:v>363.9</c:v>
                </c:pt>
                <c:pt idx="658">
                  <c:v>367.45</c:v>
                </c:pt>
                <c:pt idx="659">
                  <c:v>360.6</c:v>
                </c:pt>
                <c:pt idx="660">
                  <c:v>362.6</c:v>
                </c:pt>
                <c:pt idx="661">
                  <c:v>373.25</c:v>
                </c:pt>
                <c:pt idx="662">
                  <c:v>369.95</c:v>
                </c:pt>
                <c:pt idx="663">
                  <c:v>370.5</c:v>
                </c:pt>
                <c:pt idx="664">
                  <c:v>377.55</c:v>
                </c:pt>
                <c:pt idx="665">
                  <c:v>379.55</c:v>
                </c:pt>
                <c:pt idx="666">
                  <c:v>385.95</c:v>
                </c:pt>
                <c:pt idx="667">
                  <c:v>385.1</c:v>
                </c:pt>
                <c:pt idx="668">
                  <c:v>391.5</c:v>
                </c:pt>
                <c:pt idx="669">
                  <c:v>391.15</c:v>
                </c:pt>
                <c:pt idx="670">
                  <c:v>391</c:v>
                </c:pt>
                <c:pt idx="671">
                  <c:v>381.75</c:v>
                </c:pt>
                <c:pt idx="672">
                  <c:v>382</c:v>
                </c:pt>
                <c:pt idx="673">
                  <c:v>381.6</c:v>
                </c:pt>
                <c:pt idx="674">
                  <c:v>378</c:v>
                </c:pt>
                <c:pt idx="675">
                  <c:v>378.25</c:v>
                </c:pt>
                <c:pt idx="676">
                  <c:v>381.95</c:v>
                </c:pt>
                <c:pt idx="677">
                  <c:v>385.15</c:v>
                </c:pt>
                <c:pt idx="678">
                  <c:v>380</c:v>
                </c:pt>
                <c:pt idx="679">
                  <c:v>382.3</c:v>
                </c:pt>
                <c:pt idx="680">
                  <c:v>374.85</c:v>
                </c:pt>
                <c:pt idx="681">
                  <c:v>376.7</c:v>
                </c:pt>
                <c:pt idx="682">
                  <c:v>378.85</c:v>
                </c:pt>
                <c:pt idx="683">
                  <c:v>372</c:v>
                </c:pt>
                <c:pt idx="684">
                  <c:v>373.55</c:v>
                </c:pt>
                <c:pt idx="685">
                  <c:v>379.95</c:v>
                </c:pt>
                <c:pt idx="686">
                  <c:v>379.9</c:v>
                </c:pt>
                <c:pt idx="687">
                  <c:v>378.85</c:v>
                </c:pt>
                <c:pt idx="688">
                  <c:v>383.3</c:v>
                </c:pt>
                <c:pt idx="689">
                  <c:v>384.05</c:v>
                </c:pt>
                <c:pt idx="690">
                  <c:v>381.75</c:v>
                </c:pt>
                <c:pt idx="691">
                  <c:v>383.6</c:v>
                </c:pt>
                <c:pt idx="692">
                  <c:v>381.25</c:v>
                </c:pt>
                <c:pt idx="693">
                  <c:v>379.85</c:v>
                </c:pt>
                <c:pt idx="694">
                  <c:v>380.65</c:v>
                </c:pt>
                <c:pt idx="695">
                  <c:v>380.1</c:v>
                </c:pt>
                <c:pt idx="696">
                  <c:v>378.25</c:v>
                </c:pt>
                <c:pt idx="697">
                  <c:v>382.85</c:v>
                </c:pt>
                <c:pt idx="698">
                  <c:v>386.9</c:v>
                </c:pt>
                <c:pt idx="699">
                  <c:v>384.05</c:v>
                </c:pt>
                <c:pt idx="700">
                  <c:v>377.6</c:v>
                </c:pt>
                <c:pt idx="701">
                  <c:v>380.15</c:v>
                </c:pt>
                <c:pt idx="702">
                  <c:v>378.1</c:v>
                </c:pt>
                <c:pt idx="703">
                  <c:v>379.6</c:v>
                </c:pt>
                <c:pt idx="704">
                  <c:v>385.85</c:v>
                </c:pt>
                <c:pt idx="705">
                  <c:v>389.75</c:v>
                </c:pt>
                <c:pt idx="706">
                  <c:v>385.25</c:v>
                </c:pt>
                <c:pt idx="707">
                  <c:v>391.2</c:v>
                </c:pt>
                <c:pt idx="708">
                  <c:v>385.5</c:v>
                </c:pt>
                <c:pt idx="709">
                  <c:v>394.7</c:v>
                </c:pt>
                <c:pt idx="710">
                  <c:v>412.5</c:v>
                </c:pt>
                <c:pt idx="711">
                  <c:v>421.25</c:v>
                </c:pt>
                <c:pt idx="712">
                  <c:v>423.15</c:v>
                </c:pt>
                <c:pt idx="713">
                  <c:v>424.95</c:v>
                </c:pt>
                <c:pt idx="714">
                  <c:v>427.85</c:v>
                </c:pt>
                <c:pt idx="715">
                  <c:v>426.75</c:v>
                </c:pt>
                <c:pt idx="716">
                  <c:v>443.05</c:v>
                </c:pt>
                <c:pt idx="717">
                  <c:v>438.2</c:v>
                </c:pt>
                <c:pt idx="718">
                  <c:v>435.9</c:v>
                </c:pt>
                <c:pt idx="719">
                  <c:v>443.9</c:v>
                </c:pt>
                <c:pt idx="720">
                  <c:v>450.4</c:v>
                </c:pt>
                <c:pt idx="721">
                  <c:v>441.3</c:v>
                </c:pt>
                <c:pt idx="722">
                  <c:v>442.4</c:v>
                </c:pt>
                <c:pt idx="723">
                  <c:v>430.4</c:v>
                </c:pt>
                <c:pt idx="724">
                  <c:v>438.35</c:v>
                </c:pt>
                <c:pt idx="725">
                  <c:v>443.35</c:v>
                </c:pt>
                <c:pt idx="726">
                  <c:v>435.3</c:v>
                </c:pt>
                <c:pt idx="727">
                  <c:v>441.05</c:v>
                </c:pt>
                <c:pt idx="728">
                  <c:v>441.4</c:v>
                </c:pt>
                <c:pt idx="729">
                  <c:v>435.35</c:v>
                </c:pt>
                <c:pt idx="730">
                  <c:v>430.6</c:v>
                </c:pt>
                <c:pt idx="731">
                  <c:v>434.9</c:v>
                </c:pt>
                <c:pt idx="732">
                  <c:v>440.05</c:v>
                </c:pt>
                <c:pt idx="733">
                  <c:v>446.05</c:v>
                </c:pt>
                <c:pt idx="734">
                  <c:v>456.75</c:v>
                </c:pt>
                <c:pt idx="735">
                  <c:v>462.75</c:v>
                </c:pt>
                <c:pt idx="736">
                  <c:v>469.2</c:v>
                </c:pt>
                <c:pt idx="737">
                  <c:v>471.05</c:v>
                </c:pt>
                <c:pt idx="738">
                  <c:v>465.75</c:v>
                </c:pt>
                <c:pt idx="739">
                  <c:v>465.3</c:v>
                </c:pt>
                <c:pt idx="740">
                  <c:v>459.6</c:v>
                </c:pt>
                <c:pt idx="741">
                  <c:v>458.2</c:v>
                </c:pt>
                <c:pt idx="742">
                  <c:v>471.85</c:v>
                </c:pt>
                <c:pt idx="743">
                  <c:v>471.95</c:v>
                </c:pt>
                <c:pt idx="744">
                  <c:v>476.65</c:v>
                </c:pt>
                <c:pt idx="745">
                  <c:v>478.4</c:v>
                </c:pt>
                <c:pt idx="746">
                  <c:v>477.6</c:v>
                </c:pt>
                <c:pt idx="747">
                  <c:v>480.85</c:v>
                </c:pt>
                <c:pt idx="748">
                  <c:v>480.95</c:v>
                </c:pt>
                <c:pt idx="749">
                  <c:v>480.75</c:v>
                </c:pt>
                <c:pt idx="750">
                  <c:v>484.45</c:v>
                </c:pt>
                <c:pt idx="751">
                  <c:v>477.2</c:v>
                </c:pt>
                <c:pt idx="752">
                  <c:v>477.45</c:v>
                </c:pt>
                <c:pt idx="753">
                  <c:v>472.6</c:v>
                </c:pt>
                <c:pt idx="754">
                  <c:v>472.35</c:v>
                </c:pt>
                <c:pt idx="755">
                  <c:v>477.95</c:v>
                </c:pt>
                <c:pt idx="756">
                  <c:v>475.9</c:v>
                </c:pt>
                <c:pt idx="757">
                  <c:v>477.05</c:v>
                </c:pt>
                <c:pt idx="758">
                  <c:v>473.5</c:v>
                </c:pt>
                <c:pt idx="759">
                  <c:v>469.9</c:v>
                </c:pt>
                <c:pt idx="760">
                  <c:v>457.75</c:v>
                </c:pt>
                <c:pt idx="761">
                  <c:v>465.2</c:v>
                </c:pt>
                <c:pt idx="762">
                  <c:v>479.05</c:v>
                </c:pt>
                <c:pt idx="763">
                  <c:v>478</c:v>
                </c:pt>
                <c:pt idx="764">
                  <c:v>478.85</c:v>
                </c:pt>
                <c:pt idx="765">
                  <c:v>485.4</c:v>
                </c:pt>
                <c:pt idx="766">
                  <c:v>487.15</c:v>
                </c:pt>
                <c:pt idx="767">
                  <c:v>491.2</c:v>
                </c:pt>
                <c:pt idx="768">
                  <c:v>494.6</c:v>
                </c:pt>
                <c:pt idx="769">
                  <c:v>495.65</c:v>
                </c:pt>
                <c:pt idx="770">
                  <c:v>484.2</c:v>
                </c:pt>
                <c:pt idx="771">
                  <c:v>476.9</c:v>
                </c:pt>
                <c:pt idx="772">
                  <c:v>468.4</c:v>
                </c:pt>
                <c:pt idx="773">
                  <c:v>474.35</c:v>
                </c:pt>
                <c:pt idx="774">
                  <c:v>466.7</c:v>
                </c:pt>
                <c:pt idx="775">
                  <c:v>441.85</c:v>
                </c:pt>
                <c:pt idx="776">
                  <c:v>445.5</c:v>
                </c:pt>
                <c:pt idx="777">
                  <c:v>448.4</c:v>
                </c:pt>
                <c:pt idx="778">
                  <c:v>450.1</c:v>
                </c:pt>
                <c:pt idx="779">
                  <c:v>448.6</c:v>
                </c:pt>
                <c:pt idx="780">
                  <c:v>446.4</c:v>
                </c:pt>
                <c:pt idx="781">
                  <c:v>449.25</c:v>
                </c:pt>
                <c:pt idx="782">
                  <c:v>451.65</c:v>
                </c:pt>
                <c:pt idx="783">
                  <c:v>449.25</c:v>
                </c:pt>
                <c:pt idx="784">
                  <c:v>437.4</c:v>
                </c:pt>
                <c:pt idx="785">
                  <c:v>433.3</c:v>
                </c:pt>
                <c:pt idx="786">
                  <c:v>445.3</c:v>
                </c:pt>
                <c:pt idx="787">
                  <c:v>451.4</c:v>
                </c:pt>
                <c:pt idx="788">
                  <c:v>464.7</c:v>
                </c:pt>
                <c:pt idx="789">
                  <c:v>462.1</c:v>
                </c:pt>
                <c:pt idx="790">
                  <c:v>477.4</c:v>
                </c:pt>
                <c:pt idx="791">
                  <c:v>484.8</c:v>
                </c:pt>
                <c:pt idx="792">
                  <c:v>478.9</c:v>
                </c:pt>
                <c:pt idx="793">
                  <c:v>483.5</c:v>
                </c:pt>
                <c:pt idx="794">
                  <c:v>479.25</c:v>
                </c:pt>
                <c:pt idx="795">
                  <c:v>481.45</c:v>
                </c:pt>
                <c:pt idx="796">
                  <c:v>483.5</c:v>
                </c:pt>
                <c:pt idx="797">
                  <c:v>503.35</c:v>
                </c:pt>
                <c:pt idx="798">
                  <c:v>498.45</c:v>
                </c:pt>
                <c:pt idx="799">
                  <c:v>500.95</c:v>
                </c:pt>
                <c:pt idx="800">
                  <c:v>502.05</c:v>
                </c:pt>
                <c:pt idx="801">
                  <c:v>506.4</c:v>
                </c:pt>
                <c:pt idx="802">
                  <c:v>514.54999999999995</c:v>
                </c:pt>
                <c:pt idx="803">
                  <c:v>518.45000000000005</c:v>
                </c:pt>
                <c:pt idx="804">
                  <c:v>522.65</c:v>
                </c:pt>
                <c:pt idx="805">
                  <c:v>510.8</c:v>
                </c:pt>
                <c:pt idx="806">
                  <c:v>534.95000000000005</c:v>
                </c:pt>
                <c:pt idx="807">
                  <c:v>538.45000000000005</c:v>
                </c:pt>
                <c:pt idx="808">
                  <c:v>523.70000000000005</c:v>
                </c:pt>
                <c:pt idx="809">
                  <c:v>525.75</c:v>
                </c:pt>
                <c:pt idx="810">
                  <c:v>526.20000000000005</c:v>
                </c:pt>
                <c:pt idx="811">
                  <c:v>533.5</c:v>
                </c:pt>
                <c:pt idx="812">
                  <c:v>531.6</c:v>
                </c:pt>
                <c:pt idx="813">
                  <c:v>529.29999999999995</c:v>
                </c:pt>
                <c:pt idx="814">
                  <c:v>556.15</c:v>
                </c:pt>
                <c:pt idx="815">
                  <c:v>547.29999999999995</c:v>
                </c:pt>
                <c:pt idx="816">
                  <c:v>536</c:v>
                </c:pt>
                <c:pt idx="817">
                  <c:v>536.45000000000005</c:v>
                </c:pt>
                <c:pt idx="818">
                  <c:v>555.75</c:v>
                </c:pt>
                <c:pt idx="819">
                  <c:v>561.20000000000005</c:v>
                </c:pt>
                <c:pt idx="820">
                  <c:v>543.20000000000005</c:v>
                </c:pt>
                <c:pt idx="821">
                  <c:v>550.70000000000005</c:v>
                </c:pt>
                <c:pt idx="822">
                  <c:v>540.70000000000005</c:v>
                </c:pt>
                <c:pt idx="823">
                  <c:v>523.4</c:v>
                </c:pt>
                <c:pt idx="824">
                  <c:v>537.54999999999995</c:v>
                </c:pt>
                <c:pt idx="825">
                  <c:v>527.5</c:v>
                </c:pt>
                <c:pt idx="826">
                  <c:v>527.20000000000005</c:v>
                </c:pt>
                <c:pt idx="827">
                  <c:v>534.1</c:v>
                </c:pt>
                <c:pt idx="828">
                  <c:v>530.45000000000005</c:v>
                </c:pt>
                <c:pt idx="829">
                  <c:v>547.54999999999995</c:v>
                </c:pt>
                <c:pt idx="830">
                  <c:v>553.70000000000005</c:v>
                </c:pt>
                <c:pt idx="831">
                  <c:v>556.15</c:v>
                </c:pt>
                <c:pt idx="832">
                  <c:v>557.75</c:v>
                </c:pt>
                <c:pt idx="833">
                  <c:v>553.5</c:v>
                </c:pt>
                <c:pt idx="834">
                  <c:v>539.5</c:v>
                </c:pt>
                <c:pt idx="835">
                  <c:v>534.20000000000005</c:v>
                </c:pt>
                <c:pt idx="836">
                  <c:v>537</c:v>
                </c:pt>
                <c:pt idx="837">
                  <c:v>550.70000000000005</c:v>
                </c:pt>
                <c:pt idx="838">
                  <c:v>543.65</c:v>
                </c:pt>
                <c:pt idx="839">
                  <c:v>539.79999999999995</c:v>
                </c:pt>
                <c:pt idx="840">
                  <c:v>548.95000000000005</c:v>
                </c:pt>
                <c:pt idx="841">
                  <c:v>547</c:v>
                </c:pt>
                <c:pt idx="842">
                  <c:v>544.25</c:v>
                </c:pt>
                <c:pt idx="843">
                  <c:v>549.75</c:v>
                </c:pt>
                <c:pt idx="844">
                  <c:v>553.4</c:v>
                </c:pt>
                <c:pt idx="845">
                  <c:v>565.1</c:v>
                </c:pt>
                <c:pt idx="846">
                  <c:v>575.5</c:v>
                </c:pt>
                <c:pt idx="847">
                  <c:v>574.20000000000005</c:v>
                </c:pt>
                <c:pt idx="848">
                  <c:v>575.25</c:v>
                </c:pt>
                <c:pt idx="849">
                  <c:v>591.70000000000005</c:v>
                </c:pt>
                <c:pt idx="850">
                  <c:v>581.4</c:v>
                </c:pt>
                <c:pt idx="851">
                  <c:v>591.20000000000005</c:v>
                </c:pt>
                <c:pt idx="852">
                  <c:v>597.95000000000005</c:v>
                </c:pt>
                <c:pt idx="853">
                  <c:v>598.1</c:v>
                </c:pt>
                <c:pt idx="854">
                  <c:v>588.79999999999995</c:v>
                </c:pt>
                <c:pt idx="855">
                  <c:v>588.29999999999995</c:v>
                </c:pt>
                <c:pt idx="856">
                  <c:v>578.45000000000005</c:v>
                </c:pt>
                <c:pt idx="857">
                  <c:v>579.85</c:v>
                </c:pt>
                <c:pt idx="858">
                  <c:v>586.79999999999995</c:v>
                </c:pt>
                <c:pt idx="859">
                  <c:v>581.70000000000005</c:v>
                </c:pt>
                <c:pt idx="860">
                  <c:v>594.45000000000005</c:v>
                </c:pt>
                <c:pt idx="861">
                  <c:v>592.85</c:v>
                </c:pt>
                <c:pt idx="862">
                  <c:v>592.95000000000005</c:v>
                </c:pt>
                <c:pt idx="863">
                  <c:v>593.85</c:v>
                </c:pt>
                <c:pt idx="864">
                  <c:v>593.1</c:v>
                </c:pt>
                <c:pt idx="865">
                  <c:v>597.70000000000005</c:v>
                </c:pt>
                <c:pt idx="866">
                  <c:v>626.29999999999995</c:v>
                </c:pt>
                <c:pt idx="867">
                  <c:v>684.25</c:v>
                </c:pt>
                <c:pt idx="868">
                  <c:v>673.7</c:v>
                </c:pt>
                <c:pt idx="869">
                  <c:v>683.35</c:v>
                </c:pt>
                <c:pt idx="870">
                  <c:v>684.25</c:v>
                </c:pt>
                <c:pt idx="871">
                  <c:v>731.35</c:v>
                </c:pt>
                <c:pt idx="872">
                  <c:v>714.15</c:v>
                </c:pt>
                <c:pt idx="873">
                  <c:v>749.7</c:v>
                </c:pt>
                <c:pt idx="874">
                  <c:v>759.7</c:v>
                </c:pt>
                <c:pt idx="875">
                  <c:v>760.25</c:v>
                </c:pt>
                <c:pt idx="876">
                  <c:v>760.25</c:v>
                </c:pt>
                <c:pt idx="877">
                  <c:v>762.35</c:v>
                </c:pt>
                <c:pt idx="878">
                  <c:v>759.35</c:v>
                </c:pt>
                <c:pt idx="879">
                  <c:v>765.15</c:v>
                </c:pt>
                <c:pt idx="880">
                  <c:v>755.9</c:v>
                </c:pt>
                <c:pt idx="881">
                  <c:v>743.9</c:v>
                </c:pt>
                <c:pt idx="882">
                  <c:v>761.15</c:v>
                </c:pt>
                <c:pt idx="883">
                  <c:v>763.55</c:v>
                </c:pt>
                <c:pt idx="884">
                  <c:v>785.75</c:v>
                </c:pt>
                <c:pt idx="885">
                  <c:v>779.7</c:v>
                </c:pt>
                <c:pt idx="886">
                  <c:v>779.25</c:v>
                </c:pt>
                <c:pt idx="887">
                  <c:v>782.7</c:v>
                </c:pt>
                <c:pt idx="888">
                  <c:v>782.2</c:v>
                </c:pt>
                <c:pt idx="889">
                  <c:v>796.5</c:v>
                </c:pt>
                <c:pt idx="890">
                  <c:v>795.25</c:v>
                </c:pt>
                <c:pt idx="891">
                  <c:v>839</c:v>
                </c:pt>
                <c:pt idx="892">
                  <c:v>886.75</c:v>
                </c:pt>
                <c:pt idx="893">
                  <c:v>918.95</c:v>
                </c:pt>
                <c:pt idx="894">
                  <c:v>911.75</c:v>
                </c:pt>
                <c:pt idx="895">
                  <c:v>898.35</c:v>
                </c:pt>
                <c:pt idx="896">
                  <c:v>938</c:v>
                </c:pt>
                <c:pt idx="897">
                  <c:v>935.85</c:v>
                </c:pt>
                <c:pt idx="898">
                  <c:v>968.05</c:v>
                </c:pt>
                <c:pt idx="899">
                  <c:v>964</c:v>
                </c:pt>
                <c:pt idx="900">
                  <c:v>962.8</c:v>
                </c:pt>
                <c:pt idx="901">
                  <c:v>959.3</c:v>
                </c:pt>
                <c:pt idx="902">
                  <c:v>924.35</c:v>
                </c:pt>
                <c:pt idx="903">
                  <c:v>968.3</c:v>
                </c:pt>
                <c:pt idx="904">
                  <c:v>934.15</c:v>
                </c:pt>
                <c:pt idx="905">
                  <c:v>953.2</c:v>
                </c:pt>
                <c:pt idx="906">
                  <c:v>991.2</c:v>
                </c:pt>
                <c:pt idx="907">
                  <c:v>985.4</c:v>
                </c:pt>
                <c:pt idx="908">
                  <c:v>975.05</c:v>
                </c:pt>
                <c:pt idx="909">
                  <c:v>987.55</c:v>
                </c:pt>
                <c:pt idx="910">
                  <c:v>1007.2</c:v>
                </c:pt>
                <c:pt idx="911">
                  <c:v>1002.9</c:v>
                </c:pt>
                <c:pt idx="912">
                  <c:v>977.25</c:v>
                </c:pt>
                <c:pt idx="913">
                  <c:v>964.95</c:v>
                </c:pt>
                <c:pt idx="914">
                  <c:v>897.45</c:v>
                </c:pt>
                <c:pt idx="915">
                  <c:v>862.85</c:v>
                </c:pt>
                <c:pt idx="916">
                  <c:v>904.35</c:v>
                </c:pt>
                <c:pt idx="917">
                  <c:v>908.7</c:v>
                </c:pt>
                <c:pt idx="918">
                  <c:v>799.6</c:v>
                </c:pt>
                <c:pt idx="919">
                  <c:v>751.2</c:v>
                </c:pt>
                <c:pt idx="920">
                  <c:v>726.65</c:v>
                </c:pt>
                <c:pt idx="921">
                  <c:v>752.75</c:v>
                </c:pt>
                <c:pt idx="922">
                  <c:v>769.15</c:v>
                </c:pt>
                <c:pt idx="923">
                  <c:v>792.5</c:v>
                </c:pt>
                <c:pt idx="924">
                  <c:v>799.2</c:v>
                </c:pt>
                <c:pt idx="925">
                  <c:v>799.95</c:v>
                </c:pt>
                <c:pt idx="926">
                  <c:v>779.95</c:v>
                </c:pt>
                <c:pt idx="927">
                  <c:v>762.9</c:v>
                </c:pt>
                <c:pt idx="928">
                  <c:v>740.65</c:v>
                </c:pt>
                <c:pt idx="929">
                  <c:v>786.4</c:v>
                </c:pt>
                <c:pt idx="930">
                  <c:v>742.75</c:v>
                </c:pt>
                <c:pt idx="931">
                  <c:v>726.45</c:v>
                </c:pt>
                <c:pt idx="932">
                  <c:v>709</c:v>
                </c:pt>
                <c:pt idx="933">
                  <c:v>700.7</c:v>
                </c:pt>
                <c:pt idx="934">
                  <c:v>754.85</c:v>
                </c:pt>
                <c:pt idx="935">
                  <c:v>715.85</c:v>
                </c:pt>
                <c:pt idx="936">
                  <c:v>704.9</c:v>
                </c:pt>
                <c:pt idx="937">
                  <c:v>695.4</c:v>
                </c:pt>
                <c:pt idx="938">
                  <c:v>736.7</c:v>
                </c:pt>
                <c:pt idx="939">
                  <c:v>732.1</c:v>
                </c:pt>
                <c:pt idx="940">
                  <c:v>766.8</c:v>
                </c:pt>
                <c:pt idx="941">
                  <c:v>760.05</c:v>
                </c:pt>
                <c:pt idx="942">
                  <c:v>769.5</c:v>
                </c:pt>
                <c:pt idx="943">
                  <c:v>778.95</c:v>
                </c:pt>
                <c:pt idx="944">
                  <c:v>786.2</c:v>
                </c:pt>
                <c:pt idx="945">
                  <c:v>746.15</c:v>
                </c:pt>
                <c:pt idx="946">
                  <c:v>754.75</c:v>
                </c:pt>
                <c:pt idx="947">
                  <c:v>746.25</c:v>
                </c:pt>
                <c:pt idx="948">
                  <c:v>740.1</c:v>
                </c:pt>
                <c:pt idx="949">
                  <c:v>783.95</c:v>
                </c:pt>
                <c:pt idx="950">
                  <c:v>781.65</c:v>
                </c:pt>
                <c:pt idx="951">
                  <c:v>790.55</c:v>
                </c:pt>
                <c:pt idx="952">
                  <c:v>812.15</c:v>
                </c:pt>
                <c:pt idx="953">
                  <c:v>814.35</c:v>
                </c:pt>
                <c:pt idx="954">
                  <c:v>793.35</c:v>
                </c:pt>
                <c:pt idx="955">
                  <c:v>810.65</c:v>
                </c:pt>
                <c:pt idx="956">
                  <c:v>818.9</c:v>
                </c:pt>
                <c:pt idx="957">
                  <c:v>835.35</c:v>
                </c:pt>
                <c:pt idx="958">
                  <c:v>838.05</c:v>
                </c:pt>
                <c:pt idx="959">
                  <c:v>835</c:v>
                </c:pt>
                <c:pt idx="960">
                  <c:v>821.1</c:v>
                </c:pt>
                <c:pt idx="961">
                  <c:v>816.1</c:v>
                </c:pt>
                <c:pt idx="962">
                  <c:v>780.7</c:v>
                </c:pt>
                <c:pt idx="963">
                  <c:v>813</c:v>
                </c:pt>
                <c:pt idx="964">
                  <c:v>789.55</c:v>
                </c:pt>
                <c:pt idx="965">
                  <c:v>790</c:v>
                </c:pt>
                <c:pt idx="966">
                  <c:v>820.5</c:v>
                </c:pt>
                <c:pt idx="967">
                  <c:v>829.4</c:v>
                </c:pt>
                <c:pt idx="968">
                  <c:v>832.35</c:v>
                </c:pt>
                <c:pt idx="969">
                  <c:v>849.25</c:v>
                </c:pt>
                <c:pt idx="970">
                  <c:v>843.8</c:v>
                </c:pt>
                <c:pt idx="971">
                  <c:v>854.6</c:v>
                </c:pt>
                <c:pt idx="972">
                  <c:v>868.45</c:v>
                </c:pt>
                <c:pt idx="973">
                  <c:v>861.6</c:v>
                </c:pt>
                <c:pt idx="974">
                  <c:v>861.75</c:v>
                </c:pt>
                <c:pt idx="975">
                  <c:v>851.35</c:v>
                </c:pt>
                <c:pt idx="976">
                  <c:v>864.9</c:v>
                </c:pt>
                <c:pt idx="977">
                  <c:v>867.5</c:v>
                </c:pt>
                <c:pt idx="978">
                  <c:v>875.85</c:v>
                </c:pt>
                <c:pt idx="979">
                  <c:v>880.8</c:v>
                </c:pt>
                <c:pt idx="980">
                  <c:v>887.8</c:v>
                </c:pt>
                <c:pt idx="981">
                  <c:v>886.25</c:v>
                </c:pt>
                <c:pt idx="982">
                  <c:v>889.7</c:v>
                </c:pt>
                <c:pt idx="983">
                  <c:v>903</c:v>
                </c:pt>
                <c:pt idx="984">
                  <c:v>913.2</c:v>
                </c:pt>
                <c:pt idx="985">
                  <c:v>907.6</c:v>
                </c:pt>
                <c:pt idx="986">
                  <c:v>894.55</c:v>
                </c:pt>
                <c:pt idx="987">
                  <c:v>912</c:v>
                </c:pt>
                <c:pt idx="988">
                  <c:v>908.85</c:v>
                </c:pt>
                <c:pt idx="989">
                  <c:v>913.6</c:v>
                </c:pt>
                <c:pt idx="990">
                  <c:v>912.35</c:v>
                </c:pt>
                <c:pt idx="991">
                  <c:v>922.25</c:v>
                </c:pt>
                <c:pt idx="992">
                  <c:v>909.75</c:v>
                </c:pt>
                <c:pt idx="993">
                  <c:v>913.85</c:v>
                </c:pt>
                <c:pt idx="994">
                  <c:v>920.6</c:v>
                </c:pt>
                <c:pt idx="995">
                  <c:v>942.7</c:v>
                </c:pt>
                <c:pt idx="996">
                  <c:v>940.15</c:v>
                </c:pt>
                <c:pt idx="997">
                  <c:v>948.1</c:v>
                </c:pt>
                <c:pt idx="998">
                  <c:v>946.3</c:v>
                </c:pt>
                <c:pt idx="999">
                  <c:v>906.25</c:v>
                </c:pt>
                <c:pt idx="1000">
                  <c:v>929.25</c:v>
                </c:pt>
                <c:pt idx="1001">
                  <c:v>931.75</c:v>
                </c:pt>
                <c:pt idx="1002">
                  <c:v>944.75</c:v>
                </c:pt>
                <c:pt idx="1003">
                  <c:v>954.5</c:v>
                </c:pt>
                <c:pt idx="1004">
                  <c:v>955.8</c:v>
                </c:pt>
                <c:pt idx="1005">
                  <c:v>939.9</c:v>
                </c:pt>
                <c:pt idx="1006">
                  <c:v>948.35</c:v>
                </c:pt>
                <c:pt idx="1007">
                  <c:v>969.75</c:v>
                </c:pt>
                <c:pt idx="1008">
                  <c:v>978.6</c:v>
                </c:pt>
                <c:pt idx="1009">
                  <c:v>967.3</c:v>
                </c:pt>
                <c:pt idx="1010">
                  <c:v>977</c:v>
                </c:pt>
                <c:pt idx="1011">
                  <c:v>982.35</c:v>
                </c:pt>
                <c:pt idx="1012">
                  <c:v>975.25</c:v>
                </c:pt>
                <c:pt idx="1013">
                  <c:v>993.45</c:v>
                </c:pt>
                <c:pt idx="1014">
                  <c:v>991.25</c:v>
                </c:pt>
                <c:pt idx="1015">
                  <c:v>978.75</c:v>
                </c:pt>
                <c:pt idx="1016">
                  <c:v>983.6</c:v>
                </c:pt>
                <c:pt idx="1017">
                  <c:v>986.8</c:v>
                </c:pt>
                <c:pt idx="1018">
                  <c:v>980.7</c:v>
                </c:pt>
                <c:pt idx="1019">
                  <c:v>987.05</c:v>
                </c:pt>
                <c:pt idx="1020">
                  <c:v>971.5</c:v>
                </c:pt>
                <c:pt idx="1021">
                  <c:v>990</c:v>
                </c:pt>
                <c:pt idx="1022">
                  <c:v>1005.9</c:v>
                </c:pt>
                <c:pt idx="1023">
                  <c:v>1001.8</c:v>
                </c:pt>
                <c:pt idx="1024">
                  <c:v>995.35</c:v>
                </c:pt>
                <c:pt idx="1025">
                  <c:v>992.3</c:v>
                </c:pt>
                <c:pt idx="1026">
                  <c:v>982.05</c:v>
                </c:pt>
                <c:pt idx="1027">
                  <c:v>977.65</c:v>
                </c:pt>
                <c:pt idx="1028">
                  <c:v>974.85</c:v>
                </c:pt>
                <c:pt idx="1029">
                  <c:v>974.6</c:v>
                </c:pt>
                <c:pt idx="1030">
                  <c:v>983.85</c:v>
                </c:pt>
                <c:pt idx="1031">
                  <c:v>982.85</c:v>
                </c:pt>
                <c:pt idx="1032">
                  <c:v>966.8</c:v>
                </c:pt>
                <c:pt idx="1033">
                  <c:v>978.15</c:v>
                </c:pt>
                <c:pt idx="1034">
                  <c:v>982.8</c:v>
                </c:pt>
                <c:pt idx="1035">
                  <c:v>1007.1</c:v>
                </c:pt>
                <c:pt idx="1036">
                  <c:v>1019.2</c:v>
                </c:pt>
                <c:pt idx="1037">
                  <c:v>1007.25</c:v>
                </c:pt>
                <c:pt idx="1038">
                  <c:v>998.8</c:v>
                </c:pt>
                <c:pt idx="1039">
                  <c:v>997.65</c:v>
                </c:pt>
                <c:pt idx="1040">
                  <c:v>1015.2</c:v>
                </c:pt>
                <c:pt idx="1041">
                  <c:v>1019.65</c:v>
                </c:pt>
                <c:pt idx="1042">
                  <c:v>1007.2</c:v>
                </c:pt>
                <c:pt idx="1043">
                  <c:v>1019.35</c:v>
                </c:pt>
                <c:pt idx="1044">
                  <c:v>1084.75</c:v>
                </c:pt>
                <c:pt idx="1045">
                  <c:v>1097</c:v>
                </c:pt>
                <c:pt idx="1046">
                  <c:v>1055.95</c:v>
                </c:pt>
                <c:pt idx="1047">
                  <c:v>1075.5999999999999</c:v>
                </c:pt>
                <c:pt idx="1048">
                  <c:v>1073.3499999999999</c:v>
                </c:pt>
                <c:pt idx="1049">
                  <c:v>1069.1500000000001</c:v>
                </c:pt>
                <c:pt idx="1050">
                  <c:v>1073.7</c:v>
                </c:pt>
                <c:pt idx="1051">
                  <c:v>1109</c:v>
                </c:pt>
                <c:pt idx="1052">
                  <c:v>1099.55</c:v>
                </c:pt>
                <c:pt idx="1053">
                  <c:v>1145.45</c:v>
                </c:pt>
                <c:pt idx="1054">
                  <c:v>1129</c:v>
                </c:pt>
                <c:pt idx="1055">
                  <c:v>1131.4000000000001</c:v>
                </c:pt>
                <c:pt idx="1056">
                  <c:v>1176.8499999999999</c:v>
                </c:pt>
                <c:pt idx="1057">
                  <c:v>1164.95</c:v>
                </c:pt>
                <c:pt idx="1058">
                  <c:v>1145.3</c:v>
                </c:pt>
                <c:pt idx="1059">
                  <c:v>1133.25</c:v>
                </c:pt>
                <c:pt idx="1060">
                  <c:v>1105.05</c:v>
                </c:pt>
                <c:pt idx="1061">
                  <c:v>1036.3</c:v>
                </c:pt>
                <c:pt idx="1062">
                  <c:v>968.5</c:v>
                </c:pt>
                <c:pt idx="1063">
                  <c:v>1004.85</c:v>
                </c:pt>
                <c:pt idx="1064">
                  <c:v>1028.8</c:v>
                </c:pt>
                <c:pt idx="1065">
                  <c:v>1060.4000000000001</c:v>
                </c:pt>
                <c:pt idx="1066">
                  <c:v>1056</c:v>
                </c:pt>
                <c:pt idx="1067">
                  <c:v>1019</c:v>
                </c:pt>
                <c:pt idx="1068">
                  <c:v>1024.05</c:v>
                </c:pt>
                <c:pt idx="1069">
                  <c:v>1029.95</c:v>
                </c:pt>
                <c:pt idx="1070">
                  <c:v>1050.2</c:v>
                </c:pt>
                <c:pt idx="1071">
                  <c:v>1062.75</c:v>
                </c:pt>
                <c:pt idx="1072">
                  <c:v>1073.3499999999999</c:v>
                </c:pt>
                <c:pt idx="1073">
                  <c:v>1076</c:v>
                </c:pt>
                <c:pt idx="1074">
                  <c:v>1086.55</c:v>
                </c:pt>
                <c:pt idx="1075">
                  <c:v>1092.95</c:v>
                </c:pt>
                <c:pt idx="1076">
                  <c:v>1073.5999999999999</c:v>
                </c:pt>
                <c:pt idx="1077">
                  <c:v>1071.8</c:v>
                </c:pt>
                <c:pt idx="1078">
                  <c:v>1054.7</c:v>
                </c:pt>
                <c:pt idx="1079">
                  <c:v>1028.6500000000001</c:v>
                </c:pt>
                <c:pt idx="1080">
                  <c:v>1025.5</c:v>
                </c:pt>
                <c:pt idx="1081">
                  <c:v>1019.85</c:v>
                </c:pt>
                <c:pt idx="1082">
                  <c:v>1048.8</c:v>
                </c:pt>
                <c:pt idx="1083">
                  <c:v>1064.8499999999999</c:v>
                </c:pt>
                <c:pt idx="1084">
                  <c:v>1084.9000000000001</c:v>
                </c:pt>
                <c:pt idx="1085">
                  <c:v>1101.5999999999999</c:v>
                </c:pt>
                <c:pt idx="1086">
                  <c:v>1094.6500000000001</c:v>
                </c:pt>
                <c:pt idx="1087">
                  <c:v>1095.9000000000001</c:v>
                </c:pt>
                <c:pt idx="1088">
                  <c:v>1108.9000000000001</c:v>
                </c:pt>
                <c:pt idx="1089">
                  <c:v>1115.45</c:v>
                </c:pt>
                <c:pt idx="1090">
                  <c:v>1037.75</c:v>
                </c:pt>
                <c:pt idx="1091">
                  <c:v>1026.7</c:v>
                </c:pt>
                <c:pt idx="1092">
                  <c:v>1039.95</c:v>
                </c:pt>
                <c:pt idx="1093">
                  <c:v>1042.3499999999999</c:v>
                </c:pt>
                <c:pt idx="1094">
                  <c:v>1020.4</c:v>
                </c:pt>
                <c:pt idx="1095">
                  <c:v>1034.6500000000001</c:v>
                </c:pt>
                <c:pt idx="1096">
                  <c:v>1040.9000000000001</c:v>
                </c:pt>
                <c:pt idx="1097">
                  <c:v>1040.45</c:v>
                </c:pt>
                <c:pt idx="1098">
                  <c:v>1044.5999999999999</c:v>
                </c:pt>
                <c:pt idx="1099">
                  <c:v>1062.3</c:v>
                </c:pt>
                <c:pt idx="1100">
                  <c:v>1066.55</c:v>
                </c:pt>
                <c:pt idx="1101">
                  <c:v>1035.05</c:v>
                </c:pt>
                <c:pt idx="1102">
                  <c:v>1016.5</c:v>
                </c:pt>
                <c:pt idx="1103">
                  <c:v>1010.35</c:v>
                </c:pt>
                <c:pt idx="1104">
                  <c:v>1019.4</c:v>
                </c:pt>
                <c:pt idx="1105">
                  <c:v>1017.65</c:v>
                </c:pt>
                <c:pt idx="1106">
                  <c:v>1015.8</c:v>
                </c:pt>
                <c:pt idx="1107">
                  <c:v>1013.8</c:v>
                </c:pt>
                <c:pt idx="1108">
                  <c:v>1004.7</c:v>
                </c:pt>
                <c:pt idx="1109">
                  <c:v>959.85</c:v>
                </c:pt>
                <c:pt idx="1110">
                  <c:v>914.45</c:v>
                </c:pt>
                <c:pt idx="1111">
                  <c:v>942.55</c:v>
                </c:pt>
                <c:pt idx="1112">
                  <c:v>960.85</c:v>
                </c:pt>
                <c:pt idx="1113">
                  <c:v>902</c:v>
                </c:pt>
                <c:pt idx="1114">
                  <c:v>876.3</c:v>
                </c:pt>
                <c:pt idx="1115">
                  <c:v>854.45</c:v>
                </c:pt>
                <c:pt idx="1116">
                  <c:v>811.4</c:v>
                </c:pt>
                <c:pt idx="1117">
                  <c:v>852.5</c:v>
                </c:pt>
                <c:pt idx="1118">
                  <c:v>810.5</c:v>
                </c:pt>
                <c:pt idx="1119">
                  <c:v>833.15</c:v>
                </c:pt>
                <c:pt idx="1120">
                  <c:v>781.15</c:v>
                </c:pt>
                <c:pt idx="1121">
                  <c:v>746.7</c:v>
                </c:pt>
                <c:pt idx="1122">
                  <c:v>749.35</c:v>
                </c:pt>
                <c:pt idx="1123">
                  <c:v>746.95</c:v>
                </c:pt>
                <c:pt idx="1124">
                  <c:v>731.8</c:v>
                </c:pt>
                <c:pt idx="1125">
                  <c:v>723.15</c:v>
                </c:pt>
                <c:pt idx="1126">
                  <c:v>739.35</c:v>
                </c:pt>
                <c:pt idx="1127">
                  <c:v>749.2</c:v>
                </c:pt>
                <c:pt idx="1128">
                  <c:v>752.75</c:v>
                </c:pt>
                <c:pt idx="1129">
                  <c:v>753.7</c:v>
                </c:pt>
                <c:pt idx="1130">
                  <c:v>746.3</c:v>
                </c:pt>
                <c:pt idx="1131">
                  <c:v>733.6</c:v>
                </c:pt>
                <c:pt idx="1132">
                  <c:v>734.7</c:v>
                </c:pt>
                <c:pt idx="1133">
                  <c:v>734.75</c:v>
                </c:pt>
                <c:pt idx="1134">
                  <c:v>735.25</c:v>
                </c:pt>
                <c:pt idx="1135">
                  <c:v>704.45</c:v>
                </c:pt>
                <c:pt idx="1136">
                  <c:v>704.3</c:v>
                </c:pt>
                <c:pt idx="1137">
                  <c:v>714.35</c:v>
                </c:pt>
                <c:pt idx="1138">
                  <c:v>721.8</c:v>
                </c:pt>
                <c:pt idx="1139">
                  <c:v>741.65</c:v>
                </c:pt>
                <c:pt idx="1140">
                  <c:v>747.3</c:v>
                </c:pt>
                <c:pt idx="1141">
                  <c:v>732.45</c:v>
                </c:pt>
                <c:pt idx="1142">
                  <c:v>726.35</c:v>
                </c:pt>
                <c:pt idx="1143">
                  <c:v>748.3</c:v>
                </c:pt>
                <c:pt idx="1144">
                  <c:v>785.3</c:v>
                </c:pt>
                <c:pt idx="1145">
                  <c:v>808.7</c:v>
                </c:pt>
                <c:pt idx="1146">
                  <c:v>816.3</c:v>
                </c:pt>
                <c:pt idx="1147">
                  <c:v>788.75</c:v>
                </c:pt>
                <c:pt idx="1148">
                  <c:v>791.95</c:v>
                </c:pt>
                <c:pt idx="1149">
                  <c:v>796.05</c:v>
                </c:pt>
                <c:pt idx="1150">
                  <c:v>816.95</c:v>
                </c:pt>
                <c:pt idx="1151">
                  <c:v>833.05</c:v>
                </c:pt>
                <c:pt idx="1152">
                  <c:v>830.85</c:v>
                </c:pt>
                <c:pt idx="1153">
                  <c:v>822.45</c:v>
                </c:pt>
                <c:pt idx="1154">
                  <c:v>839.2</c:v>
                </c:pt>
                <c:pt idx="1155">
                  <c:v>852.35</c:v>
                </c:pt>
                <c:pt idx="1156">
                  <c:v>859.5</c:v>
                </c:pt>
                <c:pt idx="1157">
                  <c:v>862.25</c:v>
                </c:pt>
                <c:pt idx="1158">
                  <c:v>886.05</c:v>
                </c:pt>
                <c:pt idx="1159">
                  <c:v>874.5</c:v>
                </c:pt>
                <c:pt idx="1160">
                  <c:v>874.9</c:v>
                </c:pt>
                <c:pt idx="1161">
                  <c:v>850.55</c:v>
                </c:pt>
                <c:pt idx="1162">
                  <c:v>869.35</c:v>
                </c:pt>
                <c:pt idx="1163">
                  <c:v>875.8</c:v>
                </c:pt>
                <c:pt idx="1164">
                  <c:v>872.15</c:v>
                </c:pt>
                <c:pt idx="1165">
                  <c:v>888.45</c:v>
                </c:pt>
                <c:pt idx="1166">
                  <c:v>876.45</c:v>
                </c:pt>
                <c:pt idx="1167">
                  <c:v>873.05</c:v>
                </c:pt>
                <c:pt idx="1168">
                  <c:v>890.55</c:v>
                </c:pt>
                <c:pt idx="1169">
                  <c:v>883.75</c:v>
                </c:pt>
                <c:pt idx="1170">
                  <c:v>860.9</c:v>
                </c:pt>
                <c:pt idx="1171">
                  <c:v>858.05</c:v>
                </c:pt>
                <c:pt idx="1172">
                  <c:v>871.5</c:v>
                </c:pt>
                <c:pt idx="1173">
                  <c:v>870.2</c:v>
                </c:pt>
                <c:pt idx="1174">
                  <c:v>860.35</c:v>
                </c:pt>
                <c:pt idx="1175">
                  <c:v>850.85</c:v>
                </c:pt>
                <c:pt idx="1176">
                  <c:v>852.35</c:v>
                </c:pt>
                <c:pt idx="1177">
                  <c:v>837.55</c:v>
                </c:pt>
                <c:pt idx="1178">
                  <c:v>836.15</c:v>
                </c:pt>
                <c:pt idx="1179">
                  <c:v>822.05</c:v>
                </c:pt>
                <c:pt idx="1180">
                  <c:v>804.4</c:v>
                </c:pt>
                <c:pt idx="1181">
                  <c:v>767.15</c:v>
                </c:pt>
                <c:pt idx="1182">
                  <c:v>763.3</c:v>
                </c:pt>
                <c:pt idx="1183">
                  <c:v>805.85</c:v>
                </c:pt>
                <c:pt idx="1184">
                  <c:v>799</c:v>
                </c:pt>
                <c:pt idx="1185">
                  <c:v>825.35</c:v>
                </c:pt>
                <c:pt idx="1186">
                  <c:v>822.6</c:v>
                </c:pt>
                <c:pt idx="1187">
                  <c:v>824.85</c:v>
                </c:pt>
                <c:pt idx="1188">
                  <c:v>844.8</c:v>
                </c:pt>
                <c:pt idx="1189">
                  <c:v>849.8</c:v>
                </c:pt>
                <c:pt idx="1190">
                  <c:v>854.65</c:v>
                </c:pt>
                <c:pt idx="1191">
                  <c:v>852.25</c:v>
                </c:pt>
                <c:pt idx="1192">
                  <c:v>860.65</c:v>
                </c:pt>
                <c:pt idx="1193">
                  <c:v>846.65</c:v>
                </c:pt>
                <c:pt idx="1194">
                  <c:v>830.35</c:v>
                </c:pt>
                <c:pt idx="1195">
                  <c:v>899</c:v>
                </c:pt>
                <c:pt idx="1196">
                  <c:v>934.95</c:v>
                </c:pt>
                <c:pt idx="1197">
                  <c:v>939.85</c:v>
                </c:pt>
                <c:pt idx="1198">
                  <c:v>940.35</c:v>
                </c:pt>
                <c:pt idx="1199">
                  <c:v>1022.15</c:v>
                </c:pt>
                <c:pt idx="1200">
                  <c:v>1028.2</c:v>
                </c:pt>
                <c:pt idx="1201">
                  <c:v>1040.9000000000001</c:v>
                </c:pt>
                <c:pt idx="1202">
                  <c:v>1047.9000000000001</c:v>
                </c:pt>
                <c:pt idx="1203">
                  <c:v>1035.75</c:v>
                </c:pt>
                <c:pt idx="1204">
                  <c:v>1071.5</c:v>
                </c:pt>
                <c:pt idx="1205">
                  <c:v>1075.4000000000001</c:v>
                </c:pt>
                <c:pt idx="1206">
                  <c:v>1103.6500000000001</c:v>
                </c:pt>
                <c:pt idx="1207">
                  <c:v>1121.4000000000001</c:v>
                </c:pt>
                <c:pt idx="1208">
                  <c:v>1108.7</c:v>
                </c:pt>
                <c:pt idx="1209">
                  <c:v>1131.3</c:v>
                </c:pt>
                <c:pt idx="1210">
                  <c:v>1147.0999999999999</c:v>
                </c:pt>
                <c:pt idx="1211">
                  <c:v>1108.9000000000001</c:v>
                </c:pt>
                <c:pt idx="1212">
                  <c:v>1134.5999999999999</c:v>
                </c:pt>
                <c:pt idx="1213">
                  <c:v>1116.3</c:v>
                </c:pt>
                <c:pt idx="1214">
                  <c:v>1065.5999999999999</c:v>
                </c:pt>
                <c:pt idx="1215">
                  <c:v>1025.5</c:v>
                </c:pt>
                <c:pt idx="1216">
                  <c:v>1000.3</c:v>
                </c:pt>
                <c:pt idx="1217">
                  <c:v>1027.6500000000001</c:v>
                </c:pt>
                <c:pt idx="1218">
                  <c:v>1063.8499999999999</c:v>
                </c:pt>
                <c:pt idx="1219">
                  <c:v>967.1</c:v>
                </c:pt>
                <c:pt idx="1220">
                  <c:v>979.85</c:v>
                </c:pt>
                <c:pt idx="1221">
                  <c:v>1004.35</c:v>
                </c:pt>
                <c:pt idx="1222">
                  <c:v>979.5</c:v>
                </c:pt>
                <c:pt idx="1223">
                  <c:v>987.75</c:v>
                </c:pt>
                <c:pt idx="1224">
                  <c:v>1025.25</c:v>
                </c:pt>
                <c:pt idx="1225">
                  <c:v>1000.65</c:v>
                </c:pt>
                <c:pt idx="1226">
                  <c:v>1002.35</c:v>
                </c:pt>
                <c:pt idx="1227">
                  <c:v>1011.2</c:v>
                </c:pt>
                <c:pt idx="1228">
                  <c:v>989.9</c:v>
                </c:pt>
                <c:pt idx="1229">
                  <c:v>978.85</c:v>
                </c:pt>
                <c:pt idx="1230">
                  <c:v>950.7</c:v>
                </c:pt>
                <c:pt idx="1231">
                  <c:v>963.55</c:v>
                </c:pt>
                <c:pt idx="1232">
                  <c:v>936.1</c:v>
                </c:pt>
                <c:pt idx="1233">
                  <c:v>951.55</c:v>
                </c:pt>
                <c:pt idx="1234">
                  <c:v>972.4</c:v>
                </c:pt>
                <c:pt idx="1235">
                  <c:v>1010.35</c:v>
                </c:pt>
                <c:pt idx="1236">
                  <c:v>1036.45</c:v>
                </c:pt>
                <c:pt idx="1237">
                  <c:v>1028</c:v>
                </c:pt>
                <c:pt idx="1238">
                  <c:v>1040.6500000000001</c:v>
                </c:pt>
                <c:pt idx="1239">
                  <c:v>1071.7</c:v>
                </c:pt>
                <c:pt idx="1240">
                  <c:v>1067.45</c:v>
                </c:pt>
                <c:pt idx="1241">
                  <c:v>1071.3</c:v>
                </c:pt>
                <c:pt idx="1242">
                  <c:v>1098.1500000000001</c:v>
                </c:pt>
                <c:pt idx="1243">
                  <c:v>1088.25</c:v>
                </c:pt>
                <c:pt idx="1244">
                  <c:v>1102.3499999999999</c:v>
                </c:pt>
                <c:pt idx="1245">
                  <c:v>1088.95</c:v>
                </c:pt>
                <c:pt idx="1246">
                  <c:v>1093.8</c:v>
                </c:pt>
                <c:pt idx="1247">
                  <c:v>1105.0999999999999</c:v>
                </c:pt>
                <c:pt idx="1248">
                  <c:v>1101.8</c:v>
                </c:pt>
                <c:pt idx="1249">
                  <c:v>1128.95</c:v>
                </c:pt>
                <c:pt idx="1250">
                  <c:v>1107.1500000000001</c:v>
                </c:pt>
                <c:pt idx="1251">
                  <c:v>1111.3499999999999</c:v>
                </c:pt>
                <c:pt idx="1252">
                  <c:v>1121.45</c:v>
                </c:pt>
                <c:pt idx="1253">
                  <c:v>1155.4000000000001</c:v>
                </c:pt>
                <c:pt idx="1254">
                  <c:v>1140.8</c:v>
                </c:pt>
                <c:pt idx="1255">
                  <c:v>1133.4000000000001</c:v>
                </c:pt>
                <c:pt idx="1256">
                  <c:v>1136.9000000000001</c:v>
                </c:pt>
                <c:pt idx="1257">
                  <c:v>1150.55</c:v>
                </c:pt>
                <c:pt idx="1258">
                  <c:v>1159.45</c:v>
                </c:pt>
                <c:pt idx="1259">
                  <c:v>1188.5999999999999</c:v>
                </c:pt>
                <c:pt idx="1260">
                  <c:v>1197.0999999999999</c:v>
                </c:pt>
                <c:pt idx="1261">
                  <c:v>1210.2</c:v>
                </c:pt>
                <c:pt idx="1262">
                  <c:v>1228.55</c:v>
                </c:pt>
                <c:pt idx="1263">
                  <c:v>1217.3499999999999</c:v>
                </c:pt>
                <c:pt idx="1264">
                  <c:v>1177.95</c:v>
                </c:pt>
                <c:pt idx="1265">
                  <c:v>1115.1500000000001</c:v>
                </c:pt>
                <c:pt idx="1266">
                  <c:v>1176.25</c:v>
                </c:pt>
                <c:pt idx="1267">
                  <c:v>1218.8499999999999</c:v>
                </c:pt>
                <c:pt idx="1268">
                  <c:v>1259.8</c:v>
                </c:pt>
                <c:pt idx="1269">
                  <c:v>1251.0999999999999</c:v>
                </c:pt>
                <c:pt idx="1270">
                  <c:v>1289.8</c:v>
                </c:pt>
                <c:pt idx="1271">
                  <c:v>1273.25</c:v>
                </c:pt>
                <c:pt idx="1272">
                  <c:v>1203</c:v>
                </c:pt>
                <c:pt idx="1273">
                  <c:v>1038.25</c:v>
                </c:pt>
                <c:pt idx="1274">
                  <c:v>991.5</c:v>
                </c:pt>
                <c:pt idx="1275">
                  <c:v>1015.85</c:v>
                </c:pt>
                <c:pt idx="1276">
                  <c:v>1066.7</c:v>
                </c:pt>
                <c:pt idx="1277">
                  <c:v>1078.05</c:v>
                </c:pt>
                <c:pt idx="1278">
                  <c:v>1056.8</c:v>
                </c:pt>
                <c:pt idx="1279">
                  <c:v>1079.8499999999999</c:v>
                </c:pt>
                <c:pt idx="1280">
                  <c:v>1086.8</c:v>
                </c:pt>
                <c:pt idx="1281">
                  <c:v>1069.45</c:v>
                </c:pt>
                <c:pt idx="1282">
                  <c:v>1077.3</c:v>
                </c:pt>
                <c:pt idx="1283">
                  <c:v>1052.95</c:v>
                </c:pt>
                <c:pt idx="1284">
                  <c:v>1032.75</c:v>
                </c:pt>
                <c:pt idx="1285">
                  <c:v>1009.75</c:v>
                </c:pt>
                <c:pt idx="1286">
                  <c:v>1021.2</c:v>
                </c:pt>
                <c:pt idx="1287">
                  <c:v>1024.55</c:v>
                </c:pt>
                <c:pt idx="1288">
                  <c:v>1057.8499999999999</c:v>
                </c:pt>
                <c:pt idx="1289">
                  <c:v>1034.25</c:v>
                </c:pt>
                <c:pt idx="1290">
                  <c:v>1019.45</c:v>
                </c:pt>
                <c:pt idx="1291">
                  <c:v>1030</c:v>
                </c:pt>
                <c:pt idx="1292">
                  <c:v>1045.2</c:v>
                </c:pt>
                <c:pt idx="1293">
                  <c:v>1046.0999999999999</c:v>
                </c:pt>
                <c:pt idx="1294">
                  <c:v>1039.2</c:v>
                </c:pt>
                <c:pt idx="1295">
                  <c:v>1084.3499999999999</c:v>
                </c:pt>
                <c:pt idx="1296">
                  <c:v>1085.7</c:v>
                </c:pt>
                <c:pt idx="1297">
                  <c:v>1080.55</c:v>
                </c:pt>
                <c:pt idx="1298">
                  <c:v>1104.4000000000001</c:v>
                </c:pt>
                <c:pt idx="1299">
                  <c:v>1113.55</c:v>
                </c:pt>
                <c:pt idx="1300">
                  <c:v>1128.55</c:v>
                </c:pt>
                <c:pt idx="1301">
                  <c:v>1112.05</c:v>
                </c:pt>
                <c:pt idx="1302">
                  <c:v>1077.75</c:v>
                </c:pt>
                <c:pt idx="1303">
                  <c:v>1063.9000000000001</c:v>
                </c:pt>
                <c:pt idx="1304">
                  <c:v>1090.4000000000001</c:v>
                </c:pt>
                <c:pt idx="1305">
                  <c:v>1092.3</c:v>
                </c:pt>
                <c:pt idx="1306">
                  <c:v>1086.75</c:v>
                </c:pt>
                <c:pt idx="1307">
                  <c:v>1093.4000000000001</c:v>
                </c:pt>
                <c:pt idx="1308">
                  <c:v>1080.4000000000001</c:v>
                </c:pt>
                <c:pt idx="1309">
                  <c:v>1064.7</c:v>
                </c:pt>
                <c:pt idx="1310">
                  <c:v>1064.2</c:v>
                </c:pt>
                <c:pt idx="1311">
                  <c:v>1075.1500000000001</c:v>
                </c:pt>
                <c:pt idx="1312">
                  <c:v>1073.7</c:v>
                </c:pt>
                <c:pt idx="1313">
                  <c:v>1063.8499999999999</c:v>
                </c:pt>
                <c:pt idx="1314">
                  <c:v>1103.0999999999999</c:v>
                </c:pt>
                <c:pt idx="1315">
                  <c:v>1068.1500000000001</c:v>
                </c:pt>
                <c:pt idx="1316">
                  <c:v>1065.8</c:v>
                </c:pt>
                <c:pt idx="1317">
                  <c:v>1030.9000000000001</c:v>
                </c:pt>
                <c:pt idx="1318">
                  <c:v>999.75</c:v>
                </c:pt>
                <c:pt idx="1319">
                  <c:v>1001.75</c:v>
                </c:pt>
                <c:pt idx="1320">
                  <c:v>1005.5</c:v>
                </c:pt>
                <c:pt idx="1321">
                  <c:v>1003.8</c:v>
                </c:pt>
                <c:pt idx="1322">
                  <c:v>1010.55</c:v>
                </c:pt>
                <c:pt idx="1323">
                  <c:v>1024.8</c:v>
                </c:pt>
                <c:pt idx="1324">
                  <c:v>1028.3499999999999</c:v>
                </c:pt>
                <c:pt idx="1325">
                  <c:v>1023.05</c:v>
                </c:pt>
                <c:pt idx="1326">
                  <c:v>1006.95</c:v>
                </c:pt>
                <c:pt idx="1327">
                  <c:v>999.65</c:v>
                </c:pt>
                <c:pt idx="1328">
                  <c:v>1001.85</c:v>
                </c:pt>
                <c:pt idx="1329">
                  <c:v>985.3</c:v>
                </c:pt>
                <c:pt idx="1330">
                  <c:v>970</c:v>
                </c:pt>
                <c:pt idx="1331">
                  <c:v>938.85</c:v>
                </c:pt>
                <c:pt idx="1332">
                  <c:v>898.7</c:v>
                </c:pt>
                <c:pt idx="1333">
                  <c:v>876.55</c:v>
                </c:pt>
                <c:pt idx="1334">
                  <c:v>869.5</c:v>
                </c:pt>
                <c:pt idx="1335">
                  <c:v>857.25</c:v>
                </c:pt>
                <c:pt idx="1336">
                  <c:v>859.95</c:v>
                </c:pt>
                <c:pt idx="1337">
                  <c:v>866</c:v>
                </c:pt>
                <c:pt idx="1338">
                  <c:v>736.9</c:v>
                </c:pt>
                <c:pt idx="1339">
                  <c:v>718.95</c:v>
                </c:pt>
                <c:pt idx="1340">
                  <c:v>750.5</c:v>
                </c:pt>
                <c:pt idx="1341">
                  <c:v>754</c:v>
                </c:pt>
                <c:pt idx="1342">
                  <c:v>782.5</c:v>
                </c:pt>
                <c:pt idx="1343">
                  <c:v>798.25</c:v>
                </c:pt>
                <c:pt idx="1344">
                  <c:v>793</c:v>
                </c:pt>
                <c:pt idx="1345">
                  <c:v>799.1</c:v>
                </c:pt>
                <c:pt idx="1346">
                  <c:v>768.1</c:v>
                </c:pt>
                <c:pt idx="1347">
                  <c:v>755.9</c:v>
                </c:pt>
                <c:pt idx="1348">
                  <c:v>767.25</c:v>
                </c:pt>
                <c:pt idx="1349">
                  <c:v>768.7</c:v>
                </c:pt>
                <c:pt idx="1350">
                  <c:v>764.9</c:v>
                </c:pt>
                <c:pt idx="1351">
                  <c:v>772.65</c:v>
                </c:pt>
                <c:pt idx="1352">
                  <c:v>779.95</c:v>
                </c:pt>
                <c:pt idx="1353">
                  <c:v>737.95</c:v>
                </c:pt>
                <c:pt idx="1354">
                  <c:v>718.5</c:v>
                </c:pt>
                <c:pt idx="1355">
                  <c:v>739.4</c:v>
                </c:pt>
                <c:pt idx="1356">
                  <c:v>753.2</c:v>
                </c:pt>
                <c:pt idx="1357">
                  <c:v>758.95</c:v>
                </c:pt>
                <c:pt idx="1358">
                  <c:v>756.65</c:v>
                </c:pt>
                <c:pt idx="1359">
                  <c:v>789.9</c:v>
                </c:pt>
                <c:pt idx="1360">
                  <c:v>767.5</c:v>
                </c:pt>
                <c:pt idx="1361">
                  <c:v>780.9</c:v>
                </c:pt>
                <c:pt idx="1362">
                  <c:v>774.15</c:v>
                </c:pt>
                <c:pt idx="1363">
                  <c:v>818.45</c:v>
                </c:pt>
                <c:pt idx="1364">
                  <c:v>831.25</c:v>
                </c:pt>
                <c:pt idx="1365">
                  <c:v>817.65</c:v>
                </c:pt>
                <c:pt idx="1366">
                  <c:v>808.65</c:v>
                </c:pt>
                <c:pt idx="1367">
                  <c:v>795.95</c:v>
                </c:pt>
                <c:pt idx="1368">
                  <c:v>788.75</c:v>
                </c:pt>
                <c:pt idx="1369">
                  <c:v>746.7</c:v>
                </c:pt>
                <c:pt idx="1370">
                  <c:v>741.25</c:v>
                </c:pt>
                <c:pt idx="1371">
                  <c:v>734.85</c:v>
                </c:pt>
                <c:pt idx="1372">
                  <c:v>767.55</c:v>
                </c:pt>
                <c:pt idx="1373">
                  <c:v>813.25</c:v>
                </c:pt>
                <c:pt idx="1374">
                  <c:v>807.3</c:v>
                </c:pt>
                <c:pt idx="1375">
                  <c:v>779.1</c:v>
                </c:pt>
                <c:pt idx="1376">
                  <c:v>798.9</c:v>
                </c:pt>
                <c:pt idx="1377">
                  <c:v>770.4</c:v>
                </c:pt>
                <c:pt idx="1378">
                  <c:v>759.65</c:v>
                </c:pt>
                <c:pt idx="1379">
                  <c:v>777.25</c:v>
                </c:pt>
                <c:pt idx="1380">
                  <c:v>804.65</c:v>
                </c:pt>
                <c:pt idx="1381">
                  <c:v>817.4</c:v>
                </c:pt>
                <c:pt idx="1382">
                  <c:v>817.45</c:v>
                </c:pt>
                <c:pt idx="1383">
                  <c:v>823.15</c:v>
                </c:pt>
                <c:pt idx="1384">
                  <c:v>838.55</c:v>
                </c:pt>
                <c:pt idx="1385">
                  <c:v>826.15</c:v>
                </c:pt>
                <c:pt idx="1386">
                  <c:v>824.7</c:v>
                </c:pt>
                <c:pt idx="1387">
                  <c:v>838.8</c:v>
                </c:pt>
                <c:pt idx="1388">
                  <c:v>826.9</c:v>
                </c:pt>
                <c:pt idx="1389">
                  <c:v>830.85</c:v>
                </c:pt>
                <c:pt idx="1390">
                  <c:v>832.6</c:v>
                </c:pt>
                <c:pt idx="1391">
                  <c:v>825.35</c:v>
                </c:pt>
                <c:pt idx="1392">
                  <c:v>820.15</c:v>
                </c:pt>
                <c:pt idx="1393">
                  <c:v>814.05</c:v>
                </c:pt>
                <c:pt idx="1394">
                  <c:v>814.95</c:v>
                </c:pt>
                <c:pt idx="1395">
                  <c:v>813.55</c:v>
                </c:pt>
                <c:pt idx="1396">
                  <c:v>805.5</c:v>
                </c:pt>
                <c:pt idx="1397">
                  <c:v>800.35</c:v>
                </c:pt>
                <c:pt idx="1398">
                  <c:v>801.15</c:v>
                </c:pt>
                <c:pt idx="1399">
                  <c:v>822.55</c:v>
                </c:pt>
                <c:pt idx="1400">
                  <c:v>845.3</c:v>
                </c:pt>
                <c:pt idx="1401">
                  <c:v>799</c:v>
                </c:pt>
                <c:pt idx="1402">
                  <c:v>782.4</c:v>
                </c:pt>
                <c:pt idx="1403">
                  <c:v>766.95</c:v>
                </c:pt>
                <c:pt idx="1404">
                  <c:v>775.35</c:v>
                </c:pt>
                <c:pt idx="1405">
                  <c:v>758.65</c:v>
                </c:pt>
                <c:pt idx="1406">
                  <c:v>753.7</c:v>
                </c:pt>
                <c:pt idx="1407">
                  <c:v>757</c:v>
                </c:pt>
                <c:pt idx="1408">
                  <c:v>741.4</c:v>
                </c:pt>
                <c:pt idx="1409">
                  <c:v>738.15</c:v>
                </c:pt>
                <c:pt idx="1410">
                  <c:v>744.3</c:v>
                </c:pt>
                <c:pt idx="1411">
                  <c:v>712.9</c:v>
                </c:pt>
                <c:pt idx="1412">
                  <c:v>702.6</c:v>
                </c:pt>
                <c:pt idx="1413">
                  <c:v>683.65</c:v>
                </c:pt>
                <c:pt idx="1414">
                  <c:v>667.45</c:v>
                </c:pt>
                <c:pt idx="1415">
                  <c:v>681.65</c:v>
                </c:pt>
                <c:pt idx="1416">
                  <c:v>681.3</c:v>
                </c:pt>
                <c:pt idx="1417">
                  <c:v>680.8</c:v>
                </c:pt>
                <c:pt idx="1418">
                  <c:v>690.35</c:v>
                </c:pt>
                <c:pt idx="1419">
                  <c:v>680.35</c:v>
                </c:pt>
                <c:pt idx="1420">
                  <c:v>667.25</c:v>
                </c:pt>
                <c:pt idx="1421">
                  <c:v>654.9</c:v>
                </c:pt>
                <c:pt idx="1422">
                  <c:v>655.85</c:v>
                </c:pt>
                <c:pt idx="1423">
                  <c:v>669.5</c:v>
                </c:pt>
                <c:pt idx="1424">
                  <c:v>656.2</c:v>
                </c:pt>
                <c:pt idx="1425">
                  <c:v>661.3</c:v>
                </c:pt>
                <c:pt idx="1426">
                  <c:v>627.20000000000005</c:v>
                </c:pt>
                <c:pt idx="1427">
                  <c:v>649.70000000000005</c:v>
                </c:pt>
                <c:pt idx="1428">
                  <c:v>633.25</c:v>
                </c:pt>
                <c:pt idx="1429">
                  <c:v>639.75</c:v>
                </c:pt>
                <c:pt idx="1430">
                  <c:v>628.45000000000005</c:v>
                </c:pt>
                <c:pt idx="1431">
                  <c:v>613.70000000000005</c:v>
                </c:pt>
                <c:pt idx="1432">
                  <c:v>615.15</c:v>
                </c:pt>
                <c:pt idx="1433">
                  <c:v>636.15</c:v>
                </c:pt>
                <c:pt idx="1434">
                  <c:v>631.85</c:v>
                </c:pt>
                <c:pt idx="1435">
                  <c:v>635.5</c:v>
                </c:pt>
                <c:pt idx="1436">
                  <c:v>635.85</c:v>
                </c:pt>
                <c:pt idx="1437">
                  <c:v>637.85</c:v>
                </c:pt>
                <c:pt idx="1438">
                  <c:v>641.79999999999995</c:v>
                </c:pt>
                <c:pt idx="1439">
                  <c:v>641.20000000000005</c:v>
                </c:pt>
                <c:pt idx="1440">
                  <c:v>625.25</c:v>
                </c:pt>
                <c:pt idx="1441">
                  <c:v>606</c:v>
                </c:pt>
                <c:pt idx="1442">
                  <c:v>591.9</c:v>
                </c:pt>
                <c:pt idx="1443">
                  <c:v>594</c:v>
                </c:pt>
                <c:pt idx="1444">
                  <c:v>599.1</c:v>
                </c:pt>
                <c:pt idx="1445">
                  <c:v>579.70000000000005</c:v>
                </c:pt>
                <c:pt idx="1446">
                  <c:v>525.5</c:v>
                </c:pt>
                <c:pt idx="1447">
                  <c:v>505.15</c:v>
                </c:pt>
                <c:pt idx="1448">
                  <c:v>501.05</c:v>
                </c:pt>
                <c:pt idx="1449">
                  <c:v>471.9</c:v>
                </c:pt>
                <c:pt idx="1450">
                  <c:v>477.35</c:v>
                </c:pt>
                <c:pt idx="1451">
                  <c:v>497.2</c:v>
                </c:pt>
                <c:pt idx="1452">
                  <c:v>526.4</c:v>
                </c:pt>
                <c:pt idx="1453">
                  <c:v>537.04999999999995</c:v>
                </c:pt>
                <c:pt idx="1454">
                  <c:v>553.04999999999995</c:v>
                </c:pt>
                <c:pt idx="1455">
                  <c:v>544.70000000000005</c:v>
                </c:pt>
                <c:pt idx="1456">
                  <c:v>535.20000000000005</c:v>
                </c:pt>
                <c:pt idx="1457">
                  <c:v>526.65</c:v>
                </c:pt>
                <c:pt idx="1458">
                  <c:v>514.20000000000005</c:v>
                </c:pt>
                <c:pt idx="1459">
                  <c:v>538.35</c:v>
                </c:pt>
                <c:pt idx="1460">
                  <c:v>539.79999999999995</c:v>
                </c:pt>
                <c:pt idx="1461">
                  <c:v>541.75</c:v>
                </c:pt>
                <c:pt idx="1462">
                  <c:v>565.9</c:v>
                </c:pt>
                <c:pt idx="1463">
                  <c:v>591.20000000000005</c:v>
                </c:pt>
                <c:pt idx="1464">
                  <c:v>559.79999999999995</c:v>
                </c:pt>
                <c:pt idx="1465">
                  <c:v>573.35</c:v>
                </c:pt>
                <c:pt idx="1466">
                  <c:v>593.35</c:v>
                </c:pt>
                <c:pt idx="1467">
                  <c:v>568.5</c:v>
                </c:pt>
                <c:pt idx="1468">
                  <c:v>591.75</c:v>
                </c:pt>
                <c:pt idx="1469">
                  <c:v>583.4</c:v>
                </c:pt>
                <c:pt idx="1470">
                  <c:v>577.4</c:v>
                </c:pt>
                <c:pt idx="1471">
                  <c:v>585.54999999999995</c:v>
                </c:pt>
                <c:pt idx="1472">
                  <c:v>616</c:v>
                </c:pt>
                <c:pt idx="1473">
                  <c:v>637.75</c:v>
                </c:pt>
                <c:pt idx="1474">
                  <c:v>639.25</c:v>
                </c:pt>
                <c:pt idx="1475">
                  <c:v>629.4</c:v>
                </c:pt>
                <c:pt idx="1476">
                  <c:v>629.65</c:v>
                </c:pt>
                <c:pt idx="1477">
                  <c:v>628.04999999999995</c:v>
                </c:pt>
                <c:pt idx="1478">
                  <c:v>628</c:v>
                </c:pt>
                <c:pt idx="1479">
                  <c:v>609.54999999999995</c:v>
                </c:pt>
                <c:pt idx="1480">
                  <c:v>594.4</c:v>
                </c:pt>
                <c:pt idx="1481">
                  <c:v>560.35</c:v>
                </c:pt>
                <c:pt idx="1482">
                  <c:v>566.6</c:v>
                </c:pt>
                <c:pt idx="1483">
                  <c:v>549.04999999999995</c:v>
                </c:pt>
                <c:pt idx="1484">
                  <c:v>559.15</c:v>
                </c:pt>
                <c:pt idx="1485">
                  <c:v>554.04999999999995</c:v>
                </c:pt>
                <c:pt idx="1486">
                  <c:v>562.04999999999995</c:v>
                </c:pt>
                <c:pt idx="1487">
                  <c:v>558.29999999999995</c:v>
                </c:pt>
                <c:pt idx="1488">
                  <c:v>548.20000000000005</c:v>
                </c:pt>
                <c:pt idx="1489">
                  <c:v>562.35</c:v>
                </c:pt>
                <c:pt idx="1490">
                  <c:v>563.75</c:v>
                </c:pt>
                <c:pt idx="1491">
                  <c:v>586.79999999999995</c:v>
                </c:pt>
                <c:pt idx="1492">
                  <c:v>588</c:v>
                </c:pt>
                <c:pt idx="1493">
                  <c:v>584.95000000000005</c:v>
                </c:pt>
                <c:pt idx="1494">
                  <c:v>601.4</c:v>
                </c:pt>
                <c:pt idx="1495">
                  <c:v>597.9</c:v>
                </c:pt>
                <c:pt idx="1496">
                  <c:v>603.5</c:v>
                </c:pt>
                <c:pt idx="1497">
                  <c:v>596.45000000000005</c:v>
                </c:pt>
                <c:pt idx="1498">
                  <c:v>592.04999999999995</c:v>
                </c:pt>
                <c:pt idx="1499">
                  <c:v>593</c:v>
                </c:pt>
                <c:pt idx="1500">
                  <c:v>581.6</c:v>
                </c:pt>
                <c:pt idx="1501">
                  <c:v>593.45000000000005</c:v>
                </c:pt>
                <c:pt idx="1502">
                  <c:v>603.65</c:v>
                </c:pt>
                <c:pt idx="1503">
                  <c:v>606.79999999999995</c:v>
                </c:pt>
                <c:pt idx="1504">
                  <c:v>627.25</c:v>
                </c:pt>
                <c:pt idx="1505">
                  <c:v>626.54999999999995</c:v>
                </c:pt>
                <c:pt idx="1506">
                  <c:v>626.75</c:v>
                </c:pt>
                <c:pt idx="1507">
                  <c:v>607.9</c:v>
                </c:pt>
                <c:pt idx="1508">
                  <c:v>613.70000000000005</c:v>
                </c:pt>
                <c:pt idx="1509">
                  <c:v>613.15</c:v>
                </c:pt>
                <c:pt idx="1510">
                  <c:v>614.95000000000005</c:v>
                </c:pt>
                <c:pt idx="1511">
                  <c:v>629.4</c:v>
                </c:pt>
                <c:pt idx="1512">
                  <c:v>625.1</c:v>
                </c:pt>
                <c:pt idx="1513">
                  <c:v>599.70000000000005</c:v>
                </c:pt>
                <c:pt idx="1514">
                  <c:v>591.1</c:v>
                </c:pt>
                <c:pt idx="1515">
                  <c:v>571.85</c:v>
                </c:pt>
                <c:pt idx="1516">
                  <c:v>543.85</c:v>
                </c:pt>
                <c:pt idx="1517">
                  <c:v>552.35</c:v>
                </c:pt>
                <c:pt idx="1518">
                  <c:v>553.9</c:v>
                </c:pt>
                <c:pt idx="1519">
                  <c:v>548.45000000000005</c:v>
                </c:pt>
                <c:pt idx="1520">
                  <c:v>521.25</c:v>
                </c:pt>
                <c:pt idx="1521">
                  <c:v>486.7</c:v>
                </c:pt>
                <c:pt idx="1522">
                  <c:v>458.95</c:v>
                </c:pt>
                <c:pt idx="1523">
                  <c:v>484.35</c:v>
                </c:pt>
                <c:pt idx="1524">
                  <c:v>452.65</c:v>
                </c:pt>
                <c:pt idx="1525">
                  <c:v>442.35</c:v>
                </c:pt>
                <c:pt idx="1526">
                  <c:v>423.15</c:v>
                </c:pt>
                <c:pt idx="1527">
                  <c:v>413.2</c:v>
                </c:pt>
                <c:pt idx="1528">
                  <c:v>446.95</c:v>
                </c:pt>
                <c:pt idx="1529">
                  <c:v>473.05</c:v>
                </c:pt>
                <c:pt idx="1530">
                  <c:v>493.75</c:v>
                </c:pt>
                <c:pt idx="1531">
                  <c:v>513.35</c:v>
                </c:pt>
                <c:pt idx="1532">
                  <c:v>507.4</c:v>
                </c:pt>
                <c:pt idx="1533">
                  <c:v>468.25</c:v>
                </c:pt>
                <c:pt idx="1534">
                  <c:v>464.5</c:v>
                </c:pt>
                <c:pt idx="1535">
                  <c:v>479.85</c:v>
                </c:pt>
                <c:pt idx="1536">
                  <c:v>497.75</c:v>
                </c:pt>
                <c:pt idx="1537">
                  <c:v>473.45</c:v>
                </c:pt>
                <c:pt idx="1538">
                  <c:v>459.7</c:v>
                </c:pt>
                <c:pt idx="1539">
                  <c:v>415.55</c:v>
                </c:pt>
                <c:pt idx="1540">
                  <c:v>436.45</c:v>
                </c:pt>
                <c:pt idx="1541">
                  <c:v>405.85</c:v>
                </c:pt>
                <c:pt idx="1542">
                  <c:v>400.15</c:v>
                </c:pt>
                <c:pt idx="1543">
                  <c:v>412</c:v>
                </c:pt>
                <c:pt idx="1544">
                  <c:v>399.6</c:v>
                </c:pt>
                <c:pt idx="1545">
                  <c:v>402.9</c:v>
                </c:pt>
                <c:pt idx="1546">
                  <c:v>397.1</c:v>
                </c:pt>
                <c:pt idx="1547">
                  <c:v>403.2</c:v>
                </c:pt>
                <c:pt idx="1548">
                  <c:v>405.6</c:v>
                </c:pt>
                <c:pt idx="1549">
                  <c:v>401.2</c:v>
                </c:pt>
                <c:pt idx="1550">
                  <c:v>405.65</c:v>
                </c:pt>
                <c:pt idx="1551">
                  <c:v>402.15</c:v>
                </c:pt>
                <c:pt idx="1552">
                  <c:v>428.7</c:v>
                </c:pt>
                <c:pt idx="1553">
                  <c:v>427.05</c:v>
                </c:pt>
                <c:pt idx="1554">
                  <c:v>432.7</c:v>
                </c:pt>
                <c:pt idx="1555">
                  <c:v>477</c:v>
                </c:pt>
                <c:pt idx="1556">
                  <c:v>489.5</c:v>
                </c:pt>
                <c:pt idx="1557">
                  <c:v>493.15</c:v>
                </c:pt>
                <c:pt idx="1558">
                  <c:v>513.95000000000005</c:v>
                </c:pt>
                <c:pt idx="1559">
                  <c:v>535.75</c:v>
                </c:pt>
                <c:pt idx="1560">
                  <c:v>485.9</c:v>
                </c:pt>
                <c:pt idx="1561">
                  <c:v>506.55</c:v>
                </c:pt>
                <c:pt idx="1562">
                  <c:v>496.3</c:v>
                </c:pt>
                <c:pt idx="1563">
                  <c:v>487.75</c:v>
                </c:pt>
                <c:pt idx="1564">
                  <c:v>485.9</c:v>
                </c:pt>
                <c:pt idx="1565">
                  <c:v>465.3</c:v>
                </c:pt>
                <c:pt idx="1566">
                  <c:v>464</c:v>
                </c:pt>
                <c:pt idx="1567">
                  <c:v>456.85</c:v>
                </c:pt>
                <c:pt idx="1568">
                  <c:v>464.85</c:v>
                </c:pt>
                <c:pt idx="1569">
                  <c:v>477.85</c:v>
                </c:pt>
                <c:pt idx="1570">
                  <c:v>480.15</c:v>
                </c:pt>
                <c:pt idx="1571">
                  <c:v>495.25</c:v>
                </c:pt>
                <c:pt idx="1572">
                  <c:v>493.9</c:v>
                </c:pt>
                <c:pt idx="1573">
                  <c:v>507.55</c:v>
                </c:pt>
                <c:pt idx="1574">
                  <c:v>543.45000000000005</c:v>
                </c:pt>
                <c:pt idx="1575">
                  <c:v>508.65</c:v>
                </c:pt>
                <c:pt idx="1576">
                  <c:v>505.3</c:v>
                </c:pt>
                <c:pt idx="1577">
                  <c:v>503.75</c:v>
                </c:pt>
                <c:pt idx="1578">
                  <c:v>496.15</c:v>
                </c:pt>
                <c:pt idx="1579">
                  <c:v>508.95</c:v>
                </c:pt>
                <c:pt idx="1580">
                  <c:v>515</c:v>
                </c:pt>
                <c:pt idx="1581">
                  <c:v>502.65</c:v>
                </c:pt>
                <c:pt idx="1582">
                  <c:v>498.9</c:v>
                </c:pt>
                <c:pt idx="1583">
                  <c:v>502.4</c:v>
                </c:pt>
                <c:pt idx="1584">
                  <c:v>485.35</c:v>
                </c:pt>
                <c:pt idx="1585">
                  <c:v>477.65</c:v>
                </c:pt>
                <c:pt idx="1586">
                  <c:v>490</c:v>
                </c:pt>
                <c:pt idx="1587">
                  <c:v>474.5</c:v>
                </c:pt>
                <c:pt idx="1588">
                  <c:v>486.85</c:v>
                </c:pt>
                <c:pt idx="1589">
                  <c:v>497.3</c:v>
                </c:pt>
                <c:pt idx="1590">
                  <c:v>503.95</c:v>
                </c:pt>
                <c:pt idx="1591">
                  <c:v>506.4</c:v>
                </c:pt>
                <c:pt idx="1592">
                  <c:v>494.45</c:v>
                </c:pt>
                <c:pt idx="1593">
                  <c:v>518.6</c:v>
                </c:pt>
                <c:pt idx="1594">
                  <c:v>531.04999999999995</c:v>
                </c:pt>
                <c:pt idx="1595">
                  <c:v>532.4</c:v>
                </c:pt>
                <c:pt idx="1596">
                  <c:v>539.5</c:v>
                </c:pt>
                <c:pt idx="1597">
                  <c:v>539.6</c:v>
                </c:pt>
                <c:pt idx="1598">
                  <c:v>543.45000000000005</c:v>
                </c:pt>
                <c:pt idx="1599">
                  <c:v>557.29999999999995</c:v>
                </c:pt>
                <c:pt idx="1600">
                  <c:v>550.4</c:v>
                </c:pt>
                <c:pt idx="1601">
                  <c:v>579.20000000000005</c:v>
                </c:pt>
                <c:pt idx="1602">
                  <c:v>561</c:v>
                </c:pt>
                <c:pt idx="1603">
                  <c:v>542.95000000000005</c:v>
                </c:pt>
                <c:pt idx="1604">
                  <c:v>561.20000000000005</c:v>
                </c:pt>
                <c:pt idx="1605">
                  <c:v>547.25</c:v>
                </c:pt>
                <c:pt idx="1606">
                  <c:v>553.85</c:v>
                </c:pt>
                <c:pt idx="1607">
                  <c:v>558.35</c:v>
                </c:pt>
                <c:pt idx="1608">
                  <c:v>556.1</c:v>
                </c:pt>
                <c:pt idx="1609">
                  <c:v>559.9</c:v>
                </c:pt>
                <c:pt idx="1610">
                  <c:v>540.04999999999995</c:v>
                </c:pt>
                <c:pt idx="1611">
                  <c:v>524.75</c:v>
                </c:pt>
                <c:pt idx="1612">
                  <c:v>530.54999999999995</c:v>
                </c:pt>
                <c:pt idx="1613">
                  <c:v>539.79999999999995</c:v>
                </c:pt>
                <c:pt idx="1614">
                  <c:v>528.54999999999995</c:v>
                </c:pt>
                <c:pt idx="1615">
                  <c:v>530.20000000000005</c:v>
                </c:pt>
                <c:pt idx="1616">
                  <c:v>519.04999999999995</c:v>
                </c:pt>
                <c:pt idx="1617">
                  <c:v>540.95000000000005</c:v>
                </c:pt>
                <c:pt idx="1618">
                  <c:v>562.45000000000005</c:v>
                </c:pt>
                <c:pt idx="1619">
                  <c:v>564.35</c:v>
                </c:pt>
                <c:pt idx="1620">
                  <c:v>556.5</c:v>
                </c:pt>
                <c:pt idx="1621">
                  <c:v>548.5</c:v>
                </c:pt>
                <c:pt idx="1622">
                  <c:v>544.95000000000005</c:v>
                </c:pt>
                <c:pt idx="1623">
                  <c:v>543.6</c:v>
                </c:pt>
                <c:pt idx="1624">
                  <c:v>558.5</c:v>
                </c:pt>
                <c:pt idx="1625">
                  <c:v>549.20000000000005</c:v>
                </c:pt>
                <c:pt idx="1626">
                  <c:v>563.04999999999995</c:v>
                </c:pt>
                <c:pt idx="1627">
                  <c:v>562.1</c:v>
                </c:pt>
                <c:pt idx="1628">
                  <c:v>581.15</c:v>
                </c:pt>
                <c:pt idx="1629">
                  <c:v>566.20000000000005</c:v>
                </c:pt>
                <c:pt idx="1630">
                  <c:v>574.4</c:v>
                </c:pt>
                <c:pt idx="1631">
                  <c:v>586.85</c:v>
                </c:pt>
                <c:pt idx="1632">
                  <c:v>602.20000000000005</c:v>
                </c:pt>
                <c:pt idx="1633">
                  <c:v>582.29999999999995</c:v>
                </c:pt>
                <c:pt idx="1634">
                  <c:v>584</c:v>
                </c:pt>
                <c:pt idx="1635">
                  <c:v>591.70000000000005</c:v>
                </c:pt>
                <c:pt idx="1636">
                  <c:v>586.54999999999995</c:v>
                </c:pt>
                <c:pt idx="1637">
                  <c:v>586</c:v>
                </c:pt>
                <c:pt idx="1638">
                  <c:v>591.20000000000005</c:v>
                </c:pt>
                <c:pt idx="1639">
                  <c:v>588</c:v>
                </c:pt>
                <c:pt idx="1640">
                  <c:v>615.79999999999995</c:v>
                </c:pt>
                <c:pt idx="1641">
                  <c:v>616.85</c:v>
                </c:pt>
                <c:pt idx="1642">
                  <c:v>609.04999999999995</c:v>
                </c:pt>
                <c:pt idx="1643">
                  <c:v>617.5</c:v>
                </c:pt>
                <c:pt idx="1644">
                  <c:v>616.5</c:v>
                </c:pt>
                <c:pt idx="1645">
                  <c:v>646.70000000000005</c:v>
                </c:pt>
                <c:pt idx="1646">
                  <c:v>647.9</c:v>
                </c:pt>
                <c:pt idx="1647">
                  <c:v>678.8</c:v>
                </c:pt>
                <c:pt idx="1648">
                  <c:v>658.3</c:v>
                </c:pt>
                <c:pt idx="1649">
                  <c:v>644.04999999999995</c:v>
                </c:pt>
                <c:pt idx="1650">
                  <c:v>654.35</c:v>
                </c:pt>
                <c:pt idx="1651">
                  <c:v>655</c:v>
                </c:pt>
                <c:pt idx="1652">
                  <c:v>655</c:v>
                </c:pt>
                <c:pt idx="1653">
                  <c:v>654.85</c:v>
                </c:pt>
                <c:pt idx="1654">
                  <c:v>656</c:v>
                </c:pt>
                <c:pt idx="1655">
                  <c:v>641.65</c:v>
                </c:pt>
                <c:pt idx="1656">
                  <c:v>624</c:v>
                </c:pt>
                <c:pt idx="1657">
                  <c:v>601.25</c:v>
                </c:pt>
                <c:pt idx="1658">
                  <c:v>591.4</c:v>
                </c:pt>
                <c:pt idx="1659">
                  <c:v>595.5</c:v>
                </c:pt>
                <c:pt idx="1660">
                  <c:v>614.6</c:v>
                </c:pt>
                <c:pt idx="1661">
                  <c:v>614.25</c:v>
                </c:pt>
                <c:pt idx="1662">
                  <c:v>634.95000000000005</c:v>
                </c:pt>
                <c:pt idx="1663">
                  <c:v>720.85</c:v>
                </c:pt>
                <c:pt idx="1664">
                  <c:v>749.9</c:v>
                </c:pt>
                <c:pt idx="1665">
                  <c:v>772.6</c:v>
                </c:pt>
                <c:pt idx="1666">
                  <c:v>743.2</c:v>
                </c:pt>
                <c:pt idx="1667">
                  <c:v>729.1</c:v>
                </c:pt>
                <c:pt idx="1668">
                  <c:v>724.05</c:v>
                </c:pt>
                <c:pt idx="1669">
                  <c:v>712.1</c:v>
                </c:pt>
                <c:pt idx="1670">
                  <c:v>711.1</c:v>
                </c:pt>
                <c:pt idx="1671">
                  <c:v>727.5</c:v>
                </c:pt>
                <c:pt idx="1672">
                  <c:v>782.5</c:v>
                </c:pt>
                <c:pt idx="1673">
                  <c:v>829.8</c:v>
                </c:pt>
                <c:pt idx="1674">
                  <c:v>781.25</c:v>
                </c:pt>
                <c:pt idx="1675">
                  <c:v>819.85</c:v>
                </c:pt>
                <c:pt idx="1676">
                  <c:v>835.35</c:v>
                </c:pt>
                <c:pt idx="1677">
                  <c:v>859.8</c:v>
                </c:pt>
                <c:pt idx="1678">
                  <c:v>813.45</c:v>
                </c:pt>
                <c:pt idx="1679">
                  <c:v>850</c:v>
                </c:pt>
                <c:pt idx="1680">
                  <c:v>899.25</c:v>
                </c:pt>
                <c:pt idx="1681">
                  <c:v>863</c:v>
                </c:pt>
                <c:pt idx="1682">
                  <c:v>845.85</c:v>
                </c:pt>
                <c:pt idx="1683">
                  <c:v>854.8</c:v>
                </c:pt>
                <c:pt idx="1684">
                  <c:v>854.5</c:v>
                </c:pt>
                <c:pt idx="1685">
                  <c:v>829.05</c:v>
                </c:pt>
                <c:pt idx="1686">
                  <c:v>756.35</c:v>
                </c:pt>
                <c:pt idx="1687">
                  <c:v>749.1</c:v>
                </c:pt>
                <c:pt idx="1688">
                  <c:v>740.95</c:v>
                </c:pt>
                <c:pt idx="1689">
                  <c:v>745.75</c:v>
                </c:pt>
                <c:pt idx="1690">
                  <c:v>768.4</c:v>
                </c:pt>
                <c:pt idx="1691">
                  <c:v>783.2</c:v>
                </c:pt>
                <c:pt idx="1692">
                  <c:v>799.1</c:v>
                </c:pt>
                <c:pt idx="1693">
                  <c:v>792.9</c:v>
                </c:pt>
                <c:pt idx="1694">
                  <c:v>765.75</c:v>
                </c:pt>
                <c:pt idx="1695">
                  <c:v>763.15</c:v>
                </c:pt>
                <c:pt idx="1696">
                  <c:v>762.55</c:v>
                </c:pt>
                <c:pt idx="1697">
                  <c:v>768.7</c:v>
                </c:pt>
                <c:pt idx="1698">
                  <c:v>723.85</c:v>
                </c:pt>
                <c:pt idx="1699">
                  <c:v>765</c:v>
                </c:pt>
                <c:pt idx="1700">
                  <c:v>787.6</c:v>
                </c:pt>
                <c:pt idx="1701">
                  <c:v>782.7</c:v>
                </c:pt>
                <c:pt idx="1702">
                  <c:v>763.05</c:v>
                </c:pt>
                <c:pt idx="1703">
                  <c:v>758.15</c:v>
                </c:pt>
                <c:pt idx="1704">
                  <c:v>790.2</c:v>
                </c:pt>
                <c:pt idx="1705">
                  <c:v>806.8</c:v>
                </c:pt>
                <c:pt idx="1706">
                  <c:v>794.65</c:v>
                </c:pt>
                <c:pt idx="1707">
                  <c:v>810.75</c:v>
                </c:pt>
                <c:pt idx="1708">
                  <c:v>844.85</c:v>
                </c:pt>
                <c:pt idx="1709">
                  <c:v>825.5</c:v>
                </c:pt>
                <c:pt idx="1710">
                  <c:v>808.55</c:v>
                </c:pt>
                <c:pt idx="1711">
                  <c:v>853.95</c:v>
                </c:pt>
                <c:pt idx="1712">
                  <c:v>845.3</c:v>
                </c:pt>
                <c:pt idx="1713">
                  <c:v>848.4</c:v>
                </c:pt>
                <c:pt idx="1714">
                  <c:v>865.55</c:v>
                </c:pt>
                <c:pt idx="1715">
                  <c:v>859.7</c:v>
                </c:pt>
                <c:pt idx="1716">
                  <c:v>875.65</c:v>
                </c:pt>
                <c:pt idx="1717">
                  <c:v>880.8</c:v>
                </c:pt>
                <c:pt idx="1718">
                  <c:v>892</c:v>
                </c:pt>
                <c:pt idx="1719">
                  <c:v>899.95</c:v>
                </c:pt>
                <c:pt idx="1720">
                  <c:v>924.95</c:v>
                </c:pt>
                <c:pt idx="1721">
                  <c:v>883.9</c:v>
                </c:pt>
                <c:pt idx="1722">
                  <c:v>869.55</c:v>
                </c:pt>
                <c:pt idx="1723">
                  <c:v>809.9</c:v>
                </c:pt>
                <c:pt idx="1724">
                  <c:v>819.35</c:v>
                </c:pt>
                <c:pt idx="1725">
                  <c:v>828.5</c:v>
                </c:pt>
                <c:pt idx="1726">
                  <c:v>848.7</c:v>
                </c:pt>
                <c:pt idx="1727">
                  <c:v>830.5</c:v>
                </c:pt>
                <c:pt idx="1728">
                  <c:v>792.7</c:v>
                </c:pt>
                <c:pt idx="1729">
                  <c:v>797.8</c:v>
                </c:pt>
                <c:pt idx="1730">
                  <c:v>756.3</c:v>
                </c:pt>
                <c:pt idx="1731">
                  <c:v>758.7</c:v>
                </c:pt>
                <c:pt idx="1732">
                  <c:v>776.7</c:v>
                </c:pt>
                <c:pt idx="1733">
                  <c:v>793.85</c:v>
                </c:pt>
                <c:pt idx="1734">
                  <c:v>789.05</c:v>
                </c:pt>
                <c:pt idx="1735">
                  <c:v>799.85</c:v>
                </c:pt>
                <c:pt idx="1736">
                  <c:v>797.1</c:v>
                </c:pt>
                <c:pt idx="1737">
                  <c:v>809.3</c:v>
                </c:pt>
                <c:pt idx="1738">
                  <c:v>807</c:v>
                </c:pt>
                <c:pt idx="1739">
                  <c:v>780.25</c:v>
                </c:pt>
                <c:pt idx="1740">
                  <c:v>778.35</c:v>
                </c:pt>
                <c:pt idx="1741">
                  <c:v>769</c:v>
                </c:pt>
                <c:pt idx="1742">
                  <c:v>792.75</c:v>
                </c:pt>
                <c:pt idx="1743">
                  <c:v>800</c:v>
                </c:pt>
                <c:pt idx="1744">
                  <c:v>796.1</c:v>
                </c:pt>
                <c:pt idx="1745">
                  <c:v>796.55</c:v>
                </c:pt>
                <c:pt idx="1746">
                  <c:v>789.75</c:v>
                </c:pt>
                <c:pt idx="1747">
                  <c:v>773.6</c:v>
                </c:pt>
                <c:pt idx="1748">
                  <c:v>763.9</c:v>
                </c:pt>
                <c:pt idx="1749">
                  <c:v>774.25</c:v>
                </c:pt>
                <c:pt idx="1750">
                  <c:v>801.15</c:v>
                </c:pt>
                <c:pt idx="1751">
                  <c:v>828.8</c:v>
                </c:pt>
                <c:pt idx="1752">
                  <c:v>845.35</c:v>
                </c:pt>
                <c:pt idx="1753">
                  <c:v>846</c:v>
                </c:pt>
                <c:pt idx="1754">
                  <c:v>847.05</c:v>
                </c:pt>
                <c:pt idx="1755">
                  <c:v>833.55</c:v>
                </c:pt>
                <c:pt idx="1756">
                  <c:v>823.15</c:v>
                </c:pt>
                <c:pt idx="1757">
                  <c:v>817.2</c:v>
                </c:pt>
                <c:pt idx="1758">
                  <c:v>815.5</c:v>
                </c:pt>
                <c:pt idx="1759">
                  <c:v>814.95</c:v>
                </c:pt>
                <c:pt idx="1760">
                  <c:v>820.25</c:v>
                </c:pt>
                <c:pt idx="1761">
                  <c:v>826.75</c:v>
                </c:pt>
                <c:pt idx="1762">
                  <c:v>825.4</c:v>
                </c:pt>
                <c:pt idx="1763">
                  <c:v>813.9</c:v>
                </c:pt>
                <c:pt idx="1764">
                  <c:v>794</c:v>
                </c:pt>
                <c:pt idx="1765">
                  <c:v>790.55</c:v>
                </c:pt>
                <c:pt idx="1766">
                  <c:v>798.6</c:v>
                </c:pt>
                <c:pt idx="1767">
                  <c:v>795.35</c:v>
                </c:pt>
                <c:pt idx="1768">
                  <c:v>796.55</c:v>
                </c:pt>
                <c:pt idx="1769">
                  <c:v>796.4</c:v>
                </c:pt>
                <c:pt idx="1770">
                  <c:v>787.75</c:v>
                </c:pt>
                <c:pt idx="1771">
                  <c:v>794.95</c:v>
                </c:pt>
                <c:pt idx="1772">
                  <c:v>783.5</c:v>
                </c:pt>
                <c:pt idx="1773">
                  <c:v>783</c:v>
                </c:pt>
                <c:pt idx="1774">
                  <c:v>782.6</c:v>
                </c:pt>
                <c:pt idx="1775">
                  <c:v>770.75</c:v>
                </c:pt>
                <c:pt idx="1776">
                  <c:v>765.6</c:v>
                </c:pt>
                <c:pt idx="1777">
                  <c:v>763.45</c:v>
                </c:pt>
                <c:pt idx="1778">
                  <c:v>764.95</c:v>
                </c:pt>
                <c:pt idx="1779">
                  <c:v>759.05</c:v>
                </c:pt>
                <c:pt idx="1780">
                  <c:v>745.45</c:v>
                </c:pt>
                <c:pt idx="1781">
                  <c:v>734.75</c:v>
                </c:pt>
                <c:pt idx="1782">
                  <c:v>750.65</c:v>
                </c:pt>
                <c:pt idx="1783">
                  <c:v>747</c:v>
                </c:pt>
                <c:pt idx="1784">
                  <c:v>699.25</c:v>
                </c:pt>
                <c:pt idx="1785">
                  <c:v>729</c:v>
                </c:pt>
                <c:pt idx="1786">
                  <c:v>719.65</c:v>
                </c:pt>
                <c:pt idx="1787">
                  <c:v>717.85</c:v>
                </c:pt>
                <c:pt idx="1788">
                  <c:v>719.65</c:v>
                </c:pt>
                <c:pt idx="1789">
                  <c:v>718.65</c:v>
                </c:pt>
                <c:pt idx="1790">
                  <c:v>732.5</c:v>
                </c:pt>
                <c:pt idx="1791">
                  <c:v>737.3</c:v>
                </c:pt>
                <c:pt idx="1792">
                  <c:v>738.85</c:v>
                </c:pt>
                <c:pt idx="1793">
                  <c:v>745</c:v>
                </c:pt>
                <c:pt idx="1794">
                  <c:v>730</c:v>
                </c:pt>
                <c:pt idx="1795">
                  <c:v>729.25</c:v>
                </c:pt>
                <c:pt idx="1796">
                  <c:v>733.35</c:v>
                </c:pt>
                <c:pt idx="1797">
                  <c:v>766.1</c:v>
                </c:pt>
                <c:pt idx="1798">
                  <c:v>788.75</c:v>
                </c:pt>
                <c:pt idx="1799">
                  <c:v>783.75</c:v>
                </c:pt>
                <c:pt idx="1800">
                  <c:v>794.05</c:v>
                </c:pt>
                <c:pt idx="1801">
                  <c:v>800.1</c:v>
                </c:pt>
                <c:pt idx="1802">
                  <c:v>791.4</c:v>
                </c:pt>
                <c:pt idx="1803">
                  <c:v>797.65</c:v>
                </c:pt>
                <c:pt idx="1804">
                  <c:v>809.4</c:v>
                </c:pt>
                <c:pt idx="1805">
                  <c:v>800.3</c:v>
                </c:pt>
                <c:pt idx="1806">
                  <c:v>815.8</c:v>
                </c:pt>
                <c:pt idx="1807">
                  <c:v>812.45</c:v>
                </c:pt>
                <c:pt idx="1808">
                  <c:v>802.6</c:v>
                </c:pt>
                <c:pt idx="1809">
                  <c:v>810.4</c:v>
                </c:pt>
                <c:pt idx="1810">
                  <c:v>817.35</c:v>
                </c:pt>
                <c:pt idx="1811">
                  <c:v>812.4</c:v>
                </c:pt>
                <c:pt idx="1812">
                  <c:v>816.75</c:v>
                </c:pt>
                <c:pt idx="1813">
                  <c:v>858.35</c:v>
                </c:pt>
                <c:pt idx="1814">
                  <c:v>850.95</c:v>
                </c:pt>
                <c:pt idx="1815">
                  <c:v>860.8</c:v>
                </c:pt>
                <c:pt idx="1816">
                  <c:v>866.25</c:v>
                </c:pt>
                <c:pt idx="1817">
                  <c:v>861.65</c:v>
                </c:pt>
                <c:pt idx="1818">
                  <c:v>856.8</c:v>
                </c:pt>
                <c:pt idx="1819">
                  <c:v>837.4</c:v>
                </c:pt>
                <c:pt idx="1820">
                  <c:v>855.8</c:v>
                </c:pt>
                <c:pt idx="1821">
                  <c:v>860.95</c:v>
                </c:pt>
                <c:pt idx="1822">
                  <c:v>859.7</c:v>
                </c:pt>
                <c:pt idx="1823">
                  <c:v>859.7</c:v>
                </c:pt>
                <c:pt idx="1824">
                  <c:v>859.6</c:v>
                </c:pt>
                <c:pt idx="1825">
                  <c:v>871.4</c:v>
                </c:pt>
                <c:pt idx="1826">
                  <c:v>872.45</c:v>
                </c:pt>
                <c:pt idx="1827">
                  <c:v>875.1</c:v>
                </c:pt>
                <c:pt idx="1828">
                  <c:v>913.6</c:v>
                </c:pt>
                <c:pt idx="1829">
                  <c:v>901.75</c:v>
                </c:pt>
                <c:pt idx="1830">
                  <c:v>907.6</c:v>
                </c:pt>
                <c:pt idx="1831">
                  <c:v>913.35</c:v>
                </c:pt>
                <c:pt idx="1832">
                  <c:v>912.15</c:v>
                </c:pt>
                <c:pt idx="1833">
                  <c:v>915.15</c:v>
                </c:pt>
                <c:pt idx="1834">
                  <c:v>898.05</c:v>
                </c:pt>
                <c:pt idx="1835">
                  <c:v>946.25</c:v>
                </c:pt>
                <c:pt idx="1836">
                  <c:v>955.1</c:v>
                </c:pt>
                <c:pt idx="1837">
                  <c:v>980.8</c:v>
                </c:pt>
                <c:pt idx="1838">
                  <c:v>981.95</c:v>
                </c:pt>
                <c:pt idx="1839">
                  <c:v>952.3</c:v>
                </c:pt>
                <c:pt idx="1840">
                  <c:v>952</c:v>
                </c:pt>
                <c:pt idx="1841">
                  <c:v>942</c:v>
                </c:pt>
                <c:pt idx="1842">
                  <c:v>923.95</c:v>
                </c:pt>
                <c:pt idx="1843">
                  <c:v>903.7</c:v>
                </c:pt>
                <c:pt idx="1844">
                  <c:v>952</c:v>
                </c:pt>
                <c:pt idx="1845">
                  <c:v>881.9</c:v>
                </c:pt>
                <c:pt idx="1846">
                  <c:v>868.65</c:v>
                </c:pt>
                <c:pt idx="1847">
                  <c:v>871.7</c:v>
                </c:pt>
                <c:pt idx="1848">
                  <c:v>873.3</c:v>
                </c:pt>
                <c:pt idx="1849">
                  <c:v>872.4</c:v>
                </c:pt>
                <c:pt idx="1850">
                  <c:v>883.85</c:v>
                </c:pt>
                <c:pt idx="1851">
                  <c:v>856.85</c:v>
                </c:pt>
                <c:pt idx="1852">
                  <c:v>845.55</c:v>
                </c:pt>
                <c:pt idx="1853">
                  <c:v>842.65</c:v>
                </c:pt>
                <c:pt idx="1854">
                  <c:v>867.75</c:v>
                </c:pt>
                <c:pt idx="1855">
                  <c:v>869.9</c:v>
                </c:pt>
                <c:pt idx="1856">
                  <c:v>885.9</c:v>
                </c:pt>
                <c:pt idx="1857">
                  <c:v>875.75</c:v>
                </c:pt>
                <c:pt idx="1858">
                  <c:v>913.85</c:v>
                </c:pt>
                <c:pt idx="1859">
                  <c:v>916.65</c:v>
                </c:pt>
                <c:pt idx="1860">
                  <c:v>908.8</c:v>
                </c:pt>
                <c:pt idx="1861">
                  <c:v>901.85</c:v>
                </c:pt>
                <c:pt idx="1862">
                  <c:v>906.65</c:v>
                </c:pt>
                <c:pt idx="1863">
                  <c:v>904.95</c:v>
                </c:pt>
                <c:pt idx="1864">
                  <c:v>905.15</c:v>
                </c:pt>
                <c:pt idx="1865">
                  <c:v>919.35</c:v>
                </c:pt>
                <c:pt idx="1866">
                  <c:v>923.1</c:v>
                </c:pt>
                <c:pt idx="1867">
                  <c:v>962</c:v>
                </c:pt>
                <c:pt idx="1868">
                  <c:v>959.9</c:v>
                </c:pt>
                <c:pt idx="1869">
                  <c:v>964.1</c:v>
                </c:pt>
                <c:pt idx="1870">
                  <c:v>969.35</c:v>
                </c:pt>
                <c:pt idx="1871">
                  <c:v>990</c:v>
                </c:pt>
                <c:pt idx="1872">
                  <c:v>991.9</c:v>
                </c:pt>
                <c:pt idx="1873">
                  <c:v>1013.5</c:v>
                </c:pt>
                <c:pt idx="1874">
                  <c:v>999.2</c:v>
                </c:pt>
                <c:pt idx="1875">
                  <c:v>999.5</c:v>
                </c:pt>
                <c:pt idx="1876">
                  <c:v>980.3</c:v>
                </c:pt>
                <c:pt idx="1877">
                  <c:v>967.9</c:v>
                </c:pt>
                <c:pt idx="1878">
                  <c:v>964</c:v>
                </c:pt>
                <c:pt idx="1879">
                  <c:v>972.9</c:v>
                </c:pt>
                <c:pt idx="1880">
                  <c:v>978.6</c:v>
                </c:pt>
                <c:pt idx="1881">
                  <c:v>970</c:v>
                </c:pt>
                <c:pt idx="1882">
                  <c:v>957.5</c:v>
                </c:pt>
                <c:pt idx="1883">
                  <c:v>934.85</c:v>
                </c:pt>
                <c:pt idx="1884">
                  <c:v>939.9</c:v>
                </c:pt>
                <c:pt idx="1885">
                  <c:v>951.4</c:v>
                </c:pt>
                <c:pt idx="1886">
                  <c:v>954.05</c:v>
                </c:pt>
                <c:pt idx="1887">
                  <c:v>951.05</c:v>
                </c:pt>
                <c:pt idx="1888">
                  <c:v>949.9</c:v>
                </c:pt>
                <c:pt idx="1889">
                  <c:v>949.85</c:v>
                </c:pt>
                <c:pt idx="1890">
                  <c:v>951.35</c:v>
                </c:pt>
                <c:pt idx="1891">
                  <c:v>976.45</c:v>
                </c:pt>
                <c:pt idx="1892">
                  <c:v>964.8</c:v>
                </c:pt>
                <c:pt idx="1893">
                  <c:v>955.7</c:v>
                </c:pt>
                <c:pt idx="1894">
                  <c:v>951.85</c:v>
                </c:pt>
                <c:pt idx="1895">
                  <c:v>940.65</c:v>
                </c:pt>
                <c:pt idx="1896">
                  <c:v>939.2</c:v>
                </c:pt>
                <c:pt idx="1897">
                  <c:v>932.9</c:v>
                </c:pt>
                <c:pt idx="1898">
                  <c:v>920.4</c:v>
                </c:pt>
                <c:pt idx="1899">
                  <c:v>922.35</c:v>
                </c:pt>
                <c:pt idx="1900">
                  <c:v>931.5</c:v>
                </c:pt>
                <c:pt idx="1901">
                  <c:v>919.7</c:v>
                </c:pt>
                <c:pt idx="1902">
                  <c:v>903.7</c:v>
                </c:pt>
                <c:pt idx="1903">
                  <c:v>910.15</c:v>
                </c:pt>
                <c:pt idx="1904">
                  <c:v>901.4</c:v>
                </c:pt>
                <c:pt idx="1905">
                  <c:v>908.05</c:v>
                </c:pt>
                <c:pt idx="1906">
                  <c:v>895.3</c:v>
                </c:pt>
                <c:pt idx="1907">
                  <c:v>905.05</c:v>
                </c:pt>
                <c:pt idx="1908">
                  <c:v>903.7</c:v>
                </c:pt>
                <c:pt idx="1909">
                  <c:v>878.2</c:v>
                </c:pt>
                <c:pt idx="1910">
                  <c:v>885.3</c:v>
                </c:pt>
                <c:pt idx="1911">
                  <c:v>876.3</c:v>
                </c:pt>
                <c:pt idx="1912">
                  <c:v>861.35</c:v>
                </c:pt>
                <c:pt idx="1913">
                  <c:v>891.75</c:v>
                </c:pt>
                <c:pt idx="1914">
                  <c:v>886.35</c:v>
                </c:pt>
                <c:pt idx="1915">
                  <c:v>877.2</c:v>
                </c:pt>
                <c:pt idx="1916">
                  <c:v>891.35</c:v>
                </c:pt>
                <c:pt idx="1917">
                  <c:v>892.8</c:v>
                </c:pt>
                <c:pt idx="1918">
                  <c:v>866.6</c:v>
                </c:pt>
                <c:pt idx="1919">
                  <c:v>861.75</c:v>
                </c:pt>
                <c:pt idx="1920">
                  <c:v>842.6</c:v>
                </c:pt>
                <c:pt idx="1921">
                  <c:v>844.05</c:v>
                </c:pt>
                <c:pt idx="1922">
                  <c:v>863.05</c:v>
                </c:pt>
                <c:pt idx="1923">
                  <c:v>855.15</c:v>
                </c:pt>
                <c:pt idx="1924">
                  <c:v>841.6</c:v>
                </c:pt>
                <c:pt idx="1925">
                  <c:v>830.1</c:v>
                </c:pt>
                <c:pt idx="1926">
                  <c:v>818.3</c:v>
                </c:pt>
                <c:pt idx="1927">
                  <c:v>826.05</c:v>
                </c:pt>
                <c:pt idx="1928">
                  <c:v>818.55</c:v>
                </c:pt>
                <c:pt idx="1929">
                  <c:v>817.7</c:v>
                </c:pt>
                <c:pt idx="1930">
                  <c:v>826.8</c:v>
                </c:pt>
                <c:pt idx="1931">
                  <c:v>841.5</c:v>
                </c:pt>
                <c:pt idx="1932">
                  <c:v>841.9</c:v>
                </c:pt>
                <c:pt idx="1933">
                  <c:v>851.7</c:v>
                </c:pt>
                <c:pt idx="1934">
                  <c:v>842.35</c:v>
                </c:pt>
                <c:pt idx="1935">
                  <c:v>858.05</c:v>
                </c:pt>
                <c:pt idx="1936">
                  <c:v>868.9</c:v>
                </c:pt>
                <c:pt idx="1937">
                  <c:v>861.75</c:v>
                </c:pt>
                <c:pt idx="1938">
                  <c:v>862.85</c:v>
                </c:pt>
                <c:pt idx="1939">
                  <c:v>879.9</c:v>
                </c:pt>
                <c:pt idx="1940">
                  <c:v>863.6</c:v>
                </c:pt>
                <c:pt idx="1941">
                  <c:v>865.45</c:v>
                </c:pt>
                <c:pt idx="1942">
                  <c:v>862.1</c:v>
                </c:pt>
                <c:pt idx="1943">
                  <c:v>882.65</c:v>
                </c:pt>
                <c:pt idx="1944">
                  <c:v>861.5</c:v>
                </c:pt>
                <c:pt idx="1945">
                  <c:v>871.15</c:v>
                </c:pt>
                <c:pt idx="1946">
                  <c:v>871.1</c:v>
                </c:pt>
                <c:pt idx="1947">
                  <c:v>861.7</c:v>
                </c:pt>
                <c:pt idx="1948">
                  <c:v>871.1</c:v>
                </c:pt>
                <c:pt idx="1949">
                  <c:v>868</c:v>
                </c:pt>
                <c:pt idx="1950">
                  <c:v>878.1</c:v>
                </c:pt>
                <c:pt idx="1951">
                  <c:v>866.6</c:v>
                </c:pt>
                <c:pt idx="1952">
                  <c:v>863.05</c:v>
                </c:pt>
                <c:pt idx="1953">
                  <c:v>862.9</c:v>
                </c:pt>
                <c:pt idx="1954">
                  <c:v>855.85</c:v>
                </c:pt>
                <c:pt idx="1955">
                  <c:v>854</c:v>
                </c:pt>
                <c:pt idx="1956">
                  <c:v>842.75</c:v>
                </c:pt>
                <c:pt idx="1957">
                  <c:v>832.6</c:v>
                </c:pt>
                <c:pt idx="1958">
                  <c:v>825.9</c:v>
                </c:pt>
                <c:pt idx="1959">
                  <c:v>819.8</c:v>
                </c:pt>
                <c:pt idx="1960">
                  <c:v>805.45</c:v>
                </c:pt>
                <c:pt idx="1961">
                  <c:v>809.45</c:v>
                </c:pt>
                <c:pt idx="1962">
                  <c:v>814.1</c:v>
                </c:pt>
                <c:pt idx="1963">
                  <c:v>811.8</c:v>
                </c:pt>
                <c:pt idx="1964">
                  <c:v>810</c:v>
                </c:pt>
                <c:pt idx="1965">
                  <c:v>824.8</c:v>
                </c:pt>
                <c:pt idx="1966">
                  <c:v>816.15</c:v>
                </c:pt>
                <c:pt idx="1967">
                  <c:v>819.95</c:v>
                </c:pt>
                <c:pt idx="1968">
                  <c:v>824.05</c:v>
                </c:pt>
                <c:pt idx="1969">
                  <c:v>848.45</c:v>
                </c:pt>
                <c:pt idx="1970">
                  <c:v>840.65</c:v>
                </c:pt>
                <c:pt idx="1971">
                  <c:v>840.9</c:v>
                </c:pt>
                <c:pt idx="1972">
                  <c:v>831</c:v>
                </c:pt>
                <c:pt idx="1973">
                  <c:v>834.35</c:v>
                </c:pt>
                <c:pt idx="1974">
                  <c:v>829.4</c:v>
                </c:pt>
                <c:pt idx="1975">
                  <c:v>820.55</c:v>
                </c:pt>
                <c:pt idx="1976">
                  <c:v>815</c:v>
                </c:pt>
                <c:pt idx="1977">
                  <c:v>827.85</c:v>
                </c:pt>
                <c:pt idx="1978">
                  <c:v>844.6</c:v>
                </c:pt>
                <c:pt idx="1979">
                  <c:v>847.4</c:v>
                </c:pt>
                <c:pt idx="1980">
                  <c:v>842.35</c:v>
                </c:pt>
                <c:pt idx="1981">
                  <c:v>839.8</c:v>
                </c:pt>
                <c:pt idx="1982">
                  <c:v>844</c:v>
                </c:pt>
                <c:pt idx="1983">
                  <c:v>833.75</c:v>
                </c:pt>
                <c:pt idx="1984">
                  <c:v>837.3</c:v>
                </c:pt>
                <c:pt idx="1985">
                  <c:v>840.1</c:v>
                </c:pt>
                <c:pt idx="1986">
                  <c:v>883.35</c:v>
                </c:pt>
                <c:pt idx="1987">
                  <c:v>871.05</c:v>
                </c:pt>
                <c:pt idx="1988">
                  <c:v>874.8</c:v>
                </c:pt>
                <c:pt idx="1989">
                  <c:v>865.8</c:v>
                </c:pt>
                <c:pt idx="1990">
                  <c:v>868.9</c:v>
                </c:pt>
                <c:pt idx="1991">
                  <c:v>868.2</c:v>
                </c:pt>
                <c:pt idx="1992">
                  <c:v>872.1</c:v>
                </c:pt>
                <c:pt idx="1993">
                  <c:v>875.55</c:v>
                </c:pt>
                <c:pt idx="1994">
                  <c:v>870.35</c:v>
                </c:pt>
                <c:pt idx="1995">
                  <c:v>885.35</c:v>
                </c:pt>
                <c:pt idx="1996">
                  <c:v>895.55</c:v>
                </c:pt>
                <c:pt idx="1997">
                  <c:v>896.65</c:v>
                </c:pt>
                <c:pt idx="1998">
                  <c:v>902.95</c:v>
                </c:pt>
                <c:pt idx="1999">
                  <c:v>961.95</c:v>
                </c:pt>
                <c:pt idx="2000">
                  <c:v>993.35</c:v>
                </c:pt>
                <c:pt idx="2001">
                  <c:v>980.9</c:v>
                </c:pt>
                <c:pt idx="2002">
                  <c:v>990.45</c:v>
                </c:pt>
                <c:pt idx="2003">
                  <c:v>970.05</c:v>
                </c:pt>
                <c:pt idx="2004">
                  <c:v>960.4</c:v>
                </c:pt>
                <c:pt idx="2005">
                  <c:v>965.7</c:v>
                </c:pt>
                <c:pt idx="2006">
                  <c:v>997.85</c:v>
                </c:pt>
                <c:pt idx="2007">
                  <c:v>1021.1</c:v>
                </c:pt>
                <c:pt idx="2008">
                  <c:v>1016.5</c:v>
                </c:pt>
                <c:pt idx="2009">
                  <c:v>1006</c:v>
                </c:pt>
                <c:pt idx="2010">
                  <c:v>1005.2</c:v>
                </c:pt>
                <c:pt idx="2011">
                  <c:v>1014.6</c:v>
                </c:pt>
                <c:pt idx="2012">
                  <c:v>1012.7</c:v>
                </c:pt>
                <c:pt idx="2013">
                  <c:v>1021.3</c:v>
                </c:pt>
                <c:pt idx="2014">
                  <c:v>1005.15</c:v>
                </c:pt>
                <c:pt idx="2015">
                  <c:v>989.85</c:v>
                </c:pt>
                <c:pt idx="2016">
                  <c:v>1004.05</c:v>
                </c:pt>
                <c:pt idx="2017">
                  <c:v>1016.35</c:v>
                </c:pt>
                <c:pt idx="2018">
                  <c:v>1029.9000000000001</c:v>
                </c:pt>
                <c:pt idx="2019">
                  <c:v>1031.25</c:v>
                </c:pt>
                <c:pt idx="2020">
                  <c:v>1031.05</c:v>
                </c:pt>
                <c:pt idx="2021">
                  <c:v>1018.3</c:v>
                </c:pt>
                <c:pt idx="2022">
                  <c:v>1015.1</c:v>
                </c:pt>
                <c:pt idx="2023">
                  <c:v>996.25</c:v>
                </c:pt>
                <c:pt idx="2024">
                  <c:v>1032.9000000000001</c:v>
                </c:pt>
                <c:pt idx="2025">
                  <c:v>1019.35</c:v>
                </c:pt>
                <c:pt idx="2026">
                  <c:v>996.2</c:v>
                </c:pt>
                <c:pt idx="2027">
                  <c:v>970.3</c:v>
                </c:pt>
                <c:pt idx="2028">
                  <c:v>976.3</c:v>
                </c:pt>
                <c:pt idx="2029">
                  <c:v>969.55</c:v>
                </c:pt>
                <c:pt idx="2030">
                  <c:v>980.45</c:v>
                </c:pt>
                <c:pt idx="2031">
                  <c:v>983.55</c:v>
                </c:pt>
                <c:pt idx="2032">
                  <c:v>1024.55</c:v>
                </c:pt>
                <c:pt idx="2033">
                  <c:v>1013.9</c:v>
                </c:pt>
                <c:pt idx="2034">
                  <c:v>991.2</c:v>
                </c:pt>
                <c:pt idx="2035">
                  <c:v>984.45</c:v>
                </c:pt>
                <c:pt idx="2036">
                  <c:v>985.35</c:v>
                </c:pt>
                <c:pt idx="2037">
                  <c:v>1013.9</c:v>
                </c:pt>
                <c:pt idx="2038">
                  <c:v>1061.8499999999999</c:v>
                </c:pt>
                <c:pt idx="2039">
                  <c:v>1083.25</c:v>
                </c:pt>
                <c:pt idx="2040">
                  <c:v>1088.4000000000001</c:v>
                </c:pt>
                <c:pt idx="2041">
                  <c:v>1085</c:v>
                </c:pt>
                <c:pt idx="2042">
                  <c:v>1115.95</c:v>
                </c:pt>
                <c:pt idx="2043">
                  <c:v>1121.95</c:v>
                </c:pt>
                <c:pt idx="2044">
                  <c:v>1107.05</c:v>
                </c:pt>
                <c:pt idx="2045">
                  <c:v>1089.75</c:v>
                </c:pt>
                <c:pt idx="2046">
                  <c:v>1079.25</c:v>
                </c:pt>
                <c:pt idx="2047">
                  <c:v>1064.75</c:v>
                </c:pt>
                <c:pt idx="2048">
                  <c:v>1045.8499999999999</c:v>
                </c:pt>
                <c:pt idx="2049">
                  <c:v>1041.7</c:v>
                </c:pt>
                <c:pt idx="2050">
                  <c:v>1019</c:v>
                </c:pt>
                <c:pt idx="2051">
                  <c:v>1026.4000000000001</c:v>
                </c:pt>
                <c:pt idx="2052">
                  <c:v>1006.6</c:v>
                </c:pt>
                <c:pt idx="2053">
                  <c:v>995.75</c:v>
                </c:pt>
                <c:pt idx="2054">
                  <c:v>1011</c:v>
                </c:pt>
                <c:pt idx="2055">
                  <c:v>1003</c:v>
                </c:pt>
                <c:pt idx="2056">
                  <c:v>997.6</c:v>
                </c:pt>
                <c:pt idx="2057">
                  <c:v>983.8</c:v>
                </c:pt>
                <c:pt idx="2058">
                  <c:v>998.8</c:v>
                </c:pt>
                <c:pt idx="2059">
                  <c:v>999.85</c:v>
                </c:pt>
                <c:pt idx="2060">
                  <c:v>981.35</c:v>
                </c:pt>
                <c:pt idx="2061">
                  <c:v>975.9</c:v>
                </c:pt>
                <c:pt idx="2062">
                  <c:v>996.8</c:v>
                </c:pt>
                <c:pt idx="2063">
                  <c:v>1010.5</c:v>
                </c:pt>
                <c:pt idx="2064">
                  <c:v>990.2</c:v>
                </c:pt>
                <c:pt idx="2065">
                  <c:v>1075.2</c:v>
                </c:pt>
                <c:pt idx="2066">
                  <c:v>1050.8</c:v>
                </c:pt>
                <c:pt idx="2067">
                  <c:v>1063.5</c:v>
                </c:pt>
                <c:pt idx="2068">
                  <c:v>1064.8</c:v>
                </c:pt>
                <c:pt idx="2069">
                  <c:v>1075.2</c:v>
                </c:pt>
                <c:pt idx="2070">
                  <c:v>1088.9000000000001</c:v>
                </c:pt>
                <c:pt idx="2071">
                  <c:v>1078.45</c:v>
                </c:pt>
                <c:pt idx="2072">
                  <c:v>1079.75</c:v>
                </c:pt>
                <c:pt idx="2073">
                  <c:v>1073.5999999999999</c:v>
                </c:pt>
                <c:pt idx="2074">
                  <c:v>1075.05</c:v>
                </c:pt>
                <c:pt idx="2075">
                  <c:v>1081.3</c:v>
                </c:pt>
                <c:pt idx="2076">
                  <c:v>1087.3</c:v>
                </c:pt>
                <c:pt idx="2077">
                  <c:v>1083.3</c:v>
                </c:pt>
                <c:pt idx="2078">
                  <c:v>1076.4000000000001</c:v>
                </c:pt>
                <c:pt idx="2079">
                  <c:v>1075.5999999999999</c:v>
                </c:pt>
                <c:pt idx="2080">
                  <c:v>1074.4000000000001</c:v>
                </c:pt>
                <c:pt idx="2081">
                  <c:v>1073.3499999999999</c:v>
                </c:pt>
                <c:pt idx="2082">
                  <c:v>1064.4000000000001</c:v>
                </c:pt>
                <c:pt idx="2083">
                  <c:v>1022.55</c:v>
                </c:pt>
                <c:pt idx="2084">
                  <c:v>1002.3</c:v>
                </c:pt>
                <c:pt idx="2085">
                  <c:v>1016.1</c:v>
                </c:pt>
                <c:pt idx="2086">
                  <c:v>1029.1500000000001</c:v>
                </c:pt>
                <c:pt idx="2087">
                  <c:v>1028.3499999999999</c:v>
                </c:pt>
                <c:pt idx="2088">
                  <c:v>1038.0999999999999</c:v>
                </c:pt>
                <c:pt idx="2089">
                  <c:v>1003.9</c:v>
                </c:pt>
                <c:pt idx="2090">
                  <c:v>1009.15</c:v>
                </c:pt>
                <c:pt idx="2091">
                  <c:v>1029.1500000000001</c:v>
                </c:pt>
                <c:pt idx="2092">
                  <c:v>1013.85</c:v>
                </c:pt>
                <c:pt idx="2093">
                  <c:v>1016.8</c:v>
                </c:pt>
                <c:pt idx="2094">
                  <c:v>996.35</c:v>
                </c:pt>
                <c:pt idx="2095">
                  <c:v>1003.05</c:v>
                </c:pt>
                <c:pt idx="2096">
                  <c:v>1018.6</c:v>
                </c:pt>
                <c:pt idx="2097">
                  <c:v>1039.05</c:v>
                </c:pt>
                <c:pt idx="2098">
                  <c:v>992.15</c:v>
                </c:pt>
                <c:pt idx="2099">
                  <c:v>991.65</c:v>
                </c:pt>
                <c:pt idx="2100">
                  <c:v>976.95</c:v>
                </c:pt>
                <c:pt idx="2101">
                  <c:v>991</c:v>
                </c:pt>
                <c:pt idx="2102">
                  <c:v>984.15</c:v>
                </c:pt>
                <c:pt idx="2103">
                  <c:v>974.7</c:v>
                </c:pt>
                <c:pt idx="2104">
                  <c:v>989.25</c:v>
                </c:pt>
                <c:pt idx="2105">
                  <c:v>970.5</c:v>
                </c:pt>
                <c:pt idx="2106">
                  <c:v>938.9</c:v>
                </c:pt>
                <c:pt idx="2107">
                  <c:v>954.2</c:v>
                </c:pt>
                <c:pt idx="2108">
                  <c:v>975.3</c:v>
                </c:pt>
                <c:pt idx="2109">
                  <c:v>998.4</c:v>
                </c:pt>
                <c:pt idx="2110">
                  <c:v>1003</c:v>
                </c:pt>
                <c:pt idx="2111">
                  <c:v>999.65</c:v>
                </c:pt>
                <c:pt idx="2112">
                  <c:v>997.2</c:v>
                </c:pt>
                <c:pt idx="2113">
                  <c:v>984.15</c:v>
                </c:pt>
                <c:pt idx="2114">
                  <c:v>1001.95</c:v>
                </c:pt>
                <c:pt idx="2115">
                  <c:v>1007.85</c:v>
                </c:pt>
                <c:pt idx="2116">
                  <c:v>1014.1</c:v>
                </c:pt>
                <c:pt idx="2117">
                  <c:v>998.85</c:v>
                </c:pt>
                <c:pt idx="2118">
                  <c:v>994</c:v>
                </c:pt>
                <c:pt idx="2119">
                  <c:v>969.35</c:v>
                </c:pt>
                <c:pt idx="2120">
                  <c:v>982.2</c:v>
                </c:pt>
                <c:pt idx="2121">
                  <c:v>990.15</c:v>
                </c:pt>
                <c:pt idx="2122">
                  <c:v>987.25</c:v>
                </c:pt>
                <c:pt idx="2123">
                  <c:v>980.15</c:v>
                </c:pt>
                <c:pt idx="2124">
                  <c:v>988.3</c:v>
                </c:pt>
                <c:pt idx="2125">
                  <c:v>1004.45</c:v>
                </c:pt>
                <c:pt idx="2126">
                  <c:v>1000.45</c:v>
                </c:pt>
                <c:pt idx="2127">
                  <c:v>992.5</c:v>
                </c:pt>
                <c:pt idx="2128">
                  <c:v>1009.95</c:v>
                </c:pt>
                <c:pt idx="2129">
                  <c:v>1006.2</c:v>
                </c:pt>
                <c:pt idx="2130">
                  <c:v>1022.1</c:v>
                </c:pt>
                <c:pt idx="2131">
                  <c:v>1025.4000000000001</c:v>
                </c:pt>
                <c:pt idx="2132">
                  <c:v>1021.1</c:v>
                </c:pt>
                <c:pt idx="2133">
                  <c:v>1021.8</c:v>
                </c:pt>
                <c:pt idx="2134">
                  <c:v>1023.65</c:v>
                </c:pt>
                <c:pt idx="2135">
                  <c:v>1036.8</c:v>
                </c:pt>
                <c:pt idx="2136">
                  <c:v>1033.4000000000001</c:v>
                </c:pt>
                <c:pt idx="2137">
                  <c:v>1037.8</c:v>
                </c:pt>
                <c:pt idx="2138">
                  <c:v>1041.8</c:v>
                </c:pt>
                <c:pt idx="2139">
                  <c:v>1042.3499999999999</c:v>
                </c:pt>
                <c:pt idx="2140">
                  <c:v>1078.6500000000001</c:v>
                </c:pt>
                <c:pt idx="2141">
                  <c:v>1074.55</c:v>
                </c:pt>
                <c:pt idx="2142">
                  <c:v>1091.8499999999999</c:v>
                </c:pt>
                <c:pt idx="2143">
                  <c:v>1116</c:v>
                </c:pt>
                <c:pt idx="2144">
                  <c:v>1123.3499999999999</c:v>
                </c:pt>
                <c:pt idx="2145">
                  <c:v>1129.3499999999999</c:v>
                </c:pt>
                <c:pt idx="2146">
                  <c:v>1128.8499999999999</c:v>
                </c:pt>
                <c:pt idx="2147">
                  <c:v>1120.8499999999999</c:v>
                </c:pt>
                <c:pt idx="2148">
                  <c:v>1097.0999999999999</c:v>
                </c:pt>
                <c:pt idx="2149">
                  <c:v>1117</c:v>
                </c:pt>
                <c:pt idx="2150">
                  <c:v>1113.4000000000001</c:v>
                </c:pt>
                <c:pt idx="2151">
                  <c:v>1098.2</c:v>
                </c:pt>
                <c:pt idx="2152">
                  <c:v>1101.55</c:v>
                </c:pt>
                <c:pt idx="2153">
                  <c:v>1106.95</c:v>
                </c:pt>
                <c:pt idx="2154">
                  <c:v>1112.5</c:v>
                </c:pt>
                <c:pt idx="2155">
                  <c:v>1112.55</c:v>
                </c:pt>
                <c:pt idx="2156">
                  <c:v>1124.45</c:v>
                </c:pt>
                <c:pt idx="2157">
                  <c:v>1110.0999999999999</c:v>
                </c:pt>
                <c:pt idx="2158">
                  <c:v>1104.5</c:v>
                </c:pt>
                <c:pt idx="2159">
                  <c:v>1112.8</c:v>
                </c:pt>
                <c:pt idx="2160">
                  <c:v>1100.3</c:v>
                </c:pt>
                <c:pt idx="2161">
                  <c:v>1080</c:v>
                </c:pt>
                <c:pt idx="2162">
                  <c:v>1023.3</c:v>
                </c:pt>
                <c:pt idx="2163">
                  <c:v>979.15</c:v>
                </c:pt>
                <c:pt idx="2164">
                  <c:v>989.7</c:v>
                </c:pt>
                <c:pt idx="2165">
                  <c:v>999.9</c:v>
                </c:pt>
                <c:pt idx="2166">
                  <c:v>990.85</c:v>
                </c:pt>
                <c:pt idx="2167">
                  <c:v>988.4</c:v>
                </c:pt>
                <c:pt idx="2168">
                  <c:v>986.1</c:v>
                </c:pt>
                <c:pt idx="2169">
                  <c:v>997.35</c:v>
                </c:pt>
                <c:pt idx="2170">
                  <c:v>1000.45</c:v>
                </c:pt>
                <c:pt idx="2171">
                  <c:v>999.2</c:v>
                </c:pt>
                <c:pt idx="2172">
                  <c:v>993.65</c:v>
                </c:pt>
                <c:pt idx="2173">
                  <c:v>990.5</c:v>
                </c:pt>
                <c:pt idx="2174">
                  <c:v>992.75</c:v>
                </c:pt>
                <c:pt idx="2175">
                  <c:v>969.2</c:v>
                </c:pt>
                <c:pt idx="2176">
                  <c:v>994.95</c:v>
                </c:pt>
                <c:pt idx="2177">
                  <c:v>999.9</c:v>
                </c:pt>
                <c:pt idx="2178">
                  <c:v>1001.6</c:v>
                </c:pt>
                <c:pt idx="2179">
                  <c:v>1000.2</c:v>
                </c:pt>
                <c:pt idx="2180">
                  <c:v>996.1</c:v>
                </c:pt>
                <c:pt idx="2181">
                  <c:v>1027.25</c:v>
                </c:pt>
                <c:pt idx="2182">
                  <c:v>1043.8</c:v>
                </c:pt>
                <c:pt idx="2183">
                  <c:v>1033.1500000000001</c:v>
                </c:pt>
                <c:pt idx="2184">
                  <c:v>1028.6500000000001</c:v>
                </c:pt>
                <c:pt idx="2185">
                  <c:v>1040.5999999999999</c:v>
                </c:pt>
                <c:pt idx="2186">
                  <c:v>1030.1500000000001</c:v>
                </c:pt>
                <c:pt idx="2187">
                  <c:v>1025.05</c:v>
                </c:pt>
                <c:pt idx="2188">
                  <c:v>1011.25</c:v>
                </c:pt>
                <c:pt idx="2189">
                  <c:v>1003.5</c:v>
                </c:pt>
                <c:pt idx="2190">
                  <c:v>1004</c:v>
                </c:pt>
                <c:pt idx="2191">
                  <c:v>1008.4</c:v>
                </c:pt>
                <c:pt idx="2192">
                  <c:v>990.1</c:v>
                </c:pt>
                <c:pt idx="2193">
                  <c:v>961.65</c:v>
                </c:pt>
                <c:pt idx="2194">
                  <c:v>959.85</c:v>
                </c:pt>
                <c:pt idx="2195">
                  <c:v>937.75</c:v>
                </c:pt>
                <c:pt idx="2196">
                  <c:v>947.85</c:v>
                </c:pt>
                <c:pt idx="2197">
                  <c:v>958.75</c:v>
                </c:pt>
                <c:pt idx="2198">
                  <c:v>952.9</c:v>
                </c:pt>
                <c:pt idx="2199">
                  <c:v>977.7</c:v>
                </c:pt>
                <c:pt idx="2200">
                  <c:v>981.7</c:v>
                </c:pt>
                <c:pt idx="2201">
                  <c:v>962.3</c:v>
                </c:pt>
                <c:pt idx="2202">
                  <c:v>965.7</c:v>
                </c:pt>
                <c:pt idx="2203">
                  <c:v>950.45</c:v>
                </c:pt>
                <c:pt idx="2204">
                  <c:v>955.2</c:v>
                </c:pt>
                <c:pt idx="2205">
                  <c:v>953.7</c:v>
                </c:pt>
                <c:pt idx="2206">
                  <c:v>970.7</c:v>
                </c:pt>
                <c:pt idx="2207">
                  <c:v>963.8</c:v>
                </c:pt>
                <c:pt idx="2208">
                  <c:v>991.05</c:v>
                </c:pt>
                <c:pt idx="2209">
                  <c:v>975.35</c:v>
                </c:pt>
                <c:pt idx="2210">
                  <c:v>962.55</c:v>
                </c:pt>
                <c:pt idx="2211">
                  <c:v>947.6</c:v>
                </c:pt>
                <c:pt idx="2212">
                  <c:v>955.9</c:v>
                </c:pt>
                <c:pt idx="2213">
                  <c:v>978.75</c:v>
                </c:pt>
                <c:pt idx="2214">
                  <c:v>980.15</c:v>
                </c:pt>
                <c:pt idx="2215">
                  <c:v>981.95</c:v>
                </c:pt>
                <c:pt idx="2216">
                  <c:v>986.8</c:v>
                </c:pt>
                <c:pt idx="2217">
                  <c:v>978.15</c:v>
                </c:pt>
                <c:pt idx="2218">
                  <c:v>977.8</c:v>
                </c:pt>
                <c:pt idx="2219">
                  <c:v>995.05</c:v>
                </c:pt>
                <c:pt idx="2220">
                  <c:v>999.75</c:v>
                </c:pt>
                <c:pt idx="2221">
                  <c:v>994.65</c:v>
                </c:pt>
                <c:pt idx="2222">
                  <c:v>995.75</c:v>
                </c:pt>
                <c:pt idx="2223">
                  <c:v>1022.1</c:v>
                </c:pt>
                <c:pt idx="2224">
                  <c:v>1011.6</c:v>
                </c:pt>
                <c:pt idx="2225">
                  <c:v>1008.7</c:v>
                </c:pt>
                <c:pt idx="2226">
                  <c:v>1007.55</c:v>
                </c:pt>
                <c:pt idx="2227">
                  <c:v>989.25</c:v>
                </c:pt>
                <c:pt idx="2228">
                  <c:v>982.75</c:v>
                </c:pt>
                <c:pt idx="2229">
                  <c:v>964.15</c:v>
                </c:pt>
                <c:pt idx="2230">
                  <c:v>985.8</c:v>
                </c:pt>
                <c:pt idx="2231">
                  <c:v>995.85</c:v>
                </c:pt>
                <c:pt idx="2232">
                  <c:v>1010.65</c:v>
                </c:pt>
                <c:pt idx="2233">
                  <c:v>1006.3</c:v>
                </c:pt>
                <c:pt idx="2234">
                  <c:v>999.6</c:v>
                </c:pt>
                <c:pt idx="2235">
                  <c:v>991.3</c:v>
                </c:pt>
                <c:pt idx="2236">
                  <c:v>999.95</c:v>
                </c:pt>
                <c:pt idx="2237">
                  <c:v>1004.9</c:v>
                </c:pt>
                <c:pt idx="2238">
                  <c:v>998.95</c:v>
                </c:pt>
                <c:pt idx="2239">
                  <c:v>998.15</c:v>
                </c:pt>
                <c:pt idx="2240">
                  <c:v>1002.65</c:v>
                </c:pt>
                <c:pt idx="2241">
                  <c:v>1002.45</c:v>
                </c:pt>
                <c:pt idx="2242">
                  <c:v>1014.75</c:v>
                </c:pt>
                <c:pt idx="2243">
                  <c:v>992.55</c:v>
                </c:pt>
                <c:pt idx="2244">
                  <c:v>1002.5</c:v>
                </c:pt>
                <c:pt idx="2245">
                  <c:v>1002.8</c:v>
                </c:pt>
                <c:pt idx="2246">
                  <c:v>1015.25</c:v>
                </c:pt>
                <c:pt idx="2247">
                  <c:v>1002.1</c:v>
                </c:pt>
                <c:pt idx="2248">
                  <c:v>1016.85</c:v>
                </c:pt>
                <c:pt idx="2249">
                  <c:v>1066.4000000000001</c:v>
                </c:pt>
                <c:pt idx="2250">
                  <c:v>1061.2</c:v>
                </c:pt>
                <c:pt idx="2251">
                  <c:v>1028.75</c:v>
                </c:pt>
                <c:pt idx="2252">
                  <c:v>1030.2</c:v>
                </c:pt>
                <c:pt idx="2253">
                  <c:v>1054.0999999999999</c:v>
                </c:pt>
                <c:pt idx="2254">
                  <c:v>1047.4000000000001</c:v>
                </c:pt>
                <c:pt idx="2255">
                  <c:v>1064.8499999999999</c:v>
                </c:pt>
                <c:pt idx="2256">
                  <c:v>1037.9000000000001</c:v>
                </c:pt>
                <c:pt idx="2257">
                  <c:v>1049.9000000000001</c:v>
                </c:pt>
                <c:pt idx="2258">
                  <c:v>1066.7</c:v>
                </c:pt>
                <c:pt idx="2259">
                  <c:v>1071.7</c:v>
                </c:pt>
                <c:pt idx="2260">
                  <c:v>1068.4000000000001</c:v>
                </c:pt>
                <c:pt idx="2261">
                  <c:v>1069.25</c:v>
                </c:pt>
                <c:pt idx="2262">
                  <c:v>1080.8</c:v>
                </c:pt>
                <c:pt idx="2263">
                  <c:v>1091.4000000000001</c:v>
                </c:pt>
                <c:pt idx="2264">
                  <c:v>1088.1500000000001</c:v>
                </c:pt>
                <c:pt idx="2265">
                  <c:v>1089.75</c:v>
                </c:pt>
                <c:pt idx="2266">
                  <c:v>1098.55</c:v>
                </c:pt>
                <c:pt idx="2267">
                  <c:v>1100.55</c:v>
                </c:pt>
                <c:pt idx="2268">
                  <c:v>1100.2</c:v>
                </c:pt>
                <c:pt idx="2269">
                  <c:v>1107</c:v>
                </c:pt>
                <c:pt idx="2270">
                  <c:v>1113.5</c:v>
                </c:pt>
                <c:pt idx="2271">
                  <c:v>1131.1500000000001</c:v>
                </c:pt>
                <c:pt idx="2272">
                  <c:v>1133.95</c:v>
                </c:pt>
                <c:pt idx="2273">
                  <c:v>1140.5</c:v>
                </c:pt>
                <c:pt idx="2274">
                  <c:v>1122.6500000000001</c:v>
                </c:pt>
                <c:pt idx="2275">
                  <c:v>1119.5</c:v>
                </c:pt>
                <c:pt idx="2276">
                  <c:v>1111.5</c:v>
                </c:pt>
                <c:pt idx="2277">
                  <c:v>1105.3499999999999</c:v>
                </c:pt>
                <c:pt idx="2278">
                  <c:v>1126.5</c:v>
                </c:pt>
                <c:pt idx="2279">
                  <c:v>1115.05</c:v>
                </c:pt>
                <c:pt idx="2280">
                  <c:v>1118.05</c:v>
                </c:pt>
                <c:pt idx="2281">
                  <c:v>1134.3499999999999</c:v>
                </c:pt>
                <c:pt idx="2282">
                  <c:v>1183.45</c:v>
                </c:pt>
                <c:pt idx="2283">
                  <c:v>1193.7</c:v>
                </c:pt>
                <c:pt idx="2284">
                  <c:v>1224</c:v>
                </c:pt>
                <c:pt idx="2285">
                  <c:v>1195.05</c:v>
                </c:pt>
                <c:pt idx="2286">
                  <c:v>1184.1500000000001</c:v>
                </c:pt>
                <c:pt idx="2287">
                  <c:v>1185.6500000000001</c:v>
                </c:pt>
                <c:pt idx="2288">
                  <c:v>1210.3</c:v>
                </c:pt>
                <c:pt idx="2289">
                  <c:v>1223.5</c:v>
                </c:pt>
                <c:pt idx="2290">
                  <c:v>1218.5999999999999</c:v>
                </c:pt>
                <c:pt idx="2291">
                  <c:v>1207.55</c:v>
                </c:pt>
                <c:pt idx="2292">
                  <c:v>1218.5999999999999</c:v>
                </c:pt>
                <c:pt idx="2293">
                  <c:v>1217.0999999999999</c:v>
                </c:pt>
                <c:pt idx="2294">
                  <c:v>1208.45</c:v>
                </c:pt>
                <c:pt idx="2295">
                  <c:v>1193.3499999999999</c:v>
                </c:pt>
                <c:pt idx="2296">
                  <c:v>1158.55</c:v>
                </c:pt>
                <c:pt idx="2297">
                  <c:v>1150.5</c:v>
                </c:pt>
                <c:pt idx="2298">
                  <c:v>1134.5</c:v>
                </c:pt>
                <c:pt idx="2299">
                  <c:v>1142.5</c:v>
                </c:pt>
                <c:pt idx="2300">
                  <c:v>1130.8499999999999</c:v>
                </c:pt>
                <c:pt idx="2301">
                  <c:v>1114.1500000000001</c:v>
                </c:pt>
                <c:pt idx="2302">
                  <c:v>1120.3</c:v>
                </c:pt>
                <c:pt idx="2303">
                  <c:v>1192.75</c:v>
                </c:pt>
                <c:pt idx="2304">
                  <c:v>1160.9000000000001</c:v>
                </c:pt>
                <c:pt idx="2305">
                  <c:v>1144.3</c:v>
                </c:pt>
                <c:pt idx="2306">
                  <c:v>1171.5</c:v>
                </c:pt>
                <c:pt idx="2307">
                  <c:v>1214</c:v>
                </c:pt>
                <c:pt idx="2308">
                  <c:v>1204.25</c:v>
                </c:pt>
                <c:pt idx="2309">
                  <c:v>1204.25</c:v>
                </c:pt>
                <c:pt idx="2310">
                  <c:v>1218.8</c:v>
                </c:pt>
                <c:pt idx="2311">
                  <c:v>1202.7</c:v>
                </c:pt>
                <c:pt idx="2312">
                  <c:v>1163.8</c:v>
                </c:pt>
                <c:pt idx="2313">
                  <c:v>1120.75</c:v>
                </c:pt>
                <c:pt idx="2314">
                  <c:v>1136.05</c:v>
                </c:pt>
                <c:pt idx="2315">
                  <c:v>1140.6500000000001</c:v>
                </c:pt>
                <c:pt idx="2316">
                  <c:v>1140.3499999999999</c:v>
                </c:pt>
                <c:pt idx="2317">
                  <c:v>1128.75</c:v>
                </c:pt>
                <c:pt idx="2318">
                  <c:v>1129.5999999999999</c:v>
                </c:pt>
                <c:pt idx="2319">
                  <c:v>1101.8499999999999</c:v>
                </c:pt>
                <c:pt idx="2320">
                  <c:v>1139.95</c:v>
                </c:pt>
                <c:pt idx="2321">
                  <c:v>1141.1500000000001</c:v>
                </c:pt>
                <c:pt idx="2322">
                  <c:v>1139.05</c:v>
                </c:pt>
                <c:pt idx="2323">
                  <c:v>1159.2</c:v>
                </c:pt>
                <c:pt idx="2324">
                  <c:v>1174.6500000000001</c:v>
                </c:pt>
                <c:pt idx="2325">
                  <c:v>1168.3</c:v>
                </c:pt>
                <c:pt idx="2326">
                  <c:v>1151.3</c:v>
                </c:pt>
                <c:pt idx="2327">
                  <c:v>1136.9000000000001</c:v>
                </c:pt>
                <c:pt idx="2328">
                  <c:v>1138.8499999999999</c:v>
                </c:pt>
                <c:pt idx="2329">
                  <c:v>1143.7</c:v>
                </c:pt>
                <c:pt idx="2330">
                  <c:v>1104.3</c:v>
                </c:pt>
                <c:pt idx="2331">
                  <c:v>1112.6500000000001</c:v>
                </c:pt>
                <c:pt idx="2332">
                  <c:v>1103.0999999999999</c:v>
                </c:pt>
                <c:pt idx="2333">
                  <c:v>1099.6500000000001</c:v>
                </c:pt>
                <c:pt idx="2334">
                  <c:v>1116.05</c:v>
                </c:pt>
                <c:pt idx="2335">
                  <c:v>1116.5999999999999</c:v>
                </c:pt>
                <c:pt idx="2336">
                  <c:v>1120.2</c:v>
                </c:pt>
                <c:pt idx="2337">
                  <c:v>1124.45</c:v>
                </c:pt>
                <c:pt idx="2338">
                  <c:v>1112.8499999999999</c:v>
                </c:pt>
                <c:pt idx="2339">
                  <c:v>1139.3499999999999</c:v>
                </c:pt>
                <c:pt idx="2340">
                  <c:v>1130.1500000000001</c:v>
                </c:pt>
                <c:pt idx="2341">
                  <c:v>1151.3499999999999</c:v>
                </c:pt>
                <c:pt idx="2342">
                  <c:v>1150.05</c:v>
                </c:pt>
                <c:pt idx="2343">
                  <c:v>1165.5</c:v>
                </c:pt>
                <c:pt idx="2344">
                  <c:v>1176.75</c:v>
                </c:pt>
                <c:pt idx="2345">
                  <c:v>1173.8</c:v>
                </c:pt>
                <c:pt idx="2346">
                  <c:v>1173.8</c:v>
                </c:pt>
                <c:pt idx="2347">
                  <c:v>1191.7</c:v>
                </c:pt>
                <c:pt idx="2348">
                  <c:v>1170.25</c:v>
                </c:pt>
                <c:pt idx="2349">
                  <c:v>1193.2</c:v>
                </c:pt>
                <c:pt idx="2350">
                  <c:v>1202</c:v>
                </c:pt>
                <c:pt idx="2351">
                  <c:v>1248.8499999999999</c:v>
                </c:pt>
                <c:pt idx="2352">
                  <c:v>1267.25</c:v>
                </c:pt>
                <c:pt idx="2353">
                  <c:v>1334.2</c:v>
                </c:pt>
                <c:pt idx="2354">
                  <c:v>1358.9</c:v>
                </c:pt>
                <c:pt idx="2355">
                  <c:v>1384.6</c:v>
                </c:pt>
                <c:pt idx="2356">
                  <c:v>1389.3</c:v>
                </c:pt>
                <c:pt idx="2357">
                  <c:v>1347</c:v>
                </c:pt>
                <c:pt idx="2358">
                  <c:v>1355.35</c:v>
                </c:pt>
                <c:pt idx="2359">
                  <c:v>1339.2</c:v>
                </c:pt>
                <c:pt idx="2360">
                  <c:v>1369.8</c:v>
                </c:pt>
                <c:pt idx="2361">
                  <c:v>1345.4</c:v>
                </c:pt>
                <c:pt idx="2362">
                  <c:v>1366.45</c:v>
                </c:pt>
                <c:pt idx="2363">
                  <c:v>1366.45</c:v>
                </c:pt>
                <c:pt idx="2364">
                  <c:v>1370.75</c:v>
                </c:pt>
                <c:pt idx="2365">
                  <c:v>1325.3</c:v>
                </c:pt>
                <c:pt idx="2366">
                  <c:v>1299.3</c:v>
                </c:pt>
                <c:pt idx="2367">
                  <c:v>1267.8</c:v>
                </c:pt>
                <c:pt idx="2368">
                  <c:v>1258.0999999999999</c:v>
                </c:pt>
                <c:pt idx="2369">
                  <c:v>1288.6500000000001</c:v>
                </c:pt>
                <c:pt idx="2370">
                  <c:v>1306.05</c:v>
                </c:pt>
                <c:pt idx="2371">
                  <c:v>1322.05</c:v>
                </c:pt>
                <c:pt idx="2372">
                  <c:v>1338.45</c:v>
                </c:pt>
                <c:pt idx="2373">
                  <c:v>1299.6500000000001</c:v>
                </c:pt>
                <c:pt idx="2374">
                  <c:v>1292.7</c:v>
                </c:pt>
                <c:pt idx="2375">
                  <c:v>1304.3499999999999</c:v>
                </c:pt>
                <c:pt idx="2376">
                  <c:v>1322.05</c:v>
                </c:pt>
                <c:pt idx="2377">
                  <c:v>1318.75</c:v>
                </c:pt>
                <c:pt idx="2378">
                  <c:v>1321.2</c:v>
                </c:pt>
                <c:pt idx="2379">
                  <c:v>1339</c:v>
                </c:pt>
                <c:pt idx="2380">
                  <c:v>1354.8</c:v>
                </c:pt>
                <c:pt idx="2381">
                  <c:v>1343.85</c:v>
                </c:pt>
                <c:pt idx="2382">
                  <c:v>1339.9</c:v>
                </c:pt>
                <c:pt idx="2383">
                  <c:v>1354.95</c:v>
                </c:pt>
                <c:pt idx="2384">
                  <c:v>1359.35</c:v>
                </c:pt>
                <c:pt idx="2385">
                  <c:v>1390.75</c:v>
                </c:pt>
                <c:pt idx="2386">
                  <c:v>1344.5</c:v>
                </c:pt>
                <c:pt idx="2387">
                  <c:v>1372.05</c:v>
                </c:pt>
                <c:pt idx="2388">
                  <c:v>1330.3</c:v>
                </c:pt>
                <c:pt idx="2389">
                  <c:v>1324.3</c:v>
                </c:pt>
                <c:pt idx="2390">
                  <c:v>1324</c:v>
                </c:pt>
                <c:pt idx="2391">
                  <c:v>1322.3</c:v>
                </c:pt>
                <c:pt idx="2392">
                  <c:v>1359.45</c:v>
                </c:pt>
                <c:pt idx="2393">
                  <c:v>1342</c:v>
                </c:pt>
                <c:pt idx="2394">
                  <c:v>1364.25</c:v>
                </c:pt>
                <c:pt idx="2395">
                  <c:v>1344.7</c:v>
                </c:pt>
                <c:pt idx="2396">
                  <c:v>1344.7</c:v>
                </c:pt>
                <c:pt idx="2397">
                  <c:v>1344.7</c:v>
                </c:pt>
                <c:pt idx="2398">
                  <c:v>1312.1</c:v>
                </c:pt>
                <c:pt idx="2399">
                  <c:v>1300.05</c:v>
                </c:pt>
                <c:pt idx="2400">
                  <c:v>1236.5</c:v>
                </c:pt>
                <c:pt idx="2401">
                  <c:v>1279.55</c:v>
                </c:pt>
                <c:pt idx="2402">
                  <c:v>1258.75</c:v>
                </c:pt>
                <c:pt idx="2403">
                  <c:v>1237.75</c:v>
                </c:pt>
                <c:pt idx="2404">
                  <c:v>1254.7</c:v>
                </c:pt>
                <c:pt idx="2405">
                  <c:v>1297.2</c:v>
                </c:pt>
                <c:pt idx="2406">
                  <c:v>1247.5999999999999</c:v>
                </c:pt>
                <c:pt idx="2407">
                  <c:v>1226.9000000000001</c:v>
                </c:pt>
                <c:pt idx="2408">
                  <c:v>1243.45</c:v>
                </c:pt>
                <c:pt idx="2409">
                  <c:v>1214.0999999999999</c:v>
                </c:pt>
                <c:pt idx="2410">
                  <c:v>1194.7</c:v>
                </c:pt>
                <c:pt idx="2411">
                  <c:v>1218.8499999999999</c:v>
                </c:pt>
                <c:pt idx="2412">
                  <c:v>1195.05</c:v>
                </c:pt>
                <c:pt idx="2413">
                  <c:v>1237.1500000000001</c:v>
                </c:pt>
                <c:pt idx="2414">
                  <c:v>1236.5</c:v>
                </c:pt>
                <c:pt idx="2415">
                  <c:v>1212.8499999999999</c:v>
                </c:pt>
                <c:pt idx="2416">
                  <c:v>1206.8499999999999</c:v>
                </c:pt>
                <c:pt idx="2417">
                  <c:v>1208.45</c:v>
                </c:pt>
                <c:pt idx="2418">
                  <c:v>1235</c:v>
                </c:pt>
                <c:pt idx="2419">
                  <c:v>1221.8499999999999</c:v>
                </c:pt>
                <c:pt idx="2420">
                  <c:v>1201.9000000000001</c:v>
                </c:pt>
                <c:pt idx="2421">
                  <c:v>1199.05</c:v>
                </c:pt>
                <c:pt idx="2422">
                  <c:v>1165.95</c:v>
                </c:pt>
                <c:pt idx="2423">
                  <c:v>1173.3</c:v>
                </c:pt>
                <c:pt idx="2424">
                  <c:v>1174.3499999999999</c:v>
                </c:pt>
                <c:pt idx="2425">
                  <c:v>1172.45</c:v>
                </c:pt>
                <c:pt idx="2426">
                  <c:v>1170.9000000000001</c:v>
                </c:pt>
                <c:pt idx="2427">
                  <c:v>1159.9000000000001</c:v>
                </c:pt>
                <c:pt idx="2428">
                  <c:v>1145.0999999999999</c:v>
                </c:pt>
                <c:pt idx="2429">
                  <c:v>1130.2</c:v>
                </c:pt>
                <c:pt idx="2430">
                  <c:v>1130.45</c:v>
                </c:pt>
                <c:pt idx="2431">
                  <c:v>1155.5</c:v>
                </c:pt>
                <c:pt idx="2432">
                  <c:v>1144.2</c:v>
                </c:pt>
                <c:pt idx="2433">
                  <c:v>1163.95</c:v>
                </c:pt>
                <c:pt idx="2434">
                  <c:v>1137.95</c:v>
                </c:pt>
                <c:pt idx="2435">
                  <c:v>1162.5</c:v>
                </c:pt>
                <c:pt idx="2436">
                  <c:v>1140.95</c:v>
                </c:pt>
                <c:pt idx="2437">
                  <c:v>1126.8499999999999</c:v>
                </c:pt>
                <c:pt idx="2438">
                  <c:v>1125.3499999999999</c:v>
                </c:pt>
                <c:pt idx="2439">
                  <c:v>1129.7</c:v>
                </c:pt>
                <c:pt idx="2440">
                  <c:v>1158.6500000000001</c:v>
                </c:pt>
                <c:pt idx="2441">
                  <c:v>1154.5999999999999</c:v>
                </c:pt>
                <c:pt idx="2442">
                  <c:v>1147.5999999999999</c:v>
                </c:pt>
                <c:pt idx="2443">
                  <c:v>1149.4000000000001</c:v>
                </c:pt>
                <c:pt idx="2444">
                  <c:v>1188</c:v>
                </c:pt>
                <c:pt idx="2445">
                  <c:v>1180.0999999999999</c:v>
                </c:pt>
                <c:pt idx="2446">
                  <c:v>1189.95</c:v>
                </c:pt>
                <c:pt idx="2447">
                  <c:v>1223.25</c:v>
                </c:pt>
                <c:pt idx="2448">
                  <c:v>1225.55</c:v>
                </c:pt>
                <c:pt idx="2449">
                  <c:v>1227.95</c:v>
                </c:pt>
                <c:pt idx="2450">
                  <c:v>1271.2</c:v>
                </c:pt>
                <c:pt idx="2451">
                  <c:v>1253.7</c:v>
                </c:pt>
                <c:pt idx="2452">
                  <c:v>1215.05</c:v>
                </c:pt>
                <c:pt idx="2453">
                  <c:v>1208.95</c:v>
                </c:pt>
                <c:pt idx="2454">
                  <c:v>1220.55</c:v>
                </c:pt>
                <c:pt idx="2455">
                  <c:v>1204.4000000000001</c:v>
                </c:pt>
                <c:pt idx="2456">
                  <c:v>1223.4000000000001</c:v>
                </c:pt>
                <c:pt idx="2457">
                  <c:v>1268.05</c:v>
                </c:pt>
                <c:pt idx="2458">
                  <c:v>1311.65</c:v>
                </c:pt>
                <c:pt idx="2459">
                  <c:v>1295.4000000000001</c:v>
                </c:pt>
                <c:pt idx="2460">
                  <c:v>1287.6500000000001</c:v>
                </c:pt>
                <c:pt idx="2461">
                  <c:v>1296.75</c:v>
                </c:pt>
                <c:pt idx="2462">
                  <c:v>1296.0999999999999</c:v>
                </c:pt>
                <c:pt idx="2463">
                  <c:v>1280.4000000000001</c:v>
                </c:pt>
                <c:pt idx="2464">
                  <c:v>1271.95</c:v>
                </c:pt>
                <c:pt idx="2465">
                  <c:v>1264.4000000000001</c:v>
                </c:pt>
                <c:pt idx="2466">
                  <c:v>1263.75</c:v>
                </c:pt>
                <c:pt idx="2467">
                  <c:v>1263.95</c:v>
                </c:pt>
                <c:pt idx="2468">
                  <c:v>1258.3499999999999</c:v>
                </c:pt>
                <c:pt idx="2469">
                  <c:v>1257.8</c:v>
                </c:pt>
                <c:pt idx="2470">
                  <c:v>1266.95</c:v>
                </c:pt>
                <c:pt idx="2471">
                  <c:v>1262.8499999999999</c:v>
                </c:pt>
                <c:pt idx="2472">
                  <c:v>1259.3</c:v>
                </c:pt>
                <c:pt idx="2473">
                  <c:v>1253.4000000000001</c:v>
                </c:pt>
                <c:pt idx="2474">
                  <c:v>1269.6500000000001</c:v>
                </c:pt>
                <c:pt idx="2475">
                  <c:v>1276.2</c:v>
                </c:pt>
                <c:pt idx="2476">
                  <c:v>1260.8499999999999</c:v>
                </c:pt>
                <c:pt idx="2477">
                  <c:v>1293.75</c:v>
                </c:pt>
                <c:pt idx="2478">
                  <c:v>1297.8499999999999</c:v>
                </c:pt>
                <c:pt idx="2479">
                  <c:v>1324.2</c:v>
                </c:pt>
                <c:pt idx="2480">
                  <c:v>1323.4</c:v>
                </c:pt>
                <c:pt idx="2481">
                  <c:v>1317.55</c:v>
                </c:pt>
                <c:pt idx="2482">
                  <c:v>1308.7</c:v>
                </c:pt>
                <c:pt idx="2483">
                  <c:v>1317.95</c:v>
                </c:pt>
                <c:pt idx="2484">
                  <c:v>1335</c:v>
                </c:pt>
                <c:pt idx="2485">
                  <c:v>1341</c:v>
                </c:pt>
                <c:pt idx="2486">
                  <c:v>1338.85</c:v>
                </c:pt>
                <c:pt idx="2487">
                  <c:v>1342.05</c:v>
                </c:pt>
                <c:pt idx="2488">
                  <c:v>1360.25</c:v>
                </c:pt>
                <c:pt idx="2489">
                  <c:v>1354.7</c:v>
                </c:pt>
                <c:pt idx="2490">
                  <c:v>1354.7</c:v>
                </c:pt>
                <c:pt idx="2491">
                  <c:v>1338.45</c:v>
                </c:pt>
                <c:pt idx="2492">
                  <c:v>1326.35</c:v>
                </c:pt>
                <c:pt idx="2493">
                  <c:v>1326.35</c:v>
                </c:pt>
                <c:pt idx="2494">
                  <c:v>1357.85</c:v>
                </c:pt>
                <c:pt idx="2495">
                  <c:v>1361.05</c:v>
                </c:pt>
                <c:pt idx="2496">
                  <c:v>1346.75</c:v>
                </c:pt>
                <c:pt idx="2497">
                  <c:v>1338.35</c:v>
                </c:pt>
                <c:pt idx="2498">
                  <c:v>1346.7</c:v>
                </c:pt>
                <c:pt idx="2499">
                  <c:v>1335.45</c:v>
                </c:pt>
                <c:pt idx="2500">
                  <c:v>1337.8</c:v>
                </c:pt>
                <c:pt idx="2501">
                  <c:v>1326.85</c:v>
                </c:pt>
                <c:pt idx="2502">
                  <c:v>1308.5</c:v>
                </c:pt>
                <c:pt idx="2503">
                  <c:v>1308.5999999999999</c:v>
                </c:pt>
                <c:pt idx="2504">
                  <c:v>1302.8499999999999</c:v>
                </c:pt>
                <c:pt idx="2505">
                  <c:v>1301.55</c:v>
                </c:pt>
                <c:pt idx="2506">
                  <c:v>1335.7</c:v>
                </c:pt>
                <c:pt idx="2507">
                  <c:v>1341.15</c:v>
                </c:pt>
                <c:pt idx="2508">
                  <c:v>1336.6</c:v>
                </c:pt>
                <c:pt idx="2509">
                  <c:v>1351.1</c:v>
                </c:pt>
                <c:pt idx="2510">
                  <c:v>1356.75</c:v>
                </c:pt>
                <c:pt idx="2511">
                  <c:v>1343.5</c:v>
                </c:pt>
                <c:pt idx="2512">
                  <c:v>1385.75</c:v>
                </c:pt>
                <c:pt idx="2513">
                  <c:v>1371.2</c:v>
                </c:pt>
                <c:pt idx="2514">
                  <c:v>1368.75</c:v>
                </c:pt>
                <c:pt idx="2515">
                  <c:v>1368.75</c:v>
                </c:pt>
                <c:pt idx="2516">
                  <c:v>1358.35</c:v>
                </c:pt>
                <c:pt idx="2517">
                  <c:v>1379.5</c:v>
                </c:pt>
                <c:pt idx="2518">
                  <c:v>1367.85</c:v>
                </c:pt>
                <c:pt idx="2519">
                  <c:v>1376.6</c:v>
                </c:pt>
                <c:pt idx="2520">
                  <c:v>1428.3</c:v>
                </c:pt>
                <c:pt idx="2521">
                  <c:v>1447.75</c:v>
                </c:pt>
                <c:pt idx="2522">
                  <c:v>1470.05</c:v>
                </c:pt>
                <c:pt idx="2523">
                  <c:v>1458</c:v>
                </c:pt>
                <c:pt idx="2524">
                  <c:v>1458</c:v>
                </c:pt>
                <c:pt idx="2525">
                  <c:v>1463.85</c:v>
                </c:pt>
                <c:pt idx="2526">
                  <c:v>1480.7</c:v>
                </c:pt>
                <c:pt idx="2527">
                  <c:v>1457.65</c:v>
                </c:pt>
                <c:pt idx="2528">
                  <c:v>1431.8</c:v>
                </c:pt>
                <c:pt idx="2529">
                  <c:v>1429.75</c:v>
                </c:pt>
                <c:pt idx="2530">
                  <c:v>1425.1</c:v>
                </c:pt>
                <c:pt idx="2531">
                  <c:v>1442.55</c:v>
                </c:pt>
                <c:pt idx="2532">
                  <c:v>1498.05</c:v>
                </c:pt>
                <c:pt idx="2533">
                  <c:v>1489.2</c:v>
                </c:pt>
                <c:pt idx="2534">
                  <c:v>1445.7</c:v>
                </c:pt>
                <c:pt idx="2535">
                  <c:v>1427.65</c:v>
                </c:pt>
                <c:pt idx="2536">
                  <c:v>1416.15</c:v>
                </c:pt>
                <c:pt idx="2537">
                  <c:v>1407.85</c:v>
                </c:pt>
                <c:pt idx="2538">
                  <c:v>1418.65</c:v>
                </c:pt>
                <c:pt idx="2539">
                  <c:v>1404.3</c:v>
                </c:pt>
                <c:pt idx="2540">
                  <c:v>1404.3</c:v>
                </c:pt>
                <c:pt idx="2541">
                  <c:v>1401.3</c:v>
                </c:pt>
                <c:pt idx="2542">
                  <c:v>1401.3</c:v>
                </c:pt>
                <c:pt idx="2543">
                  <c:v>1414.75</c:v>
                </c:pt>
                <c:pt idx="2544">
                  <c:v>1378.4</c:v>
                </c:pt>
                <c:pt idx="2545">
                  <c:v>1379.05</c:v>
                </c:pt>
                <c:pt idx="2546">
                  <c:v>1395.1</c:v>
                </c:pt>
                <c:pt idx="2547">
                  <c:v>1408.4</c:v>
                </c:pt>
                <c:pt idx="2548">
                  <c:v>1436.55</c:v>
                </c:pt>
                <c:pt idx="2549">
                  <c:v>1473.4</c:v>
                </c:pt>
                <c:pt idx="2550">
                  <c:v>1472.7</c:v>
                </c:pt>
                <c:pt idx="2551">
                  <c:v>1473.4</c:v>
                </c:pt>
                <c:pt idx="2552">
                  <c:v>1453.25</c:v>
                </c:pt>
                <c:pt idx="2553">
                  <c:v>1434.45</c:v>
                </c:pt>
                <c:pt idx="2554">
                  <c:v>1434.45</c:v>
                </c:pt>
                <c:pt idx="2555">
                  <c:v>1434.45</c:v>
                </c:pt>
                <c:pt idx="2556">
                  <c:v>1404.4</c:v>
                </c:pt>
                <c:pt idx="2557">
                  <c:v>1378.1</c:v>
                </c:pt>
                <c:pt idx="2558">
                  <c:v>1382.65</c:v>
                </c:pt>
                <c:pt idx="2559">
                  <c:v>1378.9</c:v>
                </c:pt>
                <c:pt idx="2560">
                  <c:v>1384.3</c:v>
                </c:pt>
                <c:pt idx="2561">
                  <c:v>1391.65</c:v>
                </c:pt>
                <c:pt idx="2562">
                  <c:v>1381.3</c:v>
                </c:pt>
                <c:pt idx="2563">
                  <c:v>1382.8</c:v>
                </c:pt>
                <c:pt idx="2564">
                  <c:v>1390.5</c:v>
                </c:pt>
                <c:pt idx="2565">
                  <c:v>1390.5</c:v>
                </c:pt>
                <c:pt idx="2566">
                  <c:v>1396.1</c:v>
                </c:pt>
                <c:pt idx="2567">
                  <c:v>1383.9</c:v>
                </c:pt>
                <c:pt idx="2568">
                  <c:v>1435.9</c:v>
                </c:pt>
                <c:pt idx="2569">
                  <c:v>1426.65</c:v>
                </c:pt>
                <c:pt idx="2570">
                  <c:v>1431.95</c:v>
                </c:pt>
                <c:pt idx="2571">
                  <c:v>1418.35</c:v>
                </c:pt>
                <c:pt idx="2572">
                  <c:v>1414.8</c:v>
                </c:pt>
                <c:pt idx="2573">
                  <c:v>1413.5</c:v>
                </c:pt>
                <c:pt idx="2574">
                  <c:v>1427.9</c:v>
                </c:pt>
                <c:pt idx="2575">
                  <c:v>1421.05</c:v>
                </c:pt>
                <c:pt idx="2576">
                  <c:v>1396.05</c:v>
                </c:pt>
                <c:pt idx="2577">
                  <c:v>1404.35</c:v>
                </c:pt>
                <c:pt idx="2578">
                  <c:v>1414.65</c:v>
                </c:pt>
                <c:pt idx="2579">
                  <c:v>1410.65</c:v>
                </c:pt>
                <c:pt idx="2580">
                  <c:v>1415.05</c:v>
                </c:pt>
                <c:pt idx="2581">
                  <c:v>1402.5</c:v>
                </c:pt>
                <c:pt idx="2582">
                  <c:v>1397.3</c:v>
                </c:pt>
                <c:pt idx="2583">
                  <c:v>1410.85</c:v>
                </c:pt>
                <c:pt idx="2584">
                  <c:v>1410.85</c:v>
                </c:pt>
                <c:pt idx="2585">
                  <c:v>1415.25</c:v>
                </c:pt>
                <c:pt idx="2586">
                  <c:v>1402.9</c:v>
                </c:pt>
                <c:pt idx="2587">
                  <c:v>1409.45</c:v>
                </c:pt>
                <c:pt idx="2588">
                  <c:v>1432.2</c:v>
                </c:pt>
                <c:pt idx="2589">
                  <c:v>1431.1</c:v>
                </c:pt>
                <c:pt idx="2590">
                  <c:v>1429.5</c:v>
                </c:pt>
                <c:pt idx="2591">
                  <c:v>1436.3</c:v>
                </c:pt>
                <c:pt idx="2592">
                  <c:v>1434.8</c:v>
                </c:pt>
                <c:pt idx="2593">
                  <c:v>1417.45</c:v>
                </c:pt>
                <c:pt idx="2594">
                  <c:v>1417.65</c:v>
                </c:pt>
                <c:pt idx="2595">
                  <c:v>1397.7</c:v>
                </c:pt>
                <c:pt idx="2596">
                  <c:v>1379.05</c:v>
                </c:pt>
                <c:pt idx="2597">
                  <c:v>1361.4</c:v>
                </c:pt>
                <c:pt idx="2598">
                  <c:v>1360.35</c:v>
                </c:pt>
                <c:pt idx="2599">
                  <c:v>1388.4</c:v>
                </c:pt>
                <c:pt idx="2600">
                  <c:v>1384.5</c:v>
                </c:pt>
                <c:pt idx="2601">
                  <c:v>1358.85</c:v>
                </c:pt>
                <c:pt idx="2602">
                  <c:v>1345.15</c:v>
                </c:pt>
                <c:pt idx="2603">
                  <c:v>1335.5</c:v>
                </c:pt>
                <c:pt idx="2604">
                  <c:v>1358.9</c:v>
                </c:pt>
                <c:pt idx="2605">
                  <c:v>1355.1</c:v>
                </c:pt>
                <c:pt idx="2606">
                  <c:v>1345.9</c:v>
                </c:pt>
                <c:pt idx="2607">
                  <c:v>1326.75</c:v>
                </c:pt>
                <c:pt idx="2608">
                  <c:v>1328.85</c:v>
                </c:pt>
                <c:pt idx="2609">
                  <c:v>1304.9000000000001</c:v>
                </c:pt>
                <c:pt idx="2610">
                  <c:v>1324.75</c:v>
                </c:pt>
                <c:pt idx="2611">
                  <c:v>1323.1</c:v>
                </c:pt>
                <c:pt idx="2612">
                  <c:v>1318.75</c:v>
                </c:pt>
                <c:pt idx="2613">
                  <c:v>1300.55</c:v>
                </c:pt>
                <c:pt idx="2614">
                  <c:v>1323.7</c:v>
                </c:pt>
                <c:pt idx="2615">
                  <c:v>1333.1</c:v>
                </c:pt>
                <c:pt idx="2616">
                  <c:v>1344.3</c:v>
                </c:pt>
                <c:pt idx="2617">
                  <c:v>1303.75</c:v>
                </c:pt>
                <c:pt idx="2618">
                  <c:v>1258.0999999999999</c:v>
                </c:pt>
                <c:pt idx="2619">
                  <c:v>1239.2</c:v>
                </c:pt>
                <c:pt idx="2620">
                  <c:v>1249.3</c:v>
                </c:pt>
                <c:pt idx="2621">
                  <c:v>1246.05</c:v>
                </c:pt>
                <c:pt idx="2622">
                  <c:v>1258.8499999999999</c:v>
                </c:pt>
                <c:pt idx="2623">
                  <c:v>1262.2</c:v>
                </c:pt>
                <c:pt idx="2624">
                  <c:v>1299.8</c:v>
                </c:pt>
                <c:pt idx="2625">
                  <c:v>1311.15</c:v>
                </c:pt>
                <c:pt idx="2626">
                  <c:v>1301</c:v>
                </c:pt>
                <c:pt idx="2627">
                  <c:v>1300.95</c:v>
                </c:pt>
                <c:pt idx="2628">
                  <c:v>1305.5999999999999</c:v>
                </c:pt>
                <c:pt idx="2629">
                  <c:v>1298.3499999999999</c:v>
                </c:pt>
                <c:pt idx="2630">
                  <c:v>1302.3</c:v>
                </c:pt>
                <c:pt idx="2631">
                  <c:v>1272.55</c:v>
                </c:pt>
                <c:pt idx="2632">
                  <c:v>1267.4000000000001</c:v>
                </c:pt>
                <c:pt idx="2633">
                  <c:v>1221.3499999999999</c:v>
                </c:pt>
                <c:pt idx="2634">
                  <c:v>1256.45</c:v>
                </c:pt>
                <c:pt idx="2635">
                  <c:v>1254.05</c:v>
                </c:pt>
                <c:pt idx="2636">
                  <c:v>1263.4000000000001</c:v>
                </c:pt>
                <c:pt idx="2637">
                  <c:v>1263</c:v>
                </c:pt>
                <c:pt idx="2638">
                  <c:v>1268.75</c:v>
                </c:pt>
                <c:pt idx="2639">
                  <c:v>1286.3499999999999</c:v>
                </c:pt>
                <c:pt idx="2640">
                  <c:v>1249.7</c:v>
                </c:pt>
                <c:pt idx="2641">
                  <c:v>1259.2</c:v>
                </c:pt>
                <c:pt idx="2642">
                  <c:v>1249.3499999999999</c:v>
                </c:pt>
                <c:pt idx="2643">
                  <c:v>1226.1500000000001</c:v>
                </c:pt>
                <c:pt idx="2644">
                  <c:v>1195.55</c:v>
                </c:pt>
                <c:pt idx="2645">
                  <c:v>1148</c:v>
                </c:pt>
                <c:pt idx="2646">
                  <c:v>1124.45</c:v>
                </c:pt>
                <c:pt idx="2647">
                  <c:v>1147.5999999999999</c:v>
                </c:pt>
                <c:pt idx="2648">
                  <c:v>1155.8</c:v>
                </c:pt>
                <c:pt idx="2649">
                  <c:v>1158.8499999999999</c:v>
                </c:pt>
                <c:pt idx="2650">
                  <c:v>1158.8499999999999</c:v>
                </c:pt>
                <c:pt idx="2651">
                  <c:v>1159.2</c:v>
                </c:pt>
                <c:pt idx="2652">
                  <c:v>1159.2</c:v>
                </c:pt>
                <c:pt idx="2653">
                  <c:v>1160.9000000000001</c:v>
                </c:pt>
                <c:pt idx="2654">
                  <c:v>1176.5999999999999</c:v>
                </c:pt>
                <c:pt idx="2655">
                  <c:v>1162.25</c:v>
                </c:pt>
                <c:pt idx="2656">
                  <c:v>1139.3499999999999</c:v>
                </c:pt>
                <c:pt idx="2657">
                  <c:v>1129.25</c:v>
                </c:pt>
                <c:pt idx="2658">
                  <c:v>1126.9000000000001</c:v>
                </c:pt>
                <c:pt idx="2659">
                  <c:v>1130.8</c:v>
                </c:pt>
                <c:pt idx="2660">
                  <c:v>1147.25</c:v>
                </c:pt>
                <c:pt idx="2661">
                  <c:v>1143</c:v>
                </c:pt>
                <c:pt idx="2662">
                  <c:v>1148.0999999999999</c:v>
                </c:pt>
                <c:pt idx="2663">
                  <c:v>1140.8</c:v>
                </c:pt>
                <c:pt idx="2664">
                  <c:v>1174.8499999999999</c:v>
                </c:pt>
                <c:pt idx="2665">
                  <c:v>1188.7</c:v>
                </c:pt>
                <c:pt idx="2666">
                  <c:v>1211.7</c:v>
                </c:pt>
                <c:pt idx="2667">
                  <c:v>1211.7</c:v>
                </c:pt>
                <c:pt idx="2668">
                  <c:v>1216.8</c:v>
                </c:pt>
                <c:pt idx="2669">
                  <c:v>1215.5</c:v>
                </c:pt>
                <c:pt idx="2670">
                  <c:v>1215.5</c:v>
                </c:pt>
                <c:pt idx="2671">
                  <c:v>1255.05</c:v>
                </c:pt>
                <c:pt idx="2672">
                  <c:v>1247.6500000000001</c:v>
                </c:pt>
                <c:pt idx="2673">
                  <c:v>1240.5999999999999</c:v>
                </c:pt>
                <c:pt idx="2674">
                  <c:v>1233.3</c:v>
                </c:pt>
                <c:pt idx="2675">
                  <c:v>1233.3</c:v>
                </c:pt>
                <c:pt idx="2676">
                  <c:v>1250</c:v>
                </c:pt>
                <c:pt idx="2677">
                  <c:v>1227.3</c:v>
                </c:pt>
                <c:pt idx="2678">
                  <c:v>1211.1500000000001</c:v>
                </c:pt>
                <c:pt idx="2679">
                  <c:v>1224.45</c:v>
                </c:pt>
                <c:pt idx="2680">
                  <c:v>1215.4000000000001</c:v>
                </c:pt>
                <c:pt idx="2681">
                  <c:v>1214</c:v>
                </c:pt>
                <c:pt idx="2682">
                  <c:v>1242.5999999999999</c:v>
                </c:pt>
                <c:pt idx="2683">
                  <c:v>1206.9000000000001</c:v>
                </c:pt>
                <c:pt idx="2684">
                  <c:v>1204.45</c:v>
                </c:pt>
                <c:pt idx="2685">
                  <c:v>1229.75</c:v>
                </c:pt>
                <c:pt idx="2686">
                  <c:v>1250.45</c:v>
                </c:pt>
                <c:pt idx="2687">
                  <c:v>1269.3499999999999</c:v>
                </c:pt>
                <c:pt idx="2688">
                  <c:v>1246.6500000000001</c:v>
                </c:pt>
                <c:pt idx="2689">
                  <c:v>1222.8</c:v>
                </c:pt>
                <c:pt idx="2690">
                  <c:v>1219.9000000000001</c:v>
                </c:pt>
                <c:pt idx="2691">
                  <c:v>1206.2</c:v>
                </c:pt>
                <c:pt idx="2692">
                  <c:v>1226.3</c:v>
                </c:pt>
                <c:pt idx="2693">
                  <c:v>1245.45</c:v>
                </c:pt>
                <c:pt idx="2694">
                  <c:v>1245.5</c:v>
                </c:pt>
                <c:pt idx="2695">
                  <c:v>1236.1500000000001</c:v>
                </c:pt>
                <c:pt idx="2696">
                  <c:v>1243.95</c:v>
                </c:pt>
                <c:pt idx="2697">
                  <c:v>1218.75</c:v>
                </c:pt>
                <c:pt idx="2698">
                  <c:v>1223.4000000000001</c:v>
                </c:pt>
                <c:pt idx="2699">
                  <c:v>1218.5999999999999</c:v>
                </c:pt>
                <c:pt idx="2700">
                  <c:v>1204.95</c:v>
                </c:pt>
                <c:pt idx="2701">
                  <c:v>1208.3</c:v>
                </c:pt>
                <c:pt idx="2702">
                  <c:v>1205</c:v>
                </c:pt>
                <c:pt idx="2703">
                  <c:v>1229.0999999999999</c:v>
                </c:pt>
                <c:pt idx="2704">
                  <c:v>1225.4000000000001</c:v>
                </c:pt>
                <c:pt idx="2705">
                  <c:v>1211.95</c:v>
                </c:pt>
                <c:pt idx="2706">
                  <c:v>1204.8</c:v>
                </c:pt>
                <c:pt idx="2707">
                  <c:v>1214.8499999999999</c:v>
                </c:pt>
                <c:pt idx="2708">
                  <c:v>1205.2</c:v>
                </c:pt>
                <c:pt idx="2709">
                  <c:v>1214.5999999999999</c:v>
                </c:pt>
                <c:pt idx="2710">
                  <c:v>1216.0999999999999</c:v>
                </c:pt>
                <c:pt idx="2711">
                  <c:v>1178.05</c:v>
                </c:pt>
                <c:pt idx="2712">
                  <c:v>1163.5999999999999</c:v>
                </c:pt>
                <c:pt idx="2713">
                  <c:v>1164.7</c:v>
                </c:pt>
                <c:pt idx="2714">
                  <c:v>1171.8499999999999</c:v>
                </c:pt>
                <c:pt idx="2715">
                  <c:v>1168.3</c:v>
                </c:pt>
                <c:pt idx="2716">
                  <c:v>1202.7</c:v>
                </c:pt>
                <c:pt idx="2717">
                  <c:v>1222.6500000000001</c:v>
                </c:pt>
                <c:pt idx="2718">
                  <c:v>1220.05</c:v>
                </c:pt>
                <c:pt idx="2719">
                  <c:v>1234.3</c:v>
                </c:pt>
                <c:pt idx="2720">
                  <c:v>1204.8</c:v>
                </c:pt>
                <c:pt idx="2721">
                  <c:v>1236</c:v>
                </c:pt>
                <c:pt idx="2722">
                  <c:v>1238.45</c:v>
                </c:pt>
                <c:pt idx="2723">
                  <c:v>1256.55</c:v>
                </c:pt>
                <c:pt idx="2724">
                  <c:v>1250.75</c:v>
                </c:pt>
                <c:pt idx="2725">
                  <c:v>1249.9000000000001</c:v>
                </c:pt>
                <c:pt idx="2726">
                  <c:v>1250.25</c:v>
                </c:pt>
                <c:pt idx="2727">
                  <c:v>1241.4000000000001</c:v>
                </c:pt>
                <c:pt idx="2728">
                  <c:v>1242.05</c:v>
                </c:pt>
                <c:pt idx="2729">
                  <c:v>1257.75</c:v>
                </c:pt>
                <c:pt idx="2730">
                  <c:v>1274.6500000000001</c:v>
                </c:pt>
                <c:pt idx="2731">
                  <c:v>1275.3499999999999</c:v>
                </c:pt>
                <c:pt idx="2732">
                  <c:v>1275.5</c:v>
                </c:pt>
                <c:pt idx="2733">
                  <c:v>1241.05</c:v>
                </c:pt>
                <c:pt idx="2734">
                  <c:v>1249</c:v>
                </c:pt>
                <c:pt idx="2735">
                  <c:v>1230.55</c:v>
                </c:pt>
                <c:pt idx="2736">
                  <c:v>1195.25</c:v>
                </c:pt>
                <c:pt idx="2737">
                  <c:v>1211.9000000000001</c:v>
                </c:pt>
                <c:pt idx="2738">
                  <c:v>1194.45</c:v>
                </c:pt>
                <c:pt idx="2739">
                  <c:v>1174.3499999999999</c:v>
                </c:pt>
                <c:pt idx="2740">
                  <c:v>1173.55</c:v>
                </c:pt>
                <c:pt idx="2741">
                  <c:v>1148.6500000000001</c:v>
                </c:pt>
                <c:pt idx="2742">
                  <c:v>1174.9000000000001</c:v>
                </c:pt>
                <c:pt idx="2743">
                  <c:v>1187.8499999999999</c:v>
                </c:pt>
                <c:pt idx="2744">
                  <c:v>1162.2</c:v>
                </c:pt>
                <c:pt idx="2745">
                  <c:v>1159.95</c:v>
                </c:pt>
                <c:pt idx="2746">
                  <c:v>1161.4000000000001</c:v>
                </c:pt>
                <c:pt idx="2747">
                  <c:v>1161.4000000000001</c:v>
                </c:pt>
                <c:pt idx="2748">
                  <c:v>1168.4000000000001</c:v>
                </c:pt>
                <c:pt idx="2749">
                  <c:v>1160.8</c:v>
                </c:pt>
                <c:pt idx="2750">
                  <c:v>1189.55</c:v>
                </c:pt>
                <c:pt idx="2751">
                  <c:v>1189.55</c:v>
                </c:pt>
                <c:pt idx="2752">
                  <c:v>1158.9000000000001</c:v>
                </c:pt>
                <c:pt idx="2753">
                  <c:v>1124.5</c:v>
                </c:pt>
                <c:pt idx="2754">
                  <c:v>1075</c:v>
                </c:pt>
                <c:pt idx="2755">
                  <c:v>1006.25</c:v>
                </c:pt>
                <c:pt idx="2756">
                  <c:v>999.25</c:v>
                </c:pt>
                <c:pt idx="2757">
                  <c:v>989.7</c:v>
                </c:pt>
                <c:pt idx="2758">
                  <c:v>1002</c:v>
                </c:pt>
                <c:pt idx="2759">
                  <c:v>942.8</c:v>
                </c:pt>
                <c:pt idx="2760">
                  <c:v>944.7</c:v>
                </c:pt>
                <c:pt idx="2761">
                  <c:v>958.05</c:v>
                </c:pt>
                <c:pt idx="2762">
                  <c:v>964.1</c:v>
                </c:pt>
                <c:pt idx="2763">
                  <c:v>952</c:v>
                </c:pt>
                <c:pt idx="2764">
                  <c:v>930.5</c:v>
                </c:pt>
                <c:pt idx="2765">
                  <c:v>931.6</c:v>
                </c:pt>
                <c:pt idx="2766">
                  <c:v>938.7</c:v>
                </c:pt>
                <c:pt idx="2767">
                  <c:v>962.3</c:v>
                </c:pt>
                <c:pt idx="2768">
                  <c:v>962.3</c:v>
                </c:pt>
                <c:pt idx="2769">
                  <c:v>1022.55</c:v>
                </c:pt>
                <c:pt idx="2770">
                  <c:v>1053.1500000000001</c:v>
                </c:pt>
                <c:pt idx="2771">
                  <c:v>1027.3499999999999</c:v>
                </c:pt>
                <c:pt idx="2772">
                  <c:v>1043.7</c:v>
                </c:pt>
                <c:pt idx="2773">
                  <c:v>1044.4000000000001</c:v>
                </c:pt>
                <c:pt idx="2774">
                  <c:v>1059.8</c:v>
                </c:pt>
                <c:pt idx="2775">
                  <c:v>1064.9000000000001</c:v>
                </c:pt>
                <c:pt idx="2776">
                  <c:v>1097.95</c:v>
                </c:pt>
                <c:pt idx="2777">
                  <c:v>1123.25</c:v>
                </c:pt>
                <c:pt idx="2778">
                  <c:v>1111.1500000000001</c:v>
                </c:pt>
                <c:pt idx="2779">
                  <c:v>1098.5</c:v>
                </c:pt>
                <c:pt idx="2780">
                  <c:v>1095.05</c:v>
                </c:pt>
                <c:pt idx="2781">
                  <c:v>1095.3</c:v>
                </c:pt>
                <c:pt idx="2782">
                  <c:v>1099.55</c:v>
                </c:pt>
                <c:pt idx="2783">
                  <c:v>1111.95</c:v>
                </c:pt>
                <c:pt idx="2784">
                  <c:v>1099.4000000000001</c:v>
                </c:pt>
                <c:pt idx="2785">
                  <c:v>1099.4000000000001</c:v>
                </c:pt>
                <c:pt idx="2786">
                  <c:v>1139.6500000000001</c:v>
                </c:pt>
                <c:pt idx="2787">
                  <c:v>1132.45</c:v>
                </c:pt>
                <c:pt idx="2788">
                  <c:v>1124.1500000000001</c:v>
                </c:pt>
                <c:pt idx="2789">
                  <c:v>1128.5999999999999</c:v>
                </c:pt>
                <c:pt idx="2790">
                  <c:v>1113</c:v>
                </c:pt>
                <c:pt idx="2791">
                  <c:v>1129.8499999999999</c:v>
                </c:pt>
                <c:pt idx="2792">
                  <c:v>1127</c:v>
                </c:pt>
                <c:pt idx="2793">
                  <c:v>1153.5999999999999</c:v>
                </c:pt>
                <c:pt idx="2794">
                  <c:v>1132.0999999999999</c:v>
                </c:pt>
                <c:pt idx="2795">
                  <c:v>1132.0999999999999</c:v>
                </c:pt>
                <c:pt idx="2796">
                  <c:v>1129.1500000000001</c:v>
                </c:pt>
                <c:pt idx="2797">
                  <c:v>1144.7</c:v>
                </c:pt>
                <c:pt idx="2798">
                  <c:v>1149.5999999999999</c:v>
                </c:pt>
                <c:pt idx="2799">
                  <c:v>1136.8499999999999</c:v>
                </c:pt>
                <c:pt idx="2800">
                  <c:v>1157.1500000000001</c:v>
                </c:pt>
                <c:pt idx="2801">
                  <c:v>1154.45</c:v>
                </c:pt>
                <c:pt idx="2802">
                  <c:v>1136.75</c:v>
                </c:pt>
                <c:pt idx="2803">
                  <c:v>1112.6500000000001</c:v>
                </c:pt>
                <c:pt idx="2804">
                  <c:v>1149.95</c:v>
                </c:pt>
                <c:pt idx="2805">
                  <c:v>1149.55</c:v>
                </c:pt>
                <c:pt idx="2806">
                  <c:v>1134.8499999999999</c:v>
                </c:pt>
                <c:pt idx="2807">
                  <c:v>1141.6500000000001</c:v>
                </c:pt>
                <c:pt idx="2808">
                  <c:v>1141.6500000000001</c:v>
                </c:pt>
                <c:pt idx="2809">
                  <c:v>1139.3499999999999</c:v>
                </c:pt>
                <c:pt idx="2810">
                  <c:v>1111.6500000000001</c:v>
                </c:pt>
                <c:pt idx="2811">
                  <c:v>1116.55</c:v>
                </c:pt>
                <c:pt idx="2812">
                  <c:v>1089.6500000000001</c:v>
                </c:pt>
                <c:pt idx="2813">
                  <c:v>1050.0999999999999</c:v>
                </c:pt>
                <c:pt idx="2814">
                  <c:v>1022.95</c:v>
                </c:pt>
                <c:pt idx="2815">
                  <c:v>1041.1500000000001</c:v>
                </c:pt>
                <c:pt idx="2816">
                  <c:v>1043.9000000000001</c:v>
                </c:pt>
                <c:pt idx="2817">
                  <c:v>1043.9000000000001</c:v>
                </c:pt>
                <c:pt idx="2818">
                  <c:v>1065.3</c:v>
                </c:pt>
                <c:pt idx="2819">
                  <c:v>1056.5</c:v>
                </c:pt>
                <c:pt idx="2820">
                  <c:v>1064.8499999999999</c:v>
                </c:pt>
                <c:pt idx="2821">
                  <c:v>1030</c:v>
                </c:pt>
                <c:pt idx="2822">
                  <c:v>1050.7</c:v>
                </c:pt>
                <c:pt idx="2823">
                  <c:v>1078.6500000000001</c:v>
                </c:pt>
                <c:pt idx="2824">
                  <c:v>1068.4000000000001</c:v>
                </c:pt>
                <c:pt idx="2825">
                  <c:v>1065.8</c:v>
                </c:pt>
                <c:pt idx="2826">
                  <c:v>1066.8</c:v>
                </c:pt>
                <c:pt idx="2827">
                  <c:v>1096.5999999999999</c:v>
                </c:pt>
                <c:pt idx="2828">
                  <c:v>1092.6500000000001</c:v>
                </c:pt>
                <c:pt idx="2829">
                  <c:v>1100.45</c:v>
                </c:pt>
                <c:pt idx="2830">
                  <c:v>1101.95</c:v>
                </c:pt>
                <c:pt idx="2831">
                  <c:v>1106.5</c:v>
                </c:pt>
                <c:pt idx="2832">
                  <c:v>1115.95</c:v>
                </c:pt>
                <c:pt idx="2833">
                  <c:v>1166.5999999999999</c:v>
                </c:pt>
                <c:pt idx="2834">
                  <c:v>1150.45</c:v>
                </c:pt>
                <c:pt idx="2835">
                  <c:v>1135.6500000000001</c:v>
                </c:pt>
                <c:pt idx="2836">
                  <c:v>1120</c:v>
                </c:pt>
                <c:pt idx="2837">
                  <c:v>1091.8499999999999</c:v>
                </c:pt>
                <c:pt idx="2838">
                  <c:v>1087.3499999999999</c:v>
                </c:pt>
                <c:pt idx="2839">
                  <c:v>1090.0999999999999</c:v>
                </c:pt>
                <c:pt idx="2840">
                  <c:v>1095.25</c:v>
                </c:pt>
                <c:pt idx="2841">
                  <c:v>1082.25</c:v>
                </c:pt>
                <c:pt idx="2842">
                  <c:v>1097.25</c:v>
                </c:pt>
                <c:pt idx="2843">
                  <c:v>1104.95</c:v>
                </c:pt>
                <c:pt idx="2844">
                  <c:v>1109.6500000000001</c:v>
                </c:pt>
                <c:pt idx="2845">
                  <c:v>1109.6500000000001</c:v>
                </c:pt>
                <c:pt idx="2846">
                  <c:v>1110.5</c:v>
                </c:pt>
                <c:pt idx="2847">
                  <c:v>1122.45</c:v>
                </c:pt>
                <c:pt idx="2848">
                  <c:v>1094.5</c:v>
                </c:pt>
                <c:pt idx="2849">
                  <c:v>1108.75</c:v>
                </c:pt>
                <c:pt idx="2850">
                  <c:v>1108.45</c:v>
                </c:pt>
                <c:pt idx="2851">
                  <c:v>1097.5999999999999</c:v>
                </c:pt>
                <c:pt idx="2852">
                  <c:v>1088.95</c:v>
                </c:pt>
                <c:pt idx="2853">
                  <c:v>1085</c:v>
                </c:pt>
                <c:pt idx="2854">
                  <c:v>1085.2</c:v>
                </c:pt>
                <c:pt idx="2855">
                  <c:v>1083.3499999999999</c:v>
                </c:pt>
                <c:pt idx="2856">
                  <c:v>1054</c:v>
                </c:pt>
                <c:pt idx="2857">
                  <c:v>1034.25</c:v>
                </c:pt>
                <c:pt idx="2858">
                  <c:v>1037.1500000000001</c:v>
                </c:pt>
                <c:pt idx="2859">
                  <c:v>1019.25</c:v>
                </c:pt>
                <c:pt idx="2860">
                  <c:v>1029.3499999999999</c:v>
                </c:pt>
                <c:pt idx="2861">
                  <c:v>1032.3499999999999</c:v>
                </c:pt>
                <c:pt idx="2862">
                  <c:v>1027.6500000000001</c:v>
                </c:pt>
                <c:pt idx="2863">
                  <c:v>1029.8499999999999</c:v>
                </c:pt>
                <c:pt idx="2864">
                  <c:v>1031.05</c:v>
                </c:pt>
                <c:pt idx="2865">
                  <c:v>1023.65</c:v>
                </c:pt>
                <c:pt idx="2866">
                  <c:v>1020</c:v>
                </c:pt>
                <c:pt idx="2867">
                  <c:v>999.45</c:v>
                </c:pt>
                <c:pt idx="2868">
                  <c:v>984.2</c:v>
                </c:pt>
                <c:pt idx="2869">
                  <c:v>996.15</c:v>
                </c:pt>
                <c:pt idx="2870">
                  <c:v>988.3</c:v>
                </c:pt>
                <c:pt idx="2871">
                  <c:v>982.6</c:v>
                </c:pt>
                <c:pt idx="2872">
                  <c:v>1010.85</c:v>
                </c:pt>
                <c:pt idx="2873">
                  <c:v>1003.9</c:v>
                </c:pt>
                <c:pt idx="2874">
                  <c:v>1001.1</c:v>
                </c:pt>
                <c:pt idx="2875">
                  <c:v>1001</c:v>
                </c:pt>
                <c:pt idx="2876">
                  <c:v>1018.95</c:v>
                </c:pt>
                <c:pt idx="2877">
                  <c:v>1046.45</c:v>
                </c:pt>
                <c:pt idx="2878">
                  <c:v>1048.45</c:v>
                </c:pt>
                <c:pt idx="2879">
                  <c:v>1049.8</c:v>
                </c:pt>
                <c:pt idx="2880">
                  <c:v>1037.8499999999999</c:v>
                </c:pt>
                <c:pt idx="2881">
                  <c:v>1014.4</c:v>
                </c:pt>
                <c:pt idx="2882">
                  <c:v>1008.85</c:v>
                </c:pt>
                <c:pt idx="2883">
                  <c:v>1010.15</c:v>
                </c:pt>
                <c:pt idx="2884">
                  <c:v>1019.9</c:v>
                </c:pt>
                <c:pt idx="2885">
                  <c:v>1025.8</c:v>
                </c:pt>
                <c:pt idx="2886">
                  <c:v>1007.9</c:v>
                </c:pt>
                <c:pt idx="2887">
                  <c:v>1065.55</c:v>
                </c:pt>
                <c:pt idx="2888">
                  <c:v>1070.0999999999999</c:v>
                </c:pt>
                <c:pt idx="2889">
                  <c:v>1083.8499999999999</c:v>
                </c:pt>
                <c:pt idx="2890">
                  <c:v>1090.7</c:v>
                </c:pt>
                <c:pt idx="2891">
                  <c:v>1090.7</c:v>
                </c:pt>
                <c:pt idx="2892">
                  <c:v>1104.9000000000001</c:v>
                </c:pt>
                <c:pt idx="2893">
                  <c:v>1099.5</c:v>
                </c:pt>
                <c:pt idx="2894">
                  <c:v>1133.3499999999999</c:v>
                </c:pt>
                <c:pt idx="2895">
                  <c:v>1167.3</c:v>
                </c:pt>
                <c:pt idx="2896">
                  <c:v>1212.0999999999999</c:v>
                </c:pt>
                <c:pt idx="2897">
                  <c:v>1261.1500000000001</c:v>
                </c:pt>
                <c:pt idx="2898">
                  <c:v>1266.9000000000001</c:v>
                </c:pt>
                <c:pt idx="2899">
                  <c:v>1251.25</c:v>
                </c:pt>
                <c:pt idx="2900">
                  <c:v>1231.55</c:v>
                </c:pt>
                <c:pt idx="2901">
                  <c:v>1246.8499999999999</c:v>
                </c:pt>
                <c:pt idx="2902">
                  <c:v>1248.8</c:v>
                </c:pt>
                <c:pt idx="2903">
                  <c:v>1248.8</c:v>
                </c:pt>
                <c:pt idx="2904">
                  <c:v>1258.0999999999999</c:v>
                </c:pt>
                <c:pt idx="2905">
                  <c:v>1284.5</c:v>
                </c:pt>
                <c:pt idx="2906">
                  <c:v>1260.3</c:v>
                </c:pt>
                <c:pt idx="2907">
                  <c:v>1270.1500000000001</c:v>
                </c:pt>
                <c:pt idx="2908">
                  <c:v>1282.5999999999999</c:v>
                </c:pt>
                <c:pt idx="2909">
                  <c:v>1271.05</c:v>
                </c:pt>
                <c:pt idx="2910">
                  <c:v>1293.45</c:v>
                </c:pt>
                <c:pt idx="2911">
                  <c:v>1313.1</c:v>
                </c:pt>
                <c:pt idx="2912">
                  <c:v>1362.4</c:v>
                </c:pt>
                <c:pt idx="2913">
                  <c:v>1399.55</c:v>
                </c:pt>
                <c:pt idx="2914">
                  <c:v>1389.1</c:v>
                </c:pt>
                <c:pt idx="2915">
                  <c:v>1359.95</c:v>
                </c:pt>
                <c:pt idx="2916">
                  <c:v>1351.15</c:v>
                </c:pt>
                <c:pt idx="2917">
                  <c:v>1365.35</c:v>
                </c:pt>
                <c:pt idx="2918">
                  <c:v>1379.3</c:v>
                </c:pt>
                <c:pt idx="2919">
                  <c:v>1379.3</c:v>
                </c:pt>
                <c:pt idx="2920">
                  <c:v>1373.15</c:v>
                </c:pt>
                <c:pt idx="2921">
                  <c:v>1389.25</c:v>
                </c:pt>
                <c:pt idx="2922">
                  <c:v>1391.5</c:v>
                </c:pt>
                <c:pt idx="2923">
                  <c:v>1391.5</c:v>
                </c:pt>
                <c:pt idx="2924">
                  <c:v>1361.8</c:v>
                </c:pt>
                <c:pt idx="2925">
                  <c:v>1331.85</c:v>
                </c:pt>
                <c:pt idx="2926">
                  <c:v>1358.35</c:v>
                </c:pt>
                <c:pt idx="2927">
                  <c:v>1358.35</c:v>
                </c:pt>
                <c:pt idx="2928">
                  <c:v>1350.8</c:v>
                </c:pt>
                <c:pt idx="2929">
                  <c:v>1336.65</c:v>
                </c:pt>
                <c:pt idx="2930">
                  <c:v>1347.05</c:v>
                </c:pt>
                <c:pt idx="2931">
                  <c:v>1347.05</c:v>
                </c:pt>
                <c:pt idx="2932">
                  <c:v>1310.25</c:v>
                </c:pt>
                <c:pt idx="2933">
                  <c:v>1287.05</c:v>
                </c:pt>
                <c:pt idx="2934">
                  <c:v>1300.3</c:v>
                </c:pt>
                <c:pt idx="2935">
                  <c:v>1293</c:v>
                </c:pt>
                <c:pt idx="2936">
                  <c:v>1293</c:v>
                </c:pt>
                <c:pt idx="2937">
                  <c:v>1285.75</c:v>
                </c:pt>
                <c:pt idx="2938">
                  <c:v>1277</c:v>
                </c:pt>
                <c:pt idx="2939">
                  <c:v>1291.3499999999999</c:v>
                </c:pt>
                <c:pt idx="2940">
                  <c:v>1271.7</c:v>
                </c:pt>
                <c:pt idx="2941">
                  <c:v>1269.7</c:v>
                </c:pt>
                <c:pt idx="2942">
                  <c:v>1341.1</c:v>
                </c:pt>
                <c:pt idx="2943">
                  <c:v>1353.5</c:v>
                </c:pt>
                <c:pt idx="2944">
                  <c:v>1390.15</c:v>
                </c:pt>
                <c:pt idx="2945">
                  <c:v>1388.05</c:v>
                </c:pt>
                <c:pt idx="2946">
                  <c:v>1377.1</c:v>
                </c:pt>
                <c:pt idx="2947">
                  <c:v>1430.15</c:v>
                </c:pt>
                <c:pt idx="2948">
                  <c:v>1442.45</c:v>
                </c:pt>
                <c:pt idx="2949">
                  <c:v>1422</c:v>
                </c:pt>
                <c:pt idx="2950">
                  <c:v>1380.45</c:v>
                </c:pt>
                <c:pt idx="2951">
                  <c:v>1389.4</c:v>
                </c:pt>
                <c:pt idx="2952">
                  <c:v>1380.1</c:v>
                </c:pt>
                <c:pt idx="2953">
                  <c:v>1348.45</c:v>
                </c:pt>
                <c:pt idx="2954">
                  <c:v>1330.55</c:v>
                </c:pt>
                <c:pt idx="2955">
                  <c:v>1381.25</c:v>
                </c:pt>
                <c:pt idx="2956">
                  <c:v>1362.3</c:v>
                </c:pt>
                <c:pt idx="2957">
                  <c:v>1337</c:v>
                </c:pt>
                <c:pt idx="2958">
                  <c:v>1382.4</c:v>
                </c:pt>
                <c:pt idx="2959">
                  <c:v>1417.05</c:v>
                </c:pt>
                <c:pt idx="2960">
                  <c:v>1422.7</c:v>
                </c:pt>
                <c:pt idx="2961">
                  <c:v>1439.25</c:v>
                </c:pt>
                <c:pt idx="2962">
                  <c:v>1438.9</c:v>
                </c:pt>
                <c:pt idx="2963">
                  <c:v>1507.1</c:v>
                </c:pt>
                <c:pt idx="2964">
                  <c:v>1499.55</c:v>
                </c:pt>
                <c:pt idx="2965">
                  <c:v>1484.1</c:v>
                </c:pt>
                <c:pt idx="2966">
                  <c:v>1477</c:v>
                </c:pt>
                <c:pt idx="2967">
                  <c:v>1474.75</c:v>
                </c:pt>
                <c:pt idx="2968">
                  <c:v>1486.3</c:v>
                </c:pt>
                <c:pt idx="2969">
                  <c:v>1499.8</c:v>
                </c:pt>
                <c:pt idx="2970">
                  <c:v>1475.2</c:v>
                </c:pt>
                <c:pt idx="2971">
                  <c:v>1455.05</c:v>
                </c:pt>
                <c:pt idx="2972">
                  <c:v>1438.6</c:v>
                </c:pt>
                <c:pt idx="2973">
                  <c:v>1471</c:v>
                </c:pt>
                <c:pt idx="2974">
                  <c:v>1472</c:v>
                </c:pt>
                <c:pt idx="2975">
                  <c:v>1469.95</c:v>
                </c:pt>
                <c:pt idx="2976">
                  <c:v>1450.05</c:v>
                </c:pt>
                <c:pt idx="2977">
                  <c:v>1429.7</c:v>
                </c:pt>
                <c:pt idx="2978">
                  <c:v>1469.25</c:v>
                </c:pt>
                <c:pt idx="2979">
                  <c:v>1480.6</c:v>
                </c:pt>
                <c:pt idx="2980">
                  <c:v>1498.4</c:v>
                </c:pt>
                <c:pt idx="2981">
                  <c:v>1480.05</c:v>
                </c:pt>
                <c:pt idx="2982">
                  <c:v>1450.95</c:v>
                </c:pt>
                <c:pt idx="2983">
                  <c:v>1450.85</c:v>
                </c:pt>
                <c:pt idx="2984">
                  <c:v>1418.55</c:v>
                </c:pt>
                <c:pt idx="2985">
                  <c:v>1435.55</c:v>
                </c:pt>
                <c:pt idx="2986">
                  <c:v>1458.5</c:v>
                </c:pt>
                <c:pt idx="2987">
                  <c:v>1424.7</c:v>
                </c:pt>
                <c:pt idx="2988">
                  <c:v>1398.3</c:v>
                </c:pt>
                <c:pt idx="2989">
                  <c:v>1419.65</c:v>
                </c:pt>
                <c:pt idx="2990">
                  <c:v>1435.6</c:v>
                </c:pt>
                <c:pt idx="2991">
                  <c:v>1477</c:v>
                </c:pt>
                <c:pt idx="2992">
                  <c:v>1461.2</c:v>
                </c:pt>
                <c:pt idx="2993">
                  <c:v>1483.75</c:v>
                </c:pt>
                <c:pt idx="2994">
                  <c:v>1489.05</c:v>
                </c:pt>
                <c:pt idx="2995">
                  <c:v>1453.85</c:v>
                </c:pt>
                <c:pt idx="2996">
                  <c:v>1463.45</c:v>
                </c:pt>
                <c:pt idx="2997">
                  <c:v>1440</c:v>
                </c:pt>
                <c:pt idx="2998">
                  <c:v>1402.85</c:v>
                </c:pt>
                <c:pt idx="2999">
                  <c:v>1402.85</c:v>
                </c:pt>
                <c:pt idx="3000">
                  <c:v>1409.25</c:v>
                </c:pt>
                <c:pt idx="3001">
                  <c:v>1395.9</c:v>
                </c:pt>
                <c:pt idx="3002">
                  <c:v>1375.55</c:v>
                </c:pt>
                <c:pt idx="3003">
                  <c:v>1374.5</c:v>
                </c:pt>
                <c:pt idx="3004">
                  <c:v>1441.5</c:v>
                </c:pt>
                <c:pt idx="3005">
                  <c:v>1431.2</c:v>
                </c:pt>
                <c:pt idx="3006">
                  <c:v>1473.75</c:v>
                </c:pt>
                <c:pt idx="3007">
                  <c:v>1439.65</c:v>
                </c:pt>
                <c:pt idx="3008">
                  <c:v>1447.95</c:v>
                </c:pt>
                <c:pt idx="3009">
                  <c:v>1464.65</c:v>
                </c:pt>
                <c:pt idx="3010">
                  <c:v>1452.4</c:v>
                </c:pt>
                <c:pt idx="3011">
                  <c:v>1480.85</c:v>
                </c:pt>
                <c:pt idx="3012">
                  <c:v>1480.85</c:v>
                </c:pt>
                <c:pt idx="3013">
                  <c:v>1508.65</c:v>
                </c:pt>
                <c:pt idx="3014">
                  <c:v>1523.95</c:v>
                </c:pt>
                <c:pt idx="3015">
                  <c:v>1525.4</c:v>
                </c:pt>
                <c:pt idx="3016">
                  <c:v>1525.6</c:v>
                </c:pt>
                <c:pt idx="3017">
                  <c:v>1520.4</c:v>
                </c:pt>
                <c:pt idx="3018">
                  <c:v>1531.7</c:v>
                </c:pt>
                <c:pt idx="3019">
                  <c:v>1491.4</c:v>
                </c:pt>
                <c:pt idx="3020">
                  <c:v>1502.75</c:v>
                </c:pt>
                <c:pt idx="3021">
                  <c:v>1492.55</c:v>
                </c:pt>
                <c:pt idx="3022">
                  <c:v>1492.55</c:v>
                </c:pt>
                <c:pt idx="3023">
                  <c:v>1499.55</c:v>
                </c:pt>
                <c:pt idx="3024">
                  <c:v>1551.9</c:v>
                </c:pt>
                <c:pt idx="3025">
                  <c:v>1546.75</c:v>
                </c:pt>
                <c:pt idx="3026">
                  <c:v>1525.45</c:v>
                </c:pt>
                <c:pt idx="3027">
                  <c:v>1521.75</c:v>
                </c:pt>
                <c:pt idx="3028">
                  <c:v>1549.65</c:v>
                </c:pt>
                <c:pt idx="3029">
                  <c:v>1545.1</c:v>
                </c:pt>
                <c:pt idx="3030">
                  <c:v>1532.25</c:v>
                </c:pt>
                <c:pt idx="3031">
                  <c:v>1532.05</c:v>
                </c:pt>
                <c:pt idx="3032">
                  <c:v>1534.25</c:v>
                </c:pt>
                <c:pt idx="3033">
                  <c:v>1512.65</c:v>
                </c:pt>
                <c:pt idx="3034">
                  <c:v>1483</c:v>
                </c:pt>
                <c:pt idx="3035">
                  <c:v>1495.35</c:v>
                </c:pt>
                <c:pt idx="3036">
                  <c:v>1509</c:v>
                </c:pt>
                <c:pt idx="3037">
                  <c:v>1505.05</c:v>
                </c:pt>
                <c:pt idx="3038">
                  <c:v>1493.55</c:v>
                </c:pt>
                <c:pt idx="3039">
                  <c:v>1464.1</c:v>
                </c:pt>
                <c:pt idx="3040">
                  <c:v>1430.2</c:v>
                </c:pt>
                <c:pt idx="3041">
                  <c:v>1399.05</c:v>
                </c:pt>
                <c:pt idx="3042">
                  <c:v>1435.15</c:v>
                </c:pt>
                <c:pt idx="3043">
                  <c:v>1438.5</c:v>
                </c:pt>
                <c:pt idx="3044">
                  <c:v>1399.55</c:v>
                </c:pt>
                <c:pt idx="3045">
                  <c:v>1391.65</c:v>
                </c:pt>
                <c:pt idx="3046">
                  <c:v>1391.65</c:v>
                </c:pt>
                <c:pt idx="3047">
                  <c:v>1391.65</c:v>
                </c:pt>
                <c:pt idx="3048">
                  <c:v>1391.65</c:v>
                </c:pt>
                <c:pt idx="3049">
                  <c:v>1369.6</c:v>
                </c:pt>
                <c:pt idx="3050">
                  <c:v>1380.2</c:v>
                </c:pt>
                <c:pt idx="3051">
                  <c:v>1429.05</c:v>
                </c:pt>
                <c:pt idx="3052">
                  <c:v>1403.3</c:v>
                </c:pt>
                <c:pt idx="3053">
                  <c:v>1386.95</c:v>
                </c:pt>
                <c:pt idx="3054">
                  <c:v>1383.3</c:v>
                </c:pt>
                <c:pt idx="3055">
                  <c:v>1383.3</c:v>
                </c:pt>
                <c:pt idx="3056">
                  <c:v>1376.3</c:v>
                </c:pt>
                <c:pt idx="3057">
                  <c:v>1406.85</c:v>
                </c:pt>
                <c:pt idx="3058">
                  <c:v>1424.2</c:v>
                </c:pt>
                <c:pt idx="3059">
                  <c:v>1445.35</c:v>
                </c:pt>
                <c:pt idx="3060">
                  <c:v>1474</c:v>
                </c:pt>
                <c:pt idx="3061">
                  <c:v>1474</c:v>
                </c:pt>
                <c:pt idx="3062">
                  <c:v>1474</c:v>
                </c:pt>
                <c:pt idx="3063">
                  <c:v>1460.1</c:v>
                </c:pt>
                <c:pt idx="3064">
                  <c:v>1469.8</c:v>
                </c:pt>
                <c:pt idx="3065">
                  <c:v>1483.95</c:v>
                </c:pt>
                <c:pt idx="3066">
                  <c:v>1496.95</c:v>
                </c:pt>
                <c:pt idx="3067">
                  <c:v>1499.25</c:v>
                </c:pt>
                <c:pt idx="3068">
                  <c:v>1491.2</c:v>
                </c:pt>
                <c:pt idx="3069">
                  <c:v>1491.2</c:v>
                </c:pt>
                <c:pt idx="3070">
                  <c:v>1485.8</c:v>
                </c:pt>
                <c:pt idx="3071">
                  <c:v>1485.8</c:v>
                </c:pt>
                <c:pt idx="3072">
                  <c:v>1508.75</c:v>
                </c:pt>
                <c:pt idx="3073">
                  <c:v>1499.25</c:v>
                </c:pt>
                <c:pt idx="3074">
                  <c:v>1513.2</c:v>
                </c:pt>
                <c:pt idx="3075">
                  <c:v>1514.1</c:v>
                </c:pt>
                <c:pt idx="3076">
                  <c:v>1501.95</c:v>
                </c:pt>
                <c:pt idx="3077">
                  <c:v>1510.85</c:v>
                </c:pt>
                <c:pt idx="3078">
                  <c:v>1496.6</c:v>
                </c:pt>
                <c:pt idx="3079">
                  <c:v>1487</c:v>
                </c:pt>
                <c:pt idx="3080">
                  <c:v>1463.05</c:v>
                </c:pt>
                <c:pt idx="3081">
                  <c:v>1446.35</c:v>
                </c:pt>
                <c:pt idx="3082">
                  <c:v>1464.95</c:v>
                </c:pt>
                <c:pt idx="3083">
                  <c:v>1451.25</c:v>
                </c:pt>
                <c:pt idx="3084">
                  <c:v>1422.2</c:v>
                </c:pt>
                <c:pt idx="3085">
                  <c:v>1438.45</c:v>
                </c:pt>
                <c:pt idx="3086">
                  <c:v>1437.55</c:v>
                </c:pt>
                <c:pt idx="3087">
                  <c:v>1475.35</c:v>
                </c:pt>
                <c:pt idx="3088">
                  <c:v>1470.95</c:v>
                </c:pt>
                <c:pt idx="3089">
                  <c:v>1479</c:v>
                </c:pt>
                <c:pt idx="3090">
                  <c:v>1478.2</c:v>
                </c:pt>
                <c:pt idx="3091">
                  <c:v>1476.25</c:v>
                </c:pt>
                <c:pt idx="3092">
                  <c:v>1497.15</c:v>
                </c:pt>
                <c:pt idx="3093">
                  <c:v>1478.15</c:v>
                </c:pt>
                <c:pt idx="3094">
                  <c:v>1430.6</c:v>
                </c:pt>
                <c:pt idx="3095">
                  <c:v>1432.1</c:v>
                </c:pt>
                <c:pt idx="3096">
                  <c:v>1428.35</c:v>
                </c:pt>
                <c:pt idx="3097">
                  <c:v>1429.95</c:v>
                </c:pt>
                <c:pt idx="3098">
                  <c:v>1435</c:v>
                </c:pt>
                <c:pt idx="3099">
                  <c:v>1391.95</c:v>
                </c:pt>
                <c:pt idx="3100">
                  <c:v>1369.6</c:v>
                </c:pt>
                <c:pt idx="3101">
                  <c:v>1379.95</c:v>
                </c:pt>
                <c:pt idx="3102">
                  <c:v>1380.4</c:v>
                </c:pt>
                <c:pt idx="3103">
                  <c:v>1383.5</c:v>
                </c:pt>
                <c:pt idx="3104">
                  <c:v>1381.6</c:v>
                </c:pt>
                <c:pt idx="3105">
                  <c:v>1393.4</c:v>
                </c:pt>
                <c:pt idx="3106">
                  <c:v>1393.4</c:v>
                </c:pt>
                <c:pt idx="3107">
                  <c:v>1393.5</c:v>
                </c:pt>
                <c:pt idx="3108">
                  <c:v>1399.2</c:v>
                </c:pt>
                <c:pt idx="3109">
                  <c:v>1398</c:v>
                </c:pt>
                <c:pt idx="3110">
                  <c:v>1400.15</c:v>
                </c:pt>
                <c:pt idx="3111">
                  <c:v>1403.55</c:v>
                </c:pt>
                <c:pt idx="3112">
                  <c:v>1425.9</c:v>
                </c:pt>
                <c:pt idx="3113">
                  <c:v>1433.65</c:v>
                </c:pt>
                <c:pt idx="3114">
                  <c:v>1383.55</c:v>
                </c:pt>
                <c:pt idx="3115">
                  <c:v>1367.45</c:v>
                </c:pt>
                <c:pt idx="3116">
                  <c:v>1391.4</c:v>
                </c:pt>
                <c:pt idx="3117">
                  <c:v>1398.5</c:v>
                </c:pt>
                <c:pt idx="3118">
                  <c:v>1404.6</c:v>
                </c:pt>
                <c:pt idx="3119">
                  <c:v>1441.7</c:v>
                </c:pt>
                <c:pt idx="3120">
                  <c:v>1478.35</c:v>
                </c:pt>
                <c:pt idx="3121">
                  <c:v>1514.4</c:v>
                </c:pt>
                <c:pt idx="3122">
                  <c:v>1518.35</c:v>
                </c:pt>
                <c:pt idx="3123">
                  <c:v>1532.9</c:v>
                </c:pt>
                <c:pt idx="3124">
                  <c:v>1544.3</c:v>
                </c:pt>
                <c:pt idx="3125">
                  <c:v>1544.45</c:v>
                </c:pt>
                <c:pt idx="3126">
                  <c:v>1558.8</c:v>
                </c:pt>
                <c:pt idx="3127">
                  <c:v>1542.05</c:v>
                </c:pt>
                <c:pt idx="3128">
                  <c:v>1542.05</c:v>
                </c:pt>
                <c:pt idx="3129">
                  <c:v>1528.7</c:v>
                </c:pt>
                <c:pt idx="3130">
                  <c:v>1543.8</c:v>
                </c:pt>
                <c:pt idx="3131">
                  <c:v>1582.95</c:v>
                </c:pt>
                <c:pt idx="3132">
                  <c:v>1560.45</c:v>
                </c:pt>
                <c:pt idx="3133">
                  <c:v>1524.95</c:v>
                </c:pt>
                <c:pt idx="3134">
                  <c:v>1508.6</c:v>
                </c:pt>
                <c:pt idx="3135">
                  <c:v>1495.85</c:v>
                </c:pt>
                <c:pt idx="3136">
                  <c:v>1504.55</c:v>
                </c:pt>
                <c:pt idx="3137">
                  <c:v>1507.2</c:v>
                </c:pt>
                <c:pt idx="3138">
                  <c:v>1508.85</c:v>
                </c:pt>
                <c:pt idx="3139">
                  <c:v>1562.65</c:v>
                </c:pt>
                <c:pt idx="3140">
                  <c:v>1552.6</c:v>
                </c:pt>
                <c:pt idx="3141">
                  <c:v>1595.2</c:v>
                </c:pt>
                <c:pt idx="3142">
                  <c:v>1625.05</c:v>
                </c:pt>
                <c:pt idx="3143">
                  <c:v>1614.45</c:v>
                </c:pt>
                <c:pt idx="3144">
                  <c:v>1614.45</c:v>
                </c:pt>
                <c:pt idx="3145">
                  <c:v>1653.3</c:v>
                </c:pt>
                <c:pt idx="3146">
                  <c:v>1615.15</c:v>
                </c:pt>
                <c:pt idx="3147">
                  <c:v>1620.4</c:v>
                </c:pt>
                <c:pt idx="3148">
                  <c:v>1615.95</c:v>
                </c:pt>
                <c:pt idx="3149">
                  <c:v>1618</c:v>
                </c:pt>
                <c:pt idx="3150">
                  <c:v>1655.75</c:v>
                </c:pt>
                <c:pt idx="3151">
                  <c:v>1639.9</c:v>
                </c:pt>
                <c:pt idx="3152">
                  <c:v>1673.45</c:v>
                </c:pt>
                <c:pt idx="3153">
                  <c:v>1762.8</c:v>
                </c:pt>
                <c:pt idx="3154">
                  <c:v>1758.3</c:v>
                </c:pt>
                <c:pt idx="3155">
                  <c:v>1725.15</c:v>
                </c:pt>
                <c:pt idx="3156">
                  <c:v>1698.65</c:v>
                </c:pt>
                <c:pt idx="3157">
                  <c:v>1698.65</c:v>
                </c:pt>
                <c:pt idx="3158">
                  <c:v>1660.1</c:v>
                </c:pt>
                <c:pt idx="3159">
                  <c:v>1650.15</c:v>
                </c:pt>
                <c:pt idx="3160">
                  <c:v>1639.7</c:v>
                </c:pt>
                <c:pt idx="3161">
                  <c:v>1648</c:v>
                </c:pt>
                <c:pt idx="3162">
                  <c:v>1616</c:v>
                </c:pt>
                <c:pt idx="3163">
                  <c:v>1587.55</c:v>
                </c:pt>
                <c:pt idx="3164">
                  <c:v>1613</c:v>
                </c:pt>
                <c:pt idx="3165">
                  <c:v>1583.35</c:v>
                </c:pt>
                <c:pt idx="3166">
                  <c:v>1568.5</c:v>
                </c:pt>
                <c:pt idx="3167">
                  <c:v>1569.75</c:v>
                </c:pt>
                <c:pt idx="3168">
                  <c:v>1586.75</c:v>
                </c:pt>
                <c:pt idx="3169">
                  <c:v>1583.05</c:v>
                </c:pt>
                <c:pt idx="3170">
                  <c:v>1581.7</c:v>
                </c:pt>
                <c:pt idx="3171">
                  <c:v>1579.55</c:v>
                </c:pt>
                <c:pt idx="3172">
                  <c:v>1549.45</c:v>
                </c:pt>
                <c:pt idx="3173">
                  <c:v>1582.65</c:v>
                </c:pt>
                <c:pt idx="3174">
                  <c:v>1562.75</c:v>
                </c:pt>
                <c:pt idx="3175">
                  <c:v>1585.9</c:v>
                </c:pt>
                <c:pt idx="3176">
                  <c:v>1585.9</c:v>
                </c:pt>
                <c:pt idx="3177">
                  <c:v>1585.9</c:v>
                </c:pt>
                <c:pt idx="3178">
                  <c:v>1617.4</c:v>
                </c:pt>
                <c:pt idx="3179">
                  <c:v>1650.3</c:v>
                </c:pt>
                <c:pt idx="3180">
                  <c:v>1636.2</c:v>
                </c:pt>
                <c:pt idx="3181">
                  <c:v>1622.45</c:v>
                </c:pt>
                <c:pt idx="3182">
                  <c:v>1636.05</c:v>
                </c:pt>
                <c:pt idx="3183">
                  <c:v>1596.2</c:v>
                </c:pt>
                <c:pt idx="3184">
                  <c:v>1596.2</c:v>
                </c:pt>
                <c:pt idx="3185">
                  <c:v>1614.55</c:v>
                </c:pt>
                <c:pt idx="3186">
                  <c:v>1564.2</c:v>
                </c:pt>
                <c:pt idx="3187">
                  <c:v>1521.65</c:v>
                </c:pt>
                <c:pt idx="3188">
                  <c:v>1529.75</c:v>
                </c:pt>
                <c:pt idx="3189">
                  <c:v>1496.15</c:v>
                </c:pt>
                <c:pt idx="3190">
                  <c:v>1557.3</c:v>
                </c:pt>
                <c:pt idx="3191">
                  <c:v>1518.6</c:v>
                </c:pt>
                <c:pt idx="3192">
                  <c:v>1531.6</c:v>
                </c:pt>
                <c:pt idx="3193">
                  <c:v>1493.95</c:v>
                </c:pt>
                <c:pt idx="3194">
                  <c:v>1514.5</c:v>
                </c:pt>
                <c:pt idx="3195">
                  <c:v>1484.45</c:v>
                </c:pt>
                <c:pt idx="3196">
                  <c:v>1433.7</c:v>
                </c:pt>
                <c:pt idx="3197">
                  <c:v>1433.7</c:v>
                </c:pt>
                <c:pt idx="3198">
                  <c:v>1474.6</c:v>
                </c:pt>
                <c:pt idx="3199">
                  <c:v>1471.4</c:v>
                </c:pt>
                <c:pt idx="3200">
                  <c:v>1413.3</c:v>
                </c:pt>
                <c:pt idx="3201">
                  <c:v>1451.95</c:v>
                </c:pt>
                <c:pt idx="3202">
                  <c:v>1448.5</c:v>
                </c:pt>
                <c:pt idx="3203">
                  <c:v>1498.95</c:v>
                </c:pt>
                <c:pt idx="3204">
                  <c:v>1449.95</c:v>
                </c:pt>
                <c:pt idx="3205">
                  <c:v>1472.75</c:v>
                </c:pt>
                <c:pt idx="3206">
                  <c:v>1474.85</c:v>
                </c:pt>
                <c:pt idx="3207">
                  <c:v>1472.15</c:v>
                </c:pt>
                <c:pt idx="3208">
                  <c:v>1509.85</c:v>
                </c:pt>
                <c:pt idx="3209">
                  <c:v>1497.75</c:v>
                </c:pt>
                <c:pt idx="3210">
                  <c:v>1502.9</c:v>
                </c:pt>
                <c:pt idx="3211">
                  <c:v>1527.55</c:v>
                </c:pt>
                <c:pt idx="3212">
                  <c:v>1519.2</c:v>
                </c:pt>
                <c:pt idx="3213">
                  <c:v>1495.45</c:v>
                </c:pt>
                <c:pt idx="3214">
                  <c:v>1482.1</c:v>
                </c:pt>
                <c:pt idx="3215">
                  <c:v>1463.95</c:v>
                </c:pt>
                <c:pt idx="3216">
                  <c:v>1470.7</c:v>
                </c:pt>
                <c:pt idx="3217">
                  <c:v>1512.4</c:v>
                </c:pt>
                <c:pt idx="3218">
                  <c:v>1516.35</c:v>
                </c:pt>
                <c:pt idx="3219">
                  <c:v>1481.2</c:v>
                </c:pt>
                <c:pt idx="3220">
                  <c:v>1460</c:v>
                </c:pt>
                <c:pt idx="3221">
                  <c:v>1466.9</c:v>
                </c:pt>
                <c:pt idx="3222">
                  <c:v>1434.5</c:v>
                </c:pt>
                <c:pt idx="3223">
                  <c:v>1429.55</c:v>
                </c:pt>
                <c:pt idx="3224">
                  <c:v>1441.1</c:v>
                </c:pt>
                <c:pt idx="3225">
                  <c:v>1436.4</c:v>
                </c:pt>
                <c:pt idx="3226">
                  <c:v>1407.7</c:v>
                </c:pt>
                <c:pt idx="3227">
                  <c:v>1402.15</c:v>
                </c:pt>
                <c:pt idx="3228">
                  <c:v>1370.25</c:v>
                </c:pt>
                <c:pt idx="3229">
                  <c:v>1387.5</c:v>
                </c:pt>
                <c:pt idx="3230">
                  <c:v>1410.6</c:v>
                </c:pt>
                <c:pt idx="3231">
                  <c:v>1413.75</c:v>
                </c:pt>
                <c:pt idx="3232">
                  <c:v>1425.15</c:v>
                </c:pt>
                <c:pt idx="3233">
                  <c:v>1427.45</c:v>
                </c:pt>
                <c:pt idx="3234">
                  <c:v>1447.15</c:v>
                </c:pt>
                <c:pt idx="3235">
                  <c:v>1410.65</c:v>
                </c:pt>
                <c:pt idx="3236">
                  <c:v>1407.75</c:v>
                </c:pt>
                <c:pt idx="3237">
                  <c:v>1420.85</c:v>
                </c:pt>
                <c:pt idx="3238">
                  <c:v>1411.75</c:v>
                </c:pt>
                <c:pt idx="3239">
                  <c:v>1444.55</c:v>
                </c:pt>
                <c:pt idx="3240">
                  <c:v>1465.75</c:v>
                </c:pt>
                <c:pt idx="3241">
                  <c:v>1471.55</c:v>
                </c:pt>
                <c:pt idx="3242">
                  <c:v>1480.4</c:v>
                </c:pt>
                <c:pt idx="3243">
                  <c:v>1504.95</c:v>
                </c:pt>
                <c:pt idx="3244">
                  <c:v>1500.1</c:v>
                </c:pt>
                <c:pt idx="3245">
                  <c:v>1467.7</c:v>
                </c:pt>
                <c:pt idx="3246">
                  <c:v>1485.05</c:v>
                </c:pt>
                <c:pt idx="3247">
                  <c:v>1472.2</c:v>
                </c:pt>
                <c:pt idx="3248">
                  <c:v>1475.05</c:v>
                </c:pt>
                <c:pt idx="3249">
                  <c:v>1478.45</c:v>
                </c:pt>
                <c:pt idx="3250">
                  <c:v>1496.95</c:v>
                </c:pt>
                <c:pt idx="3251">
                  <c:v>1496.9</c:v>
                </c:pt>
                <c:pt idx="3252">
                  <c:v>1486</c:v>
                </c:pt>
                <c:pt idx="3253">
                  <c:v>1455.1</c:v>
                </c:pt>
                <c:pt idx="3254">
                  <c:v>1439.6</c:v>
                </c:pt>
                <c:pt idx="3255">
                  <c:v>1437.2</c:v>
                </c:pt>
                <c:pt idx="3256">
                  <c:v>1424.4</c:v>
                </c:pt>
                <c:pt idx="3257">
                  <c:v>1408.8</c:v>
                </c:pt>
                <c:pt idx="3258">
                  <c:v>1369.25</c:v>
                </c:pt>
                <c:pt idx="3259">
                  <c:v>1359.15</c:v>
                </c:pt>
                <c:pt idx="3260">
                  <c:v>1369.95</c:v>
                </c:pt>
                <c:pt idx="3261">
                  <c:v>1371.15</c:v>
                </c:pt>
                <c:pt idx="3262">
                  <c:v>1387.4</c:v>
                </c:pt>
                <c:pt idx="3263">
                  <c:v>1391.6</c:v>
                </c:pt>
                <c:pt idx="3264">
                  <c:v>1377.2</c:v>
                </c:pt>
                <c:pt idx="3265">
                  <c:v>1381.75</c:v>
                </c:pt>
                <c:pt idx="3266">
                  <c:v>1405.35</c:v>
                </c:pt>
                <c:pt idx="3267">
                  <c:v>1399.65</c:v>
                </c:pt>
                <c:pt idx="3268">
                  <c:v>1385.75</c:v>
                </c:pt>
                <c:pt idx="3269">
                  <c:v>1374.25</c:v>
                </c:pt>
                <c:pt idx="3270">
                  <c:v>1366</c:v>
                </c:pt>
                <c:pt idx="3271">
                  <c:v>1364.55</c:v>
                </c:pt>
                <c:pt idx="3272">
                  <c:v>1372.05</c:v>
                </c:pt>
                <c:pt idx="3273">
                  <c:v>1367.35</c:v>
                </c:pt>
                <c:pt idx="3274">
                  <c:v>1387.35</c:v>
                </c:pt>
                <c:pt idx="3275">
                  <c:v>1446.9</c:v>
                </c:pt>
                <c:pt idx="3276">
                  <c:v>1411</c:v>
                </c:pt>
                <c:pt idx="3277">
                  <c:v>1406.45</c:v>
                </c:pt>
                <c:pt idx="3278">
                  <c:v>1367.15</c:v>
                </c:pt>
                <c:pt idx="3279">
                  <c:v>1362.1</c:v>
                </c:pt>
                <c:pt idx="3280">
                  <c:v>1360.4</c:v>
                </c:pt>
                <c:pt idx="3281">
                  <c:v>1369.95</c:v>
                </c:pt>
                <c:pt idx="3282">
                  <c:v>1362.8</c:v>
                </c:pt>
                <c:pt idx="3283">
                  <c:v>1334.85</c:v>
                </c:pt>
                <c:pt idx="3284">
                  <c:v>1332.2</c:v>
                </c:pt>
                <c:pt idx="3285">
                  <c:v>1356.35</c:v>
                </c:pt>
                <c:pt idx="3286">
                  <c:v>1394.55</c:v>
                </c:pt>
                <c:pt idx="3287">
                  <c:v>1345.4</c:v>
                </c:pt>
                <c:pt idx="3288">
                  <c:v>1344.95</c:v>
                </c:pt>
                <c:pt idx="3289">
                  <c:v>1345.8</c:v>
                </c:pt>
                <c:pt idx="3290">
                  <c:v>1380.05</c:v>
                </c:pt>
                <c:pt idx="3291">
                  <c:v>1378.9</c:v>
                </c:pt>
                <c:pt idx="3292">
                  <c:v>1366.55</c:v>
                </c:pt>
                <c:pt idx="3293">
                  <c:v>1388.65</c:v>
                </c:pt>
                <c:pt idx="3294">
                  <c:v>1379.5</c:v>
                </c:pt>
                <c:pt idx="3295">
                  <c:v>1377.3</c:v>
                </c:pt>
                <c:pt idx="3296">
                  <c:v>1377.3</c:v>
                </c:pt>
                <c:pt idx="3297">
                  <c:v>1375.2</c:v>
                </c:pt>
                <c:pt idx="3298">
                  <c:v>1383.4</c:v>
                </c:pt>
                <c:pt idx="3299">
                  <c:v>1353.55</c:v>
                </c:pt>
                <c:pt idx="3300">
                  <c:v>1345.65</c:v>
                </c:pt>
                <c:pt idx="3301">
                  <c:v>1343.05</c:v>
                </c:pt>
                <c:pt idx="3302">
                  <c:v>1343.05</c:v>
                </c:pt>
                <c:pt idx="3303">
                  <c:v>1336.75</c:v>
                </c:pt>
                <c:pt idx="3304">
                  <c:v>1327.45</c:v>
                </c:pt>
                <c:pt idx="3305">
                  <c:v>1346.75</c:v>
                </c:pt>
                <c:pt idx="3306">
                  <c:v>1363.1</c:v>
                </c:pt>
                <c:pt idx="3307">
                  <c:v>1363.1</c:v>
                </c:pt>
                <c:pt idx="3308">
                  <c:v>1369.7</c:v>
                </c:pt>
                <c:pt idx="3309">
                  <c:v>1350.4</c:v>
                </c:pt>
                <c:pt idx="3310">
                  <c:v>1352.25</c:v>
                </c:pt>
                <c:pt idx="3311">
                  <c:v>1356.2</c:v>
                </c:pt>
                <c:pt idx="3312">
                  <c:v>1347.35</c:v>
                </c:pt>
                <c:pt idx="3313">
                  <c:v>1344.35</c:v>
                </c:pt>
                <c:pt idx="3314">
                  <c:v>1352.2</c:v>
                </c:pt>
                <c:pt idx="3315">
                  <c:v>1376.25</c:v>
                </c:pt>
                <c:pt idx="3316">
                  <c:v>1371.25</c:v>
                </c:pt>
                <c:pt idx="3317">
                  <c:v>1393</c:v>
                </c:pt>
                <c:pt idx="3318">
                  <c:v>1395.95</c:v>
                </c:pt>
                <c:pt idx="3319">
                  <c:v>1379.3</c:v>
                </c:pt>
                <c:pt idx="3320">
                  <c:v>1378.95</c:v>
                </c:pt>
                <c:pt idx="3321">
                  <c:v>1378.95</c:v>
                </c:pt>
                <c:pt idx="3322">
                  <c:v>1400.2</c:v>
                </c:pt>
                <c:pt idx="3323">
                  <c:v>1393.75</c:v>
                </c:pt>
                <c:pt idx="3324">
                  <c:v>1385.8</c:v>
                </c:pt>
                <c:pt idx="3325">
                  <c:v>1401.05</c:v>
                </c:pt>
                <c:pt idx="3326">
                  <c:v>1385.4</c:v>
                </c:pt>
                <c:pt idx="3327">
                  <c:v>1379.6</c:v>
                </c:pt>
                <c:pt idx="3328">
                  <c:v>1398.4</c:v>
                </c:pt>
                <c:pt idx="3329">
                  <c:v>1425.9</c:v>
                </c:pt>
                <c:pt idx="3330">
                  <c:v>1405.7</c:v>
                </c:pt>
                <c:pt idx="3331">
                  <c:v>1388.75</c:v>
                </c:pt>
                <c:pt idx="3332">
                  <c:v>1384.05</c:v>
                </c:pt>
                <c:pt idx="3333">
                  <c:v>1367.7</c:v>
                </c:pt>
                <c:pt idx="3334">
                  <c:v>1322.1</c:v>
                </c:pt>
                <c:pt idx="3335">
                  <c:v>1322.1</c:v>
                </c:pt>
                <c:pt idx="3336">
                  <c:v>1322.1</c:v>
                </c:pt>
                <c:pt idx="3337">
                  <c:v>1326.7</c:v>
                </c:pt>
                <c:pt idx="3338">
                  <c:v>1324.45</c:v>
                </c:pt>
                <c:pt idx="3339">
                  <c:v>1325.5</c:v>
                </c:pt>
                <c:pt idx="3340">
                  <c:v>1334.3</c:v>
                </c:pt>
                <c:pt idx="3341">
                  <c:v>1332.85</c:v>
                </c:pt>
                <c:pt idx="3342">
                  <c:v>1339.75</c:v>
                </c:pt>
                <c:pt idx="3343">
                  <c:v>1343.6</c:v>
                </c:pt>
                <c:pt idx="3344">
                  <c:v>1341.5</c:v>
                </c:pt>
                <c:pt idx="3345">
                  <c:v>1341.5</c:v>
                </c:pt>
                <c:pt idx="3346">
                  <c:v>1355.95</c:v>
                </c:pt>
                <c:pt idx="3347">
                  <c:v>1353.2</c:v>
                </c:pt>
                <c:pt idx="3348">
                  <c:v>1345</c:v>
                </c:pt>
                <c:pt idx="3349">
                  <c:v>1357.9</c:v>
                </c:pt>
                <c:pt idx="3350">
                  <c:v>1359.85</c:v>
                </c:pt>
                <c:pt idx="3351">
                  <c:v>1350.1</c:v>
                </c:pt>
                <c:pt idx="3352">
                  <c:v>1334.85</c:v>
                </c:pt>
                <c:pt idx="3353">
                  <c:v>1353.45</c:v>
                </c:pt>
                <c:pt idx="3354">
                  <c:v>1339.2</c:v>
                </c:pt>
                <c:pt idx="3355">
                  <c:v>1313.75</c:v>
                </c:pt>
                <c:pt idx="3356">
                  <c:v>1324.45</c:v>
                </c:pt>
                <c:pt idx="3357">
                  <c:v>1319.4</c:v>
                </c:pt>
                <c:pt idx="3358">
                  <c:v>1341.8</c:v>
                </c:pt>
                <c:pt idx="3359">
                  <c:v>1337.65</c:v>
                </c:pt>
                <c:pt idx="3360">
                  <c:v>1349.1</c:v>
                </c:pt>
                <c:pt idx="3361">
                  <c:v>1356.2</c:v>
                </c:pt>
                <c:pt idx="3362">
                  <c:v>1349</c:v>
                </c:pt>
                <c:pt idx="3363">
                  <c:v>1353</c:v>
                </c:pt>
                <c:pt idx="3364">
                  <c:v>1348.9</c:v>
                </c:pt>
                <c:pt idx="3365">
                  <c:v>1342.05</c:v>
                </c:pt>
                <c:pt idx="3366">
                  <c:v>1344.15</c:v>
                </c:pt>
                <c:pt idx="3367">
                  <c:v>1344.15</c:v>
                </c:pt>
                <c:pt idx="3368">
                  <c:v>1330.85</c:v>
                </c:pt>
                <c:pt idx="3369">
                  <c:v>1350.45</c:v>
                </c:pt>
                <c:pt idx="3370">
                  <c:v>1349.8</c:v>
                </c:pt>
                <c:pt idx="3371">
                  <c:v>1360.65</c:v>
                </c:pt>
                <c:pt idx="3372">
                  <c:v>1373.65</c:v>
                </c:pt>
                <c:pt idx="3373">
                  <c:v>1344</c:v>
                </c:pt>
                <c:pt idx="3374">
                  <c:v>1341.3</c:v>
                </c:pt>
                <c:pt idx="3375">
                  <c:v>1320.35</c:v>
                </c:pt>
                <c:pt idx="3376">
                  <c:v>1300.5</c:v>
                </c:pt>
                <c:pt idx="3377">
                  <c:v>1295.8</c:v>
                </c:pt>
                <c:pt idx="3378">
                  <c:v>1297.55</c:v>
                </c:pt>
                <c:pt idx="3379">
                  <c:v>1280.4000000000001</c:v>
                </c:pt>
                <c:pt idx="3380">
                  <c:v>1281.95</c:v>
                </c:pt>
                <c:pt idx="3381">
                  <c:v>1269.05</c:v>
                </c:pt>
                <c:pt idx="3382">
                  <c:v>1229.5999999999999</c:v>
                </c:pt>
                <c:pt idx="3383">
                  <c:v>1224.25</c:v>
                </c:pt>
                <c:pt idx="3384">
                  <c:v>1235.3</c:v>
                </c:pt>
                <c:pt idx="3385">
                  <c:v>1212.25</c:v>
                </c:pt>
                <c:pt idx="3386">
                  <c:v>1228.45</c:v>
                </c:pt>
                <c:pt idx="3387">
                  <c:v>1241</c:v>
                </c:pt>
                <c:pt idx="3388">
                  <c:v>1245</c:v>
                </c:pt>
                <c:pt idx="3389">
                  <c:v>1245</c:v>
                </c:pt>
                <c:pt idx="3390">
                  <c:v>1230.3499999999999</c:v>
                </c:pt>
                <c:pt idx="3391">
                  <c:v>1214.95</c:v>
                </c:pt>
                <c:pt idx="3392">
                  <c:v>1240.05</c:v>
                </c:pt>
                <c:pt idx="3393">
                  <c:v>1271.8499999999999</c:v>
                </c:pt>
                <c:pt idx="3394">
                  <c:v>1261.3499999999999</c:v>
                </c:pt>
                <c:pt idx="3395">
                  <c:v>1248.95</c:v>
                </c:pt>
                <c:pt idx="3396">
                  <c:v>1270.4000000000001</c:v>
                </c:pt>
                <c:pt idx="3397">
                  <c:v>1271.4000000000001</c:v>
                </c:pt>
                <c:pt idx="3398">
                  <c:v>1280.5999999999999</c:v>
                </c:pt>
                <c:pt idx="3399">
                  <c:v>1279.0999999999999</c:v>
                </c:pt>
                <c:pt idx="3400">
                  <c:v>1265.8499999999999</c:v>
                </c:pt>
                <c:pt idx="3401">
                  <c:v>1234</c:v>
                </c:pt>
                <c:pt idx="3402">
                  <c:v>1221.05</c:v>
                </c:pt>
                <c:pt idx="3403">
                  <c:v>1256.55</c:v>
                </c:pt>
                <c:pt idx="3404">
                  <c:v>1227.8</c:v>
                </c:pt>
                <c:pt idx="3405">
                  <c:v>1226.05</c:v>
                </c:pt>
                <c:pt idx="3406">
                  <c:v>1262.3499999999999</c:v>
                </c:pt>
                <c:pt idx="3407">
                  <c:v>1278</c:v>
                </c:pt>
                <c:pt idx="3408">
                  <c:v>1281.5</c:v>
                </c:pt>
                <c:pt idx="3409">
                  <c:v>1243.9000000000001</c:v>
                </c:pt>
                <c:pt idx="3410">
                  <c:v>1233.1500000000001</c:v>
                </c:pt>
                <c:pt idx="3411">
                  <c:v>1199.8499999999999</c:v>
                </c:pt>
                <c:pt idx="3412">
                  <c:v>1190.9000000000001</c:v>
                </c:pt>
                <c:pt idx="3413">
                  <c:v>1193.9000000000001</c:v>
                </c:pt>
                <c:pt idx="3414">
                  <c:v>1232.9000000000001</c:v>
                </c:pt>
                <c:pt idx="3415">
                  <c:v>1243.25</c:v>
                </c:pt>
                <c:pt idx="3416">
                  <c:v>1254.1500000000001</c:v>
                </c:pt>
                <c:pt idx="3417">
                  <c:v>1239.3499999999999</c:v>
                </c:pt>
                <c:pt idx="3418">
                  <c:v>1239.3499999999999</c:v>
                </c:pt>
                <c:pt idx="3419">
                  <c:v>1241.1500000000001</c:v>
                </c:pt>
                <c:pt idx="3420">
                  <c:v>1243.75</c:v>
                </c:pt>
                <c:pt idx="3421">
                  <c:v>1230.3499999999999</c:v>
                </c:pt>
                <c:pt idx="3422">
                  <c:v>1226.75</c:v>
                </c:pt>
                <c:pt idx="3423">
                  <c:v>1235.8</c:v>
                </c:pt>
                <c:pt idx="3424">
                  <c:v>1240.0999999999999</c:v>
                </c:pt>
                <c:pt idx="3425">
                  <c:v>1236.1500000000001</c:v>
                </c:pt>
                <c:pt idx="3426">
                  <c:v>1273.7</c:v>
                </c:pt>
                <c:pt idx="3427">
                  <c:v>1337.2</c:v>
                </c:pt>
                <c:pt idx="3428">
                  <c:v>1374.35</c:v>
                </c:pt>
                <c:pt idx="3429">
                  <c:v>1365.5</c:v>
                </c:pt>
                <c:pt idx="3430">
                  <c:v>1372.65</c:v>
                </c:pt>
                <c:pt idx="3431">
                  <c:v>1372.65</c:v>
                </c:pt>
                <c:pt idx="3432">
                  <c:v>1372.65</c:v>
                </c:pt>
                <c:pt idx="3433">
                  <c:v>1377.55</c:v>
                </c:pt>
                <c:pt idx="3434">
                  <c:v>1366.05</c:v>
                </c:pt>
                <c:pt idx="3435">
                  <c:v>1385.7</c:v>
                </c:pt>
                <c:pt idx="3436">
                  <c:v>1381.9</c:v>
                </c:pt>
                <c:pt idx="3437">
                  <c:v>1413.8</c:v>
                </c:pt>
                <c:pt idx="3438">
                  <c:v>1412.1</c:v>
                </c:pt>
                <c:pt idx="3439">
                  <c:v>1390.75</c:v>
                </c:pt>
                <c:pt idx="3440">
                  <c:v>1427.7</c:v>
                </c:pt>
                <c:pt idx="3441">
                  <c:v>1417.55</c:v>
                </c:pt>
                <c:pt idx="3442">
                  <c:v>1441.85</c:v>
                </c:pt>
                <c:pt idx="3443">
                  <c:v>1447.15</c:v>
                </c:pt>
                <c:pt idx="3444">
                  <c:v>1448.7</c:v>
                </c:pt>
                <c:pt idx="3445">
                  <c:v>1469.95</c:v>
                </c:pt>
                <c:pt idx="3446">
                  <c:v>1469.95</c:v>
                </c:pt>
                <c:pt idx="3447">
                  <c:v>1469.95</c:v>
                </c:pt>
                <c:pt idx="3448">
                  <c:v>1464.15</c:v>
                </c:pt>
                <c:pt idx="3449">
                  <c:v>1464.15</c:v>
                </c:pt>
                <c:pt idx="3450">
                  <c:v>1467.65</c:v>
                </c:pt>
                <c:pt idx="3451">
                  <c:v>1433.3</c:v>
                </c:pt>
                <c:pt idx="3452">
                  <c:v>1414.15</c:v>
                </c:pt>
                <c:pt idx="3453">
                  <c:v>1422.9</c:v>
                </c:pt>
                <c:pt idx="3454">
                  <c:v>1426.9</c:v>
                </c:pt>
                <c:pt idx="3455">
                  <c:v>1429.55</c:v>
                </c:pt>
                <c:pt idx="3456">
                  <c:v>1437.85</c:v>
                </c:pt>
                <c:pt idx="3457">
                  <c:v>1443.15</c:v>
                </c:pt>
                <c:pt idx="3458">
                  <c:v>1420.55</c:v>
                </c:pt>
                <c:pt idx="3459">
                  <c:v>1420.15</c:v>
                </c:pt>
                <c:pt idx="3460">
                  <c:v>1403.7</c:v>
                </c:pt>
                <c:pt idx="3461">
                  <c:v>1394.85</c:v>
                </c:pt>
                <c:pt idx="3462">
                  <c:v>1425.45</c:v>
                </c:pt>
                <c:pt idx="3463">
                  <c:v>1439.75</c:v>
                </c:pt>
                <c:pt idx="3464">
                  <c:v>1463.35</c:v>
                </c:pt>
                <c:pt idx="3465">
                  <c:v>1467.25</c:v>
                </c:pt>
                <c:pt idx="3466">
                  <c:v>1462.4</c:v>
                </c:pt>
                <c:pt idx="3467">
                  <c:v>1457.1</c:v>
                </c:pt>
                <c:pt idx="3468">
                  <c:v>1458.2</c:v>
                </c:pt>
                <c:pt idx="3469">
                  <c:v>1449.4</c:v>
                </c:pt>
                <c:pt idx="3470">
                  <c:v>1434.05</c:v>
                </c:pt>
                <c:pt idx="3471">
                  <c:v>1409.85</c:v>
                </c:pt>
                <c:pt idx="3472">
                  <c:v>1393.45</c:v>
                </c:pt>
                <c:pt idx="3473">
                  <c:v>1418</c:v>
                </c:pt>
                <c:pt idx="3474">
                  <c:v>1446.15</c:v>
                </c:pt>
                <c:pt idx="3475">
                  <c:v>1475.05</c:v>
                </c:pt>
                <c:pt idx="3476">
                  <c:v>1504.05</c:v>
                </c:pt>
                <c:pt idx="3477">
                  <c:v>1522.95</c:v>
                </c:pt>
                <c:pt idx="3478">
                  <c:v>1537.15</c:v>
                </c:pt>
                <c:pt idx="3479">
                  <c:v>1529.05</c:v>
                </c:pt>
                <c:pt idx="3480">
                  <c:v>1552.4</c:v>
                </c:pt>
                <c:pt idx="3481">
                  <c:v>1546.3</c:v>
                </c:pt>
                <c:pt idx="3482">
                  <c:v>1540</c:v>
                </c:pt>
                <c:pt idx="3483">
                  <c:v>1534.7</c:v>
                </c:pt>
                <c:pt idx="3484">
                  <c:v>1540.45</c:v>
                </c:pt>
                <c:pt idx="3485">
                  <c:v>1546.75</c:v>
                </c:pt>
                <c:pt idx="3486">
                  <c:v>1533</c:v>
                </c:pt>
                <c:pt idx="3487">
                  <c:v>1555.65</c:v>
                </c:pt>
                <c:pt idx="3488">
                  <c:v>1546.8</c:v>
                </c:pt>
                <c:pt idx="3489">
                  <c:v>1539.95</c:v>
                </c:pt>
                <c:pt idx="3490">
                  <c:v>1560.15</c:v>
                </c:pt>
                <c:pt idx="3491">
                  <c:v>1544.95</c:v>
                </c:pt>
                <c:pt idx="3492">
                  <c:v>1555.4</c:v>
                </c:pt>
                <c:pt idx="3493">
                  <c:v>1570.15</c:v>
                </c:pt>
                <c:pt idx="3494">
                  <c:v>1559</c:v>
                </c:pt>
                <c:pt idx="3495">
                  <c:v>1571.05</c:v>
                </c:pt>
                <c:pt idx="3496">
                  <c:v>1571.6</c:v>
                </c:pt>
                <c:pt idx="3497">
                  <c:v>1568.1</c:v>
                </c:pt>
                <c:pt idx="3498">
                  <c:v>1601</c:v>
                </c:pt>
                <c:pt idx="3499">
                  <c:v>1598.4</c:v>
                </c:pt>
                <c:pt idx="3500">
                  <c:v>1598.95</c:v>
                </c:pt>
                <c:pt idx="3501">
                  <c:v>1616.05</c:v>
                </c:pt>
                <c:pt idx="3502">
                  <c:v>1617.4</c:v>
                </c:pt>
                <c:pt idx="3503">
                  <c:v>1605.6</c:v>
                </c:pt>
                <c:pt idx="3504">
                  <c:v>1589.3</c:v>
                </c:pt>
                <c:pt idx="3505">
                  <c:v>1589.3</c:v>
                </c:pt>
                <c:pt idx="3506">
                  <c:v>1604.7</c:v>
                </c:pt>
                <c:pt idx="3507">
                  <c:v>1597.65</c:v>
                </c:pt>
                <c:pt idx="3508">
                  <c:v>1616.8</c:v>
                </c:pt>
                <c:pt idx="3509">
                  <c:v>1620.1</c:v>
                </c:pt>
                <c:pt idx="3510">
                  <c:v>1617.2</c:v>
                </c:pt>
                <c:pt idx="3511">
                  <c:v>1626.2</c:v>
                </c:pt>
                <c:pt idx="3512">
                  <c:v>1613</c:v>
                </c:pt>
                <c:pt idx="3513">
                  <c:v>1595.5</c:v>
                </c:pt>
                <c:pt idx="3514">
                  <c:v>1602.55</c:v>
                </c:pt>
                <c:pt idx="3515">
                  <c:v>1631.8</c:v>
                </c:pt>
                <c:pt idx="3516">
                  <c:v>1708.2</c:v>
                </c:pt>
                <c:pt idx="3517">
                  <c:v>1681.55</c:v>
                </c:pt>
                <c:pt idx="3518">
                  <c:v>1675.65</c:v>
                </c:pt>
                <c:pt idx="3519">
                  <c:v>1675.55</c:v>
                </c:pt>
                <c:pt idx="3520">
                  <c:v>1665.15</c:v>
                </c:pt>
                <c:pt idx="3521">
                  <c:v>1685.1</c:v>
                </c:pt>
                <c:pt idx="3522">
                  <c:v>1688.7</c:v>
                </c:pt>
                <c:pt idx="3523">
                  <c:v>1688.85</c:v>
                </c:pt>
                <c:pt idx="3524">
                  <c:v>1670.75</c:v>
                </c:pt>
                <c:pt idx="3525">
                  <c:v>1668.8</c:v>
                </c:pt>
                <c:pt idx="3526">
                  <c:v>1666.25</c:v>
                </c:pt>
                <c:pt idx="3527">
                  <c:v>1721.05</c:v>
                </c:pt>
                <c:pt idx="3528">
                  <c:v>1715.15</c:v>
                </c:pt>
                <c:pt idx="3529">
                  <c:v>1685.95</c:v>
                </c:pt>
                <c:pt idx="3530">
                  <c:v>1618.9</c:v>
                </c:pt>
                <c:pt idx="3531">
                  <c:v>1618.4</c:v>
                </c:pt>
                <c:pt idx="3532">
                  <c:v>1652.5</c:v>
                </c:pt>
                <c:pt idx="3533">
                  <c:v>1652.5</c:v>
                </c:pt>
                <c:pt idx="3534">
                  <c:v>1663.85</c:v>
                </c:pt>
                <c:pt idx="3535">
                  <c:v>1675</c:v>
                </c:pt>
                <c:pt idx="3536">
                  <c:v>1692.7</c:v>
                </c:pt>
                <c:pt idx="3537">
                  <c:v>1691.2</c:v>
                </c:pt>
                <c:pt idx="3538">
                  <c:v>1660.95</c:v>
                </c:pt>
                <c:pt idx="3539">
                  <c:v>1654.65</c:v>
                </c:pt>
                <c:pt idx="3540">
                  <c:v>1647.4</c:v>
                </c:pt>
                <c:pt idx="3541">
                  <c:v>1645.8</c:v>
                </c:pt>
                <c:pt idx="3542">
                  <c:v>1638.2</c:v>
                </c:pt>
                <c:pt idx="3543">
                  <c:v>1634.95</c:v>
                </c:pt>
                <c:pt idx="3544">
                  <c:v>1688.6</c:v>
                </c:pt>
                <c:pt idx="3545">
                  <c:v>1709.8</c:v>
                </c:pt>
                <c:pt idx="3546">
                  <c:v>1687.55</c:v>
                </c:pt>
                <c:pt idx="3547">
                  <c:v>1669.55</c:v>
                </c:pt>
                <c:pt idx="3548">
                  <c:v>1669.55</c:v>
                </c:pt>
                <c:pt idx="3549">
                  <c:v>1698.85</c:v>
                </c:pt>
                <c:pt idx="3550">
                  <c:v>1696.35</c:v>
                </c:pt>
                <c:pt idx="3551">
                  <c:v>1692.75</c:v>
                </c:pt>
                <c:pt idx="3552">
                  <c:v>1653.35</c:v>
                </c:pt>
                <c:pt idx="3553">
                  <c:v>1582.4</c:v>
                </c:pt>
                <c:pt idx="3554">
                  <c:v>1582.4</c:v>
                </c:pt>
                <c:pt idx="3555">
                  <c:v>1620</c:v>
                </c:pt>
                <c:pt idx="3556">
                  <c:v>1611.2</c:v>
                </c:pt>
                <c:pt idx="3557">
                  <c:v>1626.3</c:v>
                </c:pt>
                <c:pt idx="3558">
                  <c:v>1652.75</c:v>
                </c:pt>
                <c:pt idx="3559">
                  <c:v>1632.3</c:v>
                </c:pt>
                <c:pt idx="3560">
                  <c:v>1629.25</c:v>
                </c:pt>
                <c:pt idx="3561">
                  <c:v>1666.05</c:v>
                </c:pt>
                <c:pt idx="3562">
                  <c:v>1617</c:v>
                </c:pt>
                <c:pt idx="3563">
                  <c:v>1610.95</c:v>
                </c:pt>
                <c:pt idx="3564">
                  <c:v>1608.4</c:v>
                </c:pt>
                <c:pt idx="3565">
                  <c:v>1616.15</c:v>
                </c:pt>
                <c:pt idx="3566">
                  <c:v>1588.4</c:v>
                </c:pt>
                <c:pt idx="3567">
                  <c:v>1599.85</c:v>
                </c:pt>
                <c:pt idx="3568">
                  <c:v>1631.95</c:v>
                </c:pt>
                <c:pt idx="3569">
                  <c:v>1637.1</c:v>
                </c:pt>
                <c:pt idx="3570">
                  <c:v>1638</c:v>
                </c:pt>
                <c:pt idx="3571">
                  <c:v>1629.75</c:v>
                </c:pt>
                <c:pt idx="3572">
                  <c:v>1625.4</c:v>
                </c:pt>
                <c:pt idx="3573">
                  <c:v>1668.5</c:v>
                </c:pt>
                <c:pt idx="3574">
                  <c:v>1668.5</c:v>
                </c:pt>
                <c:pt idx="3575">
                  <c:v>1668.5</c:v>
                </c:pt>
                <c:pt idx="3576">
                  <c:v>1632.05</c:v>
                </c:pt>
                <c:pt idx="3577">
                  <c:v>1640.25</c:v>
                </c:pt>
                <c:pt idx="3578">
                  <c:v>1604.7</c:v>
                </c:pt>
                <c:pt idx="3579">
                  <c:v>1616</c:v>
                </c:pt>
                <c:pt idx="3580">
                  <c:v>1610.55</c:v>
                </c:pt>
                <c:pt idx="3581">
                  <c:v>1609.45</c:v>
                </c:pt>
                <c:pt idx="3582">
                  <c:v>1566.15</c:v>
                </c:pt>
                <c:pt idx="3583">
                  <c:v>1565.9</c:v>
                </c:pt>
                <c:pt idx="3584">
                  <c:v>1551.65</c:v>
                </c:pt>
                <c:pt idx="3585">
                  <c:v>1543</c:v>
                </c:pt>
                <c:pt idx="3586">
                  <c:v>1525</c:v>
                </c:pt>
                <c:pt idx="3587">
                  <c:v>1516.7</c:v>
                </c:pt>
                <c:pt idx="3588">
                  <c:v>1516.7</c:v>
                </c:pt>
                <c:pt idx="3589">
                  <c:v>1503.85</c:v>
                </c:pt>
                <c:pt idx="3590">
                  <c:v>1488.15</c:v>
                </c:pt>
                <c:pt idx="3591">
                  <c:v>1510.1</c:v>
                </c:pt>
                <c:pt idx="3592">
                  <c:v>1490.05</c:v>
                </c:pt>
                <c:pt idx="3593">
                  <c:v>1487.65</c:v>
                </c:pt>
                <c:pt idx="3594">
                  <c:v>1507.9</c:v>
                </c:pt>
                <c:pt idx="3595">
                  <c:v>1455.2</c:v>
                </c:pt>
                <c:pt idx="3596">
                  <c:v>1456.8</c:v>
                </c:pt>
                <c:pt idx="3597">
                  <c:v>1400.45</c:v>
                </c:pt>
                <c:pt idx="3598">
                  <c:v>1400.45</c:v>
                </c:pt>
                <c:pt idx="3599">
                  <c:v>1334.55</c:v>
                </c:pt>
                <c:pt idx="3600">
                  <c:v>1338.85</c:v>
                </c:pt>
                <c:pt idx="3601">
                  <c:v>1301.4000000000001</c:v>
                </c:pt>
                <c:pt idx="3602">
                  <c:v>1309.7</c:v>
                </c:pt>
                <c:pt idx="3603">
                  <c:v>1272.25</c:v>
                </c:pt>
                <c:pt idx="3604">
                  <c:v>1293</c:v>
                </c:pt>
                <c:pt idx="3605">
                  <c:v>1302.75</c:v>
                </c:pt>
                <c:pt idx="3606">
                  <c:v>1325.15</c:v>
                </c:pt>
                <c:pt idx="3607">
                  <c:v>1309.4000000000001</c:v>
                </c:pt>
                <c:pt idx="3608">
                  <c:v>1317.7</c:v>
                </c:pt>
                <c:pt idx="3609">
                  <c:v>1320</c:v>
                </c:pt>
                <c:pt idx="3610">
                  <c:v>1342.4</c:v>
                </c:pt>
                <c:pt idx="3611">
                  <c:v>1338</c:v>
                </c:pt>
                <c:pt idx="3612">
                  <c:v>1325.7</c:v>
                </c:pt>
                <c:pt idx="3613">
                  <c:v>1340</c:v>
                </c:pt>
                <c:pt idx="3614">
                  <c:v>1350.55</c:v>
                </c:pt>
                <c:pt idx="3615">
                  <c:v>1350</c:v>
                </c:pt>
                <c:pt idx="3616">
                  <c:v>1358.65</c:v>
                </c:pt>
                <c:pt idx="3617">
                  <c:v>1379.15</c:v>
                </c:pt>
                <c:pt idx="3618">
                  <c:v>1345.9</c:v>
                </c:pt>
                <c:pt idx="3619">
                  <c:v>1339.75</c:v>
                </c:pt>
                <c:pt idx="3620">
                  <c:v>1313.45</c:v>
                </c:pt>
                <c:pt idx="3621">
                  <c:v>1314.95</c:v>
                </c:pt>
                <c:pt idx="3622">
                  <c:v>1294.1500000000001</c:v>
                </c:pt>
                <c:pt idx="3623">
                  <c:v>1277.7</c:v>
                </c:pt>
                <c:pt idx="3624">
                  <c:v>1295.1500000000001</c:v>
                </c:pt>
                <c:pt idx="3625">
                  <c:v>1300</c:v>
                </c:pt>
                <c:pt idx="3626">
                  <c:v>1294.4000000000001</c:v>
                </c:pt>
                <c:pt idx="3627">
                  <c:v>1296.3</c:v>
                </c:pt>
                <c:pt idx="3628">
                  <c:v>1284.0999999999999</c:v>
                </c:pt>
                <c:pt idx="3629">
                  <c:v>1294.8</c:v>
                </c:pt>
                <c:pt idx="3630">
                  <c:v>1294.8</c:v>
                </c:pt>
                <c:pt idx="3631">
                  <c:v>1309.95</c:v>
                </c:pt>
                <c:pt idx="3632">
                  <c:v>1331.05</c:v>
                </c:pt>
                <c:pt idx="3633">
                  <c:v>1351.9</c:v>
                </c:pt>
                <c:pt idx="3634">
                  <c:v>1343.55</c:v>
                </c:pt>
                <c:pt idx="3635">
                  <c:v>1319.4</c:v>
                </c:pt>
                <c:pt idx="3636">
                  <c:v>1332.85</c:v>
                </c:pt>
                <c:pt idx="3637">
                  <c:v>1333.9</c:v>
                </c:pt>
                <c:pt idx="3638">
                  <c:v>1327.85</c:v>
                </c:pt>
                <c:pt idx="3639">
                  <c:v>1319.6</c:v>
                </c:pt>
                <c:pt idx="3640">
                  <c:v>1348.7</c:v>
                </c:pt>
                <c:pt idx="3641">
                  <c:v>1341.6</c:v>
                </c:pt>
                <c:pt idx="3642">
                  <c:v>1329.5</c:v>
                </c:pt>
                <c:pt idx="3643">
                  <c:v>1331</c:v>
                </c:pt>
                <c:pt idx="3644">
                  <c:v>1328.9</c:v>
                </c:pt>
                <c:pt idx="3645">
                  <c:v>1349.7</c:v>
                </c:pt>
                <c:pt idx="3646">
                  <c:v>1361.05</c:v>
                </c:pt>
                <c:pt idx="3647">
                  <c:v>1326.45</c:v>
                </c:pt>
                <c:pt idx="3648">
                  <c:v>1334.7</c:v>
                </c:pt>
                <c:pt idx="3649">
                  <c:v>1358.6</c:v>
                </c:pt>
                <c:pt idx="3650">
                  <c:v>1399.4</c:v>
                </c:pt>
                <c:pt idx="3651">
                  <c:v>1399.4</c:v>
                </c:pt>
                <c:pt idx="3652">
                  <c:v>1430.65</c:v>
                </c:pt>
                <c:pt idx="3653">
                  <c:v>1428.4</c:v>
                </c:pt>
                <c:pt idx="3654">
                  <c:v>1413.5</c:v>
                </c:pt>
                <c:pt idx="3655">
                  <c:v>1468.55</c:v>
                </c:pt>
                <c:pt idx="3656">
                  <c:v>1431.85</c:v>
                </c:pt>
                <c:pt idx="3657">
                  <c:v>1423.9</c:v>
                </c:pt>
                <c:pt idx="3658">
                  <c:v>1480.15</c:v>
                </c:pt>
                <c:pt idx="3659">
                  <c:v>1456.2</c:v>
                </c:pt>
                <c:pt idx="3660">
                  <c:v>1497.1</c:v>
                </c:pt>
                <c:pt idx="3661">
                  <c:v>1485.5</c:v>
                </c:pt>
                <c:pt idx="3662">
                  <c:v>1486.95</c:v>
                </c:pt>
                <c:pt idx="3663">
                  <c:v>1487.55</c:v>
                </c:pt>
                <c:pt idx="3664">
                  <c:v>1465.55</c:v>
                </c:pt>
                <c:pt idx="3665">
                  <c:v>1442.9</c:v>
                </c:pt>
                <c:pt idx="3666">
                  <c:v>1455.85</c:v>
                </c:pt>
                <c:pt idx="3667">
                  <c:v>1465.7</c:v>
                </c:pt>
                <c:pt idx="3668">
                  <c:v>1460.65</c:v>
                </c:pt>
                <c:pt idx="3669">
                  <c:v>1467.45</c:v>
                </c:pt>
                <c:pt idx="3670">
                  <c:v>1447.6</c:v>
                </c:pt>
                <c:pt idx="3671">
                  <c:v>1438.1</c:v>
                </c:pt>
                <c:pt idx="3672">
                  <c:v>1438.1</c:v>
                </c:pt>
                <c:pt idx="3673">
                  <c:v>1417.5</c:v>
                </c:pt>
                <c:pt idx="3674">
                  <c:v>1411.5</c:v>
                </c:pt>
                <c:pt idx="3675">
                  <c:v>1408.95</c:v>
                </c:pt>
                <c:pt idx="3676">
                  <c:v>1407.85</c:v>
                </c:pt>
                <c:pt idx="3677">
                  <c:v>1393.7</c:v>
                </c:pt>
                <c:pt idx="3678">
                  <c:v>1393.45</c:v>
                </c:pt>
                <c:pt idx="3679">
                  <c:v>1387.35</c:v>
                </c:pt>
                <c:pt idx="3680">
                  <c:v>1397.95</c:v>
                </c:pt>
                <c:pt idx="3681">
                  <c:v>1401.95</c:v>
                </c:pt>
                <c:pt idx="3682">
                  <c:v>1400</c:v>
                </c:pt>
                <c:pt idx="3683">
                  <c:v>1400</c:v>
                </c:pt>
                <c:pt idx="3684">
                  <c:v>1415.4</c:v>
                </c:pt>
                <c:pt idx="3685">
                  <c:v>1420.4</c:v>
                </c:pt>
                <c:pt idx="3686">
                  <c:v>1422</c:v>
                </c:pt>
                <c:pt idx="3687">
                  <c:v>1411.5</c:v>
                </c:pt>
                <c:pt idx="3688">
                  <c:v>1408.7</c:v>
                </c:pt>
                <c:pt idx="3689">
                  <c:v>1413.05</c:v>
                </c:pt>
                <c:pt idx="3690">
                  <c:v>1386.4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4C-4384-8536-DCB82730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659984"/>
        <c:axId val="991327584"/>
      </c:lineChart>
      <c:dateAx>
        <c:axId val="8336599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1327584"/>
        <c:crosses val="autoZero"/>
        <c:auto val="1"/>
        <c:lblOffset val="100"/>
        <c:baseTimeUnit val="days"/>
      </c:dateAx>
      <c:valAx>
        <c:axId val="99132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659984"/>
        <c:crosses val="autoZero"/>
        <c:crossBetween val="between"/>
      </c:valAx>
      <c:spPr>
        <a:noFill/>
        <a:ln w="3175">
          <a:solidFill>
            <a:schemeClr val="accent2"/>
          </a:solidFill>
          <a:prstDash val="sysDash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Equity Curve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TradingStrategy!$B$51:$B$3741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TradingStrategy!$P$51:$P$3741</c:f>
              <c:numCache>
                <c:formatCode>#,##0.00</c:formatCode>
                <c:ptCount val="369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92.966460436339943</c:v>
                </c:pt>
                <c:pt idx="99">
                  <c:v>92.966460436339943</c:v>
                </c:pt>
                <c:pt idx="100">
                  <c:v>92.966460436339943</c:v>
                </c:pt>
                <c:pt idx="101">
                  <c:v>92.966460436339943</c:v>
                </c:pt>
                <c:pt idx="102">
                  <c:v>92.966460436339943</c:v>
                </c:pt>
                <c:pt idx="103">
                  <c:v>92.966460436339943</c:v>
                </c:pt>
                <c:pt idx="104">
                  <c:v>92.966460436339943</c:v>
                </c:pt>
                <c:pt idx="105">
                  <c:v>92.966460436339943</c:v>
                </c:pt>
                <c:pt idx="106">
                  <c:v>92.966460436339943</c:v>
                </c:pt>
                <c:pt idx="107">
                  <c:v>92.966460436339943</c:v>
                </c:pt>
                <c:pt idx="108">
                  <c:v>92.966460436339943</c:v>
                </c:pt>
                <c:pt idx="109">
                  <c:v>92.966460436339943</c:v>
                </c:pt>
                <c:pt idx="110">
                  <c:v>92.966460436339943</c:v>
                </c:pt>
                <c:pt idx="111">
                  <c:v>86.193422338000644</c:v>
                </c:pt>
                <c:pt idx="112">
                  <c:v>86.193422338000644</c:v>
                </c:pt>
                <c:pt idx="113">
                  <c:v>86.193422338000644</c:v>
                </c:pt>
                <c:pt idx="114">
                  <c:v>86.193422338000644</c:v>
                </c:pt>
                <c:pt idx="115">
                  <c:v>86.193422338000644</c:v>
                </c:pt>
                <c:pt idx="116">
                  <c:v>86.193422338000644</c:v>
                </c:pt>
                <c:pt idx="117">
                  <c:v>86.193422338000644</c:v>
                </c:pt>
                <c:pt idx="118">
                  <c:v>86.193422338000644</c:v>
                </c:pt>
                <c:pt idx="119">
                  <c:v>86.193422338000644</c:v>
                </c:pt>
                <c:pt idx="120">
                  <c:v>86.193422338000644</c:v>
                </c:pt>
                <c:pt idx="121">
                  <c:v>86.193422338000644</c:v>
                </c:pt>
                <c:pt idx="122">
                  <c:v>81.550289890801778</c:v>
                </c:pt>
                <c:pt idx="123">
                  <c:v>81.550289890801778</c:v>
                </c:pt>
                <c:pt idx="124">
                  <c:v>81.550289890801778</c:v>
                </c:pt>
                <c:pt idx="125">
                  <c:v>81.550289890801778</c:v>
                </c:pt>
                <c:pt idx="126">
                  <c:v>81.550289890801778</c:v>
                </c:pt>
                <c:pt idx="127">
                  <c:v>81.550289890801778</c:v>
                </c:pt>
                <c:pt idx="128">
                  <c:v>81.550289890801778</c:v>
                </c:pt>
                <c:pt idx="129">
                  <c:v>81.550289890801778</c:v>
                </c:pt>
                <c:pt idx="130">
                  <c:v>81.550289890801778</c:v>
                </c:pt>
                <c:pt idx="131">
                  <c:v>81.550289890801778</c:v>
                </c:pt>
                <c:pt idx="132">
                  <c:v>81.550289890801778</c:v>
                </c:pt>
                <c:pt idx="133">
                  <c:v>81.550289890801778</c:v>
                </c:pt>
                <c:pt idx="134">
                  <c:v>81.550289890801778</c:v>
                </c:pt>
                <c:pt idx="135">
                  <c:v>81.550289890801778</c:v>
                </c:pt>
                <c:pt idx="136">
                  <c:v>81.550289890801778</c:v>
                </c:pt>
                <c:pt idx="137">
                  <c:v>81.550289890801778</c:v>
                </c:pt>
                <c:pt idx="138">
                  <c:v>81.550289890801778</c:v>
                </c:pt>
                <c:pt idx="139">
                  <c:v>81.550289890801778</c:v>
                </c:pt>
                <c:pt idx="140">
                  <c:v>81.550289890801778</c:v>
                </c:pt>
                <c:pt idx="141">
                  <c:v>81.550289890801778</c:v>
                </c:pt>
                <c:pt idx="142">
                  <c:v>81.550289890801778</c:v>
                </c:pt>
                <c:pt idx="143">
                  <c:v>81.550289890801778</c:v>
                </c:pt>
                <c:pt idx="144">
                  <c:v>81.550289890801778</c:v>
                </c:pt>
                <c:pt idx="145">
                  <c:v>81.550289890801778</c:v>
                </c:pt>
                <c:pt idx="146">
                  <c:v>81.550289890801778</c:v>
                </c:pt>
                <c:pt idx="147">
                  <c:v>81.550289890801778</c:v>
                </c:pt>
                <c:pt idx="148">
                  <c:v>81.550289890801778</c:v>
                </c:pt>
                <c:pt idx="149">
                  <c:v>81.550289890801778</c:v>
                </c:pt>
                <c:pt idx="150">
                  <c:v>81.550289890801778</c:v>
                </c:pt>
                <c:pt idx="151">
                  <c:v>81.550289890801778</c:v>
                </c:pt>
                <c:pt idx="152">
                  <c:v>81.550289890801778</c:v>
                </c:pt>
                <c:pt idx="153">
                  <c:v>81.550289890801778</c:v>
                </c:pt>
                <c:pt idx="154">
                  <c:v>81.550289890801778</c:v>
                </c:pt>
                <c:pt idx="155">
                  <c:v>81.550289890801778</c:v>
                </c:pt>
                <c:pt idx="156">
                  <c:v>81.550289890801778</c:v>
                </c:pt>
                <c:pt idx="157">
                  <c:v>81.550289890801778</c:v>
                </c:pt>
                <c:pt idx="158">
                  <c:v>81.550289890801778</c:v>
                </c:pt>
                <c:pt idx="159">
                  <c:v>81.550289890801778</c:v>
                </c:pt>
                <c:pt idx="160">
                  <c:v>81.550289890801778</c:v>
                </c:pt>
                <c:pt idx="161">
                  <c:v>81.550289890801778</c:v>
                </c:pt>
                <c:pt idx="162">
                  <c:v>81.550289890801778</c:v>
                </c:pt>
                <c:pt idx="163">
                  <c:v>81.550289890801778</c:v>
                </c:pt>
                <c:pt idx="164">
                  <c:v>81.550289890801778</c:v>
                </c:pt>
                <c:pt idx="165">
                  <c:v>81.550289890801778</c:v>
                </c:pt>
                <c:pt idx="166">
                  <c:v>81.550289890801778</c:v>
                </c:pt>
                <c:pt idx="167">
                  <c:v>81.550289890801778</c:v>
                </c:pt>
                <c:pt idx="168">
                  <c:v>81.550289890801778</c:v>
                </c:pt>
                <c:pt idx="169">
                  <c:v>81.550289890801778</c:v>
                </c:pt>
                <c:pt idx="170">
                  <c:v>81.550289890801778</c:v>
                </c:pt>
                <c:pt idx="171">
                  <c:v>81.550289890801778</c:v>
                </c:pt>
                <c:pt idx="172">
                  <c:v>81.550289890801778</c:v>
                </c:pt>
                <c:pt idx="173">
                  <c:v>81.550289890801778</c:v>
                </c:pt>
                <c:pt idx="174">
                  <c:v>81.550289890801778</c:v>
                </c:pt>
                <c:pt idx="175">
                  <c:v>81.550289890801778</c:v>
                </c:pt>
                <c:pt idx="176">
                  <c:v>81.550289890801778</c:v>
                </c:pt>
                <c:pt idx="177">
                  <c:v>81.550289890801778</c:v>
                </c:pt>
                <c:pt idx="178">
                  <c:v>81.550289890801778</c:v>
                </c:pt>
                <c:pt idx="179">
                  <c:v>81.550289890801778</c:v>
                </c:pt>
                <c:pt idx="180">
                  <c:v>81.550289890801778</c:v>
                </c:pt>
                <c:pt idx="181">
                  <c:v>81.550289890801778</c:v>
                </c:pt>
                <c:pt idx="182">
                  <c:v>79.721177108571922</c:v>
                </c:pt>
                <c:pt idx="183">
                  <c:v>79.721177108571922</c:v>
                </c:pt>
                <c:pt idx="184">
                  <c:v>79.721177108571922</c:v>
                </c:pt>
                <c:pt idx="185">
                  <c:v>79.721177108571922</c:v>
                </c:pt>
                <c:pt idx="186">
                  <c:v>79.721177108571922</c:v>
                </c:pt>
                <c:pt idx="187">
                  <c:v>79.721177108571922</c:v>
                </c:pt>
                <c:pt idx="188">
                  <c:v>79.721177108571922</c:v>
                </c:pt>
                <c:pt idx="189">
                  <c:v>79.721177108571922</c:v>
                </c:pt>
                <c:pt idx="190">
                  <c:v>79.721177108571922</c:v>
                </c:pt>
                <c:pt idx="191">
                  <c:v>79.721177108571922</c:v>
                </c:pt>
                <c:pt idx="192">
                  <c:v>79.721177108571922</c:v>
                </c:pt>
                <c:pt idx="193">
                  <c:v>79.721177108571922</c:v>
                </c:pt>
                <c:pt idx="194">
                  <c:v>79.721177108571922</c:v>
                </c:pt>
                <c:pt idx="195">
                  <c:v>79.721177108571922</c:v>
                </c:pt>
                <c:pt idx="196">
                  <c:v>79.721177108571922</c:v>
                </c:pt>
                <c:pt idx="197">
                  <c:v>79.721177108571922</c:v>
                </c:pt>
                <c:pt idx="198">
                  <c:v>79.721177108571922</c:v>
                </c:pt>
                <c:pt idx="199">
                  <c:v>79.721177108571922</c:v>
                </c:pt>
                <c:pt idx="200">
                  <c:v>79.721177108571922</c:v>
                </c:pt>
                <c:pt idx="201">
                  <c:v>79.721177108571922</c:v>
                </c:pt>
                <c:pt idx="202">
                  <c:v>79.721177108571922</c:v>
                </c:pt>
                <c:pt idx="203">
                  <c:v>79.721177108571922</c:v>
                </c:pt>
                <c:pt idx="204">
                  <c:v>79.721177108571922</c:v>
                </c:pt>
                <c:pt idx="205">
                  <c:v>79.721177108571922</c:v>
                </c:pt>
                <c:pt idx="206">
                  <c:v>79.721177108571922</c:v>
                </c:pt>
                <c:pt idx="207">
                  <c:v>79.721177108571922</c:v>
                </c:pt>
                <c:pt idx="208">
                  <c:v>79.721177108571922</c:v>
                </c:pt>
                <c:pt idx="209">
                  <c:v>79.721177108571922</c:v>
                </c:pt>
                <c:pt idx="210">
                  <c:v>79.721177108571922</c:v>
                </c:pt>
                <c:pt idx="211">
                  <c:v>79.721177108571922</c:v>
                </c:pt>
                <c:pt idx="212">
                  <c:v>79.721177108571922</c:v>
                </c:pt>
                <c:pt idx="213">
                  <c:v>79.721177108571922</c:v>
                </c:pt>
                <c:pt idx="214">
                  <c:v>79.721177108571922</c:v>
                </c:pt>
                <c:pt idx="215">
                  <c:v>79.721177108571922</c:v>
                </c:pt>
                <c:pt idx="216">
                  <c:v>79.721177108571922</c:v>
                </c:pt>
                <c:pt idx="217">
                  <c:v>79.721177108571922</c:v>
                </c:pt>
                <c:pt idx="218">
                  <c:v>79.721177108571922</c:v>
                </c:pt>
                <c:pt idx="219">
                  <c:v>79.721177108571922</c:v>
                </c:pt>
                <c:pt idx="220">
                  <c:v>79.721177108571922</c:v>
                </c:pt>
                <c:pt idx="221">
                  <c:v>79.721177108571922</c:v>
                </c:pt>
                <c:pt idx="222">
                  <c:v>79.721177108571922</c:v>
                </c:pt>
                <c:pt idx="223">
                  <c:v>79.721177108571922</c:v>
                </c:pt>
                <c:pt idx="224">
                  <c:v>79.721177108571922</c:v>
                </c:pt>
                <c:pt idx="225">
                  <c:v>79.721177108571922</c:v>
                </c:pt>
                <c:pt idx="226">
                  <c:v>79.721177108571922</c:v>
                </c:pt>
                <c:pt idx="227">
                  <c:v>79.721177108571922</c:v>
                </c:pt>
                <c:pt idx="228">
                  <c:v>79.721177108571922</c:v>
                </c:pt>
                <c:pt idx="229">
                  <c:v>79.721177108571922</c:v>
                </c:pt>
                <c:pt idx="230">
                  <c:v>79.721177108571922</c:v>
                </c:pt>
                <c:pt idx="231">
                  <c:v>79.721177108571922</c:v>
                </c:pt>
                <c:pt idx="232">
                  <c:v>79.721177108571922</c:v>
                </c:pt>
                <c:pt idx="233">
                  <c:v>79.721177108571922</c:v>
                </c:pt>
                <c:pt idx="234">
                  <c:v>79.721177108571922</c:v>
                </c:pt>
                <c:pt idx="235">
                  <c:v>79.721177108571922</c:v>
                </c:pt>
                <c:pt idx="236">
                  <c:v>79.721177108571922</c:v>
                </c:pt>
                <c:pt idx="237">
                  <c:v>79.721177108571922</c:v>
                </c:pt>
                <c:pt idx="238">
                  <c:v>79.721177108571922</c:v>
                </c:pt>
                <c:pt idx="239">
                  <c:v>79.721177108571922</c:v>
                </c:pt>
                <c:pt idx="240">
                  <c:v>79.721177108571922</c:v>
                </c:pt>
                <c:pt idx="241">
                  <c:v>79.721177108571922</c:v>
                </c:pt>
                <c:pt idx="242">
                  <c:v>79.721177108571922</c:v>
                </c:pt>
                <c:pt idx="243">
                  <c:v>79.721177108571922</c:v>
                </c:pt>
                <c:pt idx="244">
                  <c:v>79.721177108571922</c:v>
                </c:pt>
                <c:pt idx="245">
                  <c:v>79.721177108571922</c:v>
                </c:pt>
                <c:pt idx="246">
                  <c:v>79.721177108571922</c:v>
                </c:pt>
                <c:pt idx="247">
                  <c:v>79.721177108571922</c:v>
                </c:pt>
                <c:pt idx="248">
                  <c:v>79.721177108571922</c:v>
                </c:pt>
                <c:pt idx="249">
                  <c:v>79.721177108571922</c:v>
                </c:pt>
                <c:pt idx="250">
                  <c:v>79.721177108571922</c:v>
                </c:pt>
                <c:pt idx="251">
                  <c:v>79.721177108571922</c:v>
                </c:pt>
                <c:pt idx="252">
                  <c:v>79.721177108571922</c:v>
                </c:pt>
                <c:pt idx="253">
                  <c:v>79.721177108571922</c:v>
                </c:pt>
                <c:pt idx="254">
                  <c:v>79.721177108571922</c:v>
                </c:pt>
                <c:pt idx="255">
                  <c:v>79.721177108571922</c:v>
                </c:pt>
                <c:pt idx="256">
                  <c:v>79.721177108571922</c:v>
                </c:pt>
                <c:pt idx="257">
                  <c:v>79.721177108571922</c:v>
                </c:pt>
                <c:pt idx="258">
                  <c:v>79.721177108571922</c:v>
                </c:pt>
                <c:pt idx="259">
                  <c:v>79.721177108571922</c:v>
                </c:pt>
                <c:pt idx="260">
                  <c:v>79.721177108571922</c:v>
                </c:pt>
                <c:pt idx="261">
                  <c:v>79.721177108571922</c:v>
                </c:pt>
                <c:pt idx="262">
                  <c:v>79.721177108571922</c:v>
                </c:pt>
                <c:pt idx="263">
                  <c:v>79.721177108571922</c:v>
                </c:pt>
                <c:pt idx="264">
                  <c:v>79.721177108571922</c:v>
                </c:pt>
                <c:pt idx="265">
                  <c:v>79.721177108571922</c:v>
                </c:pt>
                <c:pt idx="266">
                  <c:v>79.721177108571922</c:v>
                </c:pt>
                <c:pt idx="267">
                  <c:v>79.721177108571922</c:v>
                </c:pt>
                <c:pt idx="268">
                  <c:v>79.721177108571922</c:v>
                </c:pt>
                <c:pt idx="269">
                  <c:v>79.721177108571922</c:v>
                </c:pt>
                <c:pt idx="270">
                  <c:v>79.721177108571922</c:v>
                </c:pt>
                <c:pt idx="271">
                  <c:v>79.721177108571922</c:v>
                </c:pt>
                <c:pt idx="272">
                  <c:v>79.721177108571922</c:v>
                </c:pt>
                <c:pt idx="273">
                  <c:v>79.721177108571922</c:v>
                </c:pt>
                <c:pt idx="274">
                  <c:v>79.721177108571922</c:v>
                </c:pt>
                <c:pt idx="275">
                  <c:v>79.721177108571922</c:v>
                </c:pt>
                <c:pt idx="276">
                  <c:v>79.721177108571922</c:v>
                </c:pt>
                <c:pt idx="277">
                  <c:v>79.721177108571922</c:v>
                </c:pt>
                <c:pt idx="278">
                  <c:v>79.721177108571922</c:v>
                </c:pt>
                <c:pt idx="279">
                  <c:v>79.721177108571922</c:v>
                </c:pt>
                <c:pt idx="280">
                  <c:v>79.721177108571922</c:v>
                </c:pt>
                <c:pt idx="281">
                  <c:v>79.721177108571922</c:v>
                </c:pt>
                <c:pt idx="282">
                  <c:v>79.721177108571922</c:v>
                </c:pt>
                <c:pt idx="283">
                  <c:v>79.721177108571922</c:v>
                </c:pt>
                <c:pt idx="284">
                  <c:v>79.721177108571922</c:v>
                </c:pt>
                <c:pt idx="285">
                  <c:v>79.721177108571922</c:v>
                </c:pt>
                <c:pt idx="286">
                  <c:v>79.721177108571922</c:v>
                </c:pt>
                <c:pt idx="287">
                  <c:v>79.721177108571922</c:v>
                </c:pt>
                <c:pt idx="288">
                  <c:v>79.721177108571922</c:v>
                </c:pt>
                <c:pt idx="289">
                  <c:v>79.721177108571922</c:v>
                </c:pt>
                <c:pt idx="290">
                  <c:v>79.721177108571922</c:v>
                </c:pt>
                <c:pt idx="291">
                  <c:v>79.721177108571922</c:v>
                </c:pt>
                <c:pt idx="292">
                  <c:v>79.721177108571922</c:v>
                </c:pt>
                <c:pt idx="293">
                  <c:v>79.721177108571922</c:v>
                </c:pt>
                <c:pt idx="294">
                  <c:v>79.721177108571922</c:v>
                </c:pt>
                <c:pt idx="295">
                  <c:v>79.721177108571922</c:v>
                </c:pt>
                <c:pt idx="296">
                  <c:v>79.721177108571922</c:v>
                </c:pt>
                <c:pt idx="297">
                  <c:v>79.721177108571922</c:v>
                </c:pt>
                <c:pt idx="298">
                  <c:v>79.721177108571922</c:v>
                </c:pt>
                <c:pt idx="299">
                  <c:v>79.721177108571922</c:v>
                </c:pt>
                <c:pt idx="300">
                  <c:v>79.721177108571922</c:v>
                </c:pt>
                <c:pt idx="301">
                  <c:v>79.721177108571922</c:v>
                </c:pt>
                <c:pt idx="302">
                  <c:v>79.721177108571922</c:v>
                </c:pt>
                <c:pt idx="303">
                  <c:v>79.721177108571922</c:v>
                </c:pt>
                <c:pt idx="304">
                  <c:v>79.721177108571922</c:v>
                </c:pt>
                <c:pt idx="305">
                  <c:v>79.721177108571922</c:v>
                </c:pt>
                <c:pt idx="306">
                  <c:v>79.721177108571922</c:v>
                </c:pt>
                <c:pt idx="307">
                  <c:v>79.721177108571922</c:v>
                </c:pt>
                <c:pt idx="308">
                  <c:v>79.721177108571922</c:v>
                </c:pt>
                <c:pt idx="309">
                  <c:v>79.721177108571922</c:v>
                </c:pt>
                <c:pt idx="310">
                  <c:v>79.721177108571922</c:v>
                </c:pt>
                <c:pt idx="311">
                  <c:v>79.721177108571922</c:v>
                </c:pt>
                <c:pt idx="312">
                  <c:v>79.721177108571922</c:v>
                </c:pt>
                <c:pt idx="313">
                  <c:v>79.721177108571922</c:v>
                </c:pt>
                <c:pt idx="314">
                  <c:v>79.721177108571922</c:v>
                </c:pt>
                <c:pt idx="315">
                  <c:v>79.721177108571922</c:v>
                </c:pt>
                <c:pt idx="316">
                  <c:v>79.721177108571922</c:v>
                </c:pt>
                <c:pt idx="317">
                  <c:v>79.721177108571922</c:v>
                </c:pt>
                <c:pt idx="318">
                  <c:v>79.721177108571922</c:v>
                </c:pt>
                <c:pt idx="319">
                  <c:v>79.721177108571922</c:v>
                </c:pt>
                <c:pt idx="320">
                  <c:v>79.721177108571922</c:v>
                </c:pt>
                <c:pt idx="321">
                  <c:v>79.721177108571922</c:v>
                </c:pt>
                <c:pt idx="322">
                  <c:v>79.721177108571922</c:v>
                </c:pt>
                <c:pt idx="323">
                  <c:v>79.721177108571922</c:v>
                </c:pt>
                <c:pt idx="324">
                  <c:v>79.721177108571922</c:v>
                </c:pt>
                <c:pt idx="325">
                  <c:v>79.721177108571922</c:v>
                </c:pt>
                <c:pt idx="326">
                  <c:v>79.721177108571922</c:v>
                </c:pt>
                <c:pt idx="327">
                  <c:v>79.721177108571922</c:v>
                </c:pt>
                <c:pt idx="328">
                  <c:v>79.721177108571922</c:v>
                </c:pt>
                <c:pt idx="329">
                  <c:v>79.721177108571922</c:v>
                </c:pt>
                <c:pt idx="330">
                  <c:v>79.721177108571922</c:v>
                </c:pt>
                <c:pt idx="331">
                  <c:v>79.721177108571922</c:v>
                </c:pt>
                <c:pt idx="332">
                  <c:v>79.721177108571922</c:v>
                </c:pt>
                <c:pt idx="333">
                  <c:v>79.721177108571922</c:v>
                </c:pt>
                <c:pt idx="334">
                  <c:v>79.721177108571922</c:v>
                </c:pt>
                <c:pt idx="335">
                  <c:v>79.721177108571922</c:v>
                </c:pt>
                <c:pt idx="336">
                  <c:v>79.721177108571922</c:v>
                </c:pt>
                <c:pt idx="337">
                  <c:v>79.721177108571922</c:v>
                </c:pt>
                <c:pt idx="338">
                  <c:v>79.721177108571922</c:v>
                </c:pt>
                <c:pt idx="339">
                  <c:v>79.721177108571922</c:v>
                </c:pt>
                <c:pt idx="340">
                  <c:v>79.721177108571922</c:v>
                </c:pt>
                <c:pt idx="341">
                  <c:v>79.721177108571922</c:v>
                </c:pt>
                <c:pt idx="342">
                  <c:v>79.721177108571922</c:v>
                </c:pt>
                <c:pt idx="343">
                  <c:v>79.721177108571922</c:v>
                </c:pt>
                <c:pt idx="344">
                  <c:v>79.721177108571922</c:v>
                </c:pt>
                <c:pt idx="345">
                  <c:v>79.721177108571922</c:v>
                </c:pt>
                <c:pt idx="346">
                  <c:v>79.721177108571922</c:v>
                </c:pt>
                <c:pt idx="347">
                  <c:v>79.721177108571922</c:v>
                </c:pt>
                <c:pt idx="348">
                  <c:v>79.721177108571922</c:v>
                </c:pt>
                <c:pt idx="349">
                  <c:v>79.721177108571922</c:v>
                </c:pt>
                <c:pt idx="350">
                  <c:v>79.721177108571922</c:v>
                </c:pt>
                <c:pt idx="351">
                  <c:v>79.721177108571922</c:v>
                </c:pt>
                <c:pt idx="352">
                  <c:v>79.721177108571922</c:v>
                </c:pt>
                <c:pt idx="353">
                  <c:v>79.721177108571922</c:v>
                </c:pt>
                <c:pt idx="354">
                  <c:v>79.721177108571922</c:v>
                </c:pt>
                <c:pt idx="355">
                  <c:v>79.721177108571922</c:v>
                </c:pt>
                <c:pt idx="356">
                  <c:v>79.721177108571922</c:v>
                </c:pt>
                <c:pt idx="357">
                  <c:v>79.721177108571922</c:v>
                </c:pt>
                <c:pt idx="358">
                  <c:v>79.721177108571922</c:v>
                </c:pt>
                <c:pt idx="359">
                  <c:v>79.721177108571922</c:v>
                </c:pt>
                <c:pt idx="360">
                  <c:v>79.721177108571922</c:v>
                </c:pt>
                <c:pt idx="361">
                  <c:v>79.721177108571922</c:v>
                </c:pt>
                <c:pt idx="362">
                  <c:v>79.721177108571922</c:v>
                </c:pt>
                <c:pt idx="363">
                  <c:v>79.721177108571922</c:v>
                </c:pt>
                <c:pt idx="364">
                  <c:v>79.721177108571922</c:v>
                </c:pt>
                <c:pt idx="365">
                  <c:v>79.721177108571922</c:v>
                </c:pt>
                <c:pt idx="366">
                  <c:v>79.721177108571922</c:v>
                </c:pt>
                <c:pt idx="367">
                  <c:v>79.721177108571922</c:v>
                </c:pt>
                <c:pt idx="368">
                  <c:v>79.721177108571922</c:v>
                </c:pt>
                <c:pt idx="369">
                  <c:v>79.721177108571922</c:v>
                </c:pt>
                <c:pt idx="370">
                  <c:v>79.721177108571922</c:v>
                </c:pt>
                <c:pt idx="371">
                  <c:v>79.721177108571922</c:v>
                </c:pt>
                <c:pt idx="372">
                  <c:v>79.721177108571922</c:v>
                </c:pt>
                <c:pt idx="373">
                  <c:v>79.721177108571922</c:v>
                </c:pt>
                <c:pt idx="374">
                  <c:v>79.721177108571922</c:v>
                </c:pt>
                <c:pt idx="375">
                  <c:v>79.721177108571922</c:v>
                </c:pt>
                <c:pt idx="376">
                  <c:v>79.721177108571922</c:v>
                </c:pt>
                <c:pt idx="377">
                  <c:v>79.721177108571922</c:v>
                </c:pt>
                <c:pt idx="378">
                  <c:v>79.721177108571922</c:v>
                </c:pt>
                <c:pt idx="379">
                  <c:v>79.721177108571922</c:v>
                </c:pt>
                <c:pt idx="380">
                  <c:v>79.721177108571922</c:v>
                </c:pt>
                <c:pt idx="381">
                  <c:v>79.721177108571922</c:v>
                </c:pt>
                <c:pt idx="382">
                  <c:v>79.721177108571922</c:v>
                </c:pt>
                <c:pt idx="383">
                  <c:v>79.721177108571922</c:v>
                </c:pt>
                <c:pt idx="384">
                  <c:v>79.721177108571922</c:v>
                </c:pt>
                <c:pt idx="385">
                  <c:v>79.721177108571922</c:v>
                </c:pt>
                <c:pt idx="386">
                  <c:v>79.721177108571922</c:v>
                </c:pt>
                <c:pt idx="387">
                  <c:v>79.721177108571922</c:v>
                </c:pt>
                <c:pt idx="388">
                  <c:v>79.721177108571922</c:v>
                </c:pt>
                <c:pt idx="389">
                  <c:v>79.721177108571922</c:v>
                </c:pt>
                <c:pt idx="390">
                  <c:v>79.721177108571922</c:v>
                </c:pt>
                <c:pt idx="391">
                  <c:v>79.721177108571922</c:v>
                </c:pt>
                <c:pt idx="392">
                  <c:v>79.721177108571922</c:v>
                </c:pt>
                <c:pt idx="393">
                  <c:v>79.721177108571922</c:v>
                </c:pt>
                <c:pt idx="394">
                  <c:v>79.721177108571922</c:v>
                </c:pt>
                <c:pt idx="395">
                  <c:v>79.721177108571922</c:v>
                </c:pt>
                <c:pt idx="396">
                  <c:v>79.721177108571922</c:v>
                </c:pt>
                <c:pt idx="397">
                  <c:v>79.721177108571922</c:v>
                </c:pt>
                <c:pt idx="398">
                  <c:v>79.721177108571922</c:v>
                </c:pt>
                <c:pt idx="399">
                  <c:v>79.721177108571922</c:v>
                </c:pt>
                <c:pt idx="400">
                  <c:v>79.721177108571922</c:v>
                </c:pt>
                <c:pt idx="401">
                  <c:v>79.721177108571922</c:v>
                </c:pt>
                <c:pt idx="402">
                  <c:v>79.721177108571922</c:v>
                </c:pt>
                <c:pt idx="403">
                  <c:v>79.721177108571922</c:v>
                </c:pt>
                <c:pt idx="404">
                  <c:v>79.721177108571922</c:v>
                </c:pt>
                <c:pt idx="405">
                  <c:v>79.721177108571922</c:v>
                </c:pt>
                <c:pt idx="406">
                  <c:v>79.721177108571922</c:v>
                </c:pt>
                <c:pt idx="407">
                  <c:v>79.721177108571922</c:v>
                </c:pt>
                <c:pt idx="408">
                  <c:v>79.721177108571922</c:v>
                </c:pt>
                <c:pt idx="409">
                  <c:v>79.721177108571922</c:v>
                </c:pt>
                <c:pt idx="410">
                  <c:v>79.721177108571922</c:v>
                </c:pt>
                <c:pt idx="411">
                  <c:v>79.721177108571922</c:v>
                </c:pt>
                <c:pt idx="412">
                  <c:v>79.721177108571922</c:v>
                </c:pt>
                <c:pt idx="413">
                  <c:v>79.721177108571922</c:v>
                </c:pt>
                <c:pt idx="414">
                  <c:v>79.721177108571922</c:v>
                </c:pt>
                <c:pt idx="415">
                  <c:v>79.721177108571922</c:v>
                </c:pt>
                <c:pt idx="416">
                  <c:v>79.721177108571922</c:v>
                </c:pt>
                <c:pt idx="417">
                  <c:v>79.721177108571922</c:v>
                </c:pt>
                <c:pt idx="418">
                  <c:v>79.721177108571922</c:v>
                </c:pt>
                <c:pt idx="419">
                  <c:v>79.721177108571922</c:v>
                </c:pt>
                <c:pt idx="420">
                  <c:v>79.721177108571922</c:v>
                </c:pt>
                <c:pt idx="421">
                  <c:v>79.721177108571922</c:v>
                </c:pt>
                <c:pt idx="422">
                  <c:v>79.721177108571922</c:v>
                </c:pt>
                <c:pt idx="423">
                  <c:v>79.721177108571922</c:v>
                </c:pt>
                <c:pt idx="424">
                  <c:v>79.721177108571922</c:v>
                </c:pt>
                <c:pt idx="425">
                  <c:v>79.721177108571922</c:v>
                </c:pt>
                <c:pt idx="426">
                  <c:v>79.721177108571922</c:v>
                </c:pt>
                <c:pt idx="427">
                  <c:v>79.721177108571922</c:v>
                </c:pt>
                <c:pt idx="428">
                  <c:v>79.721177108571922</c:v>
                </c:pt>
                <c:pt idx="429">
                  <c:v>79.721177108571922</c:v>
                </c:pt>
                <c:pt idx="430">
                  <c:v>79.721177108571922</c:v>
                </c:pt>
                <c:pt idx="431">
                  <c:v>130.19600945945984</c:v>
                </c:pt>
                <c:pt idx="432">
                  <c:v>130.19600945945984</c:v>
                </c:pt>
                <c:pt idx="433">
                  <c:v>130.19600945945984</c:v>
                </c:pt>
                <c:pt idx="434">
                  <c:v>130.19600945945984</c:v>
                </c:pt>
                <c:pt idx="435">
                  <c:v>130.19600945945984</c:v>
                </c:pt>
                <c:pt idx="436">
                  <c:v>130.19600945945984</c:v>
                </c:pt>
                <c:pt idx="437">
                  <c:v>130.19600945945984</c:v>
                </c:pt>
                <c:pt idx="438">
                  <c:v>130.19600945945984</c:v>
                </c:pt>
                <c:pt idx="439">
                  <c:v>130.19600945945984</c:v>
                </c:pt>
                <c:pt idx="440">
                  <c:v>130.19600945945984</c:v>
                </c:pt>
                <c:pt idx="441">
                  <c:v>130.19600945945984</c:v>
                </c:pt>
                <c:pt idx="442">
                  <c:v>130.19600945945984</c:v>
                </c:pt>
                <c:pt idx="443">
                  <c:v>130.19600945945984</c:v>
                </c:pt>
                <c:pt idx="444">
                  <c:v>130.19600945945984</c:v>
                </c:pt>
                <c:pt idx="445">
                  <c:v>130.19600945945984</c:v>
                </c:pt>
                <c:pt idx="446">
                  <c:v>130.19600945945984</c:v>
                </c:pt>
                <c:pt idx="447">
                  <c:v>130.19600945945984</c:v>
                </c:pt>
                <c:pt idx="448">
                  <c:v>130.19600945945984</c:v>
                </c:pt>
                <c:pt idx="449">
                  <c:v>130.19600945945984</c:v>
                </c:pt>
                <c:pt idx="450">
                  <c:v>130.19600945945984</c:v>
                </c:pt>
                <c:pt idx="451">
                  <c:v>130.19600945945984</c:v>
                </c:pt>
                <c:pt idx="452">
                  <c:v>130.19600945945984</c:v>
                </c:pt>
                <c:pt idx="453">
                  <c:v>130.19600945945984</c:v>
                </c:pt>
                <c:pt idx="454">
                  <c:v>130.19600945945984</c:v>
                </c:pt>
                <c:pt idx="455">
                  <c:v>130.19600945945984</c:v>
                </c:pt>
                <c:pt idx="456">
                  <c:v>130.19600945945984</c:v>
                </c:pt>
                <c:pt idx="457">
                  <c:v>130.19600945945984</c:v>
                </c:pt>
                <c:pt idx="458">
                  <c:v>130.19600945945984</c:v>
                </c:pt>
                <c:pt idx="459">
                  <c:v>130.19600945945984</c:v>
                </c:pt>
                <c:pt idx="460">
                  <c:v>130.19600945945984</c:v>
                </c:pt>
                <c:pt idx="461">
                  <c:v>130.19600945945984</c:v>
                </c:pt>
                <c:pt idx="462">
                  <c:v>130.19600945945984</c:v>
                </c:pt>
                <c:pt idx="463">
                  <c:v>130.19600945945984</c:v>
                </c:pt>
                <c:pt idx="464">
                  <c:v>130.19600945945984</c:v>
                </c:pt>
                <c:pt idx="465">
                  <c:v>130.19600945945984</c:v>
                </c:pt>
                <c:pt idx="466">
                  <c:v>130.19600945945984</c:v>
                </c:pt>
                <c:pt idx="467">
                  <c:v>130.19600945945984</c:v>
                </c:pt>
                <c:pt idx="468">
                  <c:v>130.19600945945984</c:v>
                </c:pt>
                <c:pt idx="469">
                  <c:v>130.19600945945984</c:v>
                </c:pt>
                <c:pt idx="470">
                  <c:v>130.19600945945984</c:v>
                </c:pt>
                <c:pt idx="471">
                  <c:v>130.19600945945984</c:v>
                </c:pt>
                <c:pt idx="472">
                  <c:v>130.19600945945984</c:v>
                </c:pt>
                <c:pt idx="473">
                  <c:v>130.19600945945984</c:v>
                </c:pt>
                <c:pt idx="474">
                  <c:v>130.19600945945984</c:v>
                </c:pt>
                <c:pt idx="475">
                  <c:v>130.19600945945984</c:v>
                </c:pt>
                <c:pt idx="476">
                  <c:v>130.19600945945984</c:v>
                </c:pt>
                <c:pt idx="477">
                  <c:v>130.19600945945984</c:v>
                </c:pt>
                <c:pt idx="478">
                  <c:v>130.19600945945984</c:v>
                </c:pt>
                <c:pt idx="479">
                  <c:v>130.19600945945984</c:v>
                </c:pt>
                <c:pt idx="480">
                  <c:v>123.38890253793818</c:v>
                </c:pt>
                <c:pt idx="481">
                  <c:v>123.38890253793818</c:v>
                </c:pt>
                <c:pt idx="482">
                  <c:v>123.38890253793818</c:v>
                </c:pt>
                <c:pt idx="483">
                  <c:v>123.38890253793818</c:v>
                </c:pt>
                <c:pt idx="484">
                  <c:v>123.38890253793818</c:v>
                </c:pt>
                <c:pt idx="485">
                  <c:v>123.38890253793818</c:v>
                </c:pt>
                <c:pt idx="486">
                  <c:v>123.38890253793818</c:v>
                </c:pt>
                <c:pt idx="487">
                  <c:v>123.38890253793818</c:v>
                </c:pt>
                <c:pt idx="488">
                  <c:v>123.38890253793818</c:v>
                </c:pt>
                <c:pt idx="489">
                  <c:v>123.38890253793818</c:v>
                </c:pt>
                <c:pt idx="490">
                  <c:v>123.38890253793818</c:v>
                </c:pt>
                <c:pt idx="491">
                  <c:v>123.38890253793818</c:v>
                </c:pt>
                <c:pt idx="492">
                  <c:v>123.38890253793818</c:v>
                </c:pt>
                <c:pt idx="493">
                  <c:v>123.38890253793818</c:v>
                </c:pt>
                <c:pt idx="494">
                  <c:v>123.38890253793818</c:v>
                </c:pt>
                <c:pt idx="495">
                  <c:v>123.38890253793818</c:v>
                </c:pt>
                <c:pt idx="496">
                  <c:v>123.38890253793818</c:v>
                </c:pt>
                <c:pt idx="497">
                  <c:v>123.38890253793818</c:v>
                </c:pt>
                <c:pt idx="498">
                  <c:v>123.38890253793818</c:v>
                </c:pt>
                <c:pt idx="499">
                  <c:v>123.38890253793818</c:v>
                </c:pt>
                <c:pt idx="500">
                  <c:v>123.38890253793818</c:v>
                </c:pt>
                <c:pt idx="501">
                  <c:v>123.38890253793818</c:v>
                </c:pt>
                <c:pt idx="502">
                  <c:v>123.38890253793818</c:v>
                </c:pt>
                <c:pt idx="503">
                  <c:v>123.38890253793818</c:v>
                </c:pt>
                <c:pt idx="504">
                  <c:v>123.38890253793818</c:v>
                </c:pt>
                <c:pt idx="505">
                  <c:v>123.38890253793818</c:v>
                </c:pt>
                <c:pt idx="506">
                  <c:v>123.38890253793818</c:v>
                </c:pt>
                <c:pt idx="507">
                  <c:v>123.38890253793818</c:v>
                </c:pt>
                <c:pt idx="508">
                  <c:v>123.38890253793818</c:v>
                </c:pt>
                <c:pt idx="509">
                  <c:v>123.38890253793818</c:v>
                </c:pt>
                <c:pt idx="510">
                  <c:v>123.38890253793818</c:v>
                </c:pt>
                <c:pt idx="511">
                  <c:v>123.38890253793818</c:v>
                </c:pt>
                <c:pt idx="512">
                  <c:v>123.38890253793818</c:v>
                </c:pt>
                <c:pt idx="513">
                  <c:v>123.38890253793818</c:v>
                </c:pt>
                <c:pt idx="514">
                  <c:v>123.38890253793818</c:v>
                </c:pt>
                <c:pt idx="515">
                  <c:v>123.38890253793818</c:v>
                </c:pt>
                <c:pt idx="516">
                  <c:v>123.38890253793818</c:v>
                </c:pt>
                <c:pt idx="517">
                  <c:v>123.38890253793818</c:v>
                </c:pt>
                <c:pt idx="518">
                  <c:v>123.38890253793818</c:v>
                </c:pt>
                <c:pt idx="519">
                  <c:v>123.38890253793818</c:v>
                </c:pt>
                <c:pt idx="520">
                  <c:v>123.38890253793818</c:v>
                </c:pt>
                <c:pt idx="521">
                  <c:v>123.38890253793818</c:v>
                </c:pt>
                <c:pt idx="522">
                  <c:v>123.38890253793818</c:v>
                </c:pt>
                <c:pt idx="523">
                  <c:v>123.38890253793818</c:v>
                </c:pt>
                <c:pt idx="524">
                  <c:v>123.38890253793818</c:v>
                </c:pt>
                <c:pt idx="525">
                  <c:v>123.38890253793818</c:v>
                </c:pt>
                <c:pt idx="526">
                  <c:v>123.38890253793818</c:v>
                </c:pt>
                <c:pt idx="527">
                  <c:v>123.38890253793818</c:v>
                </c:pt>
                <c:pt idx="528">
                  <c:v>123.38890253793818</c:v>
                </c:pt>
                <c:pt idx="529">
                  <c:v>123.38890253793818</c:v>
                </c:pt>
                <c:pt idx="530">
                  <c:v>123.38890253793818</c:v>
                </c:pt>
                <c:pt idx="531">
                  <c:v>123.38890253793818</c:v>
                </c:pt>
                <c:pt idx="532">
                  <c:v>123.38890253793818</c:v>
                </c:pt>
                <c:pt idx="533">
                  <c:v>123.38890253793818</c:v>
                </c:pt>
                <c:pt idx="534">
                  <c:v>123.38890253793818</c:v>
                </c:pt>
                <c:pt idx="535">
                  <c:v>123.38890253793818</c:v>
                </c:pt>
                <c:pt idx="536">
                  <c:v>123.38890253793818</c:v>
                </c:pt>
                <c:pt idx="537">
                  <c:v>123.38890253793818</c:v>
                </c:pt>
                <c:pt idx="538">
                  <c:v>123.38890253793818</c:v>
                </c:pt>
                <c:pt idx="539">
                  <c:v>123.38890253793818</c:v>
                </c:pt>
                <c:pt idx="540">
                  <c:v>123.38890253793818</c:v>
                </c:pt>
                <c:pt idx="541">
                  <c:v>123.38890253793818</c:v>
                </c:pt>
                <c:pt idx="542">
                  <c:v>123.38890253793818</c:v>
                </c:pt>
                <c:pt idx="543">
                  <c:v>123.38890253793818</c:v>
                </c:pt>
                <c:pt idx="544">
                  <c:v>123.38890253793818</c:v>
                </c:pt>
                <c:pt idx="545">
                  <c:v>123.38890253793818</c:v>
                </c:pt>
                <c:pt idx="546">
                  <c:v>123.38890253793818</c:v>
                </c:pt>
                <c:pt idx="547">
                  <c:v>123.38890253793818</c:v>
                </c:pt>
                <c:pt idx="548">
                  <c:v>123.38890253793818</c:v>
                </c:pt>
                <c:pt idx="549">
                  <c:v>123.38890253793818</c:v>
                </c:pt>
                <c:pt idx="550">
                  <c:v>123.38890253793818</c:v>
                </c:pt>
                <c:pt idx="551">
                  <c:v>123.38890253793818</c:v>
                </c:pt>
                <c:pt idx="552">
                  <c:v>123.38890253793818</c:v>
                </c:pt>
                <c:pt idx="553">
                  <c:v>123.38890253793818</c:v>
                </c:pt>
                <c:pt idx="554">
                  <c:v>123.38890253793818</c:v>
                </c:pt>
                <c:pt idx="555">
                  <c:v>123.38890253793818</c:v>
                </c:pt>
                <c:pt idx="556">
                  <c:v>123.38890253793818</c:v>
                </c:pt>
                <c:pt idx="557">
                  <c:v>123.38890253793818</c:v>
                </c:pt>
                <c:pt idx="558">
                  <c:v>123.38890253793818</c:v>
                </c:pt>
                <c:pt idx="559">
                  <c:v>123.38890253793818</c:v>
                </c:pt>
                <c:pt idx="560">
                  <c:v>123.38890253793818</c:v>
                </c:pt>
                <c:pt idx="561">
                  <c:v>123.38890253793818</c:v>
                </c:pt>
                <c:pt idx="562">
                  <c:v>123.38890253793818</c:v>
                </c:pt>
                <c:pt idx="563">
                  <c:v>123.38890253793818</c:v>
                </c:pt>
                <c:pt idx="564">
                  <c:v>123.38890253793818</c:v>
                </c:pt>
                <c:pt idx="565">
                  <c:v>123.38890253793818</c:v>
                </c:pt>
                <c:pt idx="566">
                  <c:v>123.38890253793818</c:v>
                </c:pt>
                <c:pt idx="567">
                  <c:v>123.38890253793818</c:v>
                </c:pt>
                <c:pt idx="568">
                  <c:v>123.38890253793818</c:v>
                </c:pt>
                <c:pt idx="569">
                  <c:v>123.38890253793818</c:v>
                </c:pt>
                <c:pt idx="570">
                  <c:v>123.38890253793818</c:v>
                </c:pt>
                <c:pt idx="571">
                  <c:v>123.38890253793818</c:v>
                </c:pt>
                <c:pt idx="572">
                  <c:v>123.38890253793818</c:v>
                </c:pt>
                <c:pt idx="573">
                  <c:v>123.38890253793818</c:v>
                </c:pt>
                <c:pt idx="574">
                  <c:v>123.38890253793818</c:v>
                </c:pt>
                <c:pt idx="575">
                  <c:v>123.38890253793818</c:v>
                </c:pt>
                <c:pt idx="576">
                  <c:v>123.38890253793818</c:v>
                </c:pt>
                <c:pt idx="577">
                  <c:v>123.38890253793818</c:v>
                </c:pt>
                <c:pt idx="578">
                  <c:v>123.38890253793818</c:v>
                </c:pt>
                <c:pt idx="579">
                  <c:v>123.38890253793818</c:v>
                </c:pt>
                <c:pt idx="580">
                  <c:v>123.38890253793818</c:v>
                </c:pt>
                <c:pt idx="581">
                  <c:v>123.38890253793818</c:v>
                </c:pt>
                <c:pt idx="582">
                  <c:v>123.38890253793818</c:v>
                </c:pt>
                <c:pt idx="583">
                  <c:v>123.38890253793818</c:v>
                </c:pt>
                <c:pt idx="584">
                  <c:v>123.38890253793818</c:v>
                </c:pt>
                <c:pt idx="585">
                  <c:v>123.38890253793818</c:v>
                </c:pt>
                <c:pt idx="586">
                  <c:v>123.38890253793818</c:v>
                </c:pt>
                <c:pt idx="587">
                  <c:v>123.38890253793818</c:v>
                </c:pt>
                <c:pt idx="588">
                  <c:v>123.38890253793818</c:v>
                </c:pt>
                <c:pt idx="589">
                  <c:v>123.38890253793818</c:v>
                </c:pt>
                <c:pt idx="590">
                  <c:v>123.38890253793818</c:v>
                </c:pt>
                <c:pt idx="591">
                  <c:v>123.38890253793818</c:v>
                </c:pt>
                <c:pt idx="592">
                  <c:v>123.38890253793818</c:v>
                </c:pt>
                <c:pt idx="593">
                  <c:v>123.38890253793818</c:v>
                </c:pt>
                <c:pt idx="594">
                  <c:v>123.38890253793818</c:v>
                </c:pt>
                <c:pt idx="595">
                  <c:v>123.38890253793818</c:v>
                </c:pt>
                <c:pt idx="596">
                  <c:v>123.38890253793818</c:v>
                </c:pt>
                <c:pt idx="597">
                  <c:v>123.38890253793818</c:v>
                </c:pt>
                <c:pt idx="598">
                  <c:v>123.38890253793818</c:v>
                </c:pt>
                <c:pt idx="599">
                  <c:v>123.38890253793818</c:v>
                </c:pt>
                <c:pt idx="600">
                  <c:v>123.38890253793818</c:v>
                </c:pt>
                <c:pt idx="601">
                  <c:v>123.38890253793818</c:v>
                </c:pt>
                <c:pt idx="602">
                  <c:v>123.38890253793818</c:v>
                </c:pt>
                <c:pt idx="603">
                  <c:v>123.38890253793818</c:v>
                </c:pt>
                <c:pt idx="604">
                  <c:v>123.38890253793818</c:v>
                </c:pt>
                <c:pt idx="605">
                  <c:v>123.38890253793818</c:v>
                </c:pt>
                <c:pt idx="606">
                  <c:v>123.38890253793818</c:v>
                </c:pt>
                <c:pt idx="607">
                  <c:v>123.38890253793818</c:v>
                </c:pt>
                <c:pt idx="608">
                  <c:v>123.38890253793818</c:v>
                </c:pt>
                <c:pt idx="609">
                  <c:v>123.38890253793818</c:v>
                </c:pt>
                <c:pt idx="610">
                  <c:v>123.38890253793818</c:v>
                </c:pt>
                <c:pt idx="611">
                  <c:v>123.38890253793818</c:v>
                </c:pt>
                <c:pt idx="612">
                  <c:v>123.38890253793818</c:v>
                </c:pt>
                <c:pt idx="613">
                  <c:v>123.38890253793818</c:v>
                </c:pt>
                <c:pt idx="614">
                  <c:v>123.38890253793818</c:v>
                </c:pt>
                <c:pt idx="615">
                  <c:v>123.38890253793818</c:v>
                </c:pt>
                <c:pt idx="616">
                  <c:v>123.38890253793818</c:v>
                </c:pt>
                <c:pt idx="617">
                  <c:v>123.38890253793818</c:v>
                </c:pt>
                <c:pt idx="618">
                  <c:v>123.38890253793818</c:v>
                </c:pt>
                <c:pt idx="619">
                  <c:v>123.38890253793818</c:v>
                </c:pt>
                <c:pt idx="620">
                  <c:v>123.38890253793818</c:v>
                </c:pt>
                <c:pt idx="621">
                  <c:v>123.38890253793818</c:v>
                </c:pt>
                <c:pt idx="622">
                  <c:v>123.38890253793818</c:v>
                </c:pt>
                <c:pt idx="623">
                  <c:v>123.38890253793818</c:v>
                </c:pt>
                <c:pt idx="624">
                  <c:v>123.38890253793818</c:v>
                </c:pt>
                <c:pt idx="625">
                  <c:v>123.38890253793818</c:v>
                </c:pt>
                <c:pt idx="626">
                  <c:v>123.38890253793818</c:v>
                </c:pt>
                <c:pt idx="627">
                  <c:v>123.38890253793818</c:v>
                </c:pt>
                <c:pt idx="628">
                  <c:v>123.38890253793818</c:v>
                </c:pt>
                <c:pt idx="629">
                  <c:v>123.38890253793818</c:v>
                </c:pt>
                <c:pt idx="630">
                  <c:v>123.38890253793818</c:v>
                </c:pt>
                <c:pt idx="631">
                  <c:v>123.38890253793818</c:v>
                </c:pt>
                <c:pt idx="632">
                  <c:v>123.38890253793818</c:v>
                </c:pt>
                <c:pt idx="633">
                  <c:v>123.38890253793818</c:v>
                </c:pt>
                <c:pt idx="634">
                  <c:v>123.38890253793818</c:v>
                </c:pt>
                <c:pt idx="635">
                  <c:v>123.38890253793818</c:v>
                </c:pt>
                <c:pt idx="636">
                  <c:v>123.38890253793818</c:v>
                </c:pt>
                <c:pt idx="637">
                  <c:v>123.38890253793818</c:v>
                </c:pt>
                <c:pt idx="638">
                  <c:v>123.38890253793818</c:v>
                </c:pt>
                <c:pt idx="639">
                  <c:v>123.38890253793818</c:v>
                </c:pt>
                <c:pt idx="640">
                  <c:v>123.38890253793818</c:v>
                </c:pt>
                <c:pt idx="641">
                  <c:v>123.38890253793818</c:v>
                </c:pt>
                <c:pt idx="642">
                  <c:v>123.38890253793818</c:v>
                </c:pt>
                <c:pt idx="643">
                  <c:v>123.38890253793818</c:v>
                </c:pt>
                <c:pt idx="644">
                  <c:v>123.38890253793818</c:v>
                </c:pt>
                <c:pt idx="645">
                  <c:v>123.38890253793818</c:v>
                </c:pt>
                <c:pt idx="646">
                  <c:v>123.38890253793818</c:v>
                </c:pt>
                <c:pt idx="647">
                  <c:v>123.38890253793818</c:v>
                </c:pt>
                <c:pt idx="648">
                  <c:v>123.38890253793818</c:v>
                </c:pt>
                <c:pt idx="649">
                  <c:v>123.38890253793818</c:v>
                </c:pt>
                <c:pt idx="650">
                  <c:v>123.38890253793818</c:v>
                </c:pt>
                <c:pt idx="651">
                  <c:v>123.38890253793818</c:v>
                </c:pt>
                <c:pt idx="652">
                  <c:v>123.38890253793818</c:v>
                </c:pt>
                <c:pt idx="653">
                  <c:v>123.38890253793818</c:v>
                </c:pt>
                <c:pt idx="654">
                  <c:v>123.38890253793818</c:v>
                </c:pt>
                <c:pt idx="655">
                  <c:v>123.38890253793818</c:v>
                </c:pt>
                <c:pt idx="656">
                  <c:v>123.38890253793818</c:v>
                </c:pt>
                <c:pt idx="657">
                  <c:v>123.38890253793818</c:v>
                </c:pt>
                <c:pt idx="658">
                  <c:v>123.38890253793818</c:v>
                </c:pt>
                <c:pt idx="659">
                  <c:v>123.38890253793818</c:v>
                </c:pt>
                <c:pt idx="660">
                  <c:v>123.38890253793818</c:v>
                </c:pt>
                <c:pt idx="661">
                  <c:v>123.38890253793818</c:v>
                </c:pt>
                <c:pt idx="662">
                  <c:v>123.38890253793818</c:v>
                </c:pt>
                <c:pt idx="663">
                  <c:v>123.38890253793818</c:v>
                </c:pt>
                <c:pt idx="664">
                  <c:v>123.38890253793818</c:v>
                </c:pt>
                <c:pt idx="665">
                  <c:v>123.38890253793818</c:v>
                </c:pt>
                <c:pt idx="666">
                  <c:v>123.38890253793818</c:v>
                </c:pt>
                <c:pt idx="667">
                  <c:v>123.38890253793818</c:v>
                </c:pt>
                <c:pt idx="668">
                  <c:v>123.38890253793818</c:v>
                </c:pt>
                <c:pt idx="669">
                  <c:v>123.38890253793818</c:v>
                </c:pt>
                <c:pt idx="670">
                  <c:v>123.38890253793818</c:v>
                </c:pt>
                <c:pt idx="671">
                  <c:v>123.38890253793818</c:v>
                </c:pt>
                <c:pt idx="672">
                  <c:v>123.38890253793818</c:v>
                </c:pt>
                <c:pt idx="673">
                  <c:v>123.38890253793818</c:v>
                </c:pt>
                <c:pt idx="674">
                  <c:v>123.38890253793818</c:v>
                </c:pt>
                <c:pt idx="675">
                  <c:v>123.38890253793818</c:v>
                </c:pt>
                <c:pt idx="676">
                  <c:v>123.38890253793818</c:v>
                </c:pt>
                <c:pt idx="677">
                  <c:v>123.38890253793818</c:v>
                </c:pt>
                <c:pt idx="678">
                  <c:v>123.38890253793818</c:v>
                </c:pt>
                <c:pt idx="679">
                  <c:v>123.38890253793818</c:v>
                </c:pt>
                <c:pt idx="680">
                  <c:v>123.38890253793818</c:v>
                </c:pt>
                <c:pt idx="681">
                  <c:v>123.38890253793818</c:v>
                </c:pt>
                <c:pt idx="682">
                  <c:v>123.38890253793818</c:v>
                </c:pt>
                <c:pt idx="683">
                  <c:v>123.38890253793818</c:v>
                </c:pt>
                <c:pt idx="684">
                  <c:v>123.38890253793818</c:v>
                </c:pt>
                <c:pt idx="685">
                  <c:v>123.38890253793818</c:v>
                </c:pt>
                <c:pt idx="686">
                  <c:v>123.38890253793818</c:v>
                </c:pt>
                <c:pt idx="687">
                  <c:v>123.38890253793818</c:v>
                </c:pt>
                <c:pt idx="688">
                  <c:v>123.38890253793818</c:v>
                </c:pt>
                <c:pt idx="689">
                  <c:v>123.38890253793818</c:v>
                </c:pt>
                <c:pt idx="690">
                  <c:v>123.38890253793818</c:v>
                </c:pt>
                <c:pt idx="691">
                  <c:v>123.38890253793818</c:v>
                </c:pt>
                <c:pt idx="692">
                  <c:v>123.38890253793818</c:v>
                </c:pt>
                <c:pt idx="693">
                  <c:v>123.38890253793818</c:v>
                </c:pt>
                <c:pt idx="694">
                  <c:v>123.38890253793818</c:v>
                </c:pt>
                <c:pt idx="695">
                  <c:v>123.38890253793818</c:v>
                </c:pt>
                <c:pt idx="696">
                  <c:v>123.38890253793818</c:v>
                </c:pt>
                <c:pt idx="697">
                  <c:v>123.38890253793818</c:v>
                </c:pt>
                <c:pt idx="698">
                  <c:v>123.38890253793818</c:v>
                </c:pt>
                <c:pt idx="699">
                  <c:v>123.38890253793818</c:v>
                </c:pt>
                <c:pt idx="700">
                  <c:v>123.38890253793818</c:v>
                </c:pt>
                <c:pt idx="701">
                  <c:v>123.38890253793818</c:v>
                </c:pt>
                <c:pt idx="702">
                  <c:v>123.38890253793818</c:v>
                </c:pt>
                <c:pt idx="703">
                  <c:v>123.38890253793818</c:v>
                </c:pt>
                <c:pt idx="704">
                  <c:v>123.38890253793818</c:v>
                </c:pt>
                <c:pt idx="705">
                  <c:v>123.38890253793818</c:v>
                </c:pt>
                <c:pt idx="706">
                  <c:v>123.38890253793818</c:v>
                </c:pt>
                <c:pt idx="707">
                  <c:v>123.38890253793818</c:v>
                </c:pt>
                <c:pt idx="708">
                  <c:v>123.38890253793818</c:v>
                </c:pt>
                <c:pt idx="709">
                  <c:v>123.38890253793818</c:v>
                </c:pt>
                <c:pt idx="710">
                  <c:v>123.38890253793818</c:v>
                </c:pt>
                <c:pt idx="711">
                  <c:v>123.38890253793818</c:v>
                </c:pt>
                <c:pt idx="712">
                  <c:v>123.38890253793818</c:v>
                </c:pt>
                <c:pt idx="713">
                  <c:v>123.38890253793818</c:v>
                </c:pt>
                <c:pt idx="714">
                  <c:v>123.38890253793818</c:v>
                </c:pt>
                <c:pt idx="715">
                  <c:v>123.38890253793818</c:v>
                </c:pt>
                <c:pt idx="716">
                  <c:v>123.38890253793818</c:v>
                </c:pt>
                <c:pt idx="717">
                  <c:v>123.38890253793818</c:v>
                </c:pt>
                <c:pt idx="718">
                  <c:v>123.38890253793818</c:v>
                </c:pt>
                <c:pt idx="719">
                  <c:v>123.38890253793818</c:v>
                </c:pt>
                <c:pt idx="720">
                  <c:v>123.38890253793818</c:v>
                </c:pt>
                <c:pt idx="721">
                  <c:v>123.38890253793818</c:v>
                </c:pt>
                <c:pt idx="722">
                  <c:v>123.38890253793818</c:v>
                </c:pt>
                <c:pt idx="723">
                  <c:v>123.38890253793818</c:v>
                </c:pt>
                <c:pt idx="724">
                  <c:v>123.38890253793818</c:v>
                </c:pt>
                <c:pt idx="725">
                  <c:v>123.38890253793818</c:v>
                </c:pt>
                <c:pt idx="726">
                  <c:v>123.38890253793818</c:v>
                </c:pt>
                <c:pt idx="727">
                  <c:v>123.38890253793818</c:v>
                </c:pt>
                <c:pt idx="728">
                  <c:v>123.38890253793818</c:v>
                </c:pt>
                <c:pt idx="729">
                  <c:v>123.38890253793818</c:v>
                </c:pt>
                <c:pt idx="730">
                  <c:v>123.38890253793818</c:v>
                </c:pt>
                <c:pt idx="731">
                  <c:v>123.38890253793818</c:v>
                </c:pt>
                <c:pt idx="732">
                  <c:v>123.38890253793818</c:v>
                </c:pt>
                <c:pt idx="733">
                  <c:v>123.38890253793818</c:v>
                </c:pt>
                <c:pt idx="734">
                  <c:v>123.38890253793818</c:v>
                </c:pt>
                <c:pt idx="735">
                  <c:v>123.38890253793818</c:v>
                </c:pt>
                <c:pt idx="736">
                  <c:v>123.38890253793818</c:v>
                </c:pt>
                <c:pt idx="737">
                  <c:v>123.38890253793818</c:v>
                </c:pt>
                <c:pt idx="738">
                  <c:v>123.38890253793818</c:v>
                </c:pt>
                <c:pt idx="739">
                  <c:v>123.38890253793818</c:v>
                </c:pt>
                <c:pt idx="740">
                  <c:v>123.38890253793818</c:v>
                </c:pt>
                <c:pt idx="741">
                  <c:v>123.38890253793818</c:v>
                </c:pt>
                <c:pt idx="742">
                  <c:v>123.38890253793818</c:v>
                </c:pt>
                <c:pt idx="743">
                  <c:v>123.38890253793818</c:v>
                </c:pt>
                <c:pt idx="744">
                  <c:v>123.38890253793818</c:v>
                </c:pt>
                <c:pt idx="745">
                  <c:v>123.38890253793818</c:v>
                </c:pt>
                <c:pt idx="746">
                  <c:v>123.38890253793818</c:v>
                </c:pt>
                <c:pt idx="747">
                  <c:v>123.38890253793818</c:v>
                </c:pt>
                <c:pt idx="748">
                  <c:v>123.38890253793818</c:v>
                </c:pt>
                <c:pt idx="749">
                  <c:v>123.38890253793818</c:v>
                </c:pt>
                <c:pt idx="750">
                  <c:v>123.38890253793818</c:v>
                </c:pt>
                <c:pt idx="751">
                  <c:v>123.38890253793818</c:v>
                </c:pt>
                <c:pt idx="752">
                  <c:v>123.38890253793818</c:v>
                </c:pt>
                <c:pt idx="753">
                  <c:v>123.38890253793818</c:v>
                </c:pt>
                <c:pt idx="754">
                  <c:v>123.38890253793818</c:v>
                </c:pt>
                <c:pt idx="755">
                  <c:v>123.38890253793818</c:v>
                </c:pt>
                <c:pt idx="756">
                  <c:v>123.38890253793818</c:v>
                </c:pt>
                <c:pt idx="757">
                  <c:v>123.38890253793818</c:v>
                </c:pt>
                <c:pt idx="758">
                  <c:v>123.38890253793818</c:v>
                </c:pt>
                <c:pt idx="759">
                  <c:v>123.38890253793818</c:v>
                </c:pt>
                <c:pt idx="760">
                  <c:v>123.38890253793818</c:v>
                </c:pt>
                <c:pt idx="761">
                  <c:v>123.38890253793818</c:v>
                </c:pt>
                <c:pt idx="762">
                  <c:v>123.38890253793818</c:v>
                </c:pt>
                <c:pt idx="763">
                  <c:v>123.38890253793818</c:v>
                </c:pt>
                <c:pt idx="764">
                  <c:v>123.38890253793818</c:v>
                </c:pt>
                <c:pt idx="765">
                  <c:v>123.38890253793818</c:v>
                </c:pt>
                <c:pt idx="766">
                  <c:v>123.38890253793818</c:v>
                </c:pt>
                <c:pt idx="767">
                  <c:v>123.38890253793818</c:v>
                </c:pt>
                <c:pt idx="768">
                  <c:v>123.38890253793818</c:v>
                </c:pt>
                <c:pt idx="769">
                  <c:v>123.38890253793818</c:v>
                </c:pt>
                <c:pt idx="770">
                  <c:v>123.38890253793818</c:v>
                </c:pt>
                <c:pt idx="771">
                  <c:v>123.38890253793818</c:v>
                </c:pt>
                <c:pt idx="772">
                  <c:v>123.38890253793818</c:v>
                </c:pt>
                <c:pt idx="773">
                  <c:v>123.38890253793818</c:v>
                </c:pt>
                <c:pt idx="774">
                  <c:v>123.38890253793818</c:v>
                </c:pt>
                <c:pt idx="775">
                  <c:v>123.38890253793818</c:v>
                </c:pt>
                <c:pt idx="776">
                  <c:v>123.38890253793818</c:v>
                </c:pt>
                <c:pt idx="777">
                  <c:v>123.38890253793818</c:v>
                </c:pt>
                <c:pt idx="778">
                  <c:v>123.38890253793818</c:v>
                </c:pt>
                <c:pt idx="779">
                  <c:v>123.38890253793818</c:v>
                </c:pt>
                <c:pt idx="780">
                  <c:v>123.38890253793818</c:v>
                </c:pt>
                <c:pt idx="781">
                  <c:v>123.38890253793818</c:v>
                </c:pt>
                <c:pt idx="782">
                  <c:v>123.38890253793818</c:v>
                </c:pt>
                <c:pt idx="783">
                  <c:v>123.38890253793818</c:v>
                </c:pt>
                <c:pt idx="784">
                  <c:v>123.38890253793818</c:v>
                </c:pt>
                <c:pt idx="785">
                  <c:v>123.38890253793818</c:v>
                </c:pt>
                <c:pt idx="786">
                  <c:v>123.38890253793818</c:v>
                </c:pt>
                <c:pt idx="787">
                  <c:v>123.38890253793818</c:v>
                </c:pt>
                <c:pt idx="788">
                  <c:v>123.38890253793818</c:v>
                </c:pt>
                <c:pt idx="789">
                  <c:v>123.38890253793818</c:v>
                </c:pt>
                <c:pt idx="790">
                  <c:v>123.38890253793818</c:v>
                </c:pt>
                <c:pt idx="791">
                  <c:v>123.38890253793818</c:v>
                </c:pt>
                <c:pt idx="792">
                  <c:v>123.38890253793818</c:v>
                </c:pt>
                <c:pt idx="793">
                  <c:v>123.38890253793818</c:v>
                </c:pt>
                <c:pt idx="794">
                  <c:v>123.38890253793818</c:v>
                </c:pt>
                <c:pt idx="795">
                  <c:v>123.38890253793818</c:v>
                </c:pt>
                <c:pt idx="796">
                  <c:v>123.38890253793818</c:v>
                </c:pt>
                <c:pt idx="797">
                  <c:v>123.38890253793818</c:v>
                </c:pt>
                <c:pt idx="798">
                  <c:v>123.38890253793818</c:v>
                </c:pt>
                <c:pt idx="799">
                  <c:v>123.38890253793818</c:v>
                </c:pt>
                <c:pt idx="800">
                  <c:v>123.38890253793818</c:v>
                </c:pt>
                <c:pt idx="801">
                  <c:v>123.38890253793818</c:v>
                </c:pt>
                <c:pt idx="802">
                  <c:v>123.38890253793818</c:v>
                </c:pt>
                <c:pt idx="803">
                  <c:v>123.38890253793818</c:v>
                </c:pt>
                <c:pt idx="804">
                  <c:v>123.38890253793818</c:v>
                </c:pt>
                <c:pt idx="805">
                  <c:v>123.38890253793818</c:v>
                </c:pt>
                <c:pt idx="806">
                  <c:v>123.38890253793818</c:v>
                </c:pt>
                <c:pt idx="807">
                  <c:v>123.38890253793818</c:v>
                </c:pt>
                <c:pt idx="808">
                  <c:v>123.38890253793818</c:v>
                </c:pt>
                <c:pt idx="809">
                  <c:v>123.38890253793818</c:v>
                </c:pt>
                <c:pt idx="810">
                  <c:v>123.38890253793818</c:v>
                </c:pt>
                <c:pt idx="811">
                  <c:v>123.38890253793818</c:v>
                </c:pt>
                <c:pt idx="812">
                  <c:v>123.38890253793818</c:v>
                </c:pt>
                <c:pt idx="813">
                  <c:v>123.38890253793818</c:v>
                </c:pt>
                <c:pt idx="814">
                  <c:v>123.38890253793818</c:v>
                </c:pt>
                <c:pt idx="815">
                  <c:v>123.38890253793818</c:v>
                </c:pt>
                <c:pt idx="816">
                  <c:v>123.38890253793818</c:v>
                </c:pt>
                <c:pt idx="817">
                  <c:v>123.38890253793818</c:v>
                </c:pt>
                <c:pt idx="818">
                  <c:v>123.38890253793818</c:v>
                </c:pt>
                <c:pt idx="819">
                  <c:v>123.38890253793818</c:v>
                </c:pt>
                <c:pt idx="820">
                  <c:v>123.38890253793818</c:v>
                </c:pt>
                <c:pt idx="821">
                  <c:v>123.38890253793818</c:v>
                </c:pt>
                <c:pt idx="822">
                  <c:v>123.38890253793818</c:v>
                </c:pt>
                <c:pt idx="823">
                  <c:v>123.38890253793818</c:v>
                </c:pt>
                <c:pt idx="824">
                  <c:v>123.38890253793818</c:v>
                </c:pt>
                <c:pt idx="825">
                  <c:v>123.38890253793818</c:v>
                </c:pt>
                <c:pt idx="826">
                  <c:v>123.38890253793818</c:v>
                </c:pt>
                <c:pt idx="827">
                  <c:v>123.38890253793818</c:v>
                </c:pt>
                <c:pt idx="828">
                  <c:v>123.38890253793818</c:v>
                </c:pt>
                <c:pt idx="829">
                  <c:v>123.38890253793818</c:v>
                </c:pt>
                <c:pt idx="830">
                  <c:v>123.38890253793818</c:v>
                </c:pt>
                <c:pt idx="831">
                  <c:v>123.38890253793818</c:v>
                </c:pt>
                <c:pt idx="832">
                  <c:v>123.38890253793818</c:v>
                </c:pt>
                <c:pt idx="833">
                  <c:v>123.38890253793818</c:v>
                </c:pt>
                <c:pt idx="834">
                  <c:v>123.38890253793818</c:v>
                </c:pt>
                <c:pt idx="835">
                  <c:v>123.38890253793818</c:v>
                </c:pt>
                <c:pt idx="836">
                  <c:v>123.38890253793818</c:v>
                </c:pt>
                <c:pt idx="837">
                  <c:v>123.38890253793818</c:v>
                </c:pt>
                <c:pt idx="838">
                  <c:v>123.38890253793818</c:v>
                </c:pt>
                <c:pt idx="839">
                  <c:v>123.38890253793818</c:v>
                </c:pt>
                <c:pt idx="840">
                  <c:v>123.38890253793818</c:v>
                </c:pt>
                <c:pt idx="841">
                  <c:v>123.38890253793818</c:v>
                </c:pt>
                <c:pt idx="842">
                  <c:v>123.38890253793818</c:v>
                </c:pt>
                <c:pt idx="843">
                  <c:v>123.38890253793818</c:v>
                </c:pt>
                <c:pt idx="844">
                  <c:v>123.38890253793818</c:v>
                </c:pt>
                <c:pt idx="845">
                  <c:v>123.38890253793818</c:v>
                </c:pt>
                <c:pt idx="846">
                  <c:v>123.38890253793818</c:v>
                </c:pt>
                <c:pt idx="847">
                  <c:v>123.38890253793818</c:v>
                </c:pt>
                <c:pt idx="848">
                  <c:v>123.38890253793818</c:v>
                </c:pt>
                <c:pt idx="849">
                  <c:v>123.38890253793818</c:v>
                </c:pt>
                <c:pt idx="850">
                  <c:v>123.38890253793818</c:v>
                </c:pt>
                <c:pt idx="851">
                  <c:v>123.38890253793818</c:v>
                </c:pt>
                <c:pt idx="852">
                  <c:v>123.38890253793818</c:v>
                </c:pt>
                <c:pt idx="853">
                  <c:v>123.38890253793818</c:v>
                </c:pt>
                <c:pt idx="854">
                  <c:v>123.38890253793818</c:v>
                </c:pt>
                <c:pt idx="855">
                  <c:v>123.38890253793818</c:v>
                </c:pt>
                <c:pt idx="856">
                  <c:v>123.38890253793818</c:v>
                </c:pt>
                <c:pt idx="857">
                  <c:v>123.38890253793818</c:v>
                </c:pt>
                <c:pt idx="858">
                  <c:v>123.38890253793818</c:v>
                </c:pt>
                <c:pt idx="859">
                  <c:v>123.38890253793818</c:v>
                </c:pt>
                <c:pt idx="860">
                  <c:v>123.38890253793818</c:v>
                </c:pt>
                <c:pt idx="861">
                  <c:v>123.38890253793818</c:v>
                </c:pt>
                <c:pt idx="862">
                  <c:v>123.38890253793818</c:v>
                </c:pt>
                <c:pt idx="863">
                  <c:v>123.38890253793818</c:v>
                </c:pt>
                <c:pt idx="864">
                  <c:v>123.38890253793818</c:v>
                </c:pt>
                <c:pt idx="865">
                  <c:v>123.38890253793818</c:v>
                </c:pt>
                <c:pt idx="866">
                  <c:v>123.38890253793818</c:v>
                </c:pt>
                <c:pt idx="867">
                  <c:v>123.38890253793818</c:v>
                </c:pt>
                <c:pt idx="868">
                  <c:v>123.38890253793818</c:v>
                </c:pt>
                <c:pt idx="869">
                  <c:v>123.38890253793818</c:v>
                </c:pt>
                <c:pt idx="870">
                  <c:v>123.38890253793818</c:v>
                </c:pt>
                <c:pt idx="871">
                  <c:v>123.38890253793818</c:v>
                </c:pt>
                <c:pt idx="872">
                  <c:v>123.38890253793818</c:v>
                </c:pt>
                <c:pt idx="873">
                  <c:v>123.38890253793818</c:v>
                </c:pt>
                <c:pt idx="874">
                  <c:v>123.38890253793818</c:v>
                </c:pt>
                <c:pt idx="875">
                  <c:v>123.38890253793818</c:v>
                </c:pt>
                <c:pt idx="876">
                  <c:v>123.38890253793818</c:v>
                </c:pt>
                <c:pt idx="877">
                  <c:v>123.38890253793818</c:v>
                </c:pt>
                <c:pt idx="878">
                  <c:v>123.38890253793818</c:v>
                </c:pt>
                <c:pt idx="879">
                  <c:v>123.38890253793818</c:v>
                </c:pt>
                <c:pt idx="880">
                  <c:v>123.38890253793818</c:v>
                </c:pt>
                <c:pt idx="881">
                  <c:v>123.38890253793818</c:v>
                </c:pt>
                <c:pt idx="882">
                  <c:v>123.38890253793818</c:v>
                </c:pt>
                <c:pt idx="883">
                  <c:v>123.38890253793818</c:v>
                </c:pt>
                <c:pt idx="884">
                  <c:v>123.38890253793818</c:v>
                </c:pt>
                <c:pt idx="885">
                  <c:v>123.38890253793818</c:v>
                </c:pt>
                <c:pt idx="886">
                  <c:v>123.38890253793818</c:v>
                </c:pt>
                <c:pt idx="887">
                  <c:v>123.38890253793818</c:v>
                </c:pt>
                <c:pt idx="888">
                  <c:v>123.38890253793818</c:v>
                </c:pt>
                <c:pt idx="889">
                  <c:v>123.38890253793818</c:v>
                </c:pt>
                <c:pt idx="890">
                  <c:v>123.38890253793818</c:v>
                </c:pt>
                <c:pt idx="891">
                  <c:v>123.38890253793818</c:v>
                </c:pt>
                <c:pt idx="892">
                  <c:v>123.38890253793818</c:v>
                </c:pt>
                <c:pt idx="893">
                  <c:v>123.38890253793818</c:v>
                </c:pt>
                <c:pt idx="894">
                  <c:v>123.38890253793818</c:v>
                </c:pt>
                <c:pt idx="895">
                  <c:v>123.38890253793818</c:v>
                </c:pt>
                <c:pt idx="896">
                  <c:v>123.38890253793818</c:v>
                </c:pt>
                <c:pt idx="897">
                  <c:v>123.38890253793818</c:v>
                </c:pt>
                <c:pt idx="898">
                  <c:v>123.38890253793818</c:v>
                </c:pt>
                <c:pt idx="899">
                  <c:v>123.38890253793818</c:v>
                </c:pt>
                <c:pt idx="900">
                  <c:v>123.38890253793818</c:v>
                </c:pt>
                <c:pt idx="901">
                  <c:v>123.38890253793818</c:v>
                </c:pt>
                <c:pt idx="902">
                  <c:v>123.38890253793818</c:v>
                </c:pt>
                <c:pt idx="903">
                  <c:v>123.38890253793818</c:v>
                </c:pt>
                <c:pt idx="904">
                  <c:v>123.38890253793818</c:v>
                </c:pt>
                <c:pt idx="905">
                  <c:v>123.38890253793818</c:v>
                </c:pt>
                <c:pt idx="906">
                  <c:v>123.38890253793818</c:v>
                </c:pt>
                <c:pt idx="907">
                  <c:v>123.38890253793818</c:v>
                </c:pt>
                <c:pt idx="908">
                  <c:v>123.38890253793818</c:v>
                </c:pt>
                <c:pt idx="909">
                  <c:v>123.38890253793818</c:v>
                </c:pt>
                <c:pt idx="910">
                  <c:v>123.38890253793818</c:v>
                </c:pt>
                <c:pt idx="911">
                  <c:v>123.38890253793818</c:v>
                </c:pt>
                <c:pt idx="912">
                  <c:v>123.38890253793818</c:v>
                </c:pt>
                <c:pt idx="913">
                  <c:v>123.38890253793818</c:v>
                </c:pt>
                <c:pt idx="914">
                  <c:v>123.38890253793818</c:v>
                </c:pt>
                <c:pt idx="915">
                  <c:v>123.38890253793818</c:v>
                </c:pt>
                <c:pt idx="916">
                  <c:v>123.38890253793818</c:v>
                </c:pt>
                <c:pt idx="917">
                  <c:v>123.38890253793818</c:v>
                </c:pt>
                <c:pt idx="918">
                  <c:v>123.38890253793818</c:v>
                </c:pt>
                <c:pt idx="919">
                  <c:v>123.38890253793818</c:v>
                </c:pt>
                <c:pt idx="920">
                  <c:v>123.38890253793818</c:v>
                </c:pt>
                <c:pt idx="921">
                  <c:v>123.38890253793818</c:v>
                </c:pt>
                <c:pt idx="922">
                  <c:v>123.38890253793818</c:v>
                </c:pt>
                <c:pt idx="923">
                  <c:v>123.38890253793818</c:v>
                </c:pt>
                <c:pt idx="924">
                  <c:v>123.38890253793818</c:v>
                </c:pt>
                <c:pt idx="925">
                  <c:v>123.38890253793818</c:v>
                </c:pt>
                <c:pt idx="926">
                  <c:v>123.38890253793818</c:v>
                </c:pt>
                <c:pt idx="927">
                  <c:v>123.38890253793818</c:v>
                </c:pt>
                <c:pt idx="928">
                  <c:v>123.38890253793818</c:v>
                </c:pt>
                <c:pt idx="929">
                  <c:v>123.38890253793818</c:v>
                </c:pt>
                <c:pt idx="930">
                  <c:v>123.38890253793818</c:v>
                </c:pt>
                <c:pt idx="931">
                  <c:v>123.38890253793818</c:v>
                </c:pt>
                <c:pt idx="932">
                  <c:v>123.38890253793818</c:v>
                </c:pt>
                <c:pt idx="933">
                  <c:v>123.38890253793818</c:v>
                </c:pt>
                <c:pt idx="934">
                  <c:v>123.38890253793818</c:v>
                </c:pt>
                <c:pt idx="935">
                  <c:v>123.38890253793818</c:v>
                </c:pt>
                <c:pt idx="936">
                  <c:v>123.38890253793818</c:v>
                </c:pt>
                <c:pt idx="937">
                  <c:v>123.38890253793818</c:v>
                </c:pt>
                <c:pt idx="938">
                  <c:v>123.38890253793818</c:v>
                </c:pt>
                <c:pt idx="939">
                  <c:v>123.38890253793818</c:v>
                </c:pt>
                <c:pt idx="940">
                  <c:v>123.38890253793818</c:v>
                </c:pt>
                <c:pt idx="941">
                  <c:v>123.38890253793818</c:v>
                </c:pt>
                <c:pt idx="942">
                  <c:v>123.38890253793818</c:v>
                </c:pt>
                <c:pt idx="943">
                  <c:v>123.38890253793818</c:v>
                </c:pt>
                <c:pt idx="944">
                  <c:v>123.38890253793818</c:v>
                </c:pt>
                <c:pt idx="945">
                  <c:v>123.38890253793818</c:v>
                </c:pt>
                <c:pt idx="946">
                  <c:v>123.38890253793818</c:v>
                </c:pt>
                <c:pt idx="947">
                  <c:v>123.38890253793818</c:v>
                </c:pt>
                <c:pt idx="948">
                  <c:v>123.38890253793818</c:v>
                </c:pt>
                <c:pt idx="949">
                  <c:v>123.38890253793818</c:v>
                </c:pt>
                <c:pt idx="950">
                  <c:v>123.38890253793818</c:v>
                </c:pt>
                <c:pt idx="951">
                  <c:v>123.38890253793818</c:v>
                </c:pt>
                <c:pt idx="952">
                  <c:v>123.38890253793818</c:v>
                </c:pt>
                <c:pt idx="953">
                  <c:v>123.38890253793818</c:v>
                </c:pt>
                <c:pt idx="954">
                  <c:v>123.38890253793818</c:v>
                </c:pt>
                <c:pt idx="955">
                  <c:v>123.38890253793818</c:v>
                </c:pt>
                <c:pt idx="956">
                  <c:v>123.38890253793818</c:v>
                </c:pt>
                <c:pt idx="957">
                  <c:v>123.38890253793818</c:v>
                </c:pt>
                <c:pt idx="958">
                  <c:v>123.38890253793818</c:v>
                </c:pt>
                <c:pt idx="959">
                  <c:v>123.38890253793818</c:v>
                </c:pt>
                <c:pt idx="960">
                  <c:v>123.38890253793818</c:v>
                </c:pt>
                <c:pt idx="961">
                  <c:v>123.38890253793818</c:v>
                </c:pt>
                <c:pt idx="962">
                  <c:v>123.38890253793818</c:v>
                </c:pt>
                <c:pt idx="963">
                  <c:v>123.38890253793818</c:v>
                </c:pt>
                <c:pt idx="964">
                  <c:v>123.38890253793818</c:v>
                </c:pt>
                <c:pt idx="965">
                  <c:v>123.38890253793818</c:v>
                </c:pt>
                <c:pt idx="966">
                  <c:v>123.38890253793818</c:v>
                </c:pt>
                <c:pt idx="967">
                  <c:v>123.38890253793818</c:v>
                </c:pt>
                <c:pt idx="968">
                  <c:v>123.38890253793818</c:v>
                </c:pt>
                <c:pt idx="969">
                  <c:v>123.38890253793818</c:v>
                </c:pt>
                <c:pt idx="970">
                  <c:v>123.38890253793818</c:v>
                </c:pt>
                <c:pt idx="971">
                  <c:v>123.38890253793818</c:v>
                </c:pt>
                <c:pt idx="972">
                  <c:v>123.38890253793818</c:v>
                </c:pt>
                <c:pt idx="973">
                  <c:v>123.38890253793818</c:v>
                </c:pt>
                <c:pt idx="974">
                  <c:v>123.38890253793818</c:v>
                </c:pt>
                <c:pt idx="975">
                  <c:v>123.38890253793818</c:v>
                </c:pt>
                <c:pt idx="976">
                  <c:v>123.38890253793818</c:v>
                </c:pt>
                <c:pt idx="977">
                  <c:v>123.38890253793818</c:v>
                </c:pt>
                <c:pt idx="978">
                  <c:v>123.38890253793818</c:v>
                </c:pt>
                <c:pt idx="979">
                  <c:v>123.38890253793818</c:v>
                </c:pt>
                <c:pt idx="980">
                  <c:v>123.38890253793818</c:v>
                </c:pt>
                <c:pt idx="981">
                  <c:v>123.38890253793818</c:v>
                </c:pt>
                <c:pt idx="982">
                  <c:v>123.38890253793818</c:v>
                </c:pt>
                <c:pt idx="983">
                  <c:v>123.38890253793818</c:v>
                </c:pt>
                <c:pt idx="984">
                  <c:v>123.38890253793818</c:v>
                </c:pt>
                <c:pt idx="985">
                  <c:v>123.38890253793818</c:v>
                </c:pt>
                <c:pt idx="986">
                  <c:v>123.38890253793818</c:v>
                </c:pt>
                <c:pt idx="987">
                  <c:v>123.38890253793818</c:v>
                </c:pt>
                <c:pt idx="988">
                  <c:v>123.38890253793818</c:v>
                </c:pt>
                <c:pt idx="989">
                  <c:v>123.38890253793818</c:v>
                </c:pt>
                <c:pt idx="990">
                  <c:v>123.38890253793818</c:v>
                </c:pt>
                <c:pt idx="991">
                  <c:v>123.38890253793818</c:v>
                </c:pt>
                <c:pt idx="992">
                  <c:v>123.38890253793818</c:v>
                </c:pt>
                <c:pt idx="993">
                  <c:v>123.38890253793818</c:v>
                </c:pt>
                <c:pt idx="994">
                  <c:v>123.38890253793818</c:v>
                </c:pt>
                <c:pt idx="995">
                  <c:v>123.38890253793818</c:v>
                </c:pt>
                <c:pt idx="996">
                  <c:v>123.38890253793818</c:v>
                </c:pt>
                <c:pt idx="997">
                  <c:v>123.38890253793818</c:v>
                </c:pt>
                <c:pt idx="998">
                  <c:v>123.38890253793818</c:v>
                </c:pt>
                <c:pt idx="999">
                  <c:v>123.38890253793818</c:v>
                </c:pt>
                <c:pt idx="1000">
                  <c:v>123.38890253793818</c:v>
                </c:pt>
                <c:pt idx="1001">
                  <c:v>123.38890253793818</c:v>
                </c:pt>
                <c:pt idx="1002">
                  <c:v>123.38890253793818</c:v>
                </c:pt>
                <c:pt idx="1003">
                  <c:v>123.38890253793818</c:v>
                </c:pt>
                <c:pt idx="1004">
                  <c:v>123.38890253793818</c:v>
                </c:pt>
                <c:pt idx="1005">
                  <c:v>123.38890253793818</c:v>
                </c:pt>
                <c:pt idx="1006">
                  <c:v>123.38890253793818</c:v>
                </c:pt>
                <c:pt idx="1007">
                  <c:v>123.38890253793818</c:v>
                </c:pt>
                <c:pt idx="1008">
                  <c:v>123.38890253793818</c:v>
                </c:pt>
                <c:pt idx="1009">
                  <c:v>123.38890253793818</c:v>
                </c:pt>
                <c:pt idx="1010">
                  <c:v>123.38890253793818</c:v>
                </c:pt>
                <c:pt idx="1011">
                  <c:v>123.38890253793818</c:v>
                </c:pt>
                <c:pt idx="1012">
                  <c:v>123.38890253793818</c:v>
                </c:pt>
                <c:pt idx="1013">
                  <c:v>123.38890253793818</c:v>
                </c:pt>
                <c:pt idx="1014">
                  <c:v>123.38890253793818</c:v>
                </c:pt>
                <c:pt idx="1015">
                  <c:v>123.38890253793818</c:v>
                </c:pt>
                <c:pt idx="1016">
                  <c:v>123.38890253793818</c:v>
                </c:pt>
                <c:pt idx="1017">
                  <c:v>123.38890253793818</c:v>
                </c:pt>
                <c:pt idx="1018">
                  <c:v>123.38890253793818</c:v>
                </c:pt>
                <c:pt idx="1019">
                  <c:v>123.38890253793818</c:v>
                </c:pt>
                <c:pt idx="1020">
                  <c:v>123.38890253793818</c:v>
                </c:pt>
                <c:pt idx="1021">
                  <c:v>123.38890253793818</c:v>
                </c:pt>
                <c:pt idx="1022">
                  <c:v>123.38890253793818</c:v>
                </c:pt>
                <c:pt idx="1023">
                  <c:v>123.38890253793818</c:v>
                </c:pt>
                <c:pt idx="1024">
                  <c:v>123.38890253793818</c:v>
                </c:pt>
                <c:pt idx="1025">
                  <c:v>123.38890253793818</c:v>
                </c:pt>
                <c:pt idx="1026">
                  <c:v>123.38890253793818</c:v>
                </c:pt>
                <c:pt idx="1027">
                  <c:v>123.38890253793818</c:v>
                </c:pt>
                <c:pt idx="1028">
                  <c:v>123.38890253793818</c:v>
                </c:pt>
                <c:pt idx="1029">
                  <c:v>123.38890253793818</c:v>
                </c:pt>
                <c:pt idx="1030">
                  <c:v>123.38890253793818</c:v>
                </c:pt>
                <c:pt idx="1031">
                  <c:v>123.38890253793818</c:v>
                </c:pt>
                <c:pt idx="1032">
                  <c:v>123.38890253793818</c:v>
                </c:pt>
                <c:pt idx="1033">
                  <c:v>123.38890253793818</c:v>
                </c:pt>
                <c:pt idx="1034">
                  <c:v>123.38890253793818</c:v>
                </c:pt>
                <c:pt idx="1035">
                  <c:v>123.38890253793818</c:v>
                </c:pt>
                <c:pt idx="1036">
                  <c:v>123.38890253793818</c:v>
                </c:pt>
                <c:pt idx="1037">
                  <c:v>123.38890253793818</c:v>
                </c:pt>
                <c:pt idx="1038">
                  <c:v>123.38890253793818</c:v>
                </c:pt>
                <c:pt idx="1039">
                  <c:v>123.38890253793818</c:v>
                </c:pt>
                <c:pt idx="1040">
                  <c:v>123.38890253793818</c:v>
                </c:pt>
                <c:pt idx="1041">
                  <c:v>123.38890253793818</c:v>
                </c:pt>
                <c:pt idx="1042">
                  <c:v>123.38890253793818</c:v>
                </c:pt>
                <c:pt idx="1043">
                  <c:v>123.38890253793818</c:v>
                </c:pt>
                <c:pt idx="1044">
                  <c:v>123.38890253793818</c:v>
                </c:pt>
                <c:pt idx="1045">
                  <c:v>123.38890253793818</c:v>
                </c:pt>
                <c:pt idx="1046">
                  <c:v>123.38890253793818</c:v>
                </c:pt>
                <c:pt idx="1047">
                  <c:v>123.38890253793818</c:v>
                </c:pt>
                <c:pt idx="1048">
                  <c:v>123.38890253793818</c:v>
                </c:pt>
                <c:pt idx="1049">
                  <c:v>123.38890253793818</c:v>
                </c:pt>
                <c:pt idx="1050">
                  <c:v>123.38890253793818</c:v>
                </c:pt>
                <c:pt idx="1051">
                  <c:v>123.38890253793818</c:v>
                </c:pt>
                <c:pt idx="1052">
                  <c:v>123.38890253793818</c:v>
                </c:pt>
                <c:pt idx="1053">
                  <c:v>123.38890253793818</c:v>
                </c:pt>
                <c:pt idx="1054">
                  <c:v>123.38890253793818</c:v>
                </c:pt>
                <c:pt idx="1055">
                  <c:v>123.38890253793818</c:v>
                </c:pt>
                <c:pt idx="1056">
                  <c:v>123.38890253793818</c:v>
                </c:pt>
                <c:pt idx="1057">
                  <c:v>123.38890253793818</c:v>
                </c:pt>
                <c:pt idx="1058">
                  <c:v>123.38890253793818</c:v>
                </c:pt>
                <c:pt idx="1059">
                  <c:v>123.38890253793818</c:v>
                </c:pt>
                <c:pt idx="1060">
                  <c:v>123.38890253793818</c:v>
                </c:pt>
                <c:pt idx="1061">
                  <c:v>123.38890253793818</c:v>
                </c:pt>
                <c:pt idx="1062">
                  <c:v>123.38890253793818</c:v>
                </c:pt>
                <c:pt idx="1063">
                  <c:v>123.38890253793818</c:v>
                </c:pt>
                <c:pt idx="1064">
                  <c:v>123.38890253793818</c:v>
                </c:pt>
                <c:pt idx="1065">
                  <c:v>123.38890253793818</c:v>
                </c:pt>
                <c:pt idx="1066">
                  <c:v>123.38890253793818</c:v>
                </c:pt>
                <c:pt idx="1067">
                  <c:v>123.38890253793818</c:v>
                </c:pt>
                <c:pt idx="1068">
                  <c:v>123.38890253793818</c:v>
                </c:pt>
                <c:pt idx="1069">
                  <c:v>123.38890253793818</c:v>
                </c:pt>
                <c:pt idx="1070">
                  <c:v>123.38890253793818</c:v>
                </c:pt>
                <c:pt idx="1071">
                  <c:v>123.38890253793818</c:v>
                </c:pt>
                <c:pt idx="1072">
                  <c:v>123.38890253793818</c:v>
                </c:pt>
                <c:pt idx="1073">
                  <c:v>123.38890253793818</c:v>
                </c:pt>
                <c:pt idx="1074">
                  <c:v>123.38890253793818</c:v>
                </c:pt>
                <c:pt idx="1075">
                  <c:v>123.38890253793818</c:v>
                </c:pt>
                <c:pt idx="1076">
                  <c:v>123.38890253793818</c:v>
                </c:pt>
                <c:pt idx="1077">
                  <c:v>123.38890253793818</c:v>
                </c:pt>
                <c:pt idx="1078">
                  <c:v>123.38890253793818</c:v>
                </c:pt>
                <c:pt idx="1079">
                  <c:v>123.38890253793818</c:v>
                </c:pt>
                <c:pt idx="1080">
                  <c:v>123.38890253793818</c:v>
                </c:pt>
                <c:pt idx="1081">
                  <c:v>123.38890253793818</c:v>
                </c:pt>
                <c:pt idx="1082">
                  <c:v>123.38890253793818</c:v>
                </c:pt>
                <c:pt idx="1083">
                  <c:v>123.38890253793818</c:v>
                </c:pt>
                <c:pt idx="1084">
                  <c:v>123.38890253793818</c:v>
                </c:pt>
                <c:pt idx="1085">
                  <c:v>123.38890253793818</c:v>
                </c:pt>
                <c:pt idx="1086">
                  <c:v>123.38890253793818</c:v>
                </c:pt>
                <c:pt idx="1087">
                  <c:v>123.38890253793818</c:v>
                </c:pt>
                <c:pt idx="1088">
                  <c:v>123.38890253793818</c:v>
                </c:pt>
                <c:pt idx="1089">
                  <c:v>123.38890253793818</c:v>
                </c:pt>
                <c:pt idx="1090">
                  <c:v>123.38890253793818</c:v>
                </c:pt>
                <c:pt idx="1091">
                  <c:v>123.38890253793818</c:v>
                </c:pt>
                <c:pt idx="1092">
                  <c:v>123.38890253793818</c:v>
                </c:pt>
                <c:pt idx="1093">
                  <c:v>123.38890253793818</c:v>
                </c:pt>
                <c:pt idx="1094">
                  <c:v>123.38890253793818</c:v>
                </c:pt>
                <c:pt idx="1095">
                  <c:v>123.38890253793818</c:v>
                </c:pt>
                <c:pt idx="1096">
                  <c:v>123.38890253793818</c:v>
                </c:pt>
                <c:pt idx="1097">
                  <c:v>123.38890253793818</c:v>
                </c:pt>
                <c:pt idx="1098">
                  <c:v>123.38890253793818</c:v>
                </c:pt>
                <c:pt idx="1099">
                  <c:v>123.38890253793818</c:v>
                </c:pt>
                <c:pt idx="1100">
                  <c:v>123.38890253793818</c:v>
                </c:pt>
                <c:pt idx="1101">
                  <c:v>123.38890253793818</c:v>
                </c:pt>
                <c:pt idx="1102">
                  <c:v>123.38890253793818</c:v>
                </c:pt>
                <c:pt idx="1103">
                  <c:v>123.38890253793818</c:v>
                </c:pt>
                <c:pt idx="1104">
                  <c:v>123.38890253793818</c:v>
                </c:pt>
                <c:pt idx="1105">
                  <c:v>123.38890253793818</c:v>
                </c:pt>
                <c:pt idx="1106">
                  <c:v>123.38890253793818</c:v>
                </c:pt>
                <c:pt idx="1107">
                  <c:v>123.38890253793818</c:v>
                </c:pt>
                <c:pt idx="1108">
                  <c:v>123.38890253793818</c:v>
                </c:pt>
                <c:pt idx="1109">
                  <c:v>123.38890253793818</c:v>
                </c:pt>
                <c:pt idx="1110">
                  <c:v>443.17746239519863</c:v>
                </c:pt>
                <c:pt idx="1111">
                  <c:v>443.17746239519863</c:v>
                </c:pt>
                <c:pt idx="1112">
                  <c:v>443.17746239519863</c:v>
                </c:pt>
                <c:pt idx="1113">
                  <c:v>443.17746239519863</c:v>
                </c:pt>
                <c:pt idx="1114">
                  <c:v>443.17746239519863</c:v>
                </c:pt>
                <c:pt idx="1115">
                  <c:v>443.17746239519863</c:v>
                </c:pt>
                <c:pt idx="1116">
                  <c:v>443.17746239519863</c:v>
                </c:pt>
                <c:pt idx="1117">
                  <c:v>443.17746239519863</c:v>
                </c:pt>
                <c:pt idx="1118">
                  <c:v>443.17746239519863</c:v>
                </c:pt>
                <c:pt idx="1119">
                  <c:v>443.17746239519863</c:v>
                </c:pt>
                <c:pt idx="1120">
                  <c:v>443.17746239519863</c:v>
                </c:pt>
                <c:pt idx="1121">
                  <c:v>443.17746239519863</c:v>
                </c:pt>
                <c:pt idx="1122">
                  <c:v>443.17746239519863</c:v>
                </c:pt>
                <c:pt idx="1123">
                  <c:v>443.17746239519863</c:v>
                </c:pt>
                <c:pt idx="1124">
                  <c:v>443.17746239519863</c:v>
                </c:pt>
                <c:pt idx="1125">
                  <c:v>443.17746239519863</c:v>
                </c:pt>
                <c:pt idx="1126">
                  <c:v>443.17746239519863</c:v>
                </c:pt>
                <c:pt idx="1127">
                  <c:v>443.17746239519863</c:v>
                </c:pt>
                <c:pt idx="1128">
                  <c:v>443.17746239519863</c:v>
                </c:pt>
                <c:pt idx="1129">
                  <c:v>443.17746239519863</c:v>
                </c:pt>
                <c:pt idx="1130">
                  <c:v>443.17746239519863</c:v>
                </c:pt>
                <c:pt idx="1131">
                  <c:v>443.17746239519863</c:v>
                </c:pt>
                <c:pt idx="1132">
                  <c:v>443.17746239519863</c:v>
                </c:pt>
                <c:pt idx="1133">
                  <c:v>443.17746239519863</c:v>
                </c:pt>
                <c:pt idx="1134">
                  <c:v>443.17746239519863</c:v>
                </c:pt>
                <c:pt idx="1135">
                  <c:v>443.17746239519863</c:v>
                </c:pt>
                <c:pt idx="1136">
                  <c:v>443.17746239519863</c:v>
                </c:pt>
                <c:pt idx="1137">
                  <c:v>443.17746239519863</c:v>
                </c:pt>
                <c:pt idx="1138">
                  <c:v>443.17746239519863</c:v>
                </c:pt>
                <c:pt idx="1139">
                  <c:v>443.17746239519863</c:v>
                </c:pt>
                <c:pt idx="1140">
                  <c:v>443.17746239519863</c:v>
                </c:pt>
                <c:pt idx="1141">
                  <c:v>443.17746239519863</c:v>
                </c:pt>
                <c:pt idx="1142">
                  <c:v>443.17746239519863</c:v>
                </c:pt>
                <c:pt idx="1143">
                  <c:v>443.17746239519863</c:v>
                </c:pt>
                <c:pt idx="1144">
                  <c:v>443.17746239519863</c:v>
                </c:pt>
                <c:pt idx="1145">
                  <c:v>443.17746239519863</c:v>
                </c:pt>
                <c:pt idx="1146">
                  <c:v>443.17746239519863</c:v>
                </c:pt>
                <c:pt idx="1147">
                  <c:v>443.17746239519863</c:v>
                </c:pt>
                <c:pt idx="1148">
                  <c:v>443.17746239519863</c:v>
                </c:pt>
                <c:pt idx="1149">
                  <c:v>443.17746239519863</c:v>
                </c:pt>
                <c:pt idx="1150">
                  <c:v>443.17746239519863</c:v>
                </c:pt>
                <c:pt idx="1151">
                  <c:v>443.17746239519863</c:v>
                </c:pt>
                <c:pt idx="1152">
                  <c:v>443.17746239519863</c:v>
                </c:pt>
                <c:pt idx="1153">
                  <c:v>443.17746239519863</c:v>
                </c:pt>
                <c:pt idx="1154">
                  <c:v>443.17746239519863</c:v>
                </c:pt>
                <c:pt idx="1155">
                  <c:v>443.17746239519863</c:v>
                </c:pt>
                <c:pt idx="1156">
                  <c:v>443.17746239519863</c:v>
                </c:pt>
                <c:pt idx="1157">
                  <c:v>443.17746239519863</c:v>
                </c:pt>
                <c:pt idx="1158">
                  <c:v>443.17746239519863</c:v>
                </c:pt>
                <c:pt idx="1159">
                  <c:v>443.17746239519863</c:v>
                </c:pt>
                <c:pt idx="1160">
                  <c:v>443.17746239519863</c:v>
                </c:pt>
                <c:pt idx="1161">
                  <c:v>443.17746239519863</c:v>
                </c:pt>
                <c:pt idx="1162">
                  <c:v>443.17746239519863</c:v>
                </c:pt>
                <c:pt idx="1163">
                  <c:v>443.17746239519863</c:v>
                </c:pt>
                <c:pt idx="1164">
                  <c:v>443.17746239519863</c:v>
                </c:pt>
                <c:pt idx="1165">
                  <c:v>443.17746239519863</c:v>
                </c:pt>
                <c:pt idx="1166">
                  <c:v>443.17746239519863</c:v>
                </c:pt>
                <c:pt idx="1167">
                  <c:v>443.17746239519863</c:v>
                </c:pt>
                <c:pt idx="1168">
                  <c:v>443.17746239519863</c:v>
                </c:pt>
                <c:pt idx="1169">
                  <c:v>443.17746239519863</c:v>
                </c:pt>
                <c:pt idx="1170">
                  <c:v>443.17746239519863</c:v>
                </c:pt>
                <c:pt idx="1171">
                  <c:v>443.17746239519863</c:v>
                </c:pt>
                <c:pt idx="1172">
                  <c:v>443.17746239519863</c:v>
                </c:pt>
                <c:pt idx="1173">
                  <c:v>443.17746239519863</c:v>
                </c:pt>
                <c:pt idx="1174">
                  <c:v>443.17746239519863</c:v>
                </c:pt>
                <c:pt idx="1175">
                  <c:v>443.17746239519863</c:v>
                </c:pt>
                <c:pt idx="1176">
                  <c:v>443.17746239519863</c:v>
                </c:pt>
                <c:pt idx="1177">
                  <c:v>443.17746239519863</c:v>
                </c:pt>
                <c:pt idx="1178">
                  <c:v>443.17746239519863</c:v>
                </c:pt>
                <c:pt idx="1179">
                  <c:v>443.17746239519863</c:v>
                </c:pt>
                <c:pt idx="1180">
                  <c:v>443.17746239519863</c:v>
                </c:pt>
                <c:pt idx="1181">
                  <c:v>443.17746239519863</c:v>
                </c:pt>
                <c:pt idx="1182">
                  <c:v>443.17746239519863</c:v>
                </c:pt>
                <c:pt idx="1183">
                  <c:v>443.17746239519863</c:v>
                </c:pt>
                <c:pt idx="1184">
                  <c:v>443.17746239519863</c:v>
                </c:pt>
                <c:pt idx="1185">
                  <c:v>443.17746239519863</c:v>
                </c:pt>
                <c:pt idx="1186">
                  <c:v>443.17746239519863</c:v>
                </c:pt>
                <c:pt idx="1187">
                  <c:v>443.17746239519863</c:v>
                </c:pt>
                <c:pt idx="1188">
                  <c:v>443.17746239519863</c:v>
                </c:pt>
                <c:pt idx="1189">
                  <c:v>443.17746239519863</c:v>
                </c:pt>
                <c:pt idx="1190">
                  <c:v>443.17746239519863</c:v>
                </c:pt>
                <c:pt idx="1191">
                  <c:v>443.17746239519863</c:v>
                </c:pt>
                <c:pt idx="1192">
                  <c:v>443.17746239519863</c:v>
                </c:pt>
                <c:pt idx="1193">
                  <c:v>443.17746239519863</c:v>
                </c:pt>
                <c:pt idx="1194">
                  <c:v>443.17746239519863</c:v>
                </c:pt>
                <c:pt idx="1195">
                  <c:v>443.17746239519863</c:v>
                </c:pt>
                <c:pt idx="1196">
                  <c:v>443.17746239519863</c:v>
                </c:pt>
                <c:pt idx="1197">
                  <c:v>443.17746239519863</c:v>
                </c:pt>
                <c:pt idx="1198">
                  <c:v>430.62533130434008</c:v>
                </c:pt>
                <c:pt idx="1199">
                  <c:v>430.62533130434008</c:v>
                </c:pt>
                <c:pt idx="1200">
                  <c:v>430.62533130434008</c:v>
                </c:pt>
                <c:pt idx="1201">
                  <c:v>430.62533130434008</c:v>
                </c:pt>
                <c:pt idx="1202">
                  <c:v>430.62533130434008</c:v>
                </c:pt>
                <c:pt idx="1203">
                  <c:v>430.62533130434008</c:v>
                </c:pt>
                <c:pt idx="1204">
                  <c:v>430.62533130434008</c:v>
                </c:pt>
                <c:pt idx="1205">
                  <c:v>430.62533130434008</c:v>
                </c:pt>
                <c:pt idx="1206">
                  <c:v>430.62533130434008</c:v>
                </c:pt>
                <c:pt idx="1207">
                  <c:v>430.62533130434008</c:v>
                </c:pt>
                <c:pt idx="1208">
                  <c:v>430.62533130434008</c:v>
                </c:pt>
                <c:pt idx="1209">
                  <c:v>430.62533130434008</c:v>
                </c:pt>
                <c:pt idx="1210">
                  <c:v>430.62533130434008</c:v>
                </c:pt>
                <c:pt idx="1211">
                  <c:v>430.62533130434008</c:v>
                </c:pt>
                <c:pt idx="1212">
                  <c:v>430.62533130434008</c:v>
                </c:pt>
                <c:pt idx="1213">
                  <c:v>430.62533130434008</c:v>
                </c:pt>
                <c:pt idx="1214">
                  <c:v>430.62533130434008</c:v>
                </c:pt>
                <c:pt idx="1215">
                  <c:v>430.62533130434008</c:v>
                </c:pt>
                <c:pt idx="1216">
                  <c:v>430.62533130434008</c:v>
                </c:pt>
                <c:pt idx="1217">
                  <c:v>430.62533130434008</c:v>
                </c:pt>
                <c:pt idx="1218">
                  <c:v>430.62533130434008</c:v>
                </c:pt>
                <c:pt idx="1219">
                  <c:v>430.62533130434008</c:v>
                </c:pt>
                <c:pt idx="1220">
                  <c:v>430.62533130434008</c:v>
                </c:pt>
                <c:pt idx="1221">
                  <c:v>430.62533130434008</c:v>
                </c:pt>
                <c:pt idx="1222">
                  <c:v>430.62533130434008</c:v>
                </c:pt>
                <c:pt idx="1223">
                  <c:v>430.62533130434008</c:v>
                </c:pt>
                <c:pt idx="1224">
                  <c:v>430.62533130434008</c:v>
                </c:pt>
                <c:pt idx="1225">
                  <c:v>430.62533130434008</c:v>
                </c:pt>
                <c:pt idx="1226">
                  <c:v>430.62533130434008</c:v>
                </c:pt>
                <c:pt idx="1227">
                  <c:v>430.62533130434008</c:v>
                </c:pt>
                <c:pt idx="1228">
                  <c:v>430.62533130434008</c:v>
                </c:pt>
                <c:pt idx="1229">
                  <c:v>430.62533130434008</c:v>
                </c:pt>
                <c:pt idx="1230">
                  <c:v>430.62533130434008</c:v>
                </c:pt>
                <c:pt idx="1231">
                  <c:v>430.62533130434008</c:v>
                </c:pt>
                <c:pt idx="1232">
                  <c:v>430.62533130434008</c:v>
                </c:pt>
                <c:pt idx="1233">
                  <c:v>430.62533130434008</c:v>
                </c:pt>
                <c:pt idx="1234">
                  <c:v>430.62533130434008</c:v>
                </c:pt>
                <c:pt idx="1235">
                  <c:v>430.62533130434008</c:v>
                </c:pt>
                <c:pt idx="1236">
                  <c:v>430.62533130434008</c:v>
                </c:pt>
                <c:pt idx="1237">
                  <c:v>430.62533130434008</c:v>
                </c:pt>
                <c:pt idx="1238">
                  <c:v>430.62533130434008</c:v>
                </c:pt>
                <c:pt idx="1239">
                  <c:v>430.62533130434008</c:v>
                </c:pt>
                <c:pt idx="1240">
                  <c:v>430.62533130434008</c:v>
                </c:pt>
                <c:pt idx="1241">
                  <c:v>430.62533130434008</c:v>
                </c:pt>
                <c:pt idx="1242">
                  <c:v>430.62533130434008</c:v>
                </c:pt>
                <c:pt idx="1243">
                  <c:v>430.62533130434008</c:v>
                </c:pt>
                <c:pt idx="1244">
                  <c:v>430.62533130434008</c:v>
                </c:pt>
                <c:pt idx="1245">
                  <c:v>430.62533130434008</c:v>
                </c:pt>
                <c:pt idx="1246">
                  <c:v>430.62533130434008</c:v>
                </c:pt>
                <c:pt idx="1247">
                  <c:v>430.62533130434008</c:v>
                </c:pt>
                <c:pt idx="1248">
                  <c:v>430.62533130434008</c:v>
                </c:pt>
                <c:pt idx="1249">
                  <c:v>430.62533130434008</c:v>
                </c:pt>
                <c:pt idx="1250">
                  <c:v>430.62533130434008</c:v>
                </c:pt>
                <c:pt idx="1251">
                  <c:v>430.62533130434008</c:v>
                </c:pt>
                <c:pt idx="1252">
                  <c:v>430.62533130434008</c:v>
                </c:pt>
                <c:pt idx="1253">
                  <c:v>430.62533130434008</c:v>
                </c:pt>
                <c:pt idx="1254">
                  <c:v>430.62533130434008</c:v>
                </c:pt>
                <c:pt idx="1255">
                  <c:v>430.62533130434008</c:v>
                </c:pt>
                <c:pt idx="1256">
                  <c:v>430.62533130434008</c:v>
                </c:pt>
                <c:pt idx="1257">
                  <c:v>430.62533130434008</c:v>
                </c:pt>
                <c:pt idx="1258">
                  <c:v>430.62533130434008</c:v>
                </c:pt>
                <c:pt idx="1259">
                  <c:v>430.62533130434008</c:v>
                </c:pt>
                <c:pt idx="1260">
                  <c:v>430.62533130434008</c:v>
                </c:pt>
                <c:pt idx="1261">
                  <c:v>430.62533130434008</c:v>
                </c:pt>
                <c:pt idx="1262">
                  <c:v>430.62533130434008</c:v>
                </c:pt>
                <c:pt idx="1263">
                  <c:v>430.62533130434008</c:v>
                </c:pt>
                <c:pt idx="1264">
                  <c:v>430.62533130434008</c:v>
                </c:pt>
                <c:pt idx="1265">
                  <c:v>430.62533130434008</c:v>
                </c:pt>
                <c:pt idx="1266">
                  <c:v>430.62533130434008</c:v>
                </c:pt>
                <c:pt idx="1267">
                  <c:v>430.62533130434008</c:v>
                </c:pt>
                <c:pt idx="1268">
                  <c:v>430.62533130434008</c:v>
                </c:pt>
                <c:pt idx="1269">
                  <c:v>430.62533130434008</c:v>
                </c:pt>
                <c:pt idx="1270">
                  <c:v>430.62533130434008</c:v>
                </c:pt>
                <c:pt idx="1271">
                  <c:v>430.62533130434008</c:v>
                </c:pt>
                <c:pt idx="1272">
                  <c:v>430.62533130434008</c:v>
                </c:pt>
                <c:pt idx="1273">
                  <c:v>430.62533130434008</c:v>
                </c:pt>
                <c:pt idx="1274">
                  <c:v>430.62533130434008</c:v>
                </c:pt>
                <c:pt idx="1275">
                  <c:v>430.62533130434008</c:v>
                </c:pt>
                <c:pt idx="1276">
                  <c:v>430.62533130434008</c:v>
                </c:pt>
                <c:pt idx="1277">
                  <c:v>430.62533130434008</c:v>
                </c:pt>
                <c:pt idx="1278">
                  <c:v>430.62533130434008</c:v>
                </c:pt>
                <c:pt idx="1279">
                  <c:v>430.62533130434008</c:v>
                </c:pt>
                <c:pt idx="1280">
                  <c:v>430.62533130434008</c:v>
                </c:pt>
                <c:pt idx="1281">
                  <c:v>430.62533130434008</c:v>
                </c:pt>
                <c:pt idx="1282">
                  <c:v>430.62533130434008</c:v>
                </c:pt>
                <c:pt idx="1283">
                  <c:v>430.62533130434008</c:v>
                </c:pt>
                <c:pt idx="1284">
                  <c:v>430.62533130434008</c:v>
                </c:pt>
                <c:pt idx="1285">
                  <c:v>430.62533130434008</c:v>
                </c:pt>
                <c:pt idx="1286">
                  <c:v>430.62533130434008</c:v>
                </c:pt>
                <c:pt idx="1287">
                  <c:v>430.62533130434008</c:v>
                </c:pt>
                <c:pt idx="1288">
                  <c:v>430.62533130434008</c:v>
                </c:pt>
                <c:pt idx="1289">
                  <c:v>430.62533130434008</c:v>
                </c:pt>
                <c:pt idx="1290">
                  <c:v>430.62533130434008</c:v>
                </c:pt>
                <c:pt idx="1291">
                  <c:v>430.62533130434008</c:v>
                </c:pt>
                <c:pt idx="1292">
                  <c:v>430.62533130434008</c:v>
                </c:pt>
                <c:pt idx="1293">
                  <c:v>430.62533130434008</c:v>
                </c:pt>
                <c:pt idx="1294">
                  <c:v>430.62533130434008</c:v>
                </c:pt>
                <c:pt idx="1295">
                  <c:v>430.62533130434008</c:v>
                </c:pt>
                <c:pt idx="1296">
                  <c:v>430.62533130434008</c:v>
                </c:pt>
                <c:pt idx="1297">
                  <c:v>430.62533130434008</c:v>
                </c:pt>
                <c:pt idx="1298">
                  <c:v>430.62533130434008</c:v>
                </c:pt>
                <c:pt idx="1299">
                  <c:v>430.62533130434008</c:v>
                </c:pt>
                <c:pt idx="1300">
                  <c:v>430.62533130434008</c:v>
                </c:pt>
                <c:pt idx="1301">
                  <c:v>430.62533130434008</c:v>
                </c:pt>
                <c:pt idx="1302">
                  <c:v>430.62533130434008</c:v>
                </c:pt>
                <c:pt idx="1303">
                  <c:v>430.62533130434008</c:v>
                </c:pt>
                <c:pt idx="1304">
                  <c:v>430.62533130434008</c:v>
                </c:pt>
                <c:pt idx="1305">
                  <c:v>430.62533130434008</c:v>
                </c:pt>
                <c:pt idx="1306">
                  <c:v>430.62533130434008</c:v>
                </c:pt>
                <c:pt idx="1307">
                  <c:v>430.62533130434008</c:v>
                </c:pt>
                <c:pt idx="1308">
                  <c:v>430.62533130434008</c:v>
                </c:pt>
                <c:pt idx="1309">
                  <c:v>430.62533130434008</c:v>
                </c:pt>
                <c:pt idx="1310">
                  <c:v>430.62533130434008</c:v>
                </c:pt>
                <c:pt idx="1311">
                  <c:v>430.62533130434008</c:v>
                </c:pt>
                <c:pt idx="1312">
                  <c:v>430.62533130434008</c:v>
                </c:pt>
                <c:pt idx="1313">
                  <c:v>430.62533130434008</c:v>
                </c:pt>
                <c:pt idx="1314">
                  <c:v>430.62533130434008</c:v>
                </c:pt>
                <c:pt idx="1315">
                  <c:v>430.62533130434008</c:v>
                </c:pt>
                <c:pt idx="1316">
                  <c:v>430.62533130434008</c:v>
                </c:pt>
                <c:pt idx="1317">
                  <c:v>430.62533130434008</c:v>
                </c:pt>
                <c:pt idx="1318">
                  <c:v>430.62533130434008</c:v>
                </c:pt>
                <c:pt idx="1319">
                  <c:v>458.74294213231525</c:v>
                </c:pt>
                <c:pt idx="1320">
                  <c:v>458.74294213231525</c:v>
                </c:pt>
                <c:pt idx="1321">
                  <c:v>458.74294213231525</c:v>
                </c:pt>
                <c:pt idx="1322">
                  <c:v>458.74294213231525</c:v>
                </c:pt>
                <c:pt idx="1323">
                  <c:v>458.74294213231525</c:v>
                </c:pt>
                <c:pt idx="1324">
                  <c:v>458.74294213231525</c:v>
                </c:pt>
                <c:pt idx="1325">
                  <c:v>458.74294213231525</c:v>
                </c:pt>
                <c:pt idx="1326">
                  <c:v>458.74294213231525</c:v>
                </c:pt>
                <c:pt idx="1327">
                  <c:v>458.74294213231525</c:v>
                </c:pt>
                <c:pt idx="1328">
                  <c:v>458.74294213231525</c:v>
                </c:pt>
                <c:pt idx="1329">
                  <c:v>458.74294213231525</c:v>
                </c:pt>
                <c:pt idx="1330">
                  <c:v>458.74294213231525</c:v>
                </c:pt>
                <c:pt idx="1331">
                  <c:v>458.74294213231525</c:v>
                </c:pt>
                <c:pt idx="1332">
                  <c:v>458.74294213231525</c:v>
                </c:pt>
                <c:pt idx="1333">
                  <c:v>458.74294213231525</c:v>
                </c:pt>
                <c:pt idx="1334">
                  <c:v>458.74294213231525</c:v>
                </c:pt>
                <c:pt idx="1335">
                  <c:v>458.74294213231525</c:v>
                </c:pt>
                <c:pt idx="1336">
                  <c:v>458.74294213231525</c:v>
                </c:pt>
                <c:pt idx="1337">
                  <c:v>458.74294213231525</c:v>
                </c:pt>
                <c:pt idx="1338">
                  <c:v>458.74294213231525</c:v>
                </c:pt>
                <c:pt idx="1339">
                  <c:v>458.74294213231525</c:v>
                </c:pt>
                <c:pt idx="1340">
                  <c:v>458.74294213231525</c:v>
                </c:pt>
                <c:pt idx="1341">
                  <c:v>458.74294213231525</c:v>
                </c:pt>
                <c:pt idx="1342">
                  <c:v>458.74294213231525</c:v>
                </c:pt>
                <c:pt idx="1343">
                  <c:v>458.74294213231525</c:v>
                </c:pt>
                <c:pt idx="1344">
                  <c:v>458.74294213231525</c:v>
                </c:pt>
                <c:pt idx="1345">
                  <c:v>458.74294213231525</c:v>
                </c:pt>
                <c:pt idx="1346">
                  <c:v>458.74294213231525</c:v>
                </c:pt>
                <c:pt idx="1347">
                  <c:v>458.74294213231525</c:v>
                </c:pt>
                <c:pt idx="1348">
                  <c:v>458.74294213231525</c:v>
                </c:pt>
                <c:pt idx="1349">
                  <c:v>458.74294213231525</c:v>
                </c:pt>
                <c:pt idx="1350">
                  <c:v>458.74294213231525</c:v>
                </c:pt>
                <c:pt idx="1351">
                  <c:v>458.74294213231525</c:v>
                </c:pt>
                <c:pt idx="1352">
                  <c:v>458.74294213231525</c:v>
                </c:pt>
                <c:pt idx="1353">
                  <c:v>458.74294213231525</c:v>
                </c:pt>
                <c:pt idx="1354">
                  <c:v>458.74294213231525</c:v>
                </c:pt>
                <c:pt idx="1355">
                  <c:v>458.74294213231525</c:v>
                </c:pt>
                <c:pt idx="1356">
                  <c:v>458.74294213231525</c:v>
                </c:pt>
                <c:pt idx="1357">
                  <c:v>458.74294213231525</c:v>
                </c:pt>
                <c:pt idx="1358">
                  <c:v>458.74294213231525</c:v>
                </c:pt>
                <c:pt idx="1359">
                  <c:v>458.74294213231525</c:v>
                </c:pt>
                <c:pt idx="1360">
                  <c:v>458.74294213231525</c:v>
                </c:pt>
                <c:pt idx="1361">
                  <c:v>458.74294213231525</c:v>
                </c:pt>
                <c:pt idx="1362">
                  <c:v>458.74294213231525</c:v>
                </c:pt>
                <c:pt idx="1363">
                  <c:v>458.74294213231525</c:v>
                </c:pt>
                <c:pt idx="1364">
                  <c:v>458.74294213231525</c:v>
                </c:pt>
                <c:pt idx="1365">
                  <c:v>458.74294213231525</c:v>
                </c:pt>
                <c:pt idx="1366">
                  <c:v>458.74294213231525</c:v>
                </c:pt>
                <c:pt idx="1367">
                  <c:v>458.74294213231525</c:v>
                </c:pt>
                <c:pt idx="1368">
                  <c:v>458.74294213231525</c:v>
                </c:pt>
                <c:pt idx="1369">
                  <c:v>458.74294213231525</c:v>
                </c:pt>
                <c:pt idx="1370">
                  <c:v>458.74294213231525</c:v>
                </c:pt>
                <c:pt idx="1371">
                  <c:v>458.74294213231525</c:v>
                </c:pt>
                <c:pt idx="1372">
                  <c:v>458.74294213231525</c:v>
                </c:pt>
                <c:pt idx="1373">
                  <c:v>458.74294213231525</c:v>
                </c:pt>
                <c:pt idx="1374">
                  <c:v>458.74294213231525</c:v>
                </c:pt>
                <c:pt idx="1375">
                  <c:v>458.74294213231525</c:v>
                </c:pt>
                <c:pt idx="1376">
                  <c:v>458.74294213231525</c:v>
                </c:pt>
                <c:pt idx="1377">
                  <c:v>458.74294213231525</c:v>
                </c:pt>
                <c:pt idx="1378">
                  <c:v>458.74294213231525</c:v>
                </c:pt>
                <c:pt idx="1379">
                  <c:v>458.74294213231525</c:v>
                </c:pt>
                <c:pt idx="1380">
                  <c:v>458.74294213231525</c:v>
                </c:pt>
                <c:pt idx="1381">
                  <c:v>458.74294213231525</c:v>
                </c:pt>
                <c:pt idx="1382">
                  <c:v>458.74294213231525</c:v>
                </c:pt>
                <c:pt idx="1383">
                  <c:v>458.74294213231525</c:v>
                </c:pt>
                <c:pt idx="1384">
                  <c:v>458.74294213231525</c:v>
                </c:pt>
                <c:pt idx="1385">
                  <c:v>458.74294213231525</c:v>
                </c:pt>
                <c:pt idx="1386">
                  <c:v>458.74294213231525</c:v>
                </c:pt>
                <c:pt idx="1387">
                  <c:v>458.74294213231525</c:v>
                </c:pt>
                <c:pt idx="1388">
                  <c:v>458.74294213231525</c:v>
                </c:pt>
                <c:pt idx="1389">
                  <c:v>458.74294213231525</c:v>
                </c:pt>
                <c:pt idx="1390">
                  <c:v>458.74294213231525</c:v>
                </c:pt>
                <c:pt idx="1391">
                  <c:v>458.74294213231525</c:v>
                </c:pt>
                <c:pt idx="1392">
                  <c:v>458.74294213231525</c:v>
                </c:pt>
                <c:pt idx="1393">
                  <c:v>458.74294213231525</c:v>
                </c:pt>
                <c:pt idx="1394">
                  <c:v>458.74294213231525</c:v>
                </c:pt>
                <c:pt idx="1395">
                  <c:v>458.74294213231525</c:v>
                </c:pt>
                <c:pt idx="1396">
                  <c:v>458.74294213231525</c:v>
                </c:pt>
                <c:pt idx="1397">
                  <c:v>458.74294213231525</c:v>
                </c:pt>
                <c:pt idx="1398">
                  <c:v>458.74294213231525</c:v>
                </c:pt>
                <c:pt idx="1399">
                  <c:v>458.74294213231525</c:v>
                </c:pt>
                <c:pt idx="1400">
                  <c:v>458.74294213231525</c:v>
                </c:pt>
                <c:pt idx="1401">
                  <c:v>458.74294213231525</c:v>
                </c:pt>
                <c:pt idx="1402">
                  <c:v>458.74294213231525</c:v>
                </c:pt>
                <c:pt idx="1403">
                  <c:v>458.74294213231525</c:v>
                </c:pt>
                <c:pt idx="1404">
                  <c:v>458.74294213231525</c:v>
                </c:pt>
                <c:pt idx="1405">
                  <c:v>458.74294213231525</c:v>
                </c:pt>
                <c:pt idx="1406">
                  <c:v>458.74294213231525</c:v>
                </c:pt>
                <c:pt idx="1407">
                  <c:v>458.74294213231525</c:v>
                </c:pt>
                <c:pt idx="1408">
                  <c:v>458.74294213231525</c:v>
                </c:pt>
                <c:pt idx="1409">
                  <c:v>458.74294213231525</c:v>
                </c:pt>
                <c:pt idx="1410">
                  <c:v>458.74294213231525</c:v>
                </c:pt>
                <c:pt idx="1411">
                  <c:v>458.74294213231525</c:v>
                </c:pt>
                <c:pt idx="1412">
                  <c:v>458.74294213231525</c:v>
                </c:pt>
                <c:pt idx="1413">
                  <c:v>458.74294213231525</c:v>
                </c:pt>
                <c:pt idx="1414">
                  <c:v>458.74294213231525</c:v>
                </c:pt>
                <c:pt idx="1415">
                  <c:v>458.74294213231525</c:v>
                </c:pt>
                <c:pt idx="1416">
                  <c:v>458.74294213231525</c:v>
                </c:pt>
                <c:pt idx="1417">
                  <c:v>458.74294213231525</c:v>
                </c:pt>
                <c:pt idx="1418">
                  <c:v>458.74294213231525</c:v>
                </c:pt>
                <c:pt idx="1419">
                  <c:v>458.74294213231525</c:v>
                </c:pt>
                <c:pt idx="1420">
                  <c:v>458.74294213231525</c:v>
                </c:pt>
                <c:pt idx="1421">
                  <c:v>458.74294213231525</c:v>
                </c:pt>
                <c:pt idx="1422">
                  <c:v>458.74294213231525</c:v>
                </c:pt>
                <c:pt idx="1423">
                  <c:v>458.74294213231525</c:v>
                </c:pt>
                <c:pt idx="1424">
                  <c:v>458.74294213231525</c:v>
                </c:pt>
                <c:pt idx="1425">
                  <c:v>458.74294213231525</c:v>
                </c:pt>
                <c:pt idx="1426">
                  <c:v>458.74294213231525</c:v>
                </c:pt>
                <c:pt idx="1427">
                  <c:v>458.74294213231525</c:v>
                </c:pt>
                <c:pt idx="1428">
                  <c:v>458.74294213231525</c:v>
                </c:pt>
                <c:pt idx="1429">
                  <c:v>458.74294213231525</c:v>
                </c:pt>
                <c:pt idx="1430">
                  <c:v>458.74294213231525</c:v>
                </c:pt>
                <c:pt idx="1431">
                  <c:v>458.74294213231525</c:v>
                </c:pt>
                <c:pt idx="1432">
                  <c:v>458.74294213231525</c:v>
                </c:pt>
                <c:pt idx="1433">
                  <c:v>458.74294213231525</c:v>
                </c:pt>
                <c:pt idx="1434">
                  <c:v>458.74294213231525</c:v>
                </c:pt>
                <c:pt idx="1435">
                  <c:v>458.74294213231525</c:v>
                </c:pt>
                <c:pt idx="1436">
                  <c:v>458.74294213231525</c:v>
                </c:pt>
                <c:pt idx="1437">
                  <c:v>458.74294213231525</c:v>
                </c:pt>
                <c:pt idx="1438">
                  <c:v>458.74294213231525</c:v>
                </c:pt>
                <c:pt idx="1439">
                  <c:v>458.74294213231525</c:v>
                </c:pt>
                <c:pt idx="1440">
                  <c:v>458.74294213231525</c:v>
                </c:pt>
                <c:pt idx="1441">
                  <c:v>458.74294213231525</c:v>
                </c:pt>
                <c:pt idx="1442">
                  <c:v>458.74294213231525</c:v>
                </c:pt>
                <c:pt idx="1443">
                  <c:v>458.74294213231525</c:v>
                </c:pt>
                <c:pt idx="1444">
                  <c:v>458.74294213231525</c:v>
                </c:pt>
                <c:pt idx="1445">
                  <c:v>458.74294213231525</c:v>
                </c:pt>
                <c:pt idx="1446">
                  <c:v>458.74294213231525</c:v>
                </c:pt>
                <c:pt idx="1447">
                  <c:v>458.74294213231525</c:v>
                </c:pt>
                <c:pt idx="1448">
                  <c:v>458.74294213231525</c:v>
                </c:pt>
                <c:pt idx="1449">
                  <c:v>458.74294213231525</c:v>
                </c:pt>
                <c:pt idx="1450">
                  <c:v>458.74294213231525</c:v>
                </c:pt>
                <c:pt idx="1451">
                  <c:v>458.74294213231525</c:v>
                </c:pt>
                <c:pt idx="1452">
                  <c:v>458.74294213231525</c:v>
                </c:pt>
                <c:pt idx="1453">
                  <c:v>458.74294213231525</c:v>
                </c:pt>
                <c:pt idx="1454">
                  <c:v>458.74294213231525</c:v>
                </c:pt>
                <c:pt idx="1455">
                  <c:v>458.74294213231525</c:v>
                </c:pt>
                <c:pt idx="1456">
                  <c:v>458.74294213231525</c:v>
                </c:pt>
                <c:pt idx="1457">
                  <c:v>458.74294213231525</c:v>
                </c:pt>
                <c:pt idx="1458">
                  <c:v>458.74294213231525</c:v>
                </c:pt>
                <c:pt idx="1459">
                  <c:v>458.74294213231525</c:v>
                </c:pt>
                <c:pt idx="1460">
                  <c:v>458.74294213231525</c:v>
                </c:pt>
                <c:pt idx="1461">
                  <c:v>458.74294213231525</c:v>
                </c:pt>
                <c:pt idx="1462">
                  <c:v>458.74294213231525</c:v>
                </c:pt>
                <c:pt idx="1463">
                  <c:v>458.74294213231525</c:v>
                </c:pt>
                <c:pt idx="1464">
                  <c:v>458.74294213231525</c:v>
                </c:pt>
                <c:pt idx="1465">
                  <c:v>458.74294213231525</c:v>
                </c:pt>
                <c:pt idx="1466">
                  <c:v>458.74294213231525</c:v>
                </c:pt>
                <c:pt idx="1467">
                  <c:v>458.74294213231525</c:v>
                </c:pt>
                <c:pt idx="1468">
                  <c:v>458.74294213231525</c:v>
                </c:pt>
                <c:pt idx="1469">
                  <c:v>458.74294213231525</c:v>
                </c:pt>
                <c:pt idx="1470">
                  <c:v>458.74294213231525</c:v>
                </c:pt>
                <c:pt idx="1471">
                  <c:v>458.74294213231525</c:v>
                </c:pt>
                <c:pt idx="1472">
                  <c:v>458.74294213231525</c:v>
                </c:pt>
                <c:pt idx="1473">
                  <c:v>458.74294213231525</c:v>
                </c:pt>
                <c:pt idx="1474">
                  <c:v>458.74294213231525</c:v>
                </c:pt>
                <c:pt idx="1475">
                  <c:v>458.74294213231525</c:v>
                </c:pt>
                <c:pt idx="1476">
                  <c:v>458.74294213231525</c:v>
                </c:pt>
                <c:pt idx="1477">
                  <c:v>458.74294213231525</c:v>
                </c:pt>
                <c:pt idx="1478">
                  <c:v>458.74294213231525</c:v>
                </c:pt>
                <c:pt idx="1479">
                  <c:v>458.74294213231525</c:v>
                </c:pt>
                <c:pt idx="1480">
                  <c:v>458.74294213231525</c:v>
                </c:pt>
                <c:pt idx="1481">
                  <c:v>458.74294213231525</c:v>
                </c:pt>
                <c:pt idx="1482">
                  <c:v>458.74294213231525</c:v>
                </c:pt>
                <c:pt idx="1483">
                  <c:v>458.74294213231525</c:v>
                </c:pt>
                <c:pt idx="1484">
                  <c:v>458.74294213231525</c:v>
                </c:pt>
                <c:pt idx="1485">
                  <c:v>458.74294213231525</c:v>
                </c:pt>
                <c:pt idx="1486">
                  <c:v>458.74294213231525</c:v>
                </c:pt>
                <c:pt idx="1487">
                  <c:v>458.74294213231525</c:v>
                </c:pt>
                <c:pt idx="1488">
                  <c:v>458.74294213231525</c:v>
                </c:pt>
                <c:pt idx="1489">
                  <c:v>458.74294213231525</c:v>
                </c:pt>
                <c:pt idx="1490">
                  <c:v>458.74294213231525</c:v>
                </c:pt>
                <c:pt idx="1491">
                  <c:v>458.74294213231525</c:v>
                </c:pt>
                <c:pt idx="1492">
                  <c:v>458.74294213231525</c:v>
                </c:pt>
                <c:pt idx="1493">
                  <c:v>458.74294213231525</c:v>
                </c:pt>
                <c:pt idx="1494">
                  <c:v>458.74294213231525</c:v>
                </c:pt>
                <c:pt idx="1495">
                  <c:v>458.74294213231525</c:v>
                </c:pt>
                <c:pt idx="1496">
                  <c:v>458.74294213231525</c:v>
                </c:pt>
                <c:pt idx="1497">
                  <c:v>458.74294213231525</c:v>
                </c:pt>
                <c:pt idx="1498">
                  <c:v>458.74294213231525</c:v>
                </c:pt>
                <c:pt idx="1499">
                  <c:v>458.74294213231525</c:v>
                </c:pt>
                <c:pt idx="1500">
                  <c:v>458.74294213231525</c:v>
                </c:pt>
                <c:pt idx="1501">
                  <c:v>458.74294213231525</c:v>
                </c:pt>
                <c:pt idx="1502">
                  <c:v>458.74294213231525</c:v>
                </c:pt>
                <c:pt idx="1503">
                  <c:v>458.74294213231525</c:v>
                </c:pt>
                <c:pt idx="1504">
                  <c:v>458.74294213231525</c:v>
                </c:pt>
                <c:pt idx="1505">
                  <c:v>458.74294213231525</c:v>
                </c:pt>
                <c:pt idx="1506">
                  <c:v>458.74294213231525</c:v>
                </c:pt>
                <c:pt idx="1507">
                  <c:v>458.74294213231525</c:v>
                </c:pt>
                <c:pt idx="1508">
                  <c:v>458.74294213231525</c:v>
                </c:pt>
                <c:pt idx="1509">
                  <c:v>458.74294213231525</c:v>
                </c:pt>
                <c:pt idx="1510">
                  <c:v>458.74294213231525</c:v>
                </c:pt>
                <c:pt idx="1511">
                  <c:v>458.74294213231525</c:v>
                </c:pt>
                <c:pt idx="1512">
                  <c:v>458.74294213231525</c:v>
                </c:pt>
                <c:pt idx="1513">
                  <c:v>458.74294213231525</c:v>
                </c:pt>
                <c:pt idx="1514">
                  <c:v>458.74294213231525</c:v>
                </c:pt>
                <c:pt idx="1515">
                  <c:v>458.74294213231525</c:v>
                </c:pt>
                <c:pt idx="1516">
                  <c:v>458.74294213231525</c:v>
                </c:pt>
                <c:pt idx="1517">
                  <c:v>458.74294213231525</c:v>
                </c:pt>
                <c:pt idx="1518">
                  <c:v>458.74294213231525</c:v>
                </c:pt>
                <c:pt idx="1519">
                  <c:v>458.74294213231525</c:v>
                </c:pt>
                <c:pt idx="1520">
                  <c:v>458.74294213231525</c:v>
                </c:pt>
                <c:pt idx="1521">
                  <c:v>458.74294213231525</c:v>
                </c:pt>
                <c:pt idx="1522">
                  <c:v>458.74294213231525</c:v>
                </c:pt>
                <c:pt idx="1523">
                  <c:v>458.74294213231525</c:v>
                </c:pt>
                <c:pt idx="1524">
                  <c:v>458.74294213231525</c:v>
                </c:pt>
                <c:pt idx="1525">
                  <c:v>458.74294213231525</c:v>
                </c:pt>
                <c:pt idx="1526">
                  <c:v>458.74294213231525</c:v>
                </c:pt>
                <c:pt idx="1527">
                  <c:v>458.74294213231525</c:v>
                </c:pt>
                <c:pt idx="1528">
                  <c:v>458.74294213231525</c:v>
                </c:pt>
                <c:pt idx="1529">
                  <c:v>458.74294213231525</c:v>
                </c:pt>
                <c:pt idx="1530">
                  <c:v>458.74294213231525</c:v>
                </c:pt>
                <c:pt idx="1531">
                  <c:v>458.74294213231525</c:v>
                </c:pt>
                <c:pt idx="1532">
                  <c:v>458.74294213231525</c:v>
                </c:pt>
                <c:pt idx="1533">
                  <c:v>458.74294213231525</c:v>
                </c:pt>
                <c:pt idx="1534">
                  <c:v>458.74294213231525</c:v>
                </c:pt>
                <c:pt idx="1535">
                  <c:v>458.74294213231525</c:v>
                </c:pt>
                <c:pt idx="1536">
                  <c:v>458.74294213231525</c:v>
                </c:pt>
                <c:pt idx="1537">
                  <c:v>458.74294213231525</c:v>
                </c:pt>
                <c:pt idx="1538">
                  <c:v>458.74294213231525</c:v>
                </c:pt>
                <c:pt idx="1539">
                  <c:v>458.74294213231525</c:v>
                </c:pt>
                <c:pt idx="1540">
                  <c:v>458.74294213231525</c:v>
                </c:pt>
                <c:pt idx="1541">
                  <c:v>458.74294213231525</c:v>
                </c:pt>
                <c:pt idx="1542">
                  <c:v>458.74294213231525</c:v>
                </c:pt>
                <c:pt idx="1543">
                  <c:v>458.74294213231525</c:v>
                </c:pt>
                <c:pt idx="1544">
                  <c:v>458.74294213231525</c:v>
                </c:pt>
                <c:pt idx="1545">
                  <c:v>458.74294213231525</c:v>
                </c:pt>
                <c:pt idx="1546">
                  <c:v>458.74294213231525</c:v>
                </c:pt>
                <c:pt idx="1547">
                  <c:v>458.74294213231525</c:v>
                </c:pt>
                <c:pt idx="1548">
                  <c:v>458.74294213231525</c:v>
                </c:pt>
                <c:pt idx="1549">
                  <c:v>458.74294213231525</c:v>
                </c:pt>
                <c:pt idx="1550">
                  <c:v>458.74294213231525</c:v>
                </c:pt>
                <c:pt idx="1551">
                  <c:v>458.74294213231525</c:v>
                </c:pt>
                <c:pt idx="1552">
                  <c:v>458.74294213231525</c:v>
                </c:pt>
                <c:pt idx="1553">
                  <c:v>458.74294213231525</c:v>
                </c:pt>
                <c:pt idx="1554">
                  <c:v>458.74294213231525</c:v>
                </c:pt>
                <c:pt idx="1555">
                  <c:v>458.74294213231525</c:v>
                </c:pt>
                <c:pt idx="1556">
                  <c:v>458.74294213231525</c:v>
                </c:pt>
                <c:pt idx="1557">
                  <c:v>458.74294213231525</c:v>
                </c:pt>
                <c:pt idx="1558">
                  <c:v>458.74294213231525</c:v>
                </c:pt>
                <c:pt idx="1559">
                  <c:v>458.74294213231525</c:v>
                </c:pt>
                <c:pt idx="1560">
                  <c:v>458.74294213231525</c:v>
                </c:pt>
                <c:pt idx="1561">
                  <c:v>458.74294213231525</c:v>
                </c:pt>
                <c:pt idx="1562">
                  <c:v>458.74294213231525</c:v>
                </c:pt>
                <c:pt idx="1563">
                  <c:v>458.74294213231525</c:v>
                </c:pt>
                <c:pt idx="1564">
                  <c:v>458.74294213231525</c:v>
                </c:pt>
                <c:pt idx="1565">
                  <c:v>458.74294213231525</c:v>
                </c:pt>
                <c:pt idx="1566">
                  <c:v>458.74294213231525</c:v>
                </c:pt>
                <c:pt idx="1567">
                  <c:v>458.74294213231525</c:v>
                </c:pt>
                <c:pt idx="1568">
                  <c:v>458.74294213231525</c:v>
                </c:pt>
                <c:pt idx="1569">
                  <c:v>458.74294213231525</c:v>
                </c:pt>
                <c:pt idx="1570">
                  <c:v>458.74294213231525</c:v>
                </c:pt>
                <c:pt idx="1571">
                  <c:v>458.74294213231525</c:v>
                </c:pt>
                <c:pt idx="1572">
                  <c:v>458.74294213231525</c:v>
                </c:pt>
                <c:pt idx="1573">
                  <c:v>458.74294213231525</c:v>
                </c:pt>
                <c:pt idx="1574">
                  <c:v>458.74294213231525</c:v>
                </c:pt>
                <c:pt idx="1575">
                  <c:v>458.74294213231525</c:v>
                </c:pt>
                <c:pt idx="1576">
                  <c:v>458.74294213231525</c:v>
                </c:pt>
                <c:pt idx="1577">
                  <c:v>458.74294213231525</c:v>
                </c:pt>
                <c:pt idx="1578">
                  <c:v>458.74294213231525</c:v>
                </c:pt>
                <c:pt idx="1579">
                  <c:v>458.74294213231525</c:v>
                </c:pt>
                <c:pt idx="1580">
                  <c:v>458.74294213231525</c:v>
                </c:pt>
                <c:pt idx="1581">
                  <c:v>458.74294213231525</c:v>
                </c:pt>
                <c:pt idx="1582">
                  <c:v>458.74294213231525</c:v>
                </c:pt>
                <c:pt idx="1583">
                  <c:v>458.74294213231525</c:v>
                </c:pt>
                <c:pt idx="1584">
                  <c:v>458.74294213231525</c:v>
                </c:pt>
                <c:pt idx="1585">
                  <c:v>458.74294213231525</c:v>
                </c:pt>
                <c:pt idx="1586">
                  <c:v>458.74294213231525</c:v>
                </c:pt>
                <c:pt idx="1587">
                  <c:v>458.74294213231525</c:v>
                </c:pt>
                <c:pt idx="1588">
                  <c:v>458.74294213231525</c:v>
                </c:pt>
                <c:pt idx="1589">
                  <c:v>458.74294213231525</c:v>
                </c:pt>
                <c:pt idx="1590">
                  <c:v>458.74294213231525</c:v>
                </c:pt>
                <c:pt idx="1591">
                  <c:v>458.74294213231525</c:v>
                </c:pt>
                <c:pt idx="1592">
                  <c:v>458.74294213231525</c:v>
                </c:pt>
                <c:pt idx="1593">
                  <c:v>458.74294213231525</c:v>
                </c:pt>
                <c:pt idx="1594">
                  <c:v>458.74294213231525</c:v>
                </c:pt>
                <c:pt idx="1595">
                  <c:v>458.74294213231525</c:v>
                </c:pt>
                <c:pt idx="1596">
                  <c:v>458.74294213231525</c:v>
                </c:pt>
                <c:pt idx="1597">
                  <c:v>458.74294213231525</c:v>
                </c:pt>
                <c:pt idx="1598">
                  <c:v>668.61755194438422</c:v>
                </c:pt>
                <c:pt idx="1599">
                  <c:v>668.61755194438422</c:v>
                </c:pt>
                <c:pt idx="1600">
                  <c:v>668.61755194438422</c:v>
                </c:pt>
                <c:pt idx="1601">
                  <c:v>668.61755194438422</c:v>
                </c:pt>
                <c:pt idx="1602">
                  <c:v>668.61755194438422</c:v>
                </c:pt>
                <c:pt idx="1603">
                  <c:v>668.61755194438422</c:v>
                </c:pt>
                <c:pt idx="1604">
                  <c:v>668.61755194438422</c:v>
                </c:pt>
                <c:pt idx="1605">
                  <c:v>668.61755194438422</c:v>
                </c:pt>
                <c:pt idx="1606">
                  <c:v>668.61755194438422</c:v>
                </c:pt>
                <c:pt idx="1607">
                  <c:v>668.61755194438422</c:v>
                </c:pt>
                <c:pt idx="1608">
                  <c:v>668.61755194438422</c:v>
                </c:pt>
                <c:pt idx="1609">
                  <c:v>668.61755194438422</c:v>
                </c:pt>
                <c:pt idx="1610">
                  <c:v>668.61755194438422</c:v>
                </c:pt>
                <c:pt idx="1611">
                  <c:v>668.61755194438422</c:v>
                </c:pt>
                <c:pt idx="1612">
                  <c:v>668.61755194438422</c:v>
                </c:pt>
                <c:pt idx="1613">
                  <c:v>668.61755194438422</c:v>
                </c:pt>
                <c:pt idx="1614">
                  <c:v>668.61755194438422</c:v>
                </c:pt>
                <c:pt idx="1615">
                  <c:v>668.61755194438422</c:v>
                </c:pt>
                <c:pt idx="1616">
                  <c:v>668.61755194438422</c:v>
                </c:pt>
                <c:pt idx="1617">
                  <c:v>668.61755194438422</c:v>
                </c:pt>
                <c:pt idx="1618">
                  <c:v>668.61755194438422</c:v>
                </c:pt>
                <c:pt idx="1619">
                  <c:v>668.61755194438422</c:v>
                </c:pt>
                <c:pt idx="1620">
                  <c:v>668.61755194438422</c:v>
                </c:pt>
                <c:pt idx="1621">
                  <c:v>668.61755194438422</c:v>
                </c:pt>
                <c:pt idx="1622">
                  <c:v>668.61755194438422</c:v>
                </c:pt>
                <c:pt idx="1623">
                  <c:v>668.61755194438422</c:v>
                </c:pt>
                <c:pt idx="1624">
                  <c:v>668.61755194438422</c:v>
                </c:pt>
                <c:pt idx="1625">
                  <c:v>668.61755194438422</c:v>
                </c:pt>
                <c:pt idx="1626">
                  <c:v>668.61755194438422</c:v>
                </c:pt>
                <c:pt idx="1627">
                  <c:v>668.61755194438422</c:v>
                </c:pt>
                <c:pt idx="1628">
                  <c:v>668.61755194438422</c:v>
                </c:pt>
                <c:pt idx="1629">
                  <c:v>668.61755194438422</c:v>
                </c:pt>
                <c:pt idx="1630">
                  <c:v>668.61755194438422</c:v>
                </c:pt>
                <c:pt idx="1631">
                  <c:v>668.61755194438422</c:v>
                </c:pt>
                <c:pt idx="1632">
                  <c:v>668.61755194438422</c:v>
                </c:pt>
                <c:pt idx="1633">
                  <c:v>668.61755194438422</c:v>
                </c:pt>
                <c:pt idx="1634">
                  <c:v>668.61755194438422</c:v>
                </c:pt>
                <c:pt idx="1635">
                  <c:v>668.61755194438422</c:v>
                </c:pt>
                <c:pt idx="1636">
                  <c:v>668.61755194438422</c:v>
                </c:pt>
                <c:pt idx="1637">
                  <c:v>668.61755194438422</c:v>
                </c:pt>
                <c:pt idx="1638">
                  <c:v>668.61755194438422</c:v>
                </c:pt>
                <c:pt idx="1639">
                  <c:v>668.61755194438422</c:v>
                </c:pt>
                <c:pt idx="1640">
                  <c:v>668.61755194438422</c:v>
                </c:pt>
                <c:pt idx="1641">
                  <c:v>668.61755194438422</c:v>
                </c:pt>
                <c:pt idx="1642">
                  <c:v>668.61755194438422</c:v>
                </c:pt>
                <c:pt idx="1643">
                  <c:v>668.61755194438422</c:v>
                </c:pt>
                <c:pt idx="1644">
                  <c:v>668.61755194438422</c:v>
                </c:pt>
                <c:pt idx="1645">
                  <c:v>668.61755194438422</c:v>
                </c:pt>
                <c:pt idx="1646">
                  <c:v>668.61755194438422</c:v>
                </c:pt>
                <c:pt idx="1647">
                  <c:v>668.61755194438422</c:v>
                </c:pt>
                <c:pt idx="1648">
                  <c:v>668.61755194438422</c:v>
                </c:pt>
                <c:pt idx="1649">
                  <c:v>668.61755194438422</c:v>
                </c:pt>
                <c:pt idx="1650">
                  <c:v>668.61755194438422</c:v>
                </c:pt>
                <c:pt idx="1651">
                  <c:v>668.61755194438422</c:v>
                </c:pt>
                <c:pt idx="1652">
                  <c:v>668.61755194438422</c:v>
                </c:pt>
                <c:pt idx="1653">
                  <c:v>668.61755194438422</c:v>
                </c:pt>
                <c:pt idx="1654">
                  <c:v>668.61755194438422</c:v>
                </c:pt>
                <c:pt idx="1655">
                  <c:v>668.61755194438422</c:v>
                </c:pt>
                <c:pt idx="1656">
                  <c:v>668.61755194438422</c:v>
                </c:pt>
                <c:pt idx="1657">
                  <c:v>668.61755194438422</c:v>
                </c:pt>
                <c:pt idx="1658">
                  <c:v>668.61755194438422</c:v>
                </c:pt>
                <c:pt idx="1659">
                  <c:v>668.61755194438422</c:v>
                </c:pt>
                <c:pt idx="1660">
                  <c:v>668.61755194438422</c:v>
                </c:pt>
                <c:pt idx="1661">
                  <c:v>668.61755194438422</c:v>
                </c:pt>
                <c:pt idx="1662">
                  <c:v>668.61755194438422</c:v>
                </c:pt>
                <c:pt idx="1663">
                  <c:v>668.61755194438422</c:v>
                </c:pt>
                <c:pt idx="1664">
                  <c:v>668.61755194438422</c:v>
                </c:pt>
                <c:pt idx="1665">
                  <c:v>668.61755194438422</c:v>
                </c:pt>
                <c:pt idx="1666">
                  <c:v>668.61755194438422</c:v>
                </c:pt>
                <c:pt idx="1667">
                  <c:v>668.61755194438422</c:v>
                </c:pt>
                <c:pt idx="1668">
                  <c:v>668.61755194438422</c:v>
                </c:pt>
                <c:pt idx="1669">
                  <c:v>668.61755194438422</c:v>
                </c:pt>
                <c:pt idx="1670">
                  <c:v>668.61755194438422</c:v>
                </c:pt>
                <c:pt idx="1671">
                  <c:v>668.61755194438422</c:v>
                </c:pt>
                <c:pt idx="1672">
                  <c:v>668.61755194438422</c:v>
                </c:pt>
                <c:pt idx="1673">
                  <c:v>668.61755194438422</c:v>
                </c:pt>
                <c:pt idx="1674">
                  <c:v>668.61755194438422</c:v>
                </c:pt>
                <c:pt idx="1675">
                  <c:v>668.61755194438422</c:v>
                </c:pt>
                <c:pt idx="1676">
                  <c:v>668.61755194438422</c:v>
                </c:pt>
                <c:pt idx="1677">
                  <c:v>668.61755194438422</c:v>
                </c:pt>
                <c:pt idx="1678">
                  <c:v>668.61755194438422</c:v>
                </c:pt>
                <c:pt idx="1679">
                  <c:v>668.61755194438422</c:v>
                </c:pt>
                <c:pt idx="1680">
                  <c:v>668.61755194438422</c:v>
                </c:pt>
                <c:pt idx="1681">
                  <c:v>668.61755194438422</c:v>
                </c:pt>
                <c:pt idx="1682">
                  <c:v>668.61755194438422</c:v>
                </c:pt>
                <c:pt idx="1683">
                  <c:v>668.61755194438422</c:v>
                </c:pt>
                <c:pt idx="1684">
                  <c:v>668.61755194438422</c:v>
                </c:pt>
                <c:pt idx="1685">
                  <c:v>668.61755194438422</c:v>
                </c:pt>
                <c:pt idx="1686">
                  <c:v>668.61755194438422</c:v>
                </c:pt>
                <c:pt idx="1687">
                  <c:v>668.61755194438422</c:v>
                </c:pt>
                <c:pt idx="1688">
                  <c:v>668.61755194438422</c:v>
                </c:pt>
                <c:pt idx="1689">
                  <c:v>668.61755194438422</c:v>
                </c:pt>
                <c:pt idx="1690">
                  <c:v>668.61755194438422</c:v>
                </c:pt>
                <c:pt idx="1691">
                  <c:v>668.61755194438422</c:v>
                </c:pt>
                <c:pt idx="1692">
                  <c:v>668.61755194438422</c:v>
                </c:pt>
                <c:pt idx="1693">
                  <c:v>668.61755194438422</c:v>
                </c:pt>
                <c:pt idx="1694">
                  <c:v>668.61755194438422</c:v>
                </c:pt>
                <c:pt idx="1695">
                  <c:v>668.61755194438422</c:v>
                </c:pt>
                <c:pt idx="1696">
                  <c:v>668.61755194438422</c:v>
                </c:pt>
                <c:pt idx="1697">
                  <c:v>668.61755194438422</c:v>
                </c:pt>
                <c:pt idx="1698">
                  <c:v>668.61755194438422</c:v>
                </c:pt>
                <c:pt idx="1699">
                  <c:v>668.61755194438422</c:v>
                </c:pt>
                <c:pt idx="1700">
                  <c:v>668.61755194438422</c:v>
                </c:pt>
                <c:pt idx="1701">
                  <c:v>668.61755194438422</c:v>
                </c:pt>
                <c:pt idx="1702">
                  <c:v>668.61755194438422</c:v>
                </c:pt>
                <c:pt idx="1703">
                  <c:v>668.61755194438422</c:v>
                </c:pt>
                <c:pt idx="1704">
                  <c:v>668.61755194438422</c:v>
                </c:pt>
                <c:pt idx="1705">
                  <c:v>668.61755194438422</c:v>
                </c:pt>
                <c:pt idx="1706">
                  <c:v>668.61755194438422</c:v>
                </c:pt>
                <c:pt idx="1707">
                  <c:v>668.61755194438422</c:v>
                </c:pt>
                <c:pt idx="1708">
                  <c:v>668.61755194438422</c:v>
                </c:pt>
                <c:pt idx="1709">
                  <c:v>668.61755194438422</c:v>
                </c:pt>
                <c:pt idx="1710">
                  <c:v>668.61755194438422</c:v>
                </c:pt>
                <c:pt idx="1711">
                  <c:v>668.61755194438422</c:v>
                </c:pt>
                <c:pt idx="1712">
                  <c:v>668.61755194438422</c:v>
                </c:pt>
                <c:pt idx="1713">
                  <c:v>668.61755194438422</c:v>
                </c:pt>
                <c:pt idx="1714">
                  <c:v>668.61755194438422</c:v>
                </c:pt>
                <c:pt idx="1715">
                  <c:v>668.61755194438422</c:v>
                </c:pt>
                <c:pt idx="1716">
                  <c:v>668.61755194438422</c:v>
                </c:pt>
                <c:pt idx="1717">
                  <c:v>668.61755194438422</c:v>
                </c:pt>
                <c:pt idx="1718">
                  <c:v>668.61755194438422</c:v>
                </c:pt>
                <c:pt idx="1719">
                  <c:v>668.61755194438422</c:v>
                </c:pt>
                <c:pt idx="1720">
                  <c:v>668.61755194438422</c:v>
                </c:pt>
                <c:pt idx="1721">
                  <c:v>668.61755194438422</c:v>
                </c:pt>
                <c:pt idx="1722">
                  <c:v>668.61755194438422</c:v>
                </c:pt>
                <c:pt idx="1723">
                  <c:v>668.61755194438422</c:v>
                </c:pt>
                <c:pt idx="1724">
                  <c:v>668.61755194438422</c:v>
                </c:pt>
                <c:pt idx="1725">
                  <c:v>668.61755194438422</c:v>
                </c:pt>
                <c:pt idx="1726">
                  <c:v>668.61755194438422</c:v>
                </c:pt>
                <c:pt idx="1727">
                  <c:v>668.61755194438422</c:v>
                </c:pt>
                <c:pt idx="1728">
                  <c:v>668.61755194438422</c:v>
                </c:pt>
                <c:pt idx="1729">
                  <c:v>668.61755194438422</c:v>
                </c:pt>
                <c:pt idx="1730">
                  <c:v>668.61755194438422</c:v>
                </c:pt>
                <c:pt idx="1731">
                  <c:v>668.61755194438422</c:v>
                </c:pt>
                <c:pt idx="1732">
                  <c:v>668.61755194438422</c:v>
                </c:pt>
                <c:pt idx="1733">
                  <c:v>668.61755194438422</c:v>
                </c:pt>
                <c:pt idx="1734">
                  <c:v>668.61755194438422</c:v>
                </c:pt>
                <c:pt idx="1735">
                  <c:v>668.61755194438422</c:v>
                </c:pt>
                <c:pt idx="1736">
                  <c:v>668.61755194438422</c:v>
                </c:pt>
                <c:pt idx="1737">
                  <c:v>668.61755194438422</c:v>
                </c:pt>
                <c:pt idx="1738">
                  <c:v>668.61755194438422</c:v>
                </c:pt>
                <c:pt idx="1739">
                  <c:v>668.61755194438422</c:v>
                </c:pt>
                <c:pt idx="1740">
                  <c:v>668.61755194438422</c:v>
                </c:pt>
                <c:pt idx="1741">
                  <c:v>668.61755194438422</c:v>
                </c:pt>
                <c:pt idx="1742">
                  <c:v>668.61755194438422</c:v>
                </c:pt>
                <c:pt idx="1743">
                  <c:v>668.61755194438422</c:v>
                </c:pt>
                <c:pt idx="1744">
                  <c:v>668.61755194438422</c:v>
                </c:pt>
                <c:pt idx="1745">
                  <c:v>668.61755194438422</c:v>
                </c:pt>
                <c:pt idx="1746">
                  <c:v>668.61755194438422</c:v>
                </c:pt>
                <c:pt idx="1747">
                  <c:v>668.61755194438422</c:v>
                </c:pt>
                <c:pt idx="1748">
                  <c:v>668.61755194438422</c:v>
                </c:pt>
                <c:pt idx="1749">
                  <c:v>668.61755194438422</c:v>
                </c:pt>
                <c:pt idx="1750">
                  <c:v>668.61755194438422</c:v>
                </c:pt>
                <c:pt idx="1751">
                  <c:v>668.61755194438422</c:v>
                </c:pt>
                <c:pt idx="1752">
                  <c:v>668.61755194438422</c:v>
                </c:pt>
                <c:pt idx="1753">
                  <c:v>668.61755194438422</c:v>
                </c:pt>
                <c:pt idx="1754">
                  <c:v>668.61755194438422</c:v>
                </c:pt>
                <c:pt idx="1755">
                  <c:v>668.61755194438422</c:v>
                </c:pt>
                <c:pt idx="1756">
                  <c:v>668.61755194438422</c:v>
                </c:pt>
                <c:pt idx="1757">
                  <c:v>668.61755194438422</c:v>
                </c:pt>
                <c:pt idx="1758">
                  <c:v>668.61755194438422</c:v>
                </c:pt>
                <c:pt idx="1759">
                  <c:v>668.61755194438422</c:v>
                </c:pt>
                <c:pt idx="1760">
                  <c:v>668.61755194438422</c:v>
                </c:pt>
                <c:pt idx="1761">
                  <c:v>668.61755194438422</c:v>
                </c:pt>
                <c:pt idx="1762">
                  <c:v>668.61755194438422</c:v>
                </c:pt>
                <c:pt idx="1763">
                  <c:v>668.61755194438422</c:v>
                </c:pt>
                <c:pt idx="1764">
                  <c:v>668.61755194438422</c:v>
                </c:pt>
                <c:pt idx="1765">
                  <c:v>668.61755194438422</c:v>
                </c:pt>
                <c:pt idx="1766">
                  <c:v>668.61755194438422</c:v>
                </c:pt>
                <c:pt idx="1767">
                  <c:v>668.61755194438422</c:v>
                </c:pt>
                <c:pt idx="1768">
                  <c:v>668.61755194438422</c:v>
                </c:pt>
                <c:pt idx="1769">
                  <c:v>668.61755194438422</c:v>
                </c:pt>
                <c:pt idx="1770">
                  <c:v>668.61755194438422</c:v>
                </c:pt>
                <c:pt idx="1771">
                  <c:v>668.61755194438422</c:v>
                </c:pt>
                <c:pt idx="1772">
                  <c:v>668.61755194438422</c:v>
                </c:pt>
                <c:pt idx="1773">
                  <c:v>668.61755194438422</c:v>
                </c:pt>
                <c:pt idx="1774">
                  <c:v>668.61755194438422</c:v>
                </c:pt>
                <c:pt idx="1775">
                  <c:v>668.61755194438422</c:v>
                </c:pt>
                <c:pt idx="1776">
                  <c:v>668.61755194438422</c:v>
                </c:pt>
                <c:pt idx="1777">
                  <c:v>668.61755194438422</c:v>
                </c:pt>
                <c:pt idx="1778">
                  <c:v>668.61755194438422</c:v>
                </c:pt>
                <c:pt idx="1779">
                  <c:v>668.61755194438422</c:v>
                </c:pt>
                <c:pt idx="1780">
                  <c:v>668.61755194438422</c:v>
                </c:pt>
                <c:pt idx="1781">
                  <c:v>903.97782002233191</c:v>
                </c:pt>
                <c:pt idx="1782">
                  <c:v>903.97782002233191</c:v>
                </c:pt>
                <c:pt idx="1783">
                  <c:v>903.97782002233191</c:v>
                </c:pt>
                <c:pt idx="1784">
                  <c:v>903.97782002233191</c:v>
                </c:pt>
                <c:pt idx="1785">
                  <c:v>903.97782002233191</c:v>
                </c:pt>
                <c:pt idx="1786">
                  <c:v>903.97782002233191</c:v>
                </c:pt>
                <c:pt idx="1787">
                  <c:v>903.97782002233191</c:v>
                </c:pt>
                <c:pt idx="1788">
                  <c:v>903.97782002233191</c:v>
                </c:pt>
                <c:pt idx="1789">
                  <c:v>903.97782002233191</c:v>
                </c:pt>
                <c:pt idx="1790">
                  <c:v>903.97782002233191</c:v>
                </c:pt>
                <c:pt idx="1791">
                  <c:v>903.97782002233191</c:v>
                </c:pt>
                <c:pt idx="1792">
                  <c:v>903.97782002233191</c:v>
                </c:pt>
                <c:pt idx="1793">
                  <c:v>903.97782002233191</c:v>
                </c:pt>
                <c:pt idx="1794">
                  <c:v>903.97782002233191</c:v>
                </c:pt>
                <c:pt idx="1795">
                  <c:v>903.97782002233191</c:v>
                </c:pt>
                <c:pt idx="1796">
                  <c:v>903.97782002233191</c:v>
                </c:pt>
                <c:pt idx="1797">
                  <c:v>903.97782002233191</c:v>
                </c:pt>
                <c:pt idx="1798">
                  <c:v>903.97782002233191</c:v>
                </c:pt>
                <c:pt idx="1799">
                  <c:v>903.97782002233191</c:v>
                </c:pt>
                <c:pt idx="1800">
                  <c:v>903.97782002233191</c:v>
                </c:pt>
                <c:pt idx="1801">
                  <c:v>903.97782002233191</c:v>
                </c:pt>
                <c:pt idx="1802">
                  <c:v>903.97782002233191</c:v>
                </c:pt>
                <c:pt idx="1803">
                  <c:v>903.97782002233191</c:v>
                </c:pt>
                <c:pt idx="1804">
                  <c:v>812.13441170022634</c:v>
                </c:pt>
                <c:pt idx="1805">
                  <c:v>812.13441170022634</c:v>
                </c:pt>
                <c:pt idx="1806">
                  <c:v>812.13441170022634</c:v>
                </c:pt>
                <c:pt idx="1807">
                  <c:v>812.13441170022634</c:v>
                </c:pt>
                <c:pt idx="1808">
                  <c:v>812.13441170022634</c:v>
                </c:pt>
                <c:pt idx="1809">
                  <c:v>812.13441170022634</c:v>
                </c:pt>
                <c:pt idx="1810">
                  <c:v>812.13441170022634</c:v>
                </c:pt>
                <c:pt idx="1811">
                  <c:v>812.13441170022634</c:v>
                </c:pt>
                <c:pt idx="1812">
                  <c:v>812.13441170022634</c:v>
                </c:pt>
                <c:pt idx="1813">
                  <c:v>812.13441170022634</c:v>
                </c:pt>
                <c:pt idx="1814">
                  <c:v>812.13441170022634</c:v>
                </c:pt>
                <c:pt idx="1815">
                  <c:v>812.13441170022634</c:v>
                </c:pt>
                <c:pt idx="1816">
                  <c:v>812.13441170022634</c:v>
                </c:pt>
                <c:pt idx="1817">
                  <c:v>812.13441170022634</c:v>
                </c:pt>
                <c:pt idx="1818">
                  <c:v>812.13441170022634</c:v>
                </c:pt>
                <c:pt idx="1819">
                  <c:v>812.13441170022634</c:v>
                </c:pt>
                <c:pt idx="1820">
                  <c:v>812.13441170022634</c:v>
                </c:pt>
                <c:pt idx="1821">
                  <c:v>812.13441170022634</c:v>
                </c:pt>
                <c:pt idx="1822">
                  <c:v>812.13441170022634</c:v>
                </c:pt>
                <c:pt idx="1823">
                  <c:v>812.13441170022634</c:v>
                </c:pt>
                <c:pt idx="1824">
                  <c:v>812.13441170022634</c:v>
                </c:pt>
                <c:pt idx="1825">
                  <c:v>812.13441170022634</c:v>
                </c:pt>
                <c:pt idx="1826">
                  <c:v>812.13441170022634</c:v>
                </c:pt>
                <c:pt idx="1827">
                  <c:v>812.13441170022634</c:v>
                </c:pt>
                <c:pt idx="1828">
                  <c:v>812.13441170022634</c:v>
                </c:pt>
                <c:pt idx="1829">
                  <c:v>812.13441170022634</c:v>
                </c:pt>
                <c:pt idx="1830">
                  <c:v>812.13441170022634</c:v>
                </c:pt>
                <c:pt idx="1831">
                  <c:v>812.13441170022634</c:v>
                </c:pt>
                <c:pt idx="1832">
                  <c:v>812.13441170022634</c:v>
                </c:pt>
                <c:pt idx="1833">
                  <c:v>812.13441170022634</c:v>
                </c:pt>
                <c:pt idx="1834">
                  <c:v>812.13441170022634</c:v>
                </c:pt>
                <c:pt idx="1835">
                  <c:v>812.13441170022634</c:v>
                </c:pt>
                <c:pt idx="1836">
                  <c:v>812.13441170022634</c:v>
                </c:pt>
                <c:pt idx="1837">
                  <c:v>812.13441170022634</c:v>
                </c:pt>
                <c:pt idx="1838">
                  <c:v>812.13441170022634</c:v>
                </c:pt>
                <c:pt idx="1839">
                  <c:v>812.13441170022634</c:v>
                </c:pt>
                <c:pt idx="1840">
                  <c:v>812.13441170022634</c:v>
                </c:pt>
                <c:pt idx="1841">
                  <c:v>812.13441170022634</c:v>
                </c:pt>
                <c:pt idx="1842">
                  <c:v>812.13441170022634</c:v>
                </c:pt>
                <c:pt idx="1843">
                  <c:v>812.13441170022634</c:v>
                </c:pt>
                <c:pt idx="1844">
                  <c:v>812.13441170022634</c:v>
                </c:pt>
                <c:pt idx="1845">
                  <c:v>812.13441170022634</c:v>
                </c:pt>
                <c:pt idx="1846">
                  <c:v>812.13441170022634</c:v>
                </c:pt>
                <c:pt idx="1847">
                  <c:v>812.13441170022634</c:v>
                </c:pt>
                <c:pt idx="1848">
                  <c:v>812.13441170022634</c:v>
                </c:pt>
                <c:pt idx="1849">
                  <c:v>812.13441170022634</c:v>
                </c:pt>
                <c:pt idx="1850">
                  <c:v>812.13441170022634</c:v>
                </c:pt>
                <c:pt idx="1851">
                  <c:v>812.13441170022634</c:v>
                </c:pt>
                <c:pt idx="1852">
                  <c:v>812.13441170022634</c:v>
                </c:pt>
                <c:pt idx="1853">
                  <c:v>812.13441170022634</c:v>
                </c:pt>
                <c:pt idx="1854">
                  <c:v>812.13441170022634</c:v>
                </c:pt>
                <c:pt idx="1855">
                  <c:v>812.13441170022634</c:v>
                </c:pt>
                <c:pt idx="1856">
                  <c:v>812.13441170022634</c:v>
                </c:pt>
                <c:pt idx="1857">
                  <c:v>812.13441170022634</c:v>
                </c:pt>
                <c:pt idx="1858">
                  <c:v>812.13441170022634</c:v>
                </c:pt>
                <c:pt idx="1859">
                  <c:v>812.13441170022634</c:v>
                </c:pt>
                <c:pt idx="1860">
                  <c:v>812.13441170022634</c:v>
                </c:pt>
                <c:pt idx="1861">
                  <c:v>812.13441170022634</c:v>
                </c:pt>
                <c:pt idx="1862">
                  <c:v>812.13441170022634</c:v>
                </c:pt>
                <c:pt idx="1863">
                  <c:v>812.13441170022634</c:v>
                </c:pt>
                <c:pt idx="1864">
                  <c:v>812.13441170022634</c:v>
                </c:pt>
                <c:pt idx="1865">
                  <c:v>812.13441170022634</c:v>
                </c:pt>
                <c:pt idx="1866">
                  <c:v>812.13441170022634</c:v>
                </c:pt>
                <c:pt idx="1867">
                  <c:v>812.13441170022634</c:v>
                </c:pt>
                <c:pt idx="1868">
                  <c:v>812.13441170022634</c:v>
                </c:pt>
                <c:pt idx="1869">
                  <c:v>812.13441170022634</c:v>
                </c:pt>
                <c:pt idx="1870">
                  <c:v>812.13441170022634</c:v>
                </c:pt>
                <c:pt idx="1871">
                  <c:v>812.13441170022634</c:v>
                </c:pt>
                <c:pt idx="1872">
                  <c:v>812.13441170022634</c:v>
                </c:pt>
                <c:pt idx="1873">
                  <c:v>812.13441170022634</c:v>
                </c:pt>
                <c:pt idx="1874">
                  <c:v>812.13441170022634</c:v>
                </c:pt>
                <c:pt idx="1875">
                  <c:v>812.13441170022634</c:v>
                </c:pt>
                <c:pt idx="1876">
                  <c:v>812.13441170022634</c:v>
                </c:pt>
                <c:pt idx="1877">
                  <c:v>812.13441170022634</c:v>
                </c:pt>
                <c:pt idx="1878">
                  <c:v>812.13441170022634</c:v>
                </c:pt>
                <c:pt idx="1879">
                  <c:v>812.13441170022634</c:v>
                </c:pt>
                <c:pt idx="1880">
                  <c:v>812.13441170022634</c:v>
                </c:pt>
                <c:pt idx="1881">
                  <c:v>812.13441170022634</c:v>
                </c:pt>
                <c:pt idx="1882">
                  <c:v>812.13441170022634</c:v>
                </c:pt>
                <c:pt idx="1883">
                  <c:v>812.13441170022634</c:v>
                </c:pt>
                <c:pt idx="1884">
                  <c:v>812.13441170022634</c:v>
                </c:pt>
                <c:pt idx="1885">
                  <c:v>812.13441170022634</c:v>
                </c:pt>
                <c:pt idx="1886">
                  <c:v>812.13441170022634</c:v>
                </c:pt>
                <c:pt idx="1887">
                  <c:v>812.13441170022634</c:v>
                </c:pt>
                <c:pt idx="1888">
                  <c:v>812.13441170022634</c:v>
                </c:pt>
                <c:pt idx="1889">
                  <c:v>812.13441170022634</c:v>
                </c:pt>
                <c:pt idx="1890">
                  <c:v>812.13441170022634</c:v>
                </c:pt>
                <c:pt idx="1891">
                  <c:v>812.13441170022634</c:v>
                </c:pt>
                <c:pt idx="1892">
                  <c:v>812.13441170022634</c:v>
                </c:pt>
                <c:pt idx="1893">
                  <c:v>812.13441170022634</c:v>
                </c:pt>
                <c:pt idx="1894">
                  <c:v>812.13441170022634</c:v>
                </c:pt>
                <c:pt idx="1895">
                  <c:v>812.13441170022634</c:v>
                </c:pt>
                <c:pt idx="1896">
                  <c:v>812.13441170022634</c:v>
                </c:pt>
                <c:pt idx="1897">
                  <c:v>812.13441170022634</c:v>
                </c:pt>
                <c:pt idx="1898">
                  <c:v>812.13441170022634</c:v>
                </c:pt>
                <c:pt idx="1899">
                  <c:v>812.13441170022634</c:v>
                </c:pt>
                <c:pt idx="1900">
                  <c:v>812.13441170022634</c:v>
                </c:pt>
                <c:pt idx="1901">
                  <c:v>812.13441170022634</c:v>
                </c:pt>
                <c:pt idx="1902">
                  <c:v>812.13441170022634</c:v>
                </c:pt>
                <c:pt idx="1903">
                  <c:v>812.13441170022634</c:v>
                </c:pt>
                <c:pt idx="1904">
                  <c:v>812.13441170022634</c:v>
                </c:pt>
                <c:pt idx="1905">
                  <c:v>812.13441170022634</c:v>
                </c:pt>
                <c:pt idx="1906">
                  <c:v>812.13441170022634</c:v>
                </c:pt>
                <c:pt idx="1907">
                  <c:v>812.13441170022634</c:v>
                </c:pt>
                <c:pt idx="1908">
                  <c:v>812.13441170022634</c:v>
                </c:pt>
                <c:pt idx="1909">
                  <c:v>812.13441170022634</c:v>
                </c:pt>
                <c:pt idx="1910">
                  <c:v>812.13441170022634</c:v>
                </c:pt>
                <c:pt idx="1911">
                  <c:v>812.13441170022634</c:v>
                </c:pt>
                <c:pt idx="1912">
                  <c:v>812.13441170022634</c:v>
                </c:pt>
                <c:pt idx="1913">
                  <c:v>812.13441170022634</c:v>
                </c:pt>
                <c:pt idx="1914">
                  <c:v>889.34437337595205</c:v>
                </c:pt>
                <c:pt idx="1915">
                  <c:v>889.34437337595205</c:v>
                </c:pt>
                <c:pt idx="1916">
                  <c:v>889.34437337595205</c:v>
                </c:pt>
                <c:pt idx="1917">
                  <c:v>889.34437337595205</c:v>
                </c:pt>
                <c:pt idx="1918">
                  <c:v>889.34437337595205</c:v>
                </c:pt>
                <c:pt idx="1919">
                  <c:v>889.34437337595205</c:v>
                </c:pt>
                <c:pt idx="1920">
                  <c:v>889.34437337595205</c:v>
                </c:pt>
                <c:pt idx="1921">
                  <c:v>889.34437337595205</c:v>
                </c:pt>
                <c:pt idx="1922">
                  <c:v>889.34437337595205</c:v>
                </c:pt>
                <c:pt idx="1923">
                  <c:v>889.34437337595205</c:v>
                </c:pt>
                <c:pt idx="1924">
                  <c:v>889.34437337595205</c:v>
                </c:pt>
                <c:pt idx="1925">
                  <c:v>889.34437337595205</c:v>
                </c:pt>
                <c:pt idx="1926">
                  <c:v>889.34437337595205</c:v>
                </c:pt>
                <c:pt idx="1927">
                  <c:v>889.34437337595205</c:v>
                </c:pt>
                <c:pt idx="1928">
                  <c:v>889.34437337595205</c:v>
                </c:pt>
                <c:pt idx="1929">
                  <c:v>889.34437337595205</c:v>
                </c:pt>
                <c:pt idx="1930">
                  <c:v>889.34437337595205</c:v>
                </c:pt>
                <c:pt idx="1931">
                  <c:v>889.34437337595205</c:v>
                </c:pt>
                <c:pt idx="1932">
                  <c:v>889.34437337595205</c:v>
                </c:pt>
                <c:pt idx="1933">
                  <c:v>889.34437337595205</c:v>
                </c:pt>
                <c:pt idx="1934">
                  <c:v>889.34437337595205</c:v>
                </c:pt>
                <c:pt idx="1935">
                  <c:v>889.34437337595205</c:v>
                </c:pt>
                <c:pt idx="1936">
                  <c:v>889.34437337595205</c:v>
                </c:pt>
                <c:pt idx="1937">
                  <c:v>889.34437337595205</c:v>
                </c:pt>
                <c:pt idx="1938">
                  <c:v>889.34437337595205</c:v>
                </c:pt>
                <c:pt idx="1939">
                  <c:v>889.34437337595205</c:v>
                </c:pt>
                <c:pt idx="1940">
                  <c:v>889.34437337595205</c:v>
                </c:pt>
                <c:pt idx="1941">
                  <c:v>889.34437337595205</c:v>
                </c:pt>
                <c:pt idx="1942">
                  <c:v>889.34437337595205</c:v>
                </c:pt>
                <c:pt idx="1943">
                  <c:v>889.34437337595205</c:v>
                </c:pt>
                <c:pt idx="1944">
                  <c:v>889.34437337595205</c:v>
                </c:pt>
                <c:pt idx="1945">
                  <c:v>889.34437337595205</c:v>
                </c:pt>
                <c:pt idx="1946">
                  <c:v>889.34437337595205</c:v>
                </c:pt>
                <c:pt idx="1947">
                  <c:v>889.34437337595205</c:v>
                </c:pt>
                <c:pt idx="1948">
                  <c:v>889.34437337595205</c:v>
                </c:pt>
                <c:pt idx="1949">
                  <c:v>889.34437337595205</c:v>
                </c:pt>
                <c:pt idx="1950">
                  <c:v>889.34437337595205</c:v>
                </c:pt>
                <c:pt idx="1951">
                  <c:v>889.34437337595205</c:v>
                </c:pt>
                <c:pt idx="1952">
                  <c:v>889.34437337595205</c:v>
                </c:pt>
                <c:pt idx="1953">
                  <c:v>889.34437337595205</c:v>
                </c:pt>
                <c:pt idx="1954">
                  <c:v>889.34437337595205</c:v>
                </c:pt>
                <c:pt idx="1955">
                  <c:v>889.34437337595205</c:v>
                </c:pt>
                <c:pt idx="1956">
                  <c:v>889.34437337595205</c:v>
                </c:pt>
                <c:pt idx="1957">
                  <c:v>889.34437337595205</c:v>
                </c:pt>
                <c:pt idx="1958">
                  <c:v>889.34437337595205</c:v>
                </c:pt>
                <c:pt idx="1959">
                  <c:v>889.34437337595205</c:v>
                </c:pt>
                <c:pt idx="1960">
                  <c:v>889.34437337595205</c:v>
                </c:pt>
                <c:pt idx="1961">
                  <c:v>889.34437337595205</c:v>
                </c:pt>
                <c:pt idx="1962">
                  <c:v>889.34437337595205</c:v>
                </c:pt>
                <c:pt idx="1963">
                  <c:v>889.34437337595205</c:v>
                </c:pt>
                <c:pt idx="1964">
                  <c:v>889.34437337595205</c:v>
                </c:pt>
                <c:pt idx="1965">
                  <c:v>889.34437337595205</c:v>
                </c:pt>
                <c:pt idx="1966">
                  <c:v>889.34437337595205</c:v>
                </c:pt>
                <c:pt idx="1967">
                  <c:v>889.34437337595205</c:v>
                </c:pt>
                <c:pt idx="1968">
                  <c:v>889.34437337595205</c:v>
                </c:pt>
                <c:pt idx="1969">
                  <c:v>889.34437337595205</c:v>
                </c:pt>
                <c:pt idx="1970">
                  <c:v>889.34437337595205</c:v>
                </c:pt>
                <c:pt idx="1971">
                  <c:v>889.34437337595205</c:v>
                </c:pt>
                <c:pt idx="1972">
                  <c:v>889.34437337595205</c:v>
                </c:pt>
                <c:pt idx="1973">
                  <c:v>889.34437337595205</c:v>
                </c:pt>
                <c:pt idx="1974">
                  <c:v>889.34437337595205</c:v>
                </c:pt>
                <c:pt idx="1975">
                  <c:v>889.34437337595205</c:v>
                </c:pt>
                <c:pt idx="1976">
                  <c:v>889.34437337595205</c:v>
                </c:pt>
                <c:pt idx="1977">
                  <c:v>889.34437337595205</c:v>
                </c:pt>
                <c:pt idx="1978">
                  <c:v>889.34437337595205</c:v>
                </c:pt>
                <c:pt idx="1979">
                  <c:v>889.34437337595205</c:v>
                </c:pt>
                <c:pt idx="1980">
                  <c:v>889.34437337595205</c:v>
                </c:pt>
                <c:pt idx="1981">
                  <c:v>889.34437337595205</c:v>
                </c:pt>
                <c:pt idx="1982">
                  <c:v>889.34437337595205</c:v>
                </c:pt>
                <c:pt idx="1983">
                  <c:v>889.34437337595205</c:v>
                </c:pt>
                <c:pt idx="1984">
                  <c:v>889.34437337595205</c:v>
                </c:pt>
                <c:pt idx="1985">
                  <c:v>889.34437337595205</c:v>
                </c:pt>
                <c:pt idx="1986">
                  <c:v>889.34437337595205</c:v>
                </c:pt>
                <c:pt idx="1987">
                  <c:v>889.34437337595205</c:v>
                </c:pt>
                <c:pt idx="1988">
                  <c:v>889.34437337595205</c:v>
                </c:pt>
                <c:pt idx="1989">
                  <c:v>889.34437337595205</c:v>
                </c:pt>
                <c:pt idx="1990">
                  <c:v>889.34437337595205</c:v>
                </c:pt>
                <c:pt idx="1991">
                  <c:v>889.34437337595205</c:v>
                </c:pt>
                <c:pt idx="1992">
                  <c:v>889.34437337595205</c:v>
                </c:pt>
                <c:pt idx="1993">
                  <c:v>889.34437337595205</c:v>
                </c:pt>
                <c:pt idx="1994">
                  <c:v>889.34437337595205</c:v>
                </c:pt>
                <c:pt idx="1995">
                  <c:v>890.34775169532463</c:v>
                </c:pt>
                <c:pt idx="1996">
                  <c:v>890.34775169532463</c:v>
                </c:pt>
                <c:pt idx="1997">
                  <c:v>890.34775169532463</c:v>
                </c:pt>
                <c:pt idx="1998">
                  <c:v>890.34775169532463</c:v>
                </c:pt>
                <c:pt idx="1999">
                  <c:v>890.34775169532463</c:v>
                </c:pt>
                <c:pt idx="2000">
                  <c:v>890.34775169532463</c:v>
                </c:pt>
                <c:pt idx="2001">
                  <c:v>890.34775169532463</c:v>
                </c:pt>
                <c:pt idx="2002">
                  <c:v>890.34775169532463</c:v>
                </c:pt>
                <c:pt idx="2003">
                  <c:v>890.34775169532463</c:v>
                </c:pt>
                <c:pt idx="2004">
                  <c:v>890.34775169532463</c:v>
                </c:pt>
                <c:pt idx="2005">
                  <c:v>890.34775169532463</c:v>
                </c:pt>
                <c:pt idx="2006">
                  <c:v>890.34775169532463</c:v>
                </c:pt>
                <c:pt idx="2007">
                  <c:v>890.34775169532463</c:v>
                </c:pt>
                <c:pt idx="2008">
                  <c:v>890.34775169532463</c:v>
                </c:pt>
                <c:pt idx="2009">
                  <c:v>890.34775169532463</c:v>
                </c:pt>
                <c:pt idx="2010">
                  <c:v>890.34775169532463</c:v>
                </c:pt>
                <c:pt idx="2011">
                  <c:v>890.34775169532463</c:v>
                </c:pt>
                <c:pt idx="2012">
                  <c:v>890.34775169532463</c:v>
                </c:pt>
                <c:pt idx="2013">
                  <c:v>890.34775169532463</c:v>
                </c:pt>
                <c:pt idx="2014">
                  <c:v>890.34775169532463</c:v>
                </c:pt>
                <c:pt idx="2015">
                  <c:v>890.34775169532463</c:v>
                </c:pt>
                <c:pt idx="2016">
                  <c:v>890.34775169532463</c:v>
                </c:pt>
                <c:pt idx="2017">
                  <c:v>890.34775169532463</c:v>
                </c:pt>
                <c:pt idx="2018">
                  <c:v>890.34775169532463</c:v>
                </c:pt>
                <c:pt idx="2019">
                  <c:v>890.34775169532463</c:v>
                </c:pt>
                <c:pt idx="2020">
                  <c:v>890.34775169532463</c:v>
                </c:pt>
                <c:pt idx="2021">
                  <c:v>890.34775169532463</c:v>
                </c:pt>
                <c:pt idx="2022">
                  <c:v>890.34775169532463</c:v>
                </c:pt>
                <c:pt idx="2023">
                  <c:v>890.34775169532463</c:v>
                </c:pt>
                <c:pt idx="2024">
                  <c:v>890.34775169532463</c:v>
                </c:pt>
                <c:pt idx="2025">
                  <c:v>890.34775169532463</c:v>
                </c:pt>
                <c:pt idx="2026">
                  <c:v>890.34775169532463</c:v>
                </c:pt>
                <c:pt idx="2027">
                  <c:v>890.34775169532463</c:v>
                </c:pt>
                <c:pt idx="2028">
                  <c:v>890.34775169532463</c:v>
                </c:pt>
                <c:pt idx="2029">
                  <c:v>890.34775169532463</c:v>
                </c:pt>
                <c:pt idx="2030">
                  <c:v>890.34775169532463</c:v>
                </c:pt>
                <c:pt idx="2031">
                  <c:v>890.34775169532463</c:v>
                </c:pt>
                <c:pt idx="2032">
                  <c:v>890.34775169532463</c:v>
                </c:pt>
                <c:pt idx="2033">
                  <c:v>890.34775169532463</c:v>
                </c:pt>
                <c:pt idx="2034">
                  <c:v>890.34775169532463</c:v>
                </c:pt>
                <c:pt idx="2035">
                  <c:v>890.34775169532463</c:v>
                </c:pt>
                <c:pt idx="2036">
                  <c:v>890.34775169532463</c:v>
                </c:pt>
                <c:pt idx="2037">
                  <c:v>890.34775169532463</c:v>
                </c:pt>
                <c:pt idx="2038">
                  <c:v>890.34775169532463</c:v>
                </c:pt>
                <c:pt idx="2039">
                  <c:v>890.34775169532463</c:v>
                </c:pt>
                <c:pt idx="2040">
                  <c:v>890.34775169532463</c:v>
                </c:pt>
                <c:pt idx="2041">
                  <c:v>890.34775169532463</c:v>
                </c:pt>
                <c:pt idx="2042">
                  <c:v>890.34775169532463</c:v>
                </c:pt>
                <c:pt idx="2043">
                  <c:v>890.34775169532463</c:v>
                </c:pt>
                <c:pt idx="2044">
                  <c:v>890.34775169532463</c:v>
                </c:pt>
                <c:pt idx="2045">
                  <c:v>890.34775169532463</c:v>
                </c:pt>
                <c:pt idx="2046">
                  <c:v>890.34775169532463</c:v>
                </c:pt>
                <c:pt idx="2047">
                  <c:v>890.34775169532463</c:v>
                </c:pt>
                <c:pt idx="2048">
                  <c:v>890.34775169532463</c:v>
                </c:pt>
                <c:pt idx="2049">
                  <c:v>890.34775169532463</c:v>
                </c:pt>
                <c:pt idx="2050">
                  <c:v>890.34775169532463</c:v>
                </c:pt>
                <c:pt idx="2051">
                  <c:v>890.34775169532463</c:v>
                </c:pt>
                <c:pt idx="2052">
                  <c:v>890.34775169532463</c:v>
                </c:pt>
                <c:pt idx="2053">
                  <c:v>890.34775169532463</c:v>
                </c:pt>
                <c:pt idx="2054">
                  <c:v>890.34775169532463</c:v>
                </c:pt>
                <c:pt idx="2055">
                  <c:v>890.34775169532463</c:v>
                </c:pt>
                <c:pt idx="2056">
                  <c:v>890.34775169532463</c:v>
                </c:pt>
                <c:pt idx="2057">
                  <c:v>890.34775169532463</c:v>
                </c:pt>
                <c:pt idx="2058">
                  <c:v>890.34775169532463</c:v>
                </c:pt>
                <c:pt idx="2059">
                  <c:v>890.34775169532463</c:v>
                </c:pt>
                <c:pt idx="2060">
                  <c:v>890.34775169532463</c:v>
                </c:pt>
                <c:pt idx="2061">
                  <c:v>890.34775169532463</c:v>
                </c:pt>
                <c:pt idx="2062">
                  <c:v>890.34775169532463</c:v>
                </c:pt>
                <c:pt idx="2063">
                  <c:v>890.34775169532463</c:v>
                </c:pt>
                <c:pt idx="2064">
                  <c:v>890.34775169532463</c:v>
                </c:pt>
                <c:pt idx="2065">
                  <c:v>890.34775169532463</c:v>
                </c:pt>
                <c:pt idx="2066">
                  <c:v>890.34775169532463</c:v>
                </c:pt>
                <c:pt idx="2067">
                  <c:v>890.34775169532463</c:v>
                </c:pt>
                <c:pt idx="2068">
                  <c:v>890.34775169532463</c:v>
                </c:pt>
                <c:pt idx="2069">
                  <c:v>890.34775169532463</c:v>
                </c:pt>
                <c:pt idx="2070">
                  <c:v>890.34775169532463</c:v>
                </c:pt>
                <c:pt idx="2071">
                  <c:v>890.34775169532463</c:v>
                </c:pt>
                <c:pt idx="2072">
                  <c:v>890.34775169532463</c:v>
                </c:pt>
                <c:pt idx="2073">
                  <c:v>890.34775169532463</c:v>
                </c:pt>
                <c:pt idx="2074">
                  <c:v>890.34775169532463</c:v>
                </c:pt>
                <c:pt idx="2075">
                  <c:v>890.34775169532463</c:v>
                </c:pt>
                <c:pt idx="2076">
                  <c:v>890.34775169532463</c:v>
                </c:pt>
                <c:pt idx="2077">
                  <c:v>890.34775169532463</c:v>
                </c:pt>
                <c:pt idx="2078">
                  <c:v>890.34775169532463</c:v>
                </c:pt>
                <c:pt idx="2079">
                  <c:v>890.34775169532463</c:v>
                </c:pt>
                <c:pt idx="2080">
                  <c:v>890.34775169532463</c:v>
                </c:pt>
                <c:pt idx="2081">
                  <c:v>890.34775169532463</c:v>
                </c:pt>
                <c:pt idx="2082">
                  <c:v>890.34775169532463</c:v>
                </c:pt>
                <c:pt idx="2083">
                  <c:v>890.34775169532463</c:v>
                </c:pt>
                <c:pt idx="2084">
                  <c:v>890.34775169532463</c:v>
                </c:pt>
                <c:pt idx="2085">
                  <c:v>890.34775169532463</c:v>
                </c:pt>
                <c:pt idx="2086">
                  <c:v>890.34775169532463</c:v>
                </c:pt>
                <c:pt idx="2087">
                  <c:v>890.34775169532463</c:v>
                </c:pt>
                <c:pt idx="2088">
                  <c:v>890.34775169532463</c:v>
                </c:pt>
                <c:pt idx="2089">
                  <c:v>890.34775169532463</c:v>
                </c:pt>
                <c:pt idx="2090">
                  <c:v>890.34775169532463</c:v>
                </c:pt>
                <c:pt idx="2091">
                  <c:v>890.34775169532463</c:v>
                </c:pt>
                <c:pt idx="2092">
                  <c:v>890.34775169532463</c:v>
                </c:pt>
                <c:pt idx="2093">
                  <c:v>890.34775169532463</c:v>
                </c:pt>
                <c:pt idx="2094">
                  <c:v>890.34775169532463</c:v>
                </c:pt>
                <c:pt idx="2095">
                  <c:v>890.34775169532463</c:v>
                </c:pt>
                <c:pt idx="2096">
                  <c:v>890.34775169532463</c:v>
                </c:pt>
                <c:pt idx="2097">
                  <c:v>890.34775169532463</c:v>
                </c:pt>
                <c:pt idx="2098">
                  <c:v>890.34775169532463</c:v>
                </c:pt>
                <c:pt idx="2099">
                  <c:v>890.34775169532463</c:v>
                </c:pt>
                <c:pt idx="2100">
                  <c:v>890.34775169532463</c:v>
                </c:pt>
                <c:pt idx="2101">
                  <c:v>890.34775169532463</c:v>
                </c:pt>
                <c:pt idx="2102">
                  <c:v>890.34775169532463</c:v>
                </c:pt>
                <c:pt idx="2103">
                  <c:v>890.34775169532463</c:v>
                </c:pt>
                <c:pt idx="2104">
                  <c:v>994.83426143852694</c:v>
                </c:pt>
                <c:pt idx="2105">
                  <c:v>994.83426143852694</c:v>
                </c:pt>
                <c:pt idx="2106">
                  <c:v>994.83426143852694</c:v>
                </c:pt>
                <c:pt idx="2107">
                  <c:v>994.83426143852694</c:v>
                </c:pt>
                <c:pt idx="2108">
                  <c:v>994.83426143852694</c:v>
                </c:pt>
                <c:pt idx="2109">
                  <c:v>994.83426143852694</c:v>
                </c:pt>
                <c:pt idx="2110">
                  <c:v>994.83426143852694</c:v>
                </c:pt>
                <c:pt idx="2111">
                  <c:v>994.83426143852694</c:v>
                </c:pt>
                <c:pt idx="2112">
                  <c:v>994.83426143852694</c:v>
                </c:pt>
                <c:pt idx="2113">
                  <c:v>994.83426143852694</c:v>
                </c:pt>
                <c:pt idx="2114">
                  <c:v>994.83426143852694</c:v>
                </c:pt>
                <c:pt idx="2115">
                  <c:v>994.83426143852694</c:v>
                </c:pt>
                <c:pt idx="2116">
                  <c:v>994.83426143852694</c:v>
                </c:pt>
                <c:pt idx="2117">
                  <c:v>994.83426143852694</c:v>
                </c:pt>
                <c:pt idx="2118">
                  <c:v>994.83426143852694</c:v>
                </c:pt>
                <c:pt idx="2119">
                  <c:v>994.83426143852694</c:v>
                </c:pt>
                <c:pt idx="2120">
                  <c:v>994.83426143852694</c:v>
                </c:pt>
                <c:pt idx="2121">
                  <c:v>994.83426143852694</c:v>
                </c:pt>
                <c:pt idx="2122">
                  <c:v>994.83426143852694</c:v>
                </c:pt>
                <c:pt idx="2123">
                  <c:v>994.83426143852694</c:v>
                </c:pt>
                <c:pt idx="2124">
                  <c:v>994.83426143852694</c:v>
                </c:pt>
                <c:pt idx="2125">
                  <c:v>994.83426143852694</c:v>
                </c:pt>
                <c:pt idx="2126">
                  <c:v>994.83426143852694</c:v>
                </c:pt>
                <c:pt idx="2127">
                  <c:v>994.83426143852694</c:v>
                </c:pt>
                <c:pt idx="2128">
                  <c:v>994.83426143852694</c:v>
                </c:pt>
                <c:pt idx="2129">
                  <c:v>994.83426143852694</c:v>
                </c:pt>
                <c:pt idx="2130">
                  <c:v>994.83426143852694</c:v>
                </c:pt>
                <c:pt idx="2131">
                  <c:v>994.83426143852694</c:v>
                </c:pt>
                <c:pt idx="2132">
                  <c:v>962.80446995324303</c:v>
                </c:pt>
                <c:pt idx="2133">
                  <c:v>962.80446995324303</c:v>
                </c:pt>
                <c:pt idx="2134">
                  <c:v>962.80446995324303</c:v>
                </c:pt>
                <c:pt idx="2135">
                  <c:v>962.80446995324303</c:v>
                </c:pt>
                <c:pt idx="2136">
                  <c:v>962.80446995324303</c:v>
                </c:pt>
                <c:pt idx="2137">
                  <c:v>962.80446995324303</c:v>
                </c:pt>
                <c:pt idx="2138">
                  <c:v>962.80446995324303</c:v>
                </c:pt>
                <c:pt idx="2139">
                  <c:v>962.80446995324303</c:v>
                </c:pt>
                <c:pt idx="2140">
                  <c:v>962.80446995324303</c:v>
                </c:pt>
                <c:pt idx="2141">
                  <c:v>962.80446995324303</c:v>
                </c:pt>
                <c:pt idx="2142">
                  <c:v>962.80446995324303</c:v>
                </c:pt>
                <c:pt idx="2143">
                  <c:v>962.80446995324303</c:v>
                </c:pt>
                <c:pt idx="2144">
                  <c:v>962.80446995324303</c:v>
                </c:pt>
                <c:pt idx="2145">
                  <c:v>962.80446995324303</c:v>
                </c:pt>
                <c:pt idx="2146">
                  <c:v>962.80446995324303</c:v>
                </c:pt>
                <c:pt idx="2147">
                  <c:v>962.80446995324303</c:v>
                </c:pt>
                <c:pt idx="2148">
                  <c:v>962.80446995324303</c:v>
                </c:pt>
                <c:pt idx="2149">
                  <c:v>962.80446995324303</c:v>
                </c:pt>
                <c:pt idx="2150">
                  <c:v>962.80446995324303</c:v>
                </c:pt>
                <c:pt idx="2151">
                  <c:v>962.80446995324303</c:v>
                </c:pt>
                <c:pt idx="2152">
                  <c:v>962.80446995324303</c:v>
                </c:pt>
                <c:pt idx="2153">
                  <c:v>962.80446995324303</c:v>
                </c:pt>
                <c:pt idx="2154">
                  <c:v>962.80446995324303</c:v>
                </c:pt>
                <c:pt idx="2155">
                  <c:v>962.80446995324303</c:v>
                </c:pt>
                <c:pt idx="2156">
                  <c:v>962.80446995324303</c:v>
                </c:pt>
                <c:pt idx="2157">
                  <c:v>962.80446995324303</c:v>
                </c:pt>
                <c:pt idx="2158">
                  <c:v>962.80446995324303</c:v>
                </c:pt>
                <c:pt idx="2159">
                  <c:v>962.80446995324303</c:v>
                </c:pt>
                <c:pt idx="2160">
                  <c:v>962.80446995324303</c:v>
                </c:pt>
                <c:pt idx="2161">
                  <c:v>962.80446995324303</c:v>
                </c:pt>
                <c:pt idx="2162">
                  <c:v>962.80446995324303</c:v>
                </c:pt>
                <c:pt idx="2163">
                  <c:v>962.80446995324303</c:v>
                </c:pt>
                <c:pt idx="2164">
                  <c:v>962.80446995324303</c:v>
                </c:pt>
                <c:pt idx="2165">
                  <c:v>962.80446995324303</c:v>
                </c:pt>
                <c:pt idx="2166">
                  <c:v>962.80446995324303</c:v>
                </c:pt>
                <c:pt idx="2167">
                  <c:v>962.80446995324303</c:v>
                </c:pt>
                <c:pt idx="2168">
                  <c:v>962.80446995324303</c:v>
                </c:pt>
                <c:pt idx="2169">
                  <c:v>962.80446995324303</c:v>
                </c:pt>
                <c:pt idx="2170">
                  <c:v>962.80446995324303</c:v>
                </c:pt>
                <c:pt idx="2171">
                  <c:v>942.15476092182985</c:v>
                </c:pt>
                <c:pt idx="2172">
                  <c:v>942.15476092182985</c:v>
                </c:pt>
                <c:pt idx="2173">
                  <c:v>942.15476092182985</c:v>
                </c:pt>
                <c:pt idx="2174">
                  <c:v>942.15476092182985</c:v>
                </c:pt>
                <c:pt idx="2175">
                  <c:v>942.15476092182985</c:v>
                </c:pt>
                <c:pt idx="2176">
                  <c:v>942.15476092182985</c:v>
                </c:pt>
                <c:pt idx="2177">
                  <c:v>942.15476092182985</c:v>
                </c:pt>
                <c:pt idx="2178">
                  <c:v>942.15476092182985</c:v>
                </c:pt>
                <c:pt idx="2179">
                  <c:v>942.15476092182985</c:v>
                </c:pt>
                <c:pt idx="2180">
                  <c:v>942.15476092182985</c:v>
                </c:pt>
                <c:pt idx="2181">
                  <c:v>942.15476092182985</c:v>
                </c:pt>
                <c:pt idx="2182">
                  <c:v>942.15476092182985</c:v>
                </c:pt>
                <c:pt idx="2183">
                  <c:v>942.15476092182985</c:v>
                </c:pt>
                <c:pt idx="2184">
                  <c:v>942.15476092182985</c:v>
                </c:pt>
                <c:pt idx="2185">
                  <c:v>942.15476092182985</c:v>
                </c:pt>
                <c:pt idx="2186">
                  <c:v>942.15476092182985</c:v>
                </c:pt>
                <c:pt idx="2187">
                  <c:v>942.15476092182985</c:v>
                </c:pt>
                <c:pt idx="2188">
                  <c:v>942.15476092182985</c:v>
                </c:pt>
                <c:pt idx="2189">
                  <c:v>942.15476092182985</c:v>
                </c:pt>
                <c:pt idx="2190">
                  <c:v>942.15476092182985</c:v>
                </c:pt>
                <c:pt idx="2191">
                  <c:v>942.15476092182985</c:v>
                </c:pt>
                <c:pt idx="2192">
                  <c:v>942.15476092182985</c:v>
                </c:pt>
                <c:pt idx="2193">
                  <c:v>942.15476092182985</c:v>
                </c:pt>
                <c:pt idx="2194">
                  <c:v>942.15476092182985</c:v>
                </c:pt>
                <c:pt idx="2195">
                  <c:v>942.15476092182985</c:v>
                </c:pt>
                <c:pt idx="2196">
                  <c:v>942.15476092182985</c:v>
                </c:pt>
                <c:pt idx="2197">
                  <c:v>942.15476092182985</c:v>
                </c:pt>
                <c:pt idx="2198">
                  <c:v>942.15476092182985</c:v>
                </c:pt>
                <c:pt idx="2199">
                  <c:v>942.15476092182985</c:v>
                </c:pt>
                <c:pt idx="2200">
                  <c:v>942.15476092182985</c:v>
                </c:pt>
                <c:pt idx="2201">
                  <c:v>942.15476092182985</c:v>
                </c:pt>
                <c:pt idx="2202">
                  <c:v>942.15476092182985</c:v>
                </c:pt>
                <c:pt idx="2203">
                  <c:v>942.15476092182985</c:v>
                </c:pt>
                <c:pt idx="2204">
                  <c:v>942.15476092182985</c:v>
                </c:pt>
                <c:pt idx="2205">
                  <c:v>942.15476092182985</c:v>
                </c:pt>
                <c:pt idx="2206">
                  <c:v>942.15476092182985</c:v>
                </c:pt>
                <c:pt idx="2207">
                  <c:v>942.15476092182985</c:v>
                </c:pt>
                <c:pt idx="2208">
                  <c:v>942.15476092182985</c:v>
                </c:pt>
                <c:pt idx="2209">
                  <c:v>942.15476092182985</c:v>
                </c:pt>
                <c:pt idx="2210">
                  <c:v>942.15476092182985</c:v>
                </c:pt>
                <c:pt idx="2211">
                  <c:v>942.15476092182985</c:v>
                </c:pt>
                <c:pt idx="2212">
                  <c:v>942.15476092182985</c:v>
                </c:pt>
                <c:pt idx="2213">
                  <c:v>942.15476092182985</c:v>
                </c:pt>
                <c:pt idx="2214">
                  <c:v>942.15476092182985</c:v>
                </c:pt>
                <c:pt idx="2215">
                  <c:v>942.15476092182985</c:v>
                </c:pt>
                <c:pt idx="2216">
                  <c:v>942.15476092182985</c:v>
                </c:pt>
                <c:pt idx="2217">
                  <c:v>942.15476092182985</c:v>
                </c:pt>
                <c:pt idx="2218">
                  <c:v>942.15476092182985</c:v>
                </c:pt>
                <c:pt idx="2219">
                  <c:v>942.15476092182985</c:v>
                </c:pt>
                <c:pt idx="2220">
                  <c:v>942.15476092182985</c:v>
                </c:pt>
                <c:pt idx="2221">
                  <c:v>942.15476092182985</c:v>
                </c:pt>
                <c:pt idx="2222">
                  <c:v>942.15476092182985</c:v>
                </c:pt>
                <c:pt idx="2223">
                  <c:v>942.15476092182985</c:v>
                </c:pt>
                <c:pt idx="2224">
                  <c:v>942.15476092182985</c:v>
                </c:pt>
                <c:pt idx="2225">
                  <c:v>942.15476092182985</c:v>
                </c:pt>
                <c:pt idx="2226">
                  <c:v>942.15476092182985</c:v>
                </c:pt>
                <c:pt idx="2227">
                  <c:v>942.15476092182985</c:v>
                </c:pt>
                <c:pt idx="2228">
                  <c:v>942.15476092182985</c:v>
                </c:pt>
                <c:pt idx="2229">
                  <c:v>942.15476092182985</c:v>
                </c:pt>
                <c:pt idx="2230">
                  <c:v>942.15476092182985</c:v>
                </c:pt>
                <c:pt idx="2231">
                  <c:v>942.15476092182985</c:v>
                </c:pt>
                <c:pt idx="2232">
                  <c:v>942.15476092182985</c:v>
                </c:pt>
                <c:pt idx="2233">
                  <c:v>942.15476092182985</c:v>
                </c:pt>
                <c:pt idx="2234">
                  <c:v>942.15476092182985</c:v>
                </c:pt>
                <c:pt idx="2235">
                  <c:v>942.15476092182985</c:v>
                </c:pt>
                <c:pt idx="2236">
                  <c:v>942.15476092182985</c:v>
                </c:pt>
                <c:pt idx="2237">
                  <c:v>942.15476092182985</c:v>
                </c:pt>
                <c:pt idx="2238">
                  <c:v>942.15476092182985</c:v>
                </c:pt>
                <c:pt idx="2239">
                  <c:v>942.15476092182985</c:v>
                </c:pt>
                <c:pt idx="2240">
                  <c:v>942.15476092182985</c:v>
                </c:pt>
                <c:pt idx="2241">
                  <c:v>942.15476092182985</c:v>
                </c:pt>
                <c:pt idx="2242">
                  <c:v>942.15476092182985</c:v>
                </c:pt>
                <c:pt idx="2243">
                  <c:v>942.15476092182985</c:v>
                </c:pt>
                <c:pt idx="2244">
                  <c:v>942.15476092182985</c:v>
                </c:pt>
                <c:pt idx="2245">
                  <c:v>942.15476092182985</c:v>
                </c:pt>
                <c:pt idx="2246">
                  <c:v>942.15476092182985</c:v>
                </c:pt>
                <c:pt idx="2247">
                  <c:v>942.15476092182985</c:v>
                </c:pt>
                <c:pt idx="2248">
                  <c:v>925.51241551523435</c:v>
                </c:pt>
                <c:pt idx="2249">
                  <c:v>925.51241551523435</c:v>
                </c:pt>
                <c:pt idx="2250">
                  <c:v>925.51241551523435</c:v>
                </c:pt>
                <c:pt idx="2251">
                  <c:v>925.51241551523435</c:v>
                </c:pt>
                <c:pt idx="2252">
                  <c:v>925.51241551523435</c:v>
                </c:pt>
                <c:pt idx="2253">
                  <c:v>925.51241551523435</c:v>
                </c:pt>
                <c:pt idx="2254">
                  <c:v>925.51241551523435</c:v>
                </c:pt>
                <c:pt idx="2255">
                  <c:v>925.51241551523435</c:v>
                </c:pt>
                <c:pt idx="2256">
                  <c:v>925.51241551523435</c:v>
                </c:pt>
                <c:pt idx="2257">
                  <c:v>925.51241551523435</c:v>
                </c:pt>
                <c:pt idx="2258">
                  <c:v>925.51241551523435</c:v>
                </c:pt>
                <c:pt idx="2259">
                  <c:v>925.51241551523435</c:v>
                </c:pt>
                <c:pt idx="2260">
                  <c:v>925.51241551523435</c:v>
                </c:pt>
                <c:pt idx="2261">
                  <c:v>925.51241551523435</c:v>
                </c:pt>
                <c:pt idx="2262">
                  <c:v>925.51241551523435</c:v>
                </c:pt>
                <c:pt idx="2263">
                  <c:v>925.51241551523435</c:v>
                </c:pt>
                <c:pt idx="2264">
                  <c:v>925.51241551523435</c:v>
                </c:pt>
                <c:pt idx="2265">
                  <c:v>925.51241551523435</c:v>
                </c:pt>
                <c:pt idx="2266">
                  <c:v>925.51241551523435</c:v>
                </c:pt>
                <c:pt idx="2267">
                  <c:v>925.51241551523435</c:v>
                </c:pt>
                <c:pt idx="2268">
                  <c:v>925.51241551523435</c:v>
                </c:pt>
                <c:pt idx="2269">
                  <c:v>925.51241551523435</c:v>
                </c:pt>
                <c:pt idx="2270">
                  <c:v>925.51241551523435</c:v>
                </c:pt>
                <c:pt idx="2271">
                  <c:v>925.51241551523435</c:v>
                </c:pt>
                <c:pt idx="2272">
                  <c:v>925.51241551523435</c:v>
                </c:pt>
                <c:pt idx="2273">
                  <c:v>925.51241551523435</c:v>
                </c:pt>
                <c:pt idx="2274">
                  <c:v>925.51241551523435</c:v>
                </c:pt>
                <c:pt idx="2275">
                  <c:v>925.51241551523435</c:v>
                </c:pt>
                <c:pt idx="2276">
                  <c:v>925.51241551523435</c:v>
                </c:pt>
                <c:pt idx="2277">
                  <c:v>925.51241551523435</c:v>
                </c:pt>
                <c:pt idx="2278">
                  <c:v>925.51241551523435</c:v>
                </c:pt>
                <c:pt idx="2279">
                  <c:v>925.51241551523435</c:v>
                </c:pt>
                <c:pt idx="2280">
                  <c:v>925.51241551523435</c:v>
                </c:pt>
                <c:pt idx="2281">
                  <c:v>925.51241551523435</c:v>
                </c:pt>
                <c:pt idx="2282">
                  <c:v>925.51241551523435</c:v>
                </c:pt>
                <c:pt idx="2283">
                  <c:v>925.51241551523435</c:v>
                </c:pt>
                <c:pt idx="2284">
                  <c:v>925.51241551523435</c:v>
                </c:pt>
                <c:pt idx="2285">
                  <c:v>925.51241551523435</c:v>
                </c:pt>
                <c:pt idx="2286">
                  <c:v>925.51241551523435</c:v>
                </c:pt>
                <c:pt idx="2287">
                  <c:v>925.51241551523435</c:v>
                </c:pt>
                <c:pt idx="2288">
                  <c:v>925.51241551523435</c:v>
                </c:pt>
                <c:pt idx="2289">
                  <c:v>925.51241551523435</c:v>
                </c:pt>
                <c:pt idx="2290">
                  <c:v>925.51241551523435</c:v>
                </c:pt>
                <c:pt idx="2291">
                  <c:v>925.51241551523435</c:v>
                </c:pt>
                <c:pt idx="2292">
                  <c:v>925.51241551523435</c:v>
                </c:pt>
                <c:pt idx="2293">
                  <c:v>925.51241551523435</c:v>
                </c:pt>
                <c:pt idx="2294">
                  <c:v>925.51241551523435</c:v>
                </c:pt>
                <c:pt idx="2295">
                  <c:v>925.51241551523435</c:v>
                </c:pt>
                <c:pt idx="2296">
                  <c:v>925.51241551523435</c:v>
                </c:pt>
                <c:pt idx="2297">
                  <c:v>925.51241551523435</c:v>
                </c:pt>
                <c:pt idx="2298">
                  <c:v>925.51241551523435</c:v>
                </c:pt>
                <c:pt idx="2299">
                  <c:v>925.51241551523435</c:v>
                </c:pt>
                <c:pt idx="2300">
                  <c:v>925.51241551523435</c:v>
                </c:pt>
                <c:pt idx="2301">
                  <c:v>925.51241551523435</c:v>
                </c:pt>
                <c:pt idx="2302">
                  <c:v>925.51241551523435</c:v>
                </c:pt>
                <c:pt idx="2303">
                  <c:v>925.51241551523435</c:v>
                </c:pt>
                <c:pt idx="2304">
                  <c:v>925.51241551523435</c:v>
                </c:pt>
                <c:pt idx="2305">
                  <c:v>925.51241551523435</c:v>
                </c:pt>
                <c:pt idx="2306">
                  <c:v>925.51241551523435</c:v>
                </c:pt>
                <c:pt idx="2307">
                  <c:v>925.51241551523435</c:v>
                </c:pt>
                <c:pt idx="2308">
                  <c:v>925.51241551523435</c:v>
                </c:pt>
                <c:pt idx="2309">
                  <c:v>925.51241551523435</c:v>
                </c:pt>
                <c:pt idx="2310">
                  <c:v>925.51241551523435</c:v>
                </c:pt>
                <c:pt idx="2311">
                  <c:v>925.51241551523435</c:v>
                </c:pt>
                <c:pt idx="2312">
                  <c:v>925.51241551523435</c:v>
                </c:pt>
                <c:pt idx="2313">
                  <c:v>925.51241551523435</c:v>
                </c:pt>
                <c:pt idx="2314">
                  <c:v>925.51241551523435</c:v>
                </c:pt>
                <c:pt idx="2315">
                  <c:v>925.51241551523435</c:v>
                </c:pt>
                <c:pt idx="2316">
                  <c:v>925.51241551523435</c:v>
                </c:pt>
                <c:pt idx="2317">
                  <c:v>925.51241551523435</c:v>
                </c:pt>
                <c:pt idx="2318">
                  <c:v>925.51241551523435</c:v>
                </c:pt>
                <c:pt idx="2319">
                  <c:v>925.51241551523435</c:v>
                </c:pt>
                <c:pt idx="2320">
                  <c:v>925.51241551523435</c:v>
                </c:pt>
                <c:pt idx="2321">
                  <c:v>925.51241551523435</c:v>
                </c:pt>
                <c:pt idx="2322">
                  <c:v>925.51241551523435</c:v>
                </c:pt>
                <c:pt idx="2323">
                  <c:v>925.51241551523435</c:v>
                </c:pt>
                <c:pt idx="2324">
                  <c:v>925.51241551523435</c:v>
                </c:pt>
                <c:pt idx="2325">
                  <c:v>925.51241551523435</c:v>
                </c:pt>
                <c:pt idx="2326">
                  <c:v>925.51241551523435</c:v>
                </c:pt>
                <c:pt idx="2327">
                  <c:v>925.51241551523435</c:v>
                </c:pt>
                <c:pt idx="2328">
                  <c:v>925.51241551523435</c:v>
                </c:pt>
                <c:pt idx="2329">
                  <c:v>925.51241551523435</c:v>
                </c:pt>
                <c:pt idx="2330">
                  <c:v>925.51241551523435</c:v>
                </c:pt>
                <c:pt idx="2331">
                  <c:v>925.51241551523435</c:v>
                </c:pt>
                <c:pt idx="2332">
                  <c:v>925.51241551523435</c:v>
                </c:pt>
                <c:pt idx="2333">
                  <c:v>925.51241551523435</c:v>
                </c:pt>
                <c:pt idx="2334">
                  <c:v>925.51241551523435</c:v>
                </c:pt>
                <c:pt idx="2335">
                  <c:v>925.51241551523435</c:v>
                </c:pt>
                <c:pt idx="2336">
                  <c:v>925.51241551523435</c:v>
                </c:pt>
                <c:pt idx="2337">
                  <c:v>925.51241551523435</c:v>
                </c:pt>
                <c:pt idx="2338">
                  <c:v>925.51241551523435</c:v>
                </c:pt>
                <c:pt idx="2339">
                  <c:v>925.51241551523435</c:v>
                </c:pt>
                <c:pt idx="2340">
                  <c:v>925.51241551523435</c:v>
                </c:pt>
                <c:pt idx="2341">
                  <c:v>925.51241551523435</c:v>
                </c:pt>
                <c:pt idx="2342">
                  <c:v>925.51241551523435</c:v>
                </c:pt>
                <c:pt idx="2343">
                  <c:v>925.51241551523435</c:v>
                </c:pt>
                <c:pt idx="2344">
                  <c:v>925.51241551523435</c:v>
                </c:pt>
                <c:pt idx="2345">
                  <c:v>925.51241551523435</c:v>
                </c:pt>
                <c:pt idx="2346">
                  <c:v>925.51241551523435</c:v>
                </c:pt>
                <c:pt idx="2347">
                  <c:v>925.51241551523435</c:v>
                </c:pt>
                <c:pt idx="2348">
                  <c:v>925.51241551523435</c:v>
                </c:pt>
                <c:pt idx="2349">
                  <c:v>925.51241551523435</c:v>
                </c:pt>
                <c:pt idx="2350">
                  <c:v>925.51241551523435</c:v>
                </c:pt>
                <c:pt idx="2351">
                  <c:v>925.51241551523435</c:v>
                </c:pt>
                <c:pt idx="2352">
                  <c:v>925.51241551523435</c:v>
                </c:pt>
                <c:pt idx="2353">
                  <c:v>925.51241551523435</c:v>
                </c:pt>
                <c:pt idx="2354">
                  <c:v>925.51241551523435</c:v>
                </c:pt>
                <c:pt idx="2355">
                  <c:v>925.51241551523435</c:v>
                </c:pt>
                <c:pt idx="2356">
                  <c:v>925.51241551523435</c:v>
                </c:pt>
                <c:pt idx="2357">
                  <c:v>925.51241551523435</c:v>
                </c:pt>
                <c:pt idx="2358">
                  <c:v>925.51241551523435</c:v>
                </c:pt>
                <c:pt idx="2359">
                  <c:v>925.51241551523435</c:v>
                </c:pt>
                <c:pt idx="2360">
                  <c:v>925.51241551523435</c:v>
                </c:pt>
                <c:pt idx="2361">
                  <c:v>925.51241551523435</c:v>
                </c:pt>
                <c:pt idx="2362">
                  <c:v>925.51241551523435</c:v>
                </c:pt>
                <c:pt idx="2363">
                  <c:v>925.51241551523435</c:v>
                </c:pt>
                <c:pt idx="2364">
                  <c:v>925.51241551523435</c:v>
                </c:pt>
                <c:pt idx="2365">
                  <c:v>925.51241551523435</c:v>
                </c:pt>
                <c:pt idx="2366">
                  <c:v>925.51241551523435</c:v>
                </c:pt>
                <c:pt idx="2367">
                  <c:v>925.51241551523435</c:v>
                </c:pt>
                <c:pt idx="2368">
                  <c:v>925.51241551523435</c:v>
                </c:pt>
                <c:pt idx="2369">
                  <c:v>925.51241551523435</c:v>
                </c:pt>
                <c:pt idx="2370">
                  <c:v>925.51241551523435</c:v>
                </c:pt>
                <c:pt idx="2371">
                  <c:v>925.51241551523435</c:v>
                </c:pt>
                <c:pt idx="2372">
                  <c:v>925.51241551523435</c:v>
                </c:pt>
                <c:pt idx="2373">
                  <c:v>925.51241551523435</c:v>
                </c:pt>
                <c:pt idx="2374">
                  <c:v>925.51241551523435</c:v>
                </c:pt>
                <c:pt idx="2375">
                  <c:v>925.51241551523435</c:v>
                </c:pt>
                <c:pt idx="2376">
                  <c:v>925.51241551523435</c:v>
                </c:pt>
                <c:pt idx="2377">
                  <c:v>925.51241551523435</c:v>
                </c:pt>
                <c:pt idx="2378">
                  <c:v>925.51241551523435</c:v>
                </c:pt>
                <c:pt idx="2379">
                  <c:v>925.51241551523435</c:v>
                </c:pt>
                <c:pt idx="2380">
                  <c:v>925.51241551523435</c:v>
                </c:pt>
                <c:pt idx="2381">
                  <c:v>925.51241551523435</c:v>
                </c:pt>
                <c:pt idx="2382">
                  <c:v>925.51241551523435</c:v>
                </c:pt>
                <c:pt idx="2383">
                  <c:v>925.51241551523435</c:v>
                </c:pt>
                <c:pt idx="2384">
                  <c:v>925.51241551523435</c:v>
                </c:pt>
                <c:pt idx="2385">
                  <c:v>925.51241551523435</c:v>
                </c:pt>
                <c:pt idx="2386">
                  <c:v>925.51241551523435</c:v>
                </c:pt>
                <c:pt idx="2387">
                  <c:v>925.51241551523435</c:v>
                </c:pt>
                <c:pt idx="2388">
                  <c:v>925.51241551523435</c:v>
                </c:pt>
                <c:pt idx="2389">
                  <c:v>925.51241551523435</c:v>
                </c:pt>
                <c:pt idx="2390">
                  <c:v>925.51241551523435</c:v>
                </c:pt>
                <c:pt idx="2391">
                  <c:v>925.51241551523435</c:v>
                </c:pt>
                <c:pt idx="2392">
                  <c:v>925.51241551523435</c:v>
                </c:pt>
                <c:pt idx="2393">
                  <c:v>925.51241551523435</c:v>
                </c:pt>
                <c:pt idx="2394">
                  <c:v>925.51241551523435</c:v>
                </c:pt>
                <c:pt idx="2395">
                  <c:v>925.51241551523435</c:v>
                </c:pt>
                <c:pt idx="2396">
                  <c:v>925.51241551523435</c:v>
                </c:pt>
                <c:pt idx="2397">
                  <c:v>925.51241551523435</c:v>
                </c:pt>
                <c:pt idx="2398">
                  <c:v>925.51241551523435</c:v>
                </c:pt>
                <c:pt idx="2399">
                  <c:v>925.51241551523435</c:v>
                </c:pt>
                <c:pt idx="2400">
                  <c:v>925.51241551523435</c:v>
                </c:pt>
                <c:pt idx="2401">
                  <c:v>925.51241551523435</c:v>
                </c:pt>
                <c:pt idx="2402">
                  <c:v>925.51241551523435</c:v>
                </c:pt>
                <c:pt idx="2403">
                  <c:v>925.51241551523435</c:v>
                </c:pt>
                <c:pt idx="2404">
                  <c:v>925.51241551523435</c:v>
                </c:pt>
                <c:pt idx="2405">
                  <c:v>925.51241551523435</c:v>
                </c:pt>
                <c:pt idx="2406">
                  <c:v>925.51241551523435</c:v>
                </c:pt>
                <c:pt idx="2407">
                  <c:v>925.51241551523435</c:v>
                </c:pt>
                <c:pt idx="2408">
                  <c:v>925.51241551523435</c:v>
                </c:pt>
                <c:pt idx="2409">
                  <c:v>925.51241551523435</c:v>
                </c:pt>
                <c:pt idx="2410">
                  <c:v>925.51241551523435</c:v>
                </c:pt>
                <c:pt idx="2411">
                  <c:v>925.51241551523435</c:v>
                </c:pt>
                <c:pt idx="2412">
                  <c:v>925.51241551523435</c:v>
                </c:pt>
                <c:pt idx="2413">
                  <c:v>925.51241551523435</c:v>
                </c:pt>
                <c:pt idx="2414">
                  <c:v>925.51241551523435</c:v>
                </c:pt>
                <c:pt idx="2415">
                  <c:v>1103.906901861289</c:v>
                </c:pt>
                <c:pt idx="2416">
                  <c:v>1103.906901861289</c:v>
                </c:pt>
                <c:pt idx="2417">
                  <c:v>1103.906901861289</c:v>
                </c:pt>
                <c:pt idx="2418">
                  <c:v>1103.906901861289</c:v>
                </c:pt>
                <c:pt idx="2419">
                  <c:v>1103.906901861289</c:v>
                </c:pt>
                <c:pt idx="2420">
                  <c:v>1103.906901861289</c:v>
                </c:pt>
                <c:pt idx="2421">
                  <c:v>1103.906901861289</c:v>
                </c:pt>
                <c:pt idx="2422">
                  <c:v>1103.906901861289</c:v>
                </c:pt>
                <c:pt idx="2423">
                  <c:v>1103.906901861289</c:v>
                </c:pt>
                <c:pt idx="2424">
                  <c:v>1103.906901861289</c:v>
                </c:pt>
                <c:pt idx="2425">
                  <c:v>1103.906901861289</c:v>
                </c:pt>
                <c:pt idx="2426">
                  <c:v>1103.906901861289</c:v>
                </c:pt>
                <c:pt idx="2427">
                  <c:v>1103.906901861289</c:v>
                </c:pt>
                <c:pt idx="2428">
                  <c:v>1103.906901861289</c:v>
                </c:pt>
                <c:pt idx="2429">
                  <c:v>1103.906901861289</c:v>
                </c:pt>
                <c:pt idx="2430">
                  <c:v>1103.906901861289</c:v>
                </c:pt>
                <c:pt idx="2431">
                  <c:v>1103.906901861289</c:v>
                </c:pt>
                <c:pt idx="2432">
                  <c:v>1103.906901861289</c:v>
                </c:pt>
                <c:pt idx="2433">
                  <c:v>1103.906901861289</c:v>
                </c:pt>
                <c:pt idx="2434">
                  <c:v>1103.906901861289</c:v>
                </c:pt>
                <c:pt idx="2435">
                  <c:v>1103.906901861289</c:v>
                </c:pt>
                <c:pt idx="2436">
                  <c:v>1103.906901861289</c:v>
                </c:pt>
                <c:pt idx="2437">
                  <c:v>1103.906901861289</c:v>
                </c:pt>
                <c:pt idx="2438">
                  <c:v>1103.906901861289</c:v>
                </c:pt>
                <c:pt idx="2439">
                  <c:v>1103.906901861289</c:v>
                </c:pt>
                <c:pt idx="2440">
                  <c:v>1103.906901861289</c:v>
                </c:pt>
                <c:pt idx="2441">
                  <c:v>1103.906901861289</c:v>
                </c:pt>
                <c:pt idx="2442">
                  <c:v>1103.906901861289</c:v>
                </c:pt>
                <c:pt idx="2443">
                  <c:v>1103.906901861289</c:v>
                </c:pt>
                <c:pt idx="2444">
                  <c:v>1103.906901861289</c:v>
                </c:pt>
                <c:pt idx="2445">
                  <c:v>1103.906901861289</c:v>
                </c:pt>
                <c:pt idx="2446">
                  <c:v>1103.906901861289</c:v>
                </c:pt>
                <c:pt idx="2447">
                  <c:v>1103.906901861289</c:v>
                </c:pt>
                <c:pt idx="2448">
                  <c:v>1103.906901861289</c:v>
                </c:pt>
                <c:pt idx="2449">
                  <c:v>1103.906901861289</c:v>
                </c:pt>
                <c:pt idx="2450">
                  <c:v>1103.906901861289</c:v>
                </c:pt>
                <c:pt idx="2451">
                  <c:v>1103.906901861289</c:v>
                </c:pt>
                <c:pt idx="2452">
                  <c:v>1103.906901861289</c:v>
                </c:pt>
                <c:pt idx="2453">
                  <c:v>1103.906901861289</c:v>
                </c:pt>
                <c:pt idx="2454">
                  <c:v>1103.906901861289</c:v>
                </c:pt>
                <c:pt idx="2455">
                  <c:v>1103.906901861289</c:v>
                </c:pt>
                <c:pt idx="2456">
                  <c:v>1103.906901861289</c:v>
                </c:pt>
                <c:pt idx="2457">
                  <c:v>1103.906901861289</c:v>
                </c:pt>
                <c:pt idx="2458">
                  <c:v>1013.9815179276653</c:v>
                </c:pt>
                <c:pt idx="2459">
                  <c:v>1013.9815179276653</c:v>
                </c:pt>
                <c:pt idx="2460">
                  <c:v>1013.9815179276653</c:v>
                </c:pt>
                <c:pt idx="2461">
                  <c:v>1013.9815179276653</c:v>
                </c:pt>
                <c:pt idx="2462">
                  <c:v>1013.9815179276653</c:v>
                </c:pt>
                <c:pt idx="2463">
                  <c:v>1013.9815179276653</c:v>
                </c:pt>
                <c:pt idx="2464">
                  <c:v>1013.9815179276653</c:v>
                </c:pt>
                <c:pt idx="2465">
                  <c:v>1013.9815179276653</c:v>
                </c:pt>
                <c:pt idx="2466">
                  <c:v>1013.9815179276653</c:v>
                </c:pt>
                <c:pt idx="2467">
                  <c:v>1013.9815179276653</c:v>
                </c:pt>
                <c:pt idx="2468">
                  <c:v>1013.9815179276653</c:v>
                </c:pt>
                <c:pt idx="2469">
                  <c:v>1013.9815179276653</c:v>
                </c:pt>
                <c:pt idx="2470">
                  <c:v>1013.9815179276653</c:v>
                </c:pt>
                <c:pt idx="2471">
                  <c:v>1013.9815179276653</c:v>
                </c:pt>
                <c:pt idx="2472">
                  <c:v>1013.9815179276653</c:v>
                </c:pt>
                <c:pt idx="2473">
                  <c:v>1013.9815179276653</c:v>
                </c:pt>
                <c:pt idx="2474">
                  <c:v>1013.9815179276653</c:v>
                </c:pt>
                <c:pt idx="2475">
                  <c:v>1013.9815179276653</c:v>
                </c:pt>
                <c:pt idx="2476">
                  <c:v>1013.9815179276653</c:v>
                </c:pt>
                <c:pt idx="2477">
                  <c:v>1013.9815179276653</c:v>
                </c:pt>
                <c:pt idx="2478">
                  <c:v>1013.9815179276653</c:v>
                </c:pt>
                <c:pt idx="2479">
                  <c:v>1013.9815179276653</c:v>
                </c:pt>
                <c:pt idx="2480">
                  <c:v>1013.9815179276653</c:v>
                </c:pt>
                <c:pt idx="2481">
                  <c:v>1013.9815179276653</c:v>
                </c:pt>
                <c:pt idx="2482">
                  <c:v>1013.9815179276653</c:v>
                </c:pt>
                <c:pt idx="2483">
                  <c:v>1013.9815179276653</c:v>
                </c:pt>
                <c:pt idx="2484">
                  <c:v>1013.9815179276653</c:v>
                </c:pt>
                <c:pt idx="2485">
                  <c:v>1013.9815179276653</c:v>
                </c:pt>
                <c:pt idx="2486">
                  <c:v>1013.9815179276653</c:v>
                </c:pt>
                <c:pt idx="2487">
                  <c:v>1013.9815179276653</c:v>
                </c:pt>
                <c:pt idx="2488">
                  <c:v>1013.9815179276653</c:v>
                </c:pt>
                <c:pt idx="2489">
                  <c:v>1013.9815179276653</c:v>
                </c:pt>
                <c:pt idx="2490">
                  <c:v>1013.9815179276653</c:v>
                </c:pt>
                <c:pt idx="2491">
                  <c:v>1013.9815179276653</c:v>
                </c:pt>
                <c:pt idx="2492">
                  <c:v>1013.9815179276653</c:v>
                </c:pt>
                <c:pt idx="2493">
                  <c:v>1013.9815179276653</c:v>
                </c:pt>
                <c:pt idx="2494">
                  <c:v>1013.9815179276653</c:v>
                </c:pt>
                <c:pt idx="2495">
                  <c:v>1013.9815179276653</c:v>
                </c:pt>
                <c:pt idx="2496">
                  <c:v>1013.9815179276653</c:v>
                </c:pt>
                <c:pt idx="2497">
                  <c:v>1013.9815179276653</c:v>
                </c:pt>
                <c:pt idx="2498">
                  <c:v>1013.9815179276653</c:v>
                </c:pt>
                <c:pt idx="2499">
                  <c:v>1013.9815179276653</c:v>
                </c:pt>
                <c:pt idx="2500">
                  <c:v>1013.9815179276653</c:v>
                </c:pt>
                <c:pt idx="2501">
                  <c:v>1013.9815179276653</c:v>
                </c:pt>
                <c:pt idx="2502">
                  <c:v>1013.9815179276653</c:v>
                </c:pt>
                <c:pt idx="2503">
                  <c:v>1013.9815179276653</c:v>
                </c:pt>
                <c:pt idx="2504">
                  <c:v>1013.9815179276653</c:v>
                </c:pt>
                <c:pt idx="2505">
                  <c:v>1013.9815179276653</c:v>
                </c:pt>
                <c:pt idx="2506">
                  <c:v>1013.9815179276653</c:v>
                </c:pt>
                <c:pt idx="2507">
                  <c:v>1013.9815179276653</c:v>
                </c:pt>
                <c:pt idx="2508">
                  <c:v>1013.9815179276653</c:v>
                </c:pt>
                <c:pt idx="2509">
                  <c:v>1013.9815179276653</c:v>
                </c:pt>
                <c:pt idx="2510">
                  <c:v>1013.9815179276653</c:v>
                </c:pt>
                <c:pt idx="2511">
                  <c:v>1013.9815179276653</c:v>
                </c:pt>
                <c:pt idx="2512">
                  <c:v>1013.9815179276653</c:v>
                </c:pt>
                <c:pt idx="2513">
                  <c:v>1013.9815179276653</c:v>
                </c:pt>
                <c:pt idx="2514">
                  <c:v>1013.9815179276653</c:v>
                </c:pt>
                <c:pt idx="2515">
                  <c:v>1013.9815179276653</c:v>
                </c:pt>
                <c:pt idx="2516">
                  <c:v>1013.9815179276653</c:v>
                </c:pt>
                <c:pt idx="2517">
                  <c:v>1013.9815179276653</c:v>
                </c:pt>
                <c:pt idx="2518">
                  <c:v>1013.9815179276653</c:v>
                </c:pt>
                <c:pt idx="2519">
                  <c:v>1013.9815179276653</c:v>
                </c:pt>
                <c:pt idx="2520">
                  <c:v>1013.9815179276653</c:v>
                </c:pt>
                <c:pt idx="2521">
                  <c:v>1013.9815179276653</c:v>
                </c:pt>
                <c:pt idx="2522">
                  <c:v>1013.9815179276653</c:v>
                </c:pt>
                <c:pt idx="2523">
                  <c:v>1013.9815179276653</c:v>
                </c:pt>
                <c:pt idx="2524">
                  <c:v>1013.9815179276653</c:v>
                </c:pt>
                <c:pt idx="2525">
                  <c:v>1013.9815179276653</c:v>
                </c:pt>
                <c:pt idx="2526">
                  <c:v>1013.9815179276653</c:v>
                </c:pt>
                <c:pt idx="2527">
                  <c:v>1013.9815179276653</c:v>
                </c:pt>
                <c:pt idx="2528">
                  <c:v>1013.9815179276653</c:v>
                </c:pt>
                <c:pt idx="2529">
                  <c:v>1013.9815179276653</c:v>
                </c:pt>
                <c:pt idx="2530">
                  <c:v>1013.9815179276653</c:v>
                </c:pt>
                <c:pt idx="2531">
                  <c:v>1013.9815179276653</c:v>
                </c:pt>
                <c:pt idx="2532">
                  <c:v>1013.9815179276653</c:v>
                </c:pt>
                <c:pt idx="2533">
                  <c:v>1013.9815179276653</c:v>
                </c:pt>
                <c:pt idx="2534">
                  <c:v>1013.9815179276653</c:v>
                </c:pt>
                <c:pt idx="2535">
                  <c:v>1013.9815179276653</c:v>
                </c:pt>
                <c:pt idx="2536">
                  <c:v>1013.9815179276653</c:v>
                </c:pt>
                <c:pt idx="2537">
                  <c:v>1013.9815179276653</c:v>
                </c:pt>
                <c:pt idx="2538">
                  <c:v>1013.9815179276653</c:v>
                </c:pt>
                <c:pt idx="2539">
                  <c:v>1013.9815179276653</c:v>
                </c:pt>
                <c:pt idx="2540">
                  <c:v>1013.9815179276653</c:v>
                </c:pt>
                <c:pt idx="2541">
                  <c:v>1013.9815179276653</c:v>
                </c:pt>
                <c:pt idx="2542">
                  <c:v>1013.9815179276653</c:v>
                </c:pt>
                <c:pt idx="2543">
                  <c:v>1013.9815179276653</c:v>
                </c:pt>
                <c:pt idx="2544">
                  <c:v>1013.9815179276653</c:v>
                </c:pt>
                <c:pt idx="2545">
                  <c:v>1013.9815179276653</c:v>
                </c:pt>
                <c:pt idx="2546">
                  <c:v>1013.9815179276653</c:v>
                </c:pt>
                <c:pt idx="2547">
                  <c:v>1013.9815179276653</c:v>
                </c:pt>
                <c:pt idx="2548">
                  <c:v>1013.9815179276653</c:v>
                </c:pt>
                <c:pt idx="2549">
                  <c:v>1013.9815179276653</c:v>
                </c:pt>
                <c:pt idx="2550">
                  <c:v>1013.9815179276653</c:v>
                </c:pt>
                <c:pt idx="2551">
                  <c:v>1013.9815179276653</c:v>
                </c:pt>
                <c:pt idx="2552">
                  <c:v>1013.9815179276653</c:v>
                </c:pt>
                <c:pt idx="2553">
                  <c:v>1013.9815179276653</c:v>
                </c:pt>
                <c:pt idx="2554">
                  <c:v>1013.9815179276653</c:v>
                </c:pt>
                <c:pt idx="2555">
                  <c:v>1013.9815179276653</c:v>
                </c:pt>
                <c:pt idx="2556">
                  <c:v>1013.9815179276653</c:v>
                </c:pt>
                <c:pt idx="2557">
                  <c:v>1013.9815179276653</c:v>
                </c:pt>
                <c:pt idx="2558">
                  <c:v>1013.9815179276653</c:v>
                </c:pt>
                <c:pt idx="2559">
                  <c:v>1013.9815179276653</c:v>
                </c:pt>
                <c:pt idx="2560">
                  <c:v>1013.9815179276653</c:v>
                </c:pt>
                <c:pt idx="2561">
                  <c:v>1013.9815179276653</c:v>
                </c:pt>
                <c:pt idx="2562">
                  <c:v>1013.9815179276653</c:v>
                </c:pt>
                <c:pt idx="2563">
                  <c:v>1013.9815179276653</c:v>
                </c:pt>
                <c:pt idx="2564">
                  <c:v>1013.9815179276653</c:v>
                </c:pt>
                <c:pt idx="2565">
                  <c:v>1013.9815179276653</c:v>
                </c:pt>
                <c:pt idx="2566">
                  <c:v>1013.9815179276653</c:v>
                </c:pt>
                <c:pt idx="2567">
                  <c:v>1013.9815179276653</c:v>
                </c:pt>
                <c:pt idx="2568">
                  <c:v>1013.9815179276653</c:v>
                </c:pt>
                <c:pt idx="2569">
                  <c:v>1013.9815179276653</c:v>
                </c:pt>
                <c:pt idx="2570">
                  <c:v>1013.9815179276653</c:v>
                </c:pt>
                <c:pt idx="2571">
                  <c:v>1013.9815179276653</c:v>
                </c:pt>
                <c:pt idx="2572">
                  <c:v>1013.9815179276653</c:v>
                </c:pt>
                <c:pt idx="2573">
                  <c:v>1013.9815179276653</c:v>
                </c:pt>
                <c:pt idx="2574">
                  <c:v>1013.9815179276653</c:v>
                </c:pt>
                <c:pt idx="2575">
                  <c:v>1013.9815179276653</c:v>
                </c:pt>
                <c:pt idx="2576">
                  <c:v>1013.9815179276653</c:v>
                </c:pt>
                <c:pt idx="2577">
                  <c:v>1013.9815179276653</c:v>
                </c:pt>
                <c:pt idx="2578">
                  <c:v>1013.9815179276653</c:v>
                </c:pt>
                <c:pt idx="2579">
                  <c:v>1013.9815179276653</c:v>
                </c:pt>
                <c:pt idx="2580">
                  <c:v>1013.9815179276653</c:v>
                </c:pt>
                <c:pt idx="2581">
                  <c:v>1013.9815179276653</c:v>
                </c:pt>
                <c:pt idx="2582">
                  <c:v>1013.9815179276653</c:v>
                </c:pt>
                <c:pt idx="2583">
                  <c:v>1013.9815179276653</c:v>
                </c:pt>
                <c:pt idx="2584">
                  <c:v>1013.9815179276653</c:v>
                </c:pt>
                <c:pt idx="2585">
                  <c:v>1013.9815179276653</c:v>
                </c:pt>
                <c:pt idx="2586">
                  <c:v>1013.9815179276653</c:v>
                </c:pt>
                <c:pt idx="2587">
                  <c:v>1013.9815179276653</c:v>
                </c:pt>
                <c:pt idx="2588">
                  <c:v>1013.9815179276653</c:v>
                </c:pt>
                <c:pt idx="2589">
                  <c:v>1013.9815179276653</c:v>
                </c:pt>
                <c:pt idx="2590">
                  <c:v>1013.9815179276653</c:v>
                </c:pt>
                <c:pt idx="2591">
                  <c:v>1013.9815179276653</c:v>
                </c:pt>
                <c:pt idx="2592">
                  <c:v>1013.9815179276653</c:v>
                </c:pt>
                <c:pt idx="2593">
                  <c:v>1013.9815179276653</c:v>
                </c:pt>
                <c:pt idx="2594">
                  <c:v>1013.9815179276653</c:v>
                </c:pt>
                <c:pt idx="2595">
                  <c:v>1013.9815179276653</c:v>
                </c:pt>
                <c:pt idx="2596">
                  <c:v>1013.9815179276653</c:v>
                </c:pt>
                <c:pt idx="2597">
                  <c:v>1013.9815179276653</c:v>
                </c:pt>
                <c:pt idx="2598">
                  <c:v>1013.9815179276653</c:v>
                </c:pt>
                <c:pt idx="2599">
                  <c:v>1013.9815179276653</c:v>
                </c:pt>
                <c:pt idx="2600">
                  <c:v>1013.9815179276653</c:v>
                </c:pt>
                <c:pt idx="2601">
                  <c:v>1013.9815179276653</c:v>
                </c:pt>
                <c:pt idx="2602">
                  <c:v>1013.9815179276653</c:v>
                </c:pt>
                <c:pt idx="2603">
                  <c:v>1032.4189510863393</c:v>
                </c:pt>
                <c:pt idx="2604">
                  <c:v>1032.4189510863393</c:v>
                </c:pt>
                <c:pt idx="2605">
                  <c:v>1032.4189510863393</c:v>
                </c:pt>
                <c:pt idx="2606">
                  <c:v>1032.4189510863393</c:v>
                </c:pt>
                <c:pt idx="2607">
                  <c:v>1032.4189510863393</c:v>
                </c:pt>
                <c:pt idx="2608">
                  <c:v>1032.4189510863393</c:v>
                </c:pt>
                <c:pt idx="2609">
                  <c:v>1032.4189510863393</c:v>
                </c:pt>
                <c:pt idx="2610">
                  <c:v>1032.4189510863393</c:v>
                </c:pt>
                <c:pt idx="2611">
                  <c:v>1032.4189510863393</c:v>
                </c:pt>
                <c:pt idx="2612">
                  <c:v>1032.4189510863393</c:v>
                </c:pt>
                <c:pt idx="2613">
                  <c:v>1032.4189510863393</c:v>
                </c:pt>
                <c:pt idx="2614">
                  <c:v>1032.4189510863393</c:v>
                </c:pt>
                <c:pt idx="2615">
                  <c:v>1032.4189510863393</c:v>
                </c:pt>
                <c:pt idx="2616">
                  <c:v>1032.4189510863393</c:v>
                </c:pt>
                <c:pt idx="2617">
                  <c:v>1032.4189510863393</c:v>
                </c:pt>
                <c:pt idx="2618">
                  <c:v>1032.4189510863393</c:v>
                </c:pt>
                <c:pt idx="2619">
                  <c:v>1032.4189510863393</c:v>
                </c:pt>
                <c:pt idx="2620">
                  <c:v>1032.4189510863393</c:v>
                </c:pt>
                <c:pt idx="2621">
                  <c:v>1032.4189510863393</c:v>
                </c:pt>
                <c:pt idx="2622">
                  <c:v>1032.4189510863393</c:v>
                </c:pt>
                <c:pt idx="2623">
                  <c:v>1032.4189510863393</c:v>
                </c:pt>
                <c:pt idx="2624">
                  <c:v>1032.4189510863393</c:v>
                </c:pt>
                <c:pt idx="2625">
                  <c:v>1032.4189510863393</c:v>
                </c:pt>
                <c:pt idx="2626">
                  <c:v>1032.4189510863393</c:v>
                </c:pt>
                <c:pt idx="2627">
                  <c:v>1032.4189510863393</c:v>
                </c:pt>
                <c:pt idx="2628">
                  <c:v>1032.4189510863393</c:v>
                </c:pt>
                <c:pt idx="2629">
                  <c:v>1032.4189510863393</c:v>
                </c:pt>
                <c:pt idx="2630">
                  <c:v>1032.4189510863393</c:v>
                </c:pt>
                <c:pt idx="2631">
                  <c:v>1032.4189510863393</c:v>
                </c:pt>
                <c:pt idx="2632">
                  <c:v>1032.4189510863393</c:v>
                </c:pt>
                <c:pt idx="2633">
                  <c:v>1032.4189510863393</c:v>
                </c:pt>
                <c:pt idx="2634">
                  <c:v>1032.4189510863393</c:v>
                </c:pt>
                <c:pt idx="2635">
                  <c:v>1032.4189510863393</c:v>
                </c:pt>
                <c:pt idx="2636">
                  <c:v>1032.4189510863393</c:v>
                </c:pt>
                <c:pt idx="2637">
                  <c:v>1032.4189510863393</c:v>
                </c:pt>
                <c:pt idx="2638">
                  <c:v>1032.4189510863393</c:v>
                </c:pt>
                <c:pt idx="2639">
                  <c:v>1032.4189510863393</c:v>
                </c:pt>
                <c:pt idx="2640">
                  <c:v>1032.4189510863393</c:v>
                </c:pt>
                <c:pt idx="2641">
                  <c:v>1032.4189510863393</c:v>
                </c:pt>
                <c:pt idx="2642">
                  <c:v>1032.4189510863393</c:v>
                </c:pt>
                <c:pt idx="2643">
                  <c:v>1032.4189510863393</c:v>
                </c:pt>
                <c:pt idx="2644">
                  <c:v>1032.4189510863393</c:v>
                </c:pt>
                <c:pt idx="2645">
                  <c:v>1032.4189510863393</c:v>
                </c:pt>
                <c:pt idx="2646">
                  <c:v>1032.4189510863393</c:v>
                </c:pt>
                <c:pt idx="2647">
                  <c:v>1032.4189510863393</c:v>
                </c:pt>
                <c:pt idx="2648">
                  <c:v>1032.4189510863393</c:v>
                </c:pt>
                <c:pt idx="2649">
                  <c:v>1032.4189510863393</c:v>
                </c:pt>
                <c:pt idx="2650">
                  <c:v>1032.4189510863393</c:v>
                </c:pt>
                <c:pt idx="2651">
                  <c:v>1032.4189510863393</c:v>
                </c:pt>
                <c:pt idx="2652">
                  <c:v>1032.4189510863393</c:v>
                </c:pt>
                <c:pt idx="2653">
                  <c:v>1032.4189510863393</c:v>
                </c:pt>
                <c:pt idx="2654">
                  <c:v>1032.4189510863393</c:v>
                </c:pt>
                <c:pt idx="2655">
                  <c:v>1032.4189510863393</c:v>
                </c:pt>
                <c:pt idx="2656">
                  <c:v>1032.4189510863393</c:v>
                </c:pt>
                <c:pt idx="2657">
                  <c:v>1032.4189510863393</c:v>
                </c:pt>
                <c:pt idx="2658">
                  <c:v>1032.4189510863393</c:v>
                </c:pt>
                <c:pt idx="2659">
                  <c:v>1032.4189510863393</c:v>
                </c:pt>
                <c:pt idx="2660">
                  <c:v>1032.4189510863393</c:v>
                </c:pt>
                <c:pt idx="2661">
                  <c:v>1032.4189510863393</c:v>
                </c:pt>
                <c:pt idx="2662">
                  <c:v>1032.4189510863393</c:v>
                </c:pt>
                <c:pt idx="2663">
                  <c:v>1032.4189510863393</c:v>
                </c:pt>
                <c:pt idx="2664">
                  <c:v>1032.4189510863393</c:v>
                </c:pt>
                <c:pt idx="2665">
                  <c:v>1032.4189510863393</c:v>
                </c:pt>
                <c:pt idx="2666">
                  <c:v>1032.4189510863393</c:v>
                </c:pt>
                <c:pt idx="2667">
                  <c:v>1032.4189510863393</c:v>
                </c:pt>
                <c:pt idx="2668">
                  <c:v>1032.4189510863393</c:v>
                </c:pt>
                <c:pt idx="2669">
                  <c:v>1032.4189510863393</c:v>
                </c:pt>
                <c:pt idx="2670">
                  <c:v>1032.4189510863393</c:v>
                </c:pt>
                <c:pt idx="2671">
                  <c:v>1032.4189510863393</c:v>
                </c:pt>
                <c:pt idx="2672">
                  <c:v>1032.4189510863393</c:v>
                </c:pt>
                <c:pt idx="2673">
                  <c:v>1032.4189510863393</c:v>
                </c:pt>
                <c:pt idx="2674">
                  <c:v>1032.4189510863393</c:v>
                </c:pt>
                <c:pt idx="2675">
                  <c:v>1032.4189510863393</c:v>
                </c:pt>
                <c:pt idx="2676">
                  <c:v>1032.4189510863393</c:v>
                </c:pt>
                <c:pt idx="2677">
                  <c:v>1032.4189510863393</c:v>
                </c:pt>
                <c:pt idx="2678">
                  <c:v>1032.4189510863393</c:v>
                </c:pt>
                <c:pt idx="2679">
                  <c:v>1032.4189510863393</c:v>
                </c:pt>
                <c:pt idx="2680">
                  <c:v>1032.4189510863393</c:v>
                </c:pt>
                <c:pt idx="2681">
                  <c:v>1032.4189510863393</c:v>
                </c:pt>
                <c:pt idx="2682">
                  <c:v>1032.4189510863393</c:v>
                </c:pt>
                <c:pt idx="2683">
                  <c:v>1032.4189510863393</c:v>
                </c:pt>
                <c:pt idx="2684">
                  <c:v>1032.4189510863393</c:v>
                </c:pt>
                <c:pt idx="2685">
                  <c:v>1032.4189510863393</c:v>
                </c:pt>
                <c:pt idx="2686">
                  <c:v>1032.4189510863393</c:v>
                </c:pt>
                <c:pt idx="2687">
                  <c:v>1032.4189510863393</c:v>
                </c:pt>
                <c:pt idx="2688">
                  <c:v>1032.4189510863393</c:v>
                </c:pt>
                <c:pt idx="2689">
                  <c:v>1032.4189510863393</c:v>
                </c:pt>
                <c:pt idx="2690">
                  <c:v>1032.4189510863393</c:v>
                </c:pt>
                <c:pt idx="2691">
                  <c:v>1032.4189510863393</c:v>
                </c:pt>
                <c:pt idx="2692">
                  <c:v>1032.4189510863393</c:v>
                </c:pt>
                <c:pt idx="2693">
                  <c:v>1032.4189510863393</c:v>
                </c:pt>
                <c:pt idx="2694">
                  <c:v>1032.4189510863393</c:v>
                </c:pt>
                <c:pt idx="2695">
                  <c:v>1032.4189510863393</c:v>
                </c:pt>
                <c:pt idx="2696">
                  <c:v>1032.4189510863393</c:v>
                </c:pt>
                <c:pt idx="2697">
                  <c:v>1032.4189510863393</c:v>
                </c:pt>
                <c:pt idx="2698">
                  <c:v>1032.4189510863393</c:v>
                </c:pt>
                <c:pt idx="2699">
                  <c:v>1032.4189510863393</c:v>
                </c:pt>
                <c:pt idx="2700">
                  <c:v>1032.4189510863393</c:v>
                </c:pt>
                <c:pt idx="2701">
                  <c:v>1032.4189510863393</c:v>
                </c:pt>
                <c:pt idx="2702">
                  <c:v>1032.4189510863393</c:v>
                </c:pt>
                <c:pt idx="2703">
                  <c:v>1032.4189510863393</c:v>
                </c:pt>
                <c:pt idx="2704">
                  <c:v>1032.4189510863393</c:v>
                </c:pt>
                <c:pt idx="2705">
                  <c:v>1032.4189510863393</c:v>
                </c:pt>
                <c:pt idx="2706">
                  <c:v>1032.4189510863393</c:v>
                </c:pt>
                <c:pt idx="2707">
                  <c:v>1032.4189510863393</c:v>
                </c:pt>
                <c:pt idx="2708">
                  <c:v>1032.4189510863393</c:v>
                </c:pt>
                <c:pt idx="2709">
                  <c:v>1032.4189510863393</c:v>
                </c:pt>
                <c:pt idx="2710">
                  <c:v>1032.4189510863393</c:v>
                </c:pt>
                <c:pt idx="2711">
                  <c:v>1032.4189510863393</c:v>
                </c:pt>
                <c:pt idx="2712">
                  <c:v>1032.4189510863393</c:v>
                </c:pt>
                <c:pt idx="2713">
                  <c:v>1032.4189510863393</c:v>
                </c:pt>
                <c:pt idx="2714">
                  <c:v>1032.4189510863393</c:v>
                </c:pt>
                <c:pt idx="2715">
                  <c:v>1032.4189510863393</c:v>
                </c:pt>
                <c:pt idx="2716">
                  <c:v>1032.4189510863393</c:v>
                </c:pt>
                <c:pt idx="2717">
                  <c:v>1032.4189510863393</c:v>
                </c:pt>
                <c:pt idx="2718">
                  <c:v>1032.4189510863393</c:v>
                </c:pt>
                <c:pt idx="2719">
                  <c:v>1032.4189510863393</c:v>
                </c:pt>
                <c:pt idx="2720">
                  <c:v>1032.4189510863393</c:v>
                </c:pt>
                <c:pt idx="2721">
                  <c:v>1032.4189510863393</c:v>
                </c:pt>
                <c:pt idx="2722">
                  <c:v>1032.4189510863393</c:v>
                </c:pt>
                <c:pt idx="2723">
                  <c:v>1032.4189510863393</c:v>
                </c:pt>
                <c:pt idx="2724">
                  <c:v>1032.4189510863393</c:v>
                </c:pt>
                <c:pt idx="2725">
                  <c:v>1032.4189510863393</c:v>
                </c:pt>
                <c:pt idx="2726">
                  <c:v>1032.4189510863393</c:v>
                </c:pt>
                <c:pt idx="2727">
                  <c:v>1032.4189510863393</c:v>
                </c:pt>
                <c:pt idx="2728">
                  <c:v>1032.4189510863393</c:v>
                </c:pt>
                <c:pt idx="2729">
                  <c:v>1032.4189510863393</c:v>
                </c:pt>
                <c:pt idx="2730">
                  <c:v>1079.4595300257656</c:v>
                </c:pt>
                <c:pt idx="2731">
                  <c:v>1079.4595300257656</c:v>
                </c:pt>
                <c:pt idx="2732">
                  <c:v>1079.4595300257656</c:v>
                </c:pt>
                <c:pt idx="2733">
                  <c:v>1079.4595300257656</c:v>
                </c:pt>
                <c:pt idx="2734">
                  <c:v>1079.4595300257656</c:v>
                </c:pt>
                <c:pt idx="2735">
                  <c:v>1079.4595300257656</c:v>
                </c:pt>
                <c:pt idx="2736">
                  <c:v>1079.4595300257656</c:v>
                </c:pt>
                <c:pt idx="2737">
                  <c:v>1026.3186007439103</c:v>
                </c:pt>
                <c:pt idx="2738">
                  <c:v>1026.3186007439103</c:v>
                </c:pt>
                <c:pt idx="2739">
                  <c:v>1026.3186007439103</c:v>
                </c:pt>
                <c:pt idx="2740">
                  <c:v>1026.3186007439103</c:v>
                </c:pt>
                <c:pt idx="2741">
                  <c:v>1026.3186007439103</c:v>
                </c:pt>
                <c:pt idx="2742">
                  <c:v>1026.3186007439103</c:v>
                </c:pt>
                <c:pt idx="2743">
                  <c:v>1026.3186007439103</c:v>
                </c:pt>
                <c:pt idx="2744">
                  <c:v>1026.3186007439103</c:v>
                </c:pt>
                <c:pt idx="2745">
                  <c:v>1026.3186007439103</c:v>
                </c:pt>
                <c:pt idx="2746">
                  <c:v>1026.3186007439103</c:v>
                </c:pt>
                <c:pt idx="2747">
                  <c:v>1026.3186007439103</c:v>
                </c:pt>
                <c:pt idx="2748">
                  <c:v>1026.3186007439103</c:v>
                </c:pt>
                <c:pt idx="2749">
                  <c:v>1026.3186007439103</c:v>
                </c:pt>
                <c:pt idx="2750">
                  <c:v>1026.3186007439103</c:v>
                </c:pt>
                <c:pt idx="2751">
                  <c:v>1026.3186007439103</c:v>
                </c:pt>
                <c:pt idx="2752">
                  <c:v>1026.3186007439103</c:v>
                </c:pt>
                <c:pt idx="2753">
                  <c:v>1026.3186007439103</c:v>
                </c:pt>
                <c:pt idx="2754">
                  <c:v>1026.3186007439103</c:v>
                </c:pt>
                <c:pt idx="2755">
                  <c:v>1026.3186007439103</c:v>
                </c:pt>
                <c:pt idx="2756">
                  <c:v>1026.3186007439103</c:v>
                </c:pt>
                <c:pt idx="2757">
                  <c:v>1026.3186007439103</c:v>
                </c:pt>
                <c:pt idx="2758">
                  <c:v>1026.3186007439103</c:v>
                </c:pt>
                <c:pt idx="2759">
                  <c:v>1026.3186007439103</c:v>
                </c:pt>
                <c:pt idx="2760">
                  <c:v>1026.3186007439103</c:v>
                </c:pt>
                <c:pt idx="2761">
                  <c:v>1026.3186007439103</c:v>
                </c:pt>
                <c:pt idx="2762">
                  <c:v>1026.3186007439103</c:v>
                </c:pt>
                <c:pt idx="2763">
                  <c:v>1026.3186007439103</c:v>
                </c:pt>
                <c:pt idx="2764">
                  <c:v>1026.3186007439103</c:v>
                </c:pt>
                <c:pt idx="2765">
                  <c:v>1026.3186007439103</c:v>
                </c:pt>
                <c:pt idx="2766">
                  <c:v>1026.3186007439103</c:v>
                </c:pt>
                <c:pt idx="2767">
                  <c:v>1026.3186007439103</c:v>
                </c:pt>
                <c:pt idx="2768">
                  <c:v>1026.3186007439103</c:v>
                </c:pt>
                <c:pt idx="2769">
                  <c:v>1026.3186007439103</c:v>
                </c:pt>
                <c:pt idx="2770">
                  <c:v>1026.3186007439103</c:v>
                </c:pt>
                <c:pt idx="2771">
                  <c:v>1026.3186007439103</c:v>
                </c:pt>
                <c:pt idx="2772">
                  <c:v>1026.3186007439103</c:v>
                </c:pt>
                <c:pt idx="2773">
                  <c:v>1026.3186007439103</c:v>
                </c:pt>
                <c:pt idx="2774">
                  <c:v>1026.3186007439103</c:v>
                </c:pt>
                <c:pt idx="2775">
                  <c:v>1026.3186007439103</c:v>
                </c:pt>
                <c:pt idx="2776">
                  <c:v>1026.3186007439103</c:v>
                </c:pt>
                <c:pt idx="2777">
                  <c:v>1026.3186007439103</c:v>
                </c:pt>
                <c:pt idx="2778">
                  <c:v>1026.3186007439103</c:v>
                </c:pt>
                <c:pt idx="2779">
                  <c:v>1026.3186007439103</c:v>
                </c:pt>
                <c:pt idx="2780">
                  <c:v>1026.3186007439103</c:v>
                </c:pt>
                <c:pt idx="2781">
                  <c:v>1026.3186007439103</c:v>
                </c:pt>
                <c:pt idx="2782">
                  <c:v>1026.3186007439103</c:v>
                </c:pt>
                <c:pt idx="2783">
                  <c:v>1026.3186007439103</c:v>
                </c:pt>
                <c:pt idx="2784">
                  <c:v>1026.3186007439103</c:v>
                </c:pt>
                <c:pt idx="2785">
                  <c:v>1026.3186007439103</c:v>
                </c:pt>
                <c:pt idx="2786">
                  <c:v>1026.3186007439103</c:v>
                </c:pt>
                <c:pt idx="2787">
                  <c:v>1026.3186007439103</c:v>
                </c:pt>
                <c:pt idx="2788">
                  <c:v>1026.3186007439103</c:v>
                </c:pt>
                <c:pt idx="2789">
                  <c:v>1026.3186007439103</c:v>
                </c:pt>
                <c:pt idx="2790">
                  <c:v>1026.3186007439103</c:v>
                </c:pt>
                <c:pt idx="2791">
                  <c:v>1026.3186007439103</c:v>
                </c:pt>
                <c:pt idx="2792">
                  <c:v>1026.3186007439103</c:v>
                </c:pt>
                <c:pt idx="2793">
                  <c:v>1026.3186007439103</c:v>
                </c:pt>
                <c:pt idx="2794">
                  <c:v>1026.3186007439103</c:v>
                </c:pt>
                <c:pt idx="2795">
                  <c:v>1026.3186007439103</c:v>
                </c:pt>
                <c:pt idx="2796">
                  <c:v>1026.3186007439103</c:v>
                </c:pt>
                <c:pt idx="2797">
                  <c:v>1026.3186007439103</c:v>
                </c:pt>
                <c:pt idx="2798">
                  <c:v>1026.3186007439103</c:v>
                </c:pt>
                <c:pt idx="2799">
                  <c:v>1026.3186007439103</c:v>
                </c:pt>
                <c:pt idx="2800">
                  <c:v>1026.3186007439103</c:v>
                </c:pt>
                <c:pt idx="2801">
                  <c:v>1026.3186007439103</c:v>
                </c:pt>
                <c:pt idx="2802">
                  <c:v>1026.3186007439103</c:v>
                </c:pt>
                <c:pt idx="2803">
                  <c:v>1026.3186007439103</c:v>
                </c:pt>
                <c:pt idx="2804">
                  <c:v>1026.3186007439103</c:v>
                </c:pt>
                <c:pt idx="2805">
                  <c:v>1026.3186007439103</c:v>
                </c:pt>
                <c:pt idx="2806">
                  <c:v>1026.3186007439103</c:v>
                </c:pt>
                <c:pt idx="2807">
                  <c:v>1026.3186007439103</c:v>
                </c:pt>
                <c:pt idx="2808">
                  <c:v>1085.8110355176209</c:v>
                </c:pt>
                <c:pt idx="2809">
                  <c:v>1085.8110355176209</c:v>
                </c:pt>
                <c:pt idx="2810">
                  <c:v>1057.2783581948611</c:v>
                </c:pt>
                <c:pt idx="2811">
                  <c:v>1057.2783581948611</c:v>
                </c:pt>
                <c:pt idx="2812">
                  <c:v>1057.2783581948611</c:v>
                </c:pt>
                <c:pt idx="2813">
                  <c:v>1057.2783581948611</c:v>
                </c:pt>
                <c:pt idx="2814">
                  <c:v>1057.2783581948611</c:v>
                </c:pt>
                <c:pt idx="2815">
                  <c:v>1057.2783581948611</c:v>
                </c:pt>
                <c:pt idx="2816">
                  <c:v>1057.2783581948611</c:v>
                </c:pt>
                <c:pt idx="2817">
                  <c:v>1057.2783581948611</c:v>
                </c:pt>
                <c:pt idx="2818">
                  <c:v>1057.2783581948611</c:v>
                </c:pt>
                <c:pt idx="2819">
                  <c:v>1057.2783581948611</c:v>
                </c:pt>
                <c:pt idx="2820">
                  <c:v>1057.2783581948611</c:v>
                </c:pt>
                <c:pt idx="2821">
                  <c:v>1057.2783581948611</c:v>
                </c:pt>
                <c:pt idx="2822">
                  <c:v>1057.2783581948611</c:v>
                </c:pt>
                <c:pt idx="2823">
                  <c:v>1057.2783581948611</c:v>
                </c:pt>
                <c:pt idx="2824">
                  <c:v>1057.2783581948611</c:v>
                </c:pt>
                <c:pt idx="2825">
                  <c:v>1057.2783581948611</c:v>
                </c:pt>
                <c:pt idx="2826">
                  <c:v>1057.2783581948611</c:v>
                </c:pt>
                <c:pt idx="2827">
                  <c:v>1057.2783581948611</c:v>
                </c:pt>
                <c:pt idx="2828">
                  <c:v>1057.2783581948611</c:v>
                </c:pt>
                <c:pt idx="2829">
                  <c:v>1057.2783581948611</c:v>
                </c:pt>
                <c:pt idx="2830">
                  <c:v>1057.2783581948611</c:v>
                </c:pt>
                <c:pt idx="2831">
                  <c:v>1057.2783581948611</c:v>
                </c:pt>
                <c:pt idx="2832">
                  <c:v>1057.2783581948611</c:v>
                </c:pt>
                <c:pt idx="2833">
                  <c:v>1057.2783581948611</c:v>
                </c:pt>
                <c:pt idx="2834">
                  <c:v>1057.2783581948611</c:v>
                </c:pt>
                <c:pt idx="2835">
                  <c:v>1057.2783581948611</c:v>
                </c:pt>
                <c:pt idx="2836">
                  <c:v>1057.2783581948611</c:v>
                </c:pt>
                <c:pt idx="2837">
                  <c:v>1057.2783581948611</c:v>
                </c:pt>
                <c:pt idx="2838">
                  <c:v>1057.2783581948611</c:v>
                </c:pt>
                <c:pt idx="2839">
                  <c:v>1057.2783581948611</c:v>
                </c:pt>
                <c:pt idx="2840">
                  <c:v>1057.2783581948611</c:v>
                </c:pt>
                <c:pt idx="2841">
                  <c:v>1057.2783581948611</c:v>
                </c:pt>
                <c:pt idx="2842">
                  <c:v>1057.2783581948611</c:v>
                </c:pt>
                <c:pt idx="2843">
                  <c:v>1057.2783581948611</c:v>
                </c:pt>
                <c:pt idx="2844">
                  <c:v>1057.2783581948611</c:v>
                </c:pt>
                <c:pt idx="2845">
                  <c:v>1057.2783581948611</c:v>
                </c:pt>
                <c:pt idx="2846">
                  <c:v>1057.2783581948611</c:v>
                </c:pt>
                <c:pt idx="2847">
                  <c:v>1057.2783581948611</c:v>
                </c:pt>
                <c:pt idx="2848">
                  <c:v>1057.2783581948611</c:v>
                </c:pt>
                <c:pt idx="2849">
                  <c:v>1057.2783581948611</c:v>
                </c:pt>
                <c:pt idx="2850">
                  <c:v>1057.2783581948611</c:v>
                </c:pt>
                <c:pt idx="2851">
                  <c:v>1057.2783581948611</c:v>
                </c:pt>
                <c:pt idx="2852">
                  <c:v>1057.2783581948611</c:v>
                </c:pt>
                <c:pt idx="2853">
                  <c:v>1057.2783581948611</c:v>
                </c:pt>
                <c:pt idx="2854">
                  <c:v>1057.2783581948611</c:v>
                </c:pt>
                <c:pt idx="2855">
                  <c:v>1057.2783581948611</c:v>
                </c:pt>
                <c:pt idx="2856">
                  <c:v>1057.2783581948611</c:v>
                </c:pt>
                <c:pt idx="2857">
                  <c:v>1057.2783581948611</c:v>
                </c:pt>
                <c:pt idx="2858">
                  <c:v>1057.2783581948611</c:v>
                </c:pt>
                <c:pt idx="2859">
                  <c:v>1057.2783581948611</c:v>
                </c:pt>
                <c:pt idx="2860">
                  <c:v>1057.2783581948611</c:v>
                </c:pt>
                <c:pt idx="2861">
                  <c:v>1057.2783581948611</c:v>
                </c:pt>
                <c:pt idx="2862">
                  <c:v>1057.2783581948611</c:v>
                </c:pt>
                <c:pt idx="2863">
                  <c:v>1057.2783581948611</c:v>
                </c:pt>
                <c:pt idx="2864">
                  <c:v>1057.2783581948611</c:v>
                </c:pt>
                <c:pt idx="2865">
                  <c:v>1057.2783581948611</c:v>
                </c:pt>
                <c:pt idx="2866">
                  <c:v>1057.2783581948611</c:v>
                </c:pt>
                <c:pt idx="2867">
                  <c:v>1057.2783581948611</c:v>
                </c:pt>
                <c:pt idx="2868">
                  <c:v>1057.2783581948611</c:v>
                </c:pt>
                <c:pt idx="2869">
                  <c:v>1057.2783581948611</c:v>
                </c:pt>
                <c:pt idx="2870">
                  <c:v>1057.2783581948611</c:v>
                </c:pt>
                <c:pt idx="2871">
                  <c:v>1057.2783581948611</c:v>
                </c:pt>
                <c:pt idx="2872">
                  <c:v>1057.2783581948611</c:v>
                </c:pt>
                <c:pt idx="2873">
                  <c:v>1057.2783581948611</c:v>
                </c:pt>
                <c:pt idx="2874">
                  <c:v>1057.2783581948611</c:v>
                </c:pt>
                <c:pt idx="2875">
                  <c:v>1057.2783581948611</c:v>
                </c:pt>
                <c:pt idx="2876">
                  <c:v>1057.2783581948611</c:v>
                </c:pt>
                <c:pt idx="2877">
                  <c:v>1057.2783581948611</c:v>
                </c:pt>
                <c:pt idx="2878">
                  <c:v>1057.2783581948611</c:v>
                </c:pt>
                <c:pt idx="2879">
                  <c:v>1057.2783581948611</c:v>
                </c:pt>
                <c:pt idx="2880">
                  <c:v>1057.2783581948611</c:v>
                </c:pt>
                <c:pt idx="2881">
                  <c:v>1057.2783581948611</c:v>
                </c:pt>
                <c:pt idx="2882">
                  <c:v>1057.2783581948611</c:v>
                </c:pt>
                <c:pt idx="2883">
                  <c:v>1057.2783581948611</c:v>
                </c:pt>
                <c:pt idx="2884">
                  <c:v>1057.2783581948611</c:v>
                </c:pt>
                <c:pt idx="2885">
                  <c:v>1057.2783581948611</c:v>
                </c:pt>
                <c:pt idx="2886">
                  <c:v>1057.2783581948611</c:v>
                </c:pt>
                <c:pt idx="2887">
                  <c:v>1057.2783581948611</c:v>
                </c:pt>
                <c:pt idx="2888">
                  <c:v>1057.2783581948611</c:v>
                </c:pt>
                <c:pt idx="2889">
                  <c:v>1057.2783581948611</c:v>
                </c:pt>
                <c:pt idx="2890">
                  <c:v>1057.2783581948611</c:v>
                </c:pt>
                <c:pt idx="2891">
                  <c:v>1057.2783581948611</c:v>
                </c:pt>
                <c:pt idx="2892">
                  <c:v>1057.2783581948611</c:v>
                </c:pt>
                <c:pt idx="2893">
                  <c:v>1057.2783581948611</c:v>
                </c:pt>
                <c:pt idx="2894">
                  <c:v>1057.2783581948611</c:v>
                </c:pt>
                <c:pt idx="2895">
                  <c:v>1004.3502417611419</c:v>
                </c:pt>
                <c:pt idx="2896">
                  <c:v>1004.3502417611419</c:v>
                </c:pt>
                <c:pt idx="2897">
                  <c:v>1004.3502417611419</c:v>
                </c:pt>
                <c:pt idx="2898">
                  <c:v>1004.3502417611419</c:v>
                </c:pt>
                <c:pt idx="2899">
                  <c:v>1004.3502417611419</c:v>
                </c:pt>
                <c:pt idx="2900">
                  <c:v>1004.3502417611419</c:v>
                </c:pt>
                <c:pt idx="2901">
                  <c:v>1004.3502417611419</c:v>
                </c:pt>
                <c:pt idx="2902">
                  <c:v>1004.3502417611419</c:v>
                </c:pt>
                <c:pt idx="2903">
                  <c:v>1004.3502417611419</c:v>
                </c:pt>
                <c:pt idx="2904">
                  <c:v>1004.3502417611419</c:v>
                </c:pt>
                <c:pt idx="2905">
                  <c:v>1004.3502417611419</c:v>
                </c:pt>
                <c:pt idx="2906">
                  <c:v>1004.3502417611419</c:v>
                </c:pt>
                <c:pt idx="2907">
                  <c:v>1004.3502417611419</c:v>
                </c:pt>
                <c:pt idx="2908">
                  <c:v>1004.3502417611419</c:v>
                </c:pt>
                <c:pt idx="2909">
                  <c:v>1004.3502417611419</c:v>
                </c:pt>
                <c:pt idx="2910">
                  <c:v>1004.3502417611419</c:v>
                </c:pt>
                <c:pt idx="2911">
                  <c:v>1004.3502417611419</c:v>
                </c:pt>
                <c:pt idx="2912">
                  <c:v>1004.3502417611419</c:v>
                </c:pt>
                <c:pt idx="2913">
                  <c:v>1004.3502417611419</c:v>
                </c:pt>
                <c:pt idx="2914">
                  <c:v>1004.3502417611419</c:v>
                </c:pt>
                <c:pt idx="2915">
                  <c:v>1004.3502417611419</c:v>
                </c:pt>
                <c:pt idx="2916">
                  <c:v>1004.3502417611419</c:v>
                </c:pt>
                <c:pt idx="2917">
                  <c:v>1004.3502417611419</c:v>
                </c:pt>
                <c:pt idx="2918">
                  <c:v>1004.3502417611419</c:v>
                </c:pt>
                <c:pt idx="2919">
                  <c:v>1004.3502417611419</c:v>
                </c:pt>
                <c:pt idx="2920">
                  <c:v>1004.3502417611419</c:v>
                </c:pt>
                <c:pt idx="2921">
                  <c:v>1004.3502417611419</c:v>
                </c:pt>
                <c:pt idx="2922">
                  <c:v>1004.3502417611419</c:v>
                </c:pt>
                <c:pt idx="2923">
                  <c:v>1004.3502417611419</c:v>
                </c:pt>
                <c:pt idx="2924">
                  <c:v>1004.3502417611419</c:v>
                </c:pt>
                <c:pt idx="2925">
                  <c:v>1004.3502417611419</c:v>
                </c:pt>
                <c:pt idx="2926">
                  <c:v>1004.3502417611419</c:v>
                </c:pt>
                <c:pt idx="2927">
                  <c:v>1004.3502417611419</c:v>
                </c:pt>
                <c:pt idx="2928">
                  <c:v>1004.3502417611419</c:v>
                </c:pt>
                <c:pt idx="2929">
                  <c:v>1004.3502417611419</c:v>
                </c:pt>
                <c:pt idx="2930">
                  <c:v>1004.3502417611419</c:v>
                </c:pt>
                <c:pt idx="2931">
                  <c:v>1004.3502417611419</c:v>
                </c:pt>
                <c:pt idx="2932">
                  <c:v>1004.3502417611419</c:v>
                </c:pt>
                <c:pt idx="2933">
                  <c:v>1004.3502417611419</c:v>
                </c:pt>
                <c:pt idx="2934">
                  <c:v>1004.3502417611419</c:v>
                </c:pt>
                <c:pt idx="2935">
                  <c:v>1004.3502417611419</c:v>
                </c:pt>
                <c:pt idx="2936">
                  <c:v>1004.3502417611419</c:v>
                </c:pt>
                <c:pt idx="2937">
                  <c:v>1004.3502417611419</c:v>
                </c:pt>
                <c:pt idx="2938">
                  <c:v>1004.3502417611419</c:v>
                </c:pt>
                <c:pt idx="2939">
                  <c:v>1004.3502417611419</c:v>
                </c:pt>
                <c:pt idx="2940">
                  <c:v>1004.3502417611419</c:v>
                </c:pt>
                <c:pt idx="2941">
                  <c:v>1004.3502417611419</c:v>
                </c:pt>
                <c:pt idx="2942">
                  <c:v>1004.3502417611419</c:v>
                </c:pt>
                <c:pt idx="2943">
                  <c:v>1004.3502417611419</c:v>
                </c:pt>
                <c:pt idx="2944">
                  <c:v>1004.3502417611419</c:v>
                </c:pt>
                <c:pt idx="2945">
                  <c:v>1004.3502417611419</c:v>
                </c:pt>
                <c:pt idx="2946">
                  <c:v>1004.3502417611419</c:v>
                </c:pt>
                <c:pt idx="2947">
                  <c:v>1004.3502417611419</c:v>
                </c:pt>
                <c:pt idx="2948">
                  <c:v>1004.3502417611419</c:v>
                </c:pt>
                <c:pt idx="2949">
                  <c:v>1004.3502417611419</c:v>
                </c:pt>
                <c:pt idx="2950">
                  <c:v>1004.3502417611419</c:v>
                </c:pt>
                <c:pt idx="2951">
                  <c:v>1004.3502417611419</c:v>
                </c:pt>
                <c:pt idx="2952">
                  <c:v>1004.3502417611419</c:v>
                </c:pt>
                <c:pt idx="2953">
                  <c:v>1004.3502417611419</c:v>
                </c:pt>
                <c:pt idx="2954">
                  <c:v>1004.3502417611419</c:v>
                </c:pt>
                <c:pt idx="2955">
                  <c:v>1004.3502417611419</c:v>
                </c:pt>
                <c:pt idx="2956">
                  <c:v>1004.3502417611419</c:v>
                </c:pt>
                <c:pt idx="2957">
                  <c:v>1004.3502417611419</c:v>
                </c:pt>
                <c:pt idx="2958">
                  <c:v>1004.3502417611419</c:v>
                </c:pt>
                <c:pt idx="2959">
                  <c:v>1004.3502417611419</c:v>
                </c:pt>
                <c:pt idx="2960">
                  <c:v>1004.3502417611419</c:v>
                </c:pt>
                <c:pt idx="2961">
                  <c:v>1004.3502417611419</c:v>
                </c:pt>
                <c:pt idx="2962">
                  <c:v>1004.3502417611419</c:v>
                </c:pt>
                <c:pt idx="2963">
                  <c:v>1004.3502417611419</c:v>
                </c:pt>
                <c:pt idx="2964">
                  <c:v>1004.3502417611419</c:v>
                </c:pt>
                <c:pt idx="2965">
                  <c:v>1004.3502417611419</c:v>
                </c:pt>
                <c:pt idx="2966">
                  <c:v>1004.3502417611419</c:v>
                </c:pt>
                <c:pt idx="2967">
                  <c:v>1004.3502417611419</c:v>
                </c:pt>
                <c:pt idx="2968">
                  <c:v>1004.3502417611419</c:v>
                </c:pt>
                <c:pt idx="2969">
                  <c:v>1004.3502417611419</c:v>
                </c:pt>
                <c:pt idx="2970">
                  <c:v>1004.3502417611419</c:v>
                </c:pt>
                <c:pt idx="2971">
                  <c:v>1004.3502417611419</c:v>
                </c:pt>
                <c:pt idx="2972">
                  <c:v>1004.3502417611419</c:v>
                </c:pt>
                <c:pt idx="2973">
                  <c:v>1004.3502417611419</c:v>
                </c:pt>
                <c:pt idx="2974">
                  <c:v>1004.3502417611419</c:v>
                </c:pt>
                <c:pt idx="2975">
                  <c:v>1004.3502417611419</c:v>
                </c:pt>
                <c:pt idx="2976">
                  <c:v>1004.3502417611419</c:v>
                </c:pt>
                <c:pt idx="2977">
                  <c:v>1004.3502417611419</c:v>
                </c:pt>
                <c:pt idx="2978">
                  <c:v>1004.3502417611419</c:v>
                </c:pt>
                <c:pt idx="2979">
                  <c:v>1004.3502417611419</c:v>
                </c:pt>
                <c:pt idx="2980">
                  <c:v>1004.3502417611419</c:v>
                </c:pt>
                <c:pt idx="2981">
                  <c:v>1004.3502417611419</c:v>
                </c:pt>
                <c:pt idx="2982">
                  <c:v>1004.3502417611419</c:v>
                </c:pt>
                <c:pt idx="2983">
                  <c:v>1004.3502417611419</c:v>
                </c:pt>
                <c:pt idx="2984">
                  <c:v>1004.3502417611419</c:v>
                </c:pt>
                <c:pt idx="2985">
                  <c:v>1004.3502417611419</c:v>
                </c:pt>
                <c:pt idx="2986">
                  <c:v>1004.3502417611419</c:v>
                </c:pt>
                <c:pt idx="2987">
                  <c:v>1004.3502417611419</c:v>
                </c:pt>
                <c:pt idx="2988">
                  <c:v>1004.3502417611419</c:v>
                </c:pt>
                <c:pt idx="2989">
                  <c:v>1004.3502417611419</c:v>
                </c:pt>
                <c:pt idx="2990">
                  <c:v>1004.3502417611419</c:v>
                </c:pt>
                <c:pt idx="2991">
                  <c:v>1004.3502417611419</c:v>
                </c:pt>
                <c:pt idx="2992">
                  <c:v>1004.3502417611419</c:v>
                </c:pt>
                <c:pt idx="2993">
                  <c:v>1004.3502417611419</c:v>
                </c:pt>
                <c:pt idx="2994">
                  <c:v>1004.3502417611419</c:v>
                </c:pt>
                <c:pt idx="2995">
                  <c:v>1004.3502417611419</c:v>
                </c:pt>
                <c:pt idx="2996">
                  <c:v>1004.3502417611419</c:v>
                </c:pt>
                <c:pt idx="2997">
                  <c:v>1004.3502417611419</c:v>
                </c:pt>
                <c:pt idx="2998">
                  <c:v>1004.3502417611419</c:v>
                </c:pt>
                <c:pt idx="2999">
                  <c:v>1004.3502417611419</c:v>
                </c:pt>
                <c:pt idx="3000">
                  <c:v>1004.3502417611419</c:v>
                </c:pt>
                <c:pt idx="3001">
                  <c:v>1004.3502417611419</c:v>
                </c:pt>
                <c:pt idx="3002">
                  <c:v>1004.3502417611419</c:v>
                </c:pt>
                <c:pt idx="3003">
                  <c:v>1004.3502417611419</c:v>
                </c:pt>
                <c:pt idx="3004">
                  <c:v>1004.3502417611419</c:v>
                </c:pt>
                <c:pt idx="3005">
                  <c:v>1004.3502417611419</c:v>
                </c:pt>
                <c:pt idx="3006">
                  <c:v>1004.3502417611419</c:v>
                </c:pt>
                <c:pt idx="3007">
                  <c:v>1004.3502417611419</c:v>
                </c:pt>
                <c:pt idx="3008">
                  <c:v>1004.3502417611419</c:v>
                </c:pt>
                <c:pt idx="3009">
                  <c:v>1004.3502417611419</c:v>
                </c:pt>
                <c:pt idx="3010">
                  <c:v>1004.3502417611419</c:v>
                </c:pt>
                <c:pt idx="3011">
                  <c:v>1004.3502417611419</c:v>
                </c:pt>
                <c:pt idx="3012">
                  <c:v>1004.3502417611419</c:v>
                </c:pt>
                <c:pt idx="3013">
                  <c:v>1004.3502417611419</c:v>
                </c:pt>
                <c:pt idx="3014">
                  <c:v>1004.3502417611419</c:v>
                </c:pt>
                <c:pt idx="3015">
                  <c:v>1004.3502417611419</c:v>
                </c:pt>
                <c:pt idx="3016">
                  <c:v>1004.3502417611419</c:v>
                </c:pt>
                <c:pt idx="3017">
                  <c:v>1004.3502417611419</c:v>
                </c:pt>
                <c:pt idx="3018">
                  <c:v>1004.3502417611419</c:v>
                </c:pt>
                <c:pt idx="3019">
                  <c:v>1004.3502417611419</c:v>
                </c:pt>
                <c:pt idx="3020">
                  <c:v>1004.3502417611419</c:v>
                </c:pt>
                <c:pt idx="3021">
                  <c:v>1004.3502417611419</c:v>
                </c:pt>
                <c:pt idx="3022">
                  <c:v>1004.3502417611419</c:v>
                </c:pt>
                <c:pt idx="3023">
                  <c:v>1004.3502417611419</c:v>
                </c:pt>
                <c:pt idx="3024">
                  <c:v>1004.3502417611419</c:v>
                </c:pt>
                <c:pt idx="3025">
                  <c:v>1004.3502417611419</c:v>
                </c:pt>
                <c:pt idx="3026">
                  <c:v>1004.3502417611419</c:v>
                </c:pt>
                <c:pt idx="3027">
                  <c:v>1004.3502417611419</c:v>
                </c:pt>
                <c:pt idx="3028">
                  <c:v>1004.3502417611419</c:v>
                </c:pt>
                <c:pt idx="3029">
                  <c:v>1004.3502417611419</c:v>
                </c:pt>
                <c:pt idx="3030">
                  <c:v>1004.3502417611419</c:v>
                </c:pt>
                <c:pt idx="3031">
                  <c:v>1004.3502417611419</c:v>
                </c:pt>
                <c:pt idx="3032">
                  <c:v>1004.3502417611419</c:v>
                </c:pt>
                <c:pt idx="3033">
                  <c:v>1004.3502417611419</c:v>
                </c:pt>
                <c:pt idx="3034">
                  <c:v>1004.3502417611419</c:v>
                </c:pt>
                <c:pt idx="3035">
                  <c:v>1004.3502417611419</c:v>
                </c:pt>
                <c:pt idx="3036">
                  <c:v>1004.3502417611419</c:v>
                </c:pt>
                <c:pt idx="3037">
                  <c:v>1004.3502417611419</c:v>
                </c:pt>
                <c:pt idx="3038">
                  <c:v>1004.3502417611419</c:v>
                </c:pt>
                <c:pt idx="3039">
                  <c:v>1004.3502417611419</c:v>
                </c:pt>
                <c:pt idx="3040">
                  <c:v>1004.3502417611419</c:v>
                </c:pt>
                <c:pt idx="3041">
                  <c:v>1004.3502417611419</c:v>
                </c:pt>
                <c:pt idx="3042">
                  <c:v>1004.3502417611419</c:v>
                </c:pt>
                <c:pt idx="3043">
                  <c:v>1004.3502417611419</c:v>
                </c:pt>
                <c:pt idx="3044">
                  <c:v>1004.3502417611419</c:v>
                </c:pt>
                <c:pt idx="3045">
                  <c:v>1004.3502417611419</c:v>
                </c:pt>
                <c:pt idx="3046">
                  <c:v>1004.3502417611419</c:v>
                </c:pt>
                <c:pt idx="3047">
                  <c:v>1004.3502417611419</c:v>
                </c:pt>
                <c:pt idx="3048">
                  <c:v>1004.3502417611419</c:v>
                </c:pt>
                <c:pt idx="3049">
                  <c:v>1004.3502417611419</c:v>
                </c:pt>
                <c:pt idx="3050">
                  <c:v>1187.530372379618</c:v>
                </c:pt>
                <c:pt idx="3051">
                  <c:v>1187.530372379618</c:v>
                </c:pt>
                <c:pt idx="3052">
                  <c:v>1187.530372379618</c:v>
                </c:pt>
                <c:pt idx="3053">
                  <c:v>1187.530372379618</c:v>
                </c:pt>
                <c:pt idx="3054">
                  <c:v>1187.530372379618</c:v>
                </c:pt>
                <c:pt idx="3055">
                  <c:v>1187.530372379618</c:v>
                </c:pt>
                <c:pt idx="3056">
                  <c:v>1187.530372379618</c:v>
                </c:pt>
                <c:pt idx="3057">
                  <c:v>1187.530372379618</c:v>
                </c:pt>
                <c:pt idx="3058">
                  <c:v>1187.530372379618</c:v>
                </c:pt>
                <c:pt idx="3059">
                  <c:v>1187.530372379618</c:v>
                </c:pt>
                <c:pt idx="3060">
                  <c:v>1187.530372379618</c:v>
                </c:pt>
                <c:pt idx="3061">
                  <c:v>1187.530372379618</c:v>
                </c:pt>
                <c:pt idx="3062">
                  <c:v>1106.8244247421683</c:v>
                </c:pt>
                <c:pt idx="3063">
                  <c:v>1106.8244247421683</c:v>
                </c:pt>
                <c:pt idx="3064">
                  <c:v>1106.8244247421683</c:v>
                </c:pt>
                <c:pt idx="3065">
                  <c:v>1106.8244247421683</c:v>
                </c:pt>
                <c:pt idx="3066">
                  <c:v>1106.8244247421683</c:v>
                </c:pt>
                <c:pt idx="3067">
                  <c:v>1106.8244247421683</c:v>
                </c:pt>
                <c:pt idx="3068">
                  <c:v>1106.8244247421683</c:v>
                </c:pt>
                <c:pt idx="3069">
                  <c:v>1106.8244247421683</c:v>
                </c:pt>
                <c:pt idx="3070">
                  <c:v>1106.8244247421683</c:v>
                </c:pt>
                <c:pt idx="3071">
                  <c:v>1106.8244247421683</c:v>
                </c:pt>
                <c:pt idx="3072">
                  <c:v>1106.8244247421683</c:v>
                </c:pt>
                <c:pt idx="3073">
                  <c:v>1106.8244247421683</c:v>
                </c:pt>
                <c:pt idx="3074">
                  <c:v>1106.8244247421683</c:v>
                </c:pt>
                <c:pt idx="3075">
                  <c:v>1106.8244247421683</c:v>
                </c:pt>
                <c:pt idx="3076">
                  <c:v>1106.8244247421683</c:v>
                </c:pt>
                <c:pt idx="3077">
                  <c:v>1106.8244247421683</c:v>
                </c:pt>
                <c:pt idx="3078">
                  <c:v>1106.8244247421683</c:v>
                </c:pt>
                <c:pt idx="3079">
                  <c:v>1106.8244247421683</c:v>
                </c:pt>
                <c:pt idx="3080">
                  <c:v>1106.8244247421683</c:v>
                </c:pt>
                <c:pt idx="3081">
                  <c:v>1106.8244247421683</c:v>
                </c:pt>
                <c:pt idx="3082">
                  <c:v>1106.8244247421683</c:v>
                </c:pt>
                <c:pt idx="3083">
                  <c:v>1106.8244247421683</c:v>
                </c:pt>
                <c:pt idx="3084">
                  <c:v>1106.8244247421683</c:v>
                </c:pt>
                <c:pt idx="3085">
                  <c:v>1106.8244247421683</c:v>
                </c:pt>
                <c:pt idx="3086">
                  <c:v>1106.8244247421683</c:v>
                </c:pt>
                <c:pt idx="3087">
                  <c:v>1106.8244247421683</c:v>
                </c:pt>
                <c:pt idx="3088">
                  <c:v>1106.8244247421683</c:v>
                </c:pt>
                <c:pt idx="3089">
                  <c:v>1106.8244247421683</c:v>
                </c:pt>
                <c:pt idx="3090">
                  <c:v>1106.8244247421683</c:v>
                </c:pt>
                <c:pt idx="3091">
                  <c:v>1106.8244247421683</c:v>
                </c:pt>
                <c:pt idx="3092">
                  <c:v>1106.8244247421683</c:v>
                </c:pt>
                <c:pt idx="3093">
                  <c:v>1106.8244247421683</c:v>
                </c:pt>
                <c:pt idx="3094">
                  <c:v>1106.8244247421683</c:v>
                </c:pt>
                <c:pt idx="3095">
                  <c:v>1106.8244247421683</c:v>
                </c:pt>
                <c:pt idx="3096">
                  <c:v>1106.8244247421683</c:v>
                </c:pt>
                <c:pt idx="3097">
                  <c:v>1106.8244247421683</c:v>
                </c:pt>
                <c:pt idx="3098">
                  <c:v>1106.8244247421683</c:v>
                </c:pt>
                <c:pt idx="3099">
                  <c:v>1045.2132008275855</c:v>
                </c:pt>
                <c:pt idx="3100">
                  <c:v>1045.2132008275855</c:v>
                </c:pt>
                <c:pt idx="3101">
                  <c:v>1045.2132008275855</c:v>
                </c:pt>
                <c:pt idx="3102">
                  <c:v>1045.2132008275855</c:v>
                </c:pt>
                <c:pt idx="3103">
                  <c:v>1045.2132008275855</c:v>
                </c:pt>
                <c:pt idx="3104">
                  <c:v>1045.2132008275855</c:v>
                </c:pt>
                <c:pt idx="3105">
                  <c:v>1045.2132008275855</c:v>
                </c:pt>
                <c:pt idx="3106">
                  <c:v>1045.2132008275855</c:v>
                </c:pt>
                <c:pt idx="3107">
                  <c:v>1045.2132008275855</c:v>
                </c:pt>
                <c:pt idx="3108">
                  <c:v>1045.2132008275855</c:v>
                </c:pt>
                <c:pt idx="3109">
                  <c:v>1045.2132008275855</c:v>
                </c:pt>
                <c:pt idx="3110">
                  <c:v>1045.2132008275855</c:v>
                </c:pt>
                <c:pt idx="3111">
                  <c:v>1045.2132008275855</c:v>
                </c:pt>
                <c:pt idx="3112">
                  <c:v>1045.2132008275855</c:v>
                </c:pt>
                <c:pt idx="3113">
                  <c:v>1045.2132008275855</c:v>
                </c:pt>
                <c:pt idx="3114">
                  <c:v>1045.2132008275855</c:v>
                </c:pt>
                <c:pt idx="3115">
                  <c:v>1045.2132008275855</c:v>
                </c:pt>
                <c:pt idx="3116">
                  <c:v>1045.2132008275855</c:v>
                </c:pt>
                <c:pt idx="3117">
                  <c:v>1045.2132008275855</c:v>
                </c:pt>
                <c:pt idx="3118">
                  <c:v>1045.2132008275855</c:v>
                </c:pt>
                <c:pt idx="3119">
                  <c:v>1045.2132008275855</c:v>
                </c:pt>
                <c:pt idx="3120">
                  <c:v>1045.2132008275855</c:v>
                </c:pt>
                <c:pt idx="3121">
                  <c:v>1045.2132008275855</c:v>
                </c:pt>
                <c:pt idx="3122">
                  <c:v>1045.2132008275855</c:v>
                </c:pt>
                <c:pt idx="3123">
                  <c:v>939.37405383477096</c:v>
                </c:pt>
                <c:pt idx="3124">
                  <c:v>939.37405383477096</c:v>
                </c:pt>
                <c:pt idx="3125">
                  <c:v>939.37405383477096</c:v>
                </c:pt>
                <c:pt idx="3126">
                  <c:v>939.37405383477096</c:v>
                </c:pt>
                <c:pt idx="3127">
                  <c:v>939.37405383477096</c:v>
                </c:pt>
                <c:pt idx="3128">
                  <c:v>939.37405383477096</c:v>
                </c:pt>
                <c:pt idx="3129">
                  <c:v>939.37405383477096</c:v>
                </c:pt>
                <c:pt idx="3130">
                  <c:v>939.37405383477096</c:v>
                </c:pt>
                <c:pt idx="3131">
                  <c:v>939.37405383477096</c:v>
                </c:pt>
                <c:pt idx="3132">
                  <c:v>939.37405383477096</c:v>
                </c:pt>
                <c:pt idx="3133">
                  <c:v>939.37405383477096</c:v>
                </c:pt>
                <c:pt idx="3134">
                  <c:v>939.37405383477096</c:v>
                </c:pt>
                <c:pt idx="3135">
                  <c:v>939.37405383477096</c:v>
                </c:pt>
                <c:pt idx="3136">
                  <c:v>939.37405383477096</c:v>
                </c:pt>
                <c:pt idx="3137">
                  <c:v>939.37405383477096</c:v>
                </c:pt>
                <c:pt idx="3138">
                  <c:v>939.37405383477096</c:v>
                </c:pt>
                <c:pt idx="3139">
                  <c:v>939.37405383477096</c:v>
                </c:pt>
                <c:pt idx="3140">
                  <c:v>939.37405383477096</c:v>
                </c:pt>
                <c:pt idx="3141">
                  <c:v>939.37405383477096</c:v>
                </c:pt>
                <c:pt idx="3142">
                  <c:v>939.37405383477096</c:v>
                </c:pt>
                <c:pt idx="3143">
                  <c:v>939.37405383477096</c:v>
                </c:pt>
                <c:pt idx="3144">
                  <c:v>939.37405383477096</c:v>
                </c:pt>
                <c:pt idx="3145">
                  <c:v>939.37405383477096</c:v>
                </c:pt>
                <c:pt idx="3146">
                  <c:v>939.37405383477096</c:v>
                </c:pt>
                <c:pt idx="3147">
                  <c:v>939.37405383477096</c:v>
                </c:pt>
                <c:pt idx="3148">
                  <c:v>939.37405383477096</c:v>
                </c:pt>
                <c:pt idx="3149">
                  <c:v>939.37405383477096</c:v>
                </c:pt>
                <c:pt idx="3150">
                  <c:v>939.37405383477096</c:v>
                </c:pt>
                <c:pt idx="3151">
                  <c:v>939.37405383477096</c:v>
                </c:pt>
                <c:pt idx="3152">
                  <c:v>939.37405383477096</c:v>
                </c:pt>
                <c:pt idx="3153">
                  <c:v>939.37405383477096</c:v>
                </c:pt>
                <c:pt idx="3154">
                  <c:v>939.37405383477096</c:v>
                </c:pt>
                <c:pt idx="3155">
                  <c:v>939.37405383477096</c:v>
                </c:pt>
                <c:pt idx="3156">
                  <c:v>939.37405383477096</c:v>
                </c:pt>
                <c:pt idx="3157">
                  <c:v>939.37405383477096</c:v>
                </c:pt>
                <c:pt idx="3158">
                  <c:v>939.37405383477096</c:v>
                </c:pt>
                <c:pt idx="3159">
                  <c:v>939.37405383477096</c:v>
                </c:pt>
                <c:pt idx="3160">
                  <c:v>939.37405383477096</c:v>
                </c:pt>
                <c:pt idx="3161">
                  <c:v>939.37405383477096</c:v>
                </c:pt>
                <c:pt idx="3162">
                  <c:v>939.37405383477096</c:v>
                </c:pt>
                <c:pt idx="3163">
                  <c:v>939.37405383477096</c:v>
                </c:pt>
                <c:pt idx="3164">
                  <c:v>939.37405383477096</c:v>
                </c:pt>
                <c:pt idx="3165">
                  <c:v>939.37405383477096</c:v>
                </c:pt>
                <c:pt idx="3166">
                  <c:v>939.37405383477096</c:v>
                </c:pt>
                <c:pt idx="3167">
                  <c:v>939.37405383477096</c:v>
                </c:pt>
                <c:pt idx="3168">
                  <c:v>939.37405383477096</c:v>
                </c:pt>
                <c:pt idx="3169">
                  <c:v>939.37405383477096</c:v>
                </c:pt>
                <c:pt idx="3170">
                  <c:v>939.37405383477096</c:v>
                </c:pt>
                <c:pt idx="3171">
                  <c:v>939.37405383477096</c:v>
                </c:pt>
                <c:pt idx="3172">
                  <c:v>939.37405383477096</c:v>
                </c:pt>
                <c:pt idx="3173">
                  <c:v>939.37405383477096</c:v>
                </c:pt>
                <c:pt idx="3174">
                  <c:v>939.37405383477096</c:v>
                </c:pt>
                <c:pt idx="3175">
                  <c:v>939.37405383477096</c:v>
                </c:pt>
                <c:pt idx="3176">
                  <c:v>939.37405383477096</c:v>
                </c:pt>
                <c:pt idx="3177">
                  <c:v>939.37405383477096</c:v>
                </c:pt>
                <c:pt idx="3178">
                  <c:v>939.37405383477096</c:v>
                </c:pt>
                <c:pt idx="3179">
                  <c:v>939.37405383477096</c:v>
                </c:pt>
                <c:pt idx="3180">
                  <c:v>939.37405383477096</c:v>
                </c:pt>
                <c:pt idx="3181">
                  <c:v>939.37405383477096</c:v>
                </c:pt>
                <c:pt idx="3182">
                  <c:v>939.37405383477096</c:v>
                </c:pt>
                <c:pt idx="3183">
                  <c:v>939.37405383477096</c:v>
                </c:pt>
                <c:pt idx="3184">
                  <c:v>939.37405383477096</c:v>
                </c:pt>
                <c:pt idx="3185">
                  <c:v>939.37405383477096</c:v>
                </c:pt>
                <c:pt idx="3186">
                  <c:v>939.37405383477096</c:v>
                </c:pt>
                <c:pt idx="3187">
                  <c:v>939.37405383477096</c:v>
                </c:pt>
                <c:pt idx="3188">
                  <c:v>939.37405383477096</c:v>
                </c:pt>
                <c:pt idx="3189">
                  <c:v>939.37405383477096</c:v>
                </c:pt>
                <c:pt idx="3190">
                  <c:v>939.37405383477096</c:v>
                </c:pt>
                <c:pt idx="3191">
                  <c:v>939.37405383477096</c:v>
                </c:pt>
                <c:pt idx="3192">
                  <c:v>939.37405383477096</c:v>
                </c:pt>
                <c:pt idx="3193">
                  <c:v>939.37405383477096</c:v>
                </c:pt>
                <c:pt idx="3194">
                  <c:v>939.37405383477096</c:v>
                </c:pt>
                <c:pt idx="3195">
                  <c:v>909.6834850381797</c:v>
                </c:pt>
                <c:pt idx="3196">
                  <c:v>909.6834850381797</c:v>
                </c:pt>
                <c:pt idx="3197">
                  <c:v>909.6834850381797</c:v>
                </c:pt>
                <c:pt idx="3198">
                  <c:v>909.6834850381797</c:v>
                </c:pt>
                <c:pt idx="3199">
                  <c:v>909.6834850381797</c:v>
                </c:pt>
                <c:pt idx="3200">
                  <c:v>909.6834850381797</c:v>
                </c:pt>
                <c:pt idx="3201">
                  <c:v>909.6834850381797</c:v>
                </c:pt>
                <c:pt idx="3202">
                  <c:v>909.6834850381797</c:v>
                </c:pt>
                <c:pt idx="3203">
                  <c:v>909.6834850381797</c:v>
                </c:pt>
                <c:pt idx="3204">
                  <c:v>909.6834850381797</c:v>
                </c:pt>
                <c:pt idx="3205">
                  <c:v>909.6834850381797</c:v>
                </c:pt>
                <c:pt idx="3206">
                  <c:v>909.6834850381797</c:v>
                </c:pt>
                <c:pt idx="3207">
                  <c:v>909.6834850381797</c:v>
                </c:pt>
                <c:pt idx="3208">
                  <c:v>909.6834850381797</c:v>
                </c:pt>
                <c:pt idx="3209">
                  <c:v>909.6834850381797</c:v>
                </c:pt>
                <c:pt idx="3210">
                  <c:v>909.6834850381797</c:v>
                </c:pt>
                <c:pt idx="3211">
                  <c:v>909.6834850381797</c:v>
                </c:pt>
                <c:pt idx="3212">
                  <c:v>909.6834850381797</c:v>
                </c:pt>
                <c:pt idx="3213">
                  <c:v>909.6834850381797</c:v>
                </c:pt>
                <c:pt idx="3214">
                  <c:v>909.6834850381797</c:v>
                </c:pt>
                <c:pt idx="3215">
                  <c:v>909.6834850381797</c:v>
                </c:pt>
                <c:pt idx="3216">
                  <c:v>909.6834850381797</c:v>
                </c:pt>
                <c:pt idx="3217">
                  <c:v>909.6834850381797</c:v>
                </c:pt>
                <c:pt idx="3218">
                  <c:v>909.6834850381797</c:v>
                </c:pt>
                <c:pt idx="3219">
                  <c:v>909.6834850381797</c:v>
                </c:pt>
                <c:pt idx="3220">
                  <c:v>909.6834850381797</c:v>
                </c:pt>
                <c:pt idx="3221">
                  <c:v>909.6834850381797</c:v>
                </c:pt>
                <c:pt idx="3222">
                  <c:v>909.6834850381797</c:v>
                </c:pt>
                <c:pt idx="3223">
                  <c:v>909.6834850381797</c:v>
                </c:pt>
                <c:pt idx="3224">
                  <c:v>909.6834850381797</c:v>
                </c:pt>
                <c:pt idx="3225">
                  <c:v>909.6834850381797</c:v>
                </c:pt>
                <c:pt idx="3226">
                  <c:v>909.6834850381797</c:v>
                </c:pt>
                <c:pt idx="3227">
                  <c:v>909.6834850381797</c:v>
                </c:pt>
                <c:pt idx="3228">
                  <c:v>909.6834850381797</c:v>
                </c:pt>
                <c:pt idx="3229">
                  <c:v>909.6834850381797</c:v>
                </c:pt>
                <c:pt idx="3230">
                  <c:v>909.6834850381797</c:v>
                </c:pt>
                <c:pt idx="3231">
                  <c:v>909.6834850381797</c:v>
                </c:pt>
                <c:pt idx="3232">
                  <c:v>909.6834850381797</c:v>
                </c:pt>
                <c:pt idx="3233">
                  <c:v>909.6834850381797</c:v>
                </c:pt>
                <c:pt idx="3234">
                  <c:v>909.6834850381797</c:v>
                </c:pt>
                <c:pt idx="3235">
                  <c:v>909.6834850381797</c:v>
                </c:pt>
                <c:pt idx="3236">
                  <c:v>909.6834850381797</c:v>
                </c:pt>
                <c:pt idx="3237">
                  <c:v>909.6834850381797</c:v>
                </c:pt>
                <c:pt idx="3238">
                  <c:v>909.6834850381797</c:v>
                </c:pt>
                <c:pt idx="3239">
                  <c:v>909.6834850381797</c:v>
                </c:pt>
                <c:pt idx="3240">
                  <c:v>909.6834850381797</c:v>
                </c:pt>
                <c:pt idx="3241">
                  <c:v>909.6834850381797</c:v>
                </c:pt>
                <c:pt idx="3242">
                  <c:v>909.6834850381797</c:v>
                </c:pt>
                <c:pt idx="3243">
                  <c:v>909.6834850381797</c:v>
                </c:pt>
                <c:pt idx="3244">
                  <c:v>909.6834850381797</c:v>
                </c:pt>
                <c:pt idx="3245">
                  <c:v>909.6834850381797</c:v>
                </c:pt>
                <c:pt idx="3246">
                  <c:v>909.6834850381797</c:v>
                </c:pt>
                <c:pt idx="3247">
                  <c:v>909.6834850381797</c:v>
                </c:pt>
                <c:pt idx="3248">
                  <c:v>909.6834850381797</c:v>
                </c:pt>
                <c:pt idx="3249">
                  <c:v>909.6834850381797</c:v>
                </c:pt>
                <c:pt idx="3250">
                  <c:v>909.6834850381797</c:v>
                </c:pt>
                <c:pt idx="3251">
                  <c:v>909.6834850381797</c:v>
                </c:pt>
                <c:pt idx="3252">
                  <c:v>909.6834850381797</c:v>
                </c:pt>
                <c:pt idx="3253">
                  <c:v>909.6834850381797</c:v>
                </c:pt>
                <c:pt idx="3254">
                  <c:v>909.6834850381797</c:v>
                </c:pt>
                <c:pt idx="3255">
                  <c:v>909.6834850381797</c:v>
                </c:pt>
                <c:pt idx="3256">
                  <c:v>909.6834850381797</c:v>
                </c:pt>
                <c:pt idx="3257">
                  <c:v>909.6834850381797</c:v>
                </c:pt>
                <c:pt idx="3258">
                  <c:v>909.6834850381797</c:v>
                </c:pt>
                <c:pt idx="3259">
                  <c:v>909.6834850381797</c:v>
                </c:pt>
                <c:pt idx="3260">
                  <c:v>909.6834850381797</c:v>
                </c:pt>
                <c:pt idx="3261">
                  <c:v>909.6834850381797</c:v>
                </c:pt>
                <c:pt idx="3262">
                  <c:v>909.6834850381797</c:v>
                </c:pt>
                <c:pt idx="3263">
                  <c:v>909.6834850381797</c:v>
                </c:pt>
                <c:pt idx="3264">
                  <c:v>909.6834850381797</c:v>
                </c:pt>
                <c:pt idx="3265">
                  <c:v>909.6834850381797</c:v>
                </c:pt>
                <c:pt idx="3266">
                  <c:v>909.6834850381797</c:v>
                </c:pt>
                <c:pt idx="3267">
                  <c:v>909.6834850381797</c:v>
                </c:pt>
                <c:pt idx="3268">
                  <c:v>909.6834850381797</c:v>
                </c:pt>
                <c:pt idx="3269">
                  <c:v>909.6834850381797</c:v>
                </c:pt>
                <c:pt idx="3270">
                  <c:v>909.6834850381797</c:v>
                </c:pt>
                <c:pt idx="3271">
                  <c:v>909.6834850381797</c:v>
                </c:pt>
                <c:pt idx="3272">
                  <c:v>909.6834850381797</c:v>
                </c:pt>
                <c:pt idx="3273">
                  <c:v>909.6834850381797</c:v>
                </c:pt>
                <c:pt idx="3274">
                  <c:v>909.6834850381797</c:v>
                </c:pt>
                <c:pt idx="3275">
                  <c:v>909.6834850381797</c:v>
                </c:pt>
                <c:pt idx="3276">
                  <c:v>909.6834850381797</c:v>
                </c:pt>
                <c:pt idx="3277">
                  <c:v>909.6834850381797</c:v>
                </c:pt>
                <c:pt idx="3278">
                  <c:v>909.6834850381797</c:v>
                </c:pt>
                <c:pt idx="3279">
                  <c:v>909.6834850381797</c:v>
                </c:pt>
                <c:pt idx="3280">
                  <c:v>909.6834850381797</c:v>
                </c:pt>
                <c:pt idx="3281">
                  <c:v>909.6834850381797</c:v>
                </c:pt>
                <c:pt idx="3282">
                  <c:v>909.6834850381797</c:v>
                </c:pt>
                <c:pt idx="3283">
                  <c:v>909.6834850381797</c:v>
                </c:pt>
                <c:pt idx="3284">
                  <c:v>909.6834850381797</c:v>
                </c:pt>
                <c:pt idx="3285">
                  <c:v>909.6834850381797</c:v>
                </c:pt>
                <c:pt idx="3286">
                  <c:v>909.6834850381797</c:v>
                </c:pt>
                <c:pt idx="3287">
                  <c:v>909.6834850381797</c:v>
                </c:pt>
                <c:pt idx="3288">
                  <c:v>909.6834850381797</c:v>
                </c:pt>
                <c:pt idx="3289">
                  <c:v>909.6834850381797</c:v>
                </c:pt>
                <c:pt idx="3290">
                  <c:v>909.6834850381797</c:v>
                </c:pt>
                <c:pt idx="3291">
                  <c:v>909.6834850381797</c:v>
                </c:pt>
                <c:pt idx="3292">
                  <c:v>909.6834850381797</c:v>
                </c:pt>
                <c:pt idx="3293">
                  <c:v>909.6834850381797</c:v>
                </c:pt>
                <c:pt idx="3294">
                  <c:v>909.6834850381797</c:v>
                </c:pt>
                <c:pt idx="3295">
                  <c:v>909.6834850381797</c:v>
                </c:pt>
                <c:pt idx="3296">
                  <c:v>909.6834850381797</c:v>
                </c:pt>
                <c:pt idx="3297">
                  <c:v>909.6834850381797</c:v>
                </c:pt>
                <c:pt idx="3298">
                  <c:v>909.6834850381797</c:v>
                </c:pt>
                <c:pt idx="3299">
                  <c:v>909.6834850381797</c:v>
                </c:pt>
                <c:pt idx="3300">
                  <c:v>909.6834850381797</c:v>
                </c:pt>
                <c:pt idx="3301">
                  <c:v>909.6834850381797</c:v>
                </c:pt>
                <c:pt idx="3302">
                  <c:v>909.6834850381797</c:v>
                </c:pt>
                <c:pt idx="3303">
                  <c:v>909.6834850381797</c:v>
                </c:pt>
                <c:pt idx="3304">
                  <c:v>909.6834850381797</c:v>
                </c:pt>
                <c:pt idx="3305">
                  <c:v>909.6834850381797</c:v>
                </c:pt>
                <c:pt idx="3306">
                  <c:v>909.6834850381797</c:v>
                </c:pt>
                <c:pt idx="3307">
                  <c:v>909.6834850381797</c:v>
                </c:pt>
                <c:pt idx="3308">
                  <c:v>909.6834850381797</c:v>
                </c:pt>
                <c:pt idx="3309">
                  <c:v>909.6834850381797</c:v>
                </c:pt>
                <c:pt idx="3310">
                  <c:v>909.6834850381797</c:v>
                </c:pt>
                <c:pt idx="3311">
                  <c:v>909.6834850381797</c:v>
                </c:pt>
                <c:pt idx="3312">
                  <c:v>909.6834850381797</c:v>
                </c:pt>
                <c:pt idx="3313">
                  <c:v>909.6834850381797</c:v>
                </c:pt>
                <c:pt idx="3314">
                  <c:v>909.6834850381797</c:v>
                </c:pt>
                <c:pt idx="3315">
                  <c:v>909.6834850381797</c:v>
                </c:pt>
                <c:pt idx="3316">
                  <c:v>909.6834850381797</c:v>
                </c:pt>
                <c:pt idx="3317">
                  <c:v>909.6834850381797</c:v>
                </c:pt>
                <c:pt idx="3318">
                  <c:v>909.6834850381797</c:v>
                </c:pt>
                <c:pt idx="3319">
                  <c:v>909.6834850381797</c:v>
                </c:pt>
                <c:pt idx="3320">
                  <c:v>909.6834850381797</c:v>
                </c:pt>
                <c:pt idx="3321">
                  <c:v>909.6834850381797</c:v>
                </c:pt>
                <c:pt idx="3322">
                  <c:v>909.6834850381797</c:v>
                </c:pt>
                <c:pt idx="3323">
                  <c:v>909.6834850381797</c:v>
                </c:pt>
                <c:pt idx="3324">
                  <c:v>909.6834850381797</c:v>
                </c:pt>
                <c:pt idx="3325">
                  <c:v>909.6834850381797</c:v>
                </c:pt>
                <c:pt idx="3326">
                  <c:v>909.6834850381797</c:v>
                </c:pt>
                <c:pt idx="3327">
                  <c:v>909.6834850381797</c:v>
                </c:pt>
                <c:pt idx="3328">
                  <c:v>909.6834850381797</c:v>
                </c:pt>
                <c:pt idx="3329">
                  <c:v>909.6834850381797</c:v>
                </c:pt>
                <c:pt idx="3330">
                  <c:v>909.6834850381797</c:v>
                </c:pt>
                <c:pt idx="3331">
                  <c:v>909.6834850381797</c:v>
                </c:pt>
                <c:pt idx="3332">
                  <c:v>909.6834850381797</c:v>
                </c:pt>
                <c:pt idx="3333">
                  <c:v>909.6834850381797</c:v>
                </c:pt>
                <c:pt idx="3334">
                  <c:v>909.6834850381797</c:v>
                </c:pt>
                <c:pt idx="3335">
                  <c:v>909.6834850381797</c:v>
                </c:pt>
                <c:pt idx="3336">
                  <c:v>909.6834850381797</c:v>
                </c:pt>
                <c:pt idx="3337">
                  <c:v>909.6834850381797</c:v>
                </c:pt>
                <c:pt idx="3338">
                  <c:v>909.6834850381797</c:v>
                </c:pt>
                <c:pt idx="3339">
                  <c:v>909.6834850381797</c:v>
                </c:pt>
                <c:pt idx="3340">
                  <c:v>909.6834850381797</c:v>
                </c:pt>
                <c:pt idx="3341">
                  <c:v>909.6834850381797</c:v>
                </c:pt>
                <c:pt idx="3342">
                  <c:v>909.6834850381797</c:v>
                </c:pt>
                <c:pt idx="3343">
                  <c:v>909.6834850381797</c:v>
                </c:pt>
                <c:pt idx="3344">
                  <c:v>909.6834850381797</c:v>
                </c:pt>
                <c:pt idx="3345">
                  <c:v>909.6834850381797</c:v>
                </c:pt>
                <c:pt idx="3346">
                  <c:v>909.6834850381797</c:v>
                </c:pt>
                <c:pt idx="3347">
                  <c:v>909.6834850381797</c:v>
                </c:pt>
                <c:pt idx="3348">
                  <c:v>909.6834850381797</c:v>
                </c:pt>
                <c:pt idx="3349">
                  <c:v>909.6834850381797</c:v>
                </c:pt>
                <c:pt idx="3350">
                  <c:v>909.6834850381797</c:v>
                </c:pt>
                <c:pt idx="3351">
                  <c:v>909.6834850381797</c:v>
                </c:pt>
                <c:pt idx="3352">
                  <c:v>909.6834850381797</c:v>
                </c:pt>
                <c:pt idx="3353">
                  <c:v>909.6834850381797</c:v>
                </c:pt>
                <c:pt idx="3354">
                  <c:v>909.6834850381797</c:v>
                </c:pt>
                <c:pt idx="3355">
                  <c:v>909.6834850381797</c:v>
                </c:pt>
                <c:pt idx="3356">
                  <c:v>909.6834850381797</c:v>
                </c:pt>
                <c:pt idx="3357">
                  <c:v>909.6834850381797</c:v>
                </c:pt>
                <c:pt idx="3358">
                  <c:v>909.6834850381797</c:v>
                </c:pt>
                <c:pt idx="3359">
                  <c:v>909.6834850381797</c:v>
                </c:pt>
                <c:pt idx="3360">
                  <c:v>909.6834850381797</c:v>
                </c:pt>
                <c:pt idx="3361">
                  <c:v>909.6834850381797</c:v>
                </c:pt>
                <c:pt idx="3362">
                  <c:v>909.6834850381797</c:v>
                </c:pt>
                <c:pt idx="3363">
                  <c:v>909.6834850381797</c:v>
                </c:pt>
                <c:pt idx="3364">
                  <c:v>909.6834850381797</c:v>
                </c:pt>
                <c:pt idx="3365">
                  <c:v>909.6834850381797</c:v>
                </c:pt>
                <c:pt idx="3366">
                  <c:v>909.6834850381797</c:v>
                </c:pt>
                <c:pt idx="3367">
                  <c:v>909.6834850381797</c:v>
                </c:pt>
                <c:pt idx="3368">
                  <c:v>909.6834850381797</c:v>
                </c:pt>
                <c:pt idx="3369">
                  <c:v>909.6834850381797</c:v>
                </c:pt>
                <c:pt idx="3370">
                  <c:v>909.6834850381797</c:v>
                </c:pt>
                <c:pt idx="3371">
                  <c:v>909.6834850381797</c:v>
                </c:pt>
                <c:pt idx="3372">
                  <c:v>909.6834850381797</c:v>
                </c:pt>
                <c:pt idx="3373">
                  <c:v>909.6834850381797</c:v>
                </c:pt>
                <c:pt idx="3374">
                  <c:v>909.6834850381797</c:v>
                </c:pt>
                <c:pt idx="3375">
                  <c:v>909.6834850381797</c:v>
                </c:pt>
                <c:pt idx="3376">
                  <c:v>909.6834850381797</c:v>
                </c:pt>
                <c:pt idx="3377">
                  <c:v>909.6834850381797</c:v>
                </c:pt>
                <c:pt idx="3378">
                  <c:v>909.6834850381797</c:v>
                </c:pt>
                <c:pt idx="3379">
                  <c:v>909.6834850381797</c:v>
                </c:pt>
                <c:pt idx="3380">
                  <c:v>909.6834850381797</c:v>
                </c:pt>
                <c:pt idx="3381">
                  <c:v>909.6834850381797</c:v>
                </c:pt>
                <c:pt idx="3382">
                  <c:v>909.6834850381797</c:v>
                </c:pt>
                <c:pt idx="3383">
                  <c:v>909.6834850381797</c:v>
                </c:pt>
                <c:pt idx="3384">
                  <c:v>909.6834850381797</c:v>
                </c:pt>
                <c:pt idx="3385">
                  <c:v>909.6834850381797</c:v>
                </c:pt>
                <c:pt idx="3386">
                  <c:v>909.6834850381797</c:v>
                </c:pt>
                <c:pt idx="3387">
                  <c:v>909.6834850381797</c:v>
                </c:pt>
                <c:pt idx="3388">
                  <c:v>909.6834850381797</c:v>
                </c:pt>
                <c:pt idx="3389">
                  <c:v>909.6834850381797</c:v>
                </c:pt>
                <c:pt idx="3390">
                  <c:v>909.6834850381797</c:v>
                </c:pt>
                <c:pt idx="3391">
                  <c:v>909.6834850381797</c:v>
                </c:pt>
                <c:pt idx="3392">
                  <c:v>909.6834850381797</c:v>
                </c:pt>
                <c:pt idx="3393">
                  <c:v>909.6834850381797</c:v>
                </c:pt>
                <c:pt idx="3394">
                  <c:v>909.6834850381797</c:v>
                </c:pt>
                <c:pt idx="3395">
                  <c:v>909.6834850381797</c:v>
                </c:pt>
                <c:pt idx="3396">
                  <c:v>909.6834850381797</c:v>
                </c:pt>
                <c:pt idx="3397">
                  <c:v>909.6834850381797</c:v>
                </c:pt>
                <c:pt idx="3398">
                  <c:v>909.6834850381797</c:v>
                </c:pt>
                <c:pt idx="3399">
                  <c:v>909.6834850381797</c:v>
                </c:pt>
                <c:pt idx="3400">
                  <c:v>909.6834850381797</c:v>
                </c:pt>
                <c:pt idx="3401">
                  <c:v>909.6834850381797</c:v>
                </c:pt>
                <c:pt idx="3402">
                  <c:v>909.6834850381797</c:v>
                </c:pt>
                <c:pt idx="3403">
                  <c:v>909.6834850381797</c:v>
                </c:pt>
                <c:pt idx="3404">
                  <c:v>909.6834850381797</c:v>
                </c:pt>
                <c:pt idx="3405">
                  <c:v>909.6834850381797</c:v>
                </c:pt>
                <c:pt idx="3406">
                  <c:v>909.6834850381797</c:v>
                </c:pt>
                <c:pt idx="3407">
                  <c:v>909.6834850381797</c:v>
                </c:pt>
                <c:pt idx="3408">
                  <c:v>909.6834850381797</c:v>
                </c:pt>
                <c:pt idx="3409">
                  <c:v>909.6834850381797</c:v>
                </c:pt>
                <c:pt idx="3410">
                  <c:v>909.6834850381797</c:v>
                </c:pt>
                <c:pt idx="3411">
                  <c:v>909.6834850381797</c:v>
                </c:pt>
                <c:pt idx="3412">
                  <c:v>909.6834850381797</c:v>
                </c:pt>
                <c:pt idx="3413">
                  <c:v>909.6834850381797</c:v>
                </c:pt>
                <c:pt idx="3414">
                  <c:v>909.6834850381797</c:v>
                </c:pt>
                <c:pt idx="3415">
                  <c:v>909.6834850381797</c:v>
                </c:pt>
                <c:pt idx="3416">
                  <c:v>909.6834850381797</c:v>
                </c:pt>
                <c:pt idx="3417">
                  <c:v>909.6834850381797</c:v>
                </c:pt>
                <c:pt idx="3418">
                  <c:v>909.6834850381797</c:v>
                </c:pt>
                <c:pt idx="3419">
                  <c:v>909.6834850381797</c:v>
                </c:pt>
                <c:pt idx="3420">
                  <c:v>909.6834850381797</c:v>
                </c:pt>
                <c:pt idx="3421">
                  <c:v>909.6834850381797</c:v>
                </c:pt>
                <c:pt idx="3422">
                  <c:v>909.6834850381797</c:v>
                </c:pt>
                <c:pt idx="3423">
                  <c:v>909.6834850381797</c:v>
                </c:pt>
                <c:pt idx="3424">
                  <c:v>909.6834850381797</c:v>
                </c:pt>
                <c:pt idx="3425">
                  <c:v>909.6834850381797</c:v>
                </c:pt>
                <c:pt idx="3426">
                  <c:v>909.6834850381797</c:v>
                </c:pt>
                <c:pt idx="3427">
                  <c:v>909.6834850381797</c:v>
                </c:pt>
                <c:pt idx="3428">
                  <c:v>909.6834850381797</c:v>
                </c:pt>
                <c:pt idx="3429">
                  <c:v>909.6834850381797</c:v>
                </c:pt>
                <c:pt idx="3430">
                  <c:v>909.6834850381797</c:v>
                </c:pt>
                <c:pt idx="3431">
                  <c:v>909.6834850381797</c:v>
                </c:pt>
                <c:pt idx="3432">
                  <c:v>978.19546835002473</c:v>
                </c:pt>
                <c:pt idx="3433">
                  <c:v>978.19546835002473</c:v>
                </c:pt>
                <c:pt idx="3434">
                  <c:v>978.19546835002473</c:v>
                </c:pt>
                <c:pt idx="3435">
                  <c:v>978.19546835002473</c:v>
                </c:pt>
                <c:pt idx="3436">
                  <c:v>978.19546835002473</c:v>
                </c:pt>
                <c:pt idx="3437">
                  <c:v>978.19546835002473</c:v>
                </c:pt>
                <c:pt idx="3438">
                  <c:v>978.19546835002473</c:v>
                </c:pt>
                <c:pt idx="3439">
                  <c:v>978.19546835002473</c:v>
                </c:pt>
                <c:pt idx="3440">
                  <c:v>978.19546835002473</c:v>
                </c:pt>
                <c:pt idx="3441">
                  <c:v>978.19546835002473</c:v>
                </c:pt>
                <c:pt idx="3442">
                  <c:v>978.19546835002473</c:v>
                </c:pt>
                <c:pt idx="3443">
                  <c:v>978.19546835002473</c:v>
                </c:pt>
                <c:pt idx="3444">
                  <c:v>978.19546835002473</c:v>
                </c:pt>
                <c:pt idx="3445">
                  <c:v>978.19546835002473</c:v>
                </c:pt>
                <c:pt idx="3446">
                  <c:v>978.19546835002473</c:v>
                </c:pt>
                <c:pt idx="3447">
                  <c:v>978.19546835002473</c:v>
                </c:pt>
                <c:pt idx="3448">
                  <c:v>978.19546835002473</c:v>
                </c:pt>
                <c:pt idx="3449">
                  <c:v>978.19546835002473</c:v>
                </c:pt>
                <c:pt idx="3450">
                  <c:v>978.19546835002473</c:v>
                </c:pt>
                <c:pt idx="3451">
                  <c:v>978.19546835002473</c:v>
                </c:pt>
                <c:pt idx="3452">
                  <c:v>978.19546835002473</c:v>
                </c:pt>
                <c:pt idx="3453">
                  <c:v>978.19546835002473</c:v>
                </c:pt>
                <c:pt idx="3454">
                  <c:v>978.19546835002473</c:v>
                </c:pt>
                <c:pt idx="3455">
                  <c:v>978.19546835002473</c:v>
                </c:pt>
                <c:pt idx="3456">
                  <c:v>978.19546835002473</c:v>
                </c:pt>
                <c:pt idx="3457">
                  <c:v>978.19546835002473</c:v>
                </c:pt>
                <c:pt idx="3458">
                  <c:v>978.19546835002473</c:v>
                </c:pt>
                <c:pt idx="3459">
                  <c:v>978.19546835002473</c:v>
                </c:pt>
                <c:pt idx="3460">
                  <c:v>978.19546835002473</c:v>
                </c:pt>
                <c:pt idx="3461">
                  <c:v>978.19546835002473</c:v>
                </c:pt>
                <c:pt idx="3462">
                  <c:v>978.19546835002473</c:v>
                </c:pt>
                <c:pt idx="3463">
                  <c:v>978.19546835002473</c:v>
                </c:pt>
                <c:pt idx="3464">
                  <c:v>978.19546835002473</c:v>
                </c:pt>
                <c:pt idx="3465">
                  <c:v>978.19546835002473</c:v>
                </c:pt>
                <c:pt idx="3466">
                  <c:v>978.19546835002473</c:v>
                </c:pt>
                <c:pt idx="3467">
                  <c:v>978.19546835002473</c:v>
                </c:pt>
                <c:pt idx="3468">
                  <c:v>978.19546835002473</c:v>
                </c:pt>
                <c:pt idx="3469">
                  <c:v>978.19546835002473</c:v>
                </c:pt>
                <c:pt idx="3470">
                  <c:v>978.19546835002473</c:v>
                </c:pt>
                <c:pt idx="3471">
                  <c:v>978.19546835002473</c:v>
                </c:pt>
                <c:pt idx="3472">
                  <c:v>978.19546835002473</c:v>
                </c:pt>
                <c:pt idx="3473">
                  <c:v>978.19546835002473</c:v>
                </c:pt>
                <c:pt idx="3474">
                  <c:v>978.19546835002473</c:v>
                </c:pt>
                <c:pt idx="3475">
                  <c:v>978.19546835002473</c:v>
                </c:pt>
                <c:pt idx="3476">
                  <c:v>978.19546835002473</c:v>
                </c:pt>
                <c:pt idx="3477">
                  <c:v>978.19546835002473</c:v>
                </c:pt>
                <c:pt idx="3478">
                  <c:v>978.19546835002473</c:v>
                </c:pt>
                <c:pt idx="3479">
                  <c:v>978.19546835002473</c:v>
                </c:pt>
                <c:pt idx="3480">
                  <c:v>978.19546835002473</c:v>
                </c:pt>
                <c:pt idx="3481">
                  <c:v>978.19546835002473</c:v>
                </c:pt>
                <c:pt idx="3482">
                  <c:v>978.19546835002473</c:v>
                </c:pt>
                <c:pt idx="3483">
                  <c:v>978.19546835002473</c:v>
                </c:pt>
                <c:pt idx="3484">
                  <c:v>978.19546835002473</c:v>
                </c:pt>
                <c:pt idx="3485">
                  <c:v>978.19546835002473</c:v>
                </c:pt>
                <c:pt idx="3486">
                  <c:v>978.19546835002473</c:v>
                </c:pt>
                <c:pt idx="3487">
                  <c:v>978.19546835002473</c:v>
                </c:pt>
                <c:pt idx="3488">
                  <c:v>978.19546835002473</c:v>
                </c:pt>
                <c:pt idx="3489">
                  <c:v>978.19546835002473</c:v>
                </c:pt>
                <c:pt idx="3490">
                  <c:v>978.19546835002473</c:v>
                </c:pt>
                <c:pt idx="3491">
                  <c:v>978.19546835002473</c:v>
                </c:pt>
                <c:pt idx="3492">
                  <c:v>978.19546835002473</c:v>
                </c:pt>
                <c:pt idx="3493">
                  <c:v>978.19546835002473</c:v>
                </c:pt>
                <c:pt idx="3494">
                  <c:v>978.19546835002473</c:v>
                </c:pt>
                <c:pt idx="3495">
                  <c:v>978.19546835002473</c:v>
                </c:pt>
                <c:pt idx="3496">
                  <c:v>978.19546835002473</c:v>
                </c:pt>
                <c:pt idx="3497">
                  <c:v>978.19546835002473</c:v>
                </c:pt>
                <c:pt idx="3498">
                  <c:v>978.19546835002473</c:v>
                </c:pt>
                <c:pt idx="3499">
                  <c:v>978.19546835002473</c:v>
                </c:pt>
                <c:pt idx="3500">
                  <c:v>978.19546835002473</c:v>
                </c:pt>
                <c:pt idx="3501">
                  <c:v>978.19546835002473</c:v>
                </c:pt>
                <c:pt idx="3502">
                  <c:v>978.19546835002473</c:v>
                </c:pt>
                <c:pt idx="3503">
                  <c:v>978.19546835002473</c:v>
                </c:pt>
                <c:pt idx="3504">
                  <c:v>978.19546835002473</c:v>
                </c:pt>
                <c:pt idx="3505">
                  <c:v>978.19546835002473</c:v>
                </c:pt>
                <c:pt idx="3506">
                  <c:v>978.19546835002473</c:v>
                </c:pt>
                <c:pt idx="3507">
                  <c:v>978.19546835002473</c:v>
                </c:pt>
                <c:pt idx="3508">
                  <c:v>978.19546835002473</c:v>
                </c:pt>
                <c:pt idx="3509">
                  <c:v>978.19546835002473</c:v>
                </c:pt>
                <c:pt idx="3510">
                  <c:v>978.19546835002473</c:v>
                </c:pt>
                <c:pt idx="3511">
                  <c:v>978.19546835002473</c:v>
                </c:pt>
                <c:pt idx="3512">
                  <c:v>978.19546835002473</c:v>
                </c:pt>
                <c:pt idx="3513">
                  <c:v>978.19546835002473</c:v>
                </c:pt>
                <c:pt idx="3514">
                  <c:v>978.19546835002473</c:v>
                </c:pt>
                <c:pt idx="3515">
                  <c:v>978.19546835002473</c:v>
                </c:pt>
                <c:pt idx="3516">
                  <c:v>978.19546835002473</c:v>
                </c:pt>
                <c:pt idx="3517">
                  <c:v>978.19546835002473</c:v>
                </c:pt>
                <c:pt idx="3518">
                  <c:v>978.19546835002473</c:v>
                </c:pt>
                <c:pt idx="3519">
                  <c:v>978.19546835002473</c:v>
                </c:pt>
                <c:pt idx="3520">
                  <c:v>978.19546835002473</c:v>
                </c:pt>
                <c:pt idx="3521">
                  <c:v>978.19546835002473</c:v>
                </c:pt>
                <c:pt idx="3522">
                  <c:v>978.19546835002473</c:v>
                </c:pt>
                <c:pt idx="3523">
                  <c:v>978.19546835002473</c:v>
                </c:pt>
                <c:pt idx="3524">
                  <c:v>978.19546835002473</c:v>
                </c:pt>
                <c:pt idx="3525">
                  <c:v>978.19546835002473</c:v>
                </c:pt>
                <c:pt idx="3526">
                  <c:v>978.19546835002473</c:v>
                </c:pt>
                <c:pt idx="3527">
                  <c:v>978.19546835002473</c:v>
                </c:pt>
                <c:pt idx="3528">
                  <c:v>978.19546835002473</c:v>
                </c:pt>
                <c:pt idx="3529">
                  <c:v>978.19546835002473</c:v>
                </c:pt>
                <c:pt idx="3530">
                  <c:v>978.19546835002473</c:v>
                </c:pt>
                <c:pt idx="3531">
                  <c:v>978.19546835002473</c:v>
                </c:pt>
                <c:pt idx="3532">
                  <c:v>978.19546835002473</c:v>
                </c:pt>
                <c:pt idx="3533">
                  <c:v>978.19546835002473</c:v>
                </c:pt>
                <c:pt idx="3534">
                  <c:v>978.19546835002473</c:v>
                </c:pt>
                <c:pt idx="3535">
                  <c:v>978.19546835002473</c:v>
                </c:pt>
                <c:pt idx="3536">
                  <c:v>978.19546835002473</c:v>
                </c:pt>
                <c:pt idx="3537">
                  <c:v>978.19546835002473</c:v>
                </c:pt>
                <c:pt idx="3538">
                  <c:v>978.19546835002473</c:v>
                </c:pt>
                <c:pt idx="3539">
                  <c:v>978.19546835002473</c:v>
                </c:pt>
                <c:pt idx="3540">
                  <c:v>978.19546835002473</c:v>
                </c:pt>
                <c:pt idx="3541">
                  <c:v>978.19546835002473</c:v>
                </c:pt>
                <c:pt idx="3542">
                  <c:v>978.19546835002473</c:v>
                </c:pt>
                <c:pt idx="3543">
                  <c:v>978.19546835002473</c:v>
                </c:pt>
                <c:pt idx="3544">
                  <c:v>978.19546835002473</c:v>
                </c:pt>
                <c:pt idx="3545">
                  <c:v>978.19546835002473</c:v>
                </c:pt>
                <c:pt idx="3546">
                  <c:v>978.19546835002473</c:v>
                </c:pt>
                <c:pt idx="3547">
                  <c:v>978.19546835002473</c:v>
                </c:pt>
                <c:pt idx="3548">
                  <c:v>978.19546835002473</c:v>
                </c:pt>
                <c:pt idx="3549">
                  <c:v>978.19546835002473</c:v>
                </c:pt>
                <c:pt idx="3550">
                  <c:v>978.19546835002473</c:v>
                </c:pt>
                <c:pt idx="3551">
                  <c:v>978.19546835002473</c:v>
                </c:pt>
                <c:pt idx="3552">
                  <c:v>978.19546835002473</c:v>
                </c:pt>
                <c:pt idx="3553">
                  <c:v>978.19546835002473</c:v>
                </c:pt>
                <c:pt idx="3554">
                  <c:v>978.19546835002473</c:v>
                </c:pt>
                <c:pt idx="3555">
                  <c:v>978.19546835002473</c:v>
                </c:pt>
                <c:pt idx="3556">
                  <c:v>978.19546835002473</c:v>
                </c:pt>
                <c:pt idx="3557">
                  <c:v>978.19546835002473</c:v>
                </c:pt>
                <c:pt idx="3558">
                  <c:v>978.19546835002473</c:v>
                </c:pt>
                <c:pt idx="3559">
                  <c:v>978.19546835002473</c:v>
                </c:pt>
                <c:pt idx="3560">
                  <c:v>978.19546835002473</c:v>
                </c:pt>
                <c:pt idx="3561">
                  <c:v>978.19546835002473</c:v>
                </c:pt>
                <c:pt idx="3562">
                  <c:v>978.19546835002473</c:v>
                </c:pt>
                <c:pt idx="3563">
                  <c:v>978.19546835002473</c:v>
                </c:pt>
                <c:pt idx="3564">
                  <c:v>978.19546835002473</c:v>
                </c:pt>
                <c:pt idx="3565">
                  <c:v>978.19546835002473</c:v>
                </c:pt>
                <c:pt idx="3566">
                  <c:v>978.19546835002473</c:v>
                </c:pt>
                <c:pt idx="3567">
                  <c:v>978.19546835002473</c:v>
                </c:pt>
                <c:pt idx="3568">
                  <c:v>978.19546835002473</c:v>
                </c:pt>
                <c:pt idx="3569">
                  <c:v>978.19546835002473</c:v>
                </c:pt>
                <c:pt idx="3570">
                  <c:v>978.19546835002473</c:v>
                </c:pt>
                <c:pt idx="3571">
                  <c:v>978.19546835002473</c:v>
                </c:pt>
                <c:pt idx="3572">
                  <c:v>978.19546835002473</c:v>
                </c:pt>
                <c:pt idx="3573">
                  <c:v>978.19546835002473</c:v>
                </c:pt>
                <c:pt idx="3574">
                  <c:v>978.19546835002473</c:v>
                </c:pt>
                <c:pt idx="3575">
                  <c:v>978.19546835002473</c:v>
                </c:pt>
                <c:pt idx="3576">
                  <c:v>978.19546835002473</c:v>
                </c:pt>
                <c:pt idx="3577">
                  <c:v>978.19546835002473</c:v>
                </c:pt>
                <c:pt idx="3578">
                  <c:v>978.19546835002473</c:v>
                </c:pt>
                <c:pt idx="3579">
                  <c:v>978.19546835002473</c:v>
                </c:pt>
                <c:pt idx="3580">
                  <c:v>978.19546835002473</c:v>
                </c:pt>
                <c:pt idx="3581">
                  <c:v>978.19546835002473</c:v>
                </c:pt>
                <c:pt idx="3582">
                  <c:v>978.19546835002473</c:v>
                </c:pt>
                <c:pt idx="3583">
                  <c:v>978.19546835002473</c:v>
                </c:pt>
                <c:pt idx="3584">
                  <c:v>978.19546835002473</c:v>
                </c:pt>
                <c:pt idx="3585">
                  <c:v>978.19546835002473</c:v>
                </c:pt>
                <c:pt idx="3586">
                  <c:v>1086.765081582186</c:v>
                </c:pt>
                <c:pt idx="3587">
                  <c:v>1086.765081582186</c:v>
                </c:pt>
                <c:pt idx="3588">
                  <c:v>1086.765081582186</c:v>
                </c:pt>
                <c:pt idx="3589">
                  <c:v>1086.765081582186</c:v>
                </c:pt>
                <c:pt idx="3590">
                  <c:v>1086.765081582186</c:v>
                </c:pt>
                <c:pt idx="3591">
                  <c:v>1086.765081582186</c:v>
                </c:pt>
                <c:pt idx="3592">
                  <c:v>1086.765081582186</c:v>
                </c:pt>
                <c:pt idx="3593">
                  <c:v>1086.765081582186</c:v>
                </c:pt>
                <c:pt idx="3594">
                  <c:v>1086.765081582186</c:v>
                </c:pt>
                <c:pt idx="3595">
                  <c:v>1086.765081582186</c:v>
                </c:pt>
                <c:pt idx="3596">
                  <c:v>1086.765081582186</c:v>
                </c:pt>
                <c:pt idx="3597">
                  <c:v>1086.765081582186</c:v>
                </c:pt>
                <c:pt idx="3598">
                  <c:v>1086.765081582186</c:v>
                </c:pt>
                <c:pt idx="3599">
                  <c:v>1086.765081582186</c:v>
                </c:pt>
                <c:pt idx="3600">
                  <c:v>1086.765081582186</c:v>
                </c:pt>
                <c:pt idx="3601">
                  <c:v>1086.765081582186</c:v>
                </c:pt>
                <c:pt idx="3602">
                  <c:v>1086.765081582186</c:v>
                </c:pt>
                <c:pt idx="3603">
                  <c:v>1086.765081582186</c:v>
                </c:pt>
                <c:pt idx="3604">
                  <c:v>1086.765081582186</c:v>
                </c:pt>
                <c:pt idx="3605">
                  <c:v>1086.765081582186</c:v>
                </c:pt>
                <c:pt idx="3606">
                  <c:v>1086.765081582186</c:v>
                </c:pt>
                <c:pt idx="3607">
                  <c:v>1086.765081582186</c:v>
                </c:pt>
                <c:pt idx="3608">
                  <c:v>1086.765081582186</c:v>
                </c:pt>
                <c:pt idx="3609">
                  <c:v>1086.765081582186</c:v>
                </c:pt>
                <c:pt idx="3610">
                  <c:v>1086.765081582186</c:v>
                </c:pt>
                <c:pt idx="3611">
                  <c:v>1086.765081582186</c:v>
                </c:pt>
                <c:pt idx="3612">
                  <c:v>1086.765081582186</c:v>
                </c:pt>
                <c:pt idx="3613">
                  <c:v>1086.765081582186</c:v>
                </c:pt>
                <c:pt idx="3614">
                  <c:v>1086.765081582186</c:v>
                </c:pt>
                <c:pt idx="3615">
                  <c:v>1086.765081582186</c:v>
                </c:pt>
                <c:pt idx="3616">
                  <c:v>1086.765081582186</c:v>
                </c:pt>
                <c:pt idx="3617">
                  <c:v>1086.765081582186</c:v>
                </c:pt>
                <c:pt idx="3618">
                  <c:v>1086.765081582186</c:v>
                </c:pt>
                <c:pt idx="3619">
                  <c:v>1086.765081582186</c:v>
                </c:pt>
                <c:pt idx="3620">
                  <c:v>1086.765081582186</c:v>
                </c:pt>
                <c:pt idx="3621">
                  <c:v>1086.765081582186</c:v>
                </c:pt>
                <c:pt idx="3622">
                  <c:v>1086.765081582186</c:v>
                </c:pt>
                <c:pt idx="3623">
                  <c:v>1086.765081582186</c:v>
                </c:pt>
                <c:pt idx="3624">
                  <c:v>1086.765081582186</c:v>
                </c:pt>
                <c:pt idx="3625">
                  <c:v>1086.765081582186</c:v>
                </c:pt>
                <c:pt idx="3626">
                  <c:v>1086.765081582186</c:v>
                </c:pt>
                <c:pt idx="3627">
                  <c:v>1086.765081582186</c:v>
                </c:pt>
                <c:pt idx="3628">
                  <c:v>1086.765081582186</c:v>
                </c:pt>
                <c:pt idx="3629">
                  <c:v>1086.765081582186</c:v>
                </c:pt>
                <c:pt idx="3630">
                  <c:v>1086.765081582186</c:v>
                </c:pt>
                <c:pt idx="3631">
                  <c:v>1086.765081582186</c:v>
                </c:pt>
                <c:pt idx="3632">
                  <c:v>1086.765081582186</c:v>
                </c:pt>
                <c:pt idx="3633">
                  <c:v>1086.765081582186</c:v>
                </c:pt>
                <c:pt idx="3634">
                  <c:v>1086.765081582186</c:v>
                </c:pt>
                <c:pt idx="3635">
                  <c:v>1086.765081582186</c:v>
                </c:pt>
                <c:pt idx="3636">
                  <c:v>1086.765081582186</c:v>
                </c:pt>
                <c:pt idx="3637">
                  <c:v>1086.765081582186</c:v>
                </c:pt>
                <c:pt idx="3638">
                  <c:v>1086.765081582186</c:v>
                </c:pt>
                <c:pt idx="3639">
                  <c:v>1086.765081582186</c:v>
                </c:pt>
                <c:pt idx="3640">
                  <c:v>1086.765081582186</c:v>
                </c:pt>
                <c:pt idx="3641">
                  <c:v>1086.765081582186</c:v>
                </c:pt>
                <c:pt idx="3642">
                  <c:v>1086.765081582186</c:v>
                </c:pt>
                <c:pt idx="3643">
                  <c:v>1086.765081582186</c:v>
                </c:pt>
                <c:pt idx="3644">
                  <c:v>1086.765081582186</c:v>
                </c:pt>
                <c:pt idx="3645">
                  <c:v>1086.765081582186</c:v>
                </c:pt>
                <c:pt idx="3646">
                  <c:v>1086.765081582186</c:v>
                </c:pt>
                <c:pt idx="3647">
                  <c:v>1086.765081582186</c:v>
                </c:pt>
                <c:pt idx="3648">
                  <c:v>1086.765081582186</c:v>
                </c:pt>
                <c:pt idx="3649">
                  <c:v>1086.765081582186</c:v>
                </c:pt>
                <c:pt idx="3650">
                  <c:v>1086.765081582186</c:v>
                </c:pt>
                <c:pt idx="3651">
                  <c:v>1086.765081582186</c:v>
                </c:pt>
                <c:pt idx="3652">
                  <c:v>1086.765081582186</c:v>
                </c:pt>
                <c:pt idx="3653">
                  <c:v>1086.765081582186</c:v>
                </c:pt>
                <c:pt idx="3654">
                  <c:v>1086.765081582186</c:v>
                </c:pt>
                <c:pt idx="3655">
                  <c:v>1086.765081582186</c:v>
                </c:pt>
                <c:pt idx="3656">
                  <c:v>1086.765081582186</c:v>
                </c:pt>
                <c:pt idx="3657">
                  <c:v>1086.765081582186</c:v>
                </c:pt>
                <c:pt idx="3658">
                  <c:v>1086.765081582186</c:v>
                </c:pt>
                <c:pt idx="3659">
                  <c:v>1086.765081582186</c:v>
                </c:pt>
                <c:pt idx="3660">
                  <c:v>1086.765081582186</c:v>
                </c:pt>
                <c:pt idx="3661">
                  <c:v>1086.765081582186</c:v>
                </c:pt>
                <c:pt idx="3662">
                  <c:v>1113.8807611587119</c:v>
                </c:pt>
                <c:pt idx="3663">
                  <c:v>1113.8807611587119</c:v>
                </c:pt>
                <c:pt idx="3664">
                  <c:v>1113.8807611587119</c:v>
                </c:pt>
                <c:pt idx="3665">
                  <c:v>1113.8807611587119</c:v>
                </c:pt>
                <c:pt idx="3666">
                  <c:v>1113.8807611587119</c:v>
                </c:pt>
                <c:pt idx="3667">
                  <c:v>1113.8807611587119</c:v>
                </c:pt>
                <c:pt idx="3668">
                  <c:v>1113.8807611587119</c:v>
                </c:pt>
                <c:pt idx="3669">
                  <c:v>1113.8807611587119</c:v>
                </c:pt>
                <c:pt idx="3670">
                  <c:v>1113.8807611587119</c:v>
                </c:pt>
                <c:pt idx="3671">
                  <c:v>1113.8807611587119</c:v>
                </c:pt>
                <c:pt idx="3672">
                  <c:v>1113.8807611587119</c:v>
                </c:pt>
                <c:pt idx="3673">
                  <c:v>1113.8807611587119</c:v>
                </c:pt>
                <c:pt idx="3674">
                  <c:v>1113.8807611587119</c:v>
                </c:pt>
                <c:pt idx="3675">
                  <c:v>1113.8807611587119</c:v>
                </c:pt>
                <c:pt idx="3676">
                  <c:v>1113.8807611587119</c:v>
                </c:pt>
                <c:pt idx="3677">
                  <c:v>1113.8807611587119</c:v>
                </c:pt>
                <c:pt idx="3678">
                  <c:v>1043.839501420093</c:v>
                </c:pt>
                <c:pt idx="3679">
                  <c:v>1043.839501420093</c:v>
                </c:pt>
                <c:pt idx="3680">
                  <c:v>1043.839501420093</c:v>
                </c:pt>
                <c:pt idx="3681">
                  <c:v>1043.839501420093</c:v>
                </c:pt>
                <c:pt idx="3682">
                  <c:v>1043.839501420093</c:v>
                </c:pt>
                <c:pt idx="3683">
                  <c:v>1043.839501420093</c:v>
                </c:pt>
                <c:pt idx="3684">
                  <c:v>1043.839501420093</c:v>
                </c:pt>
                <c:pt idx="3685">
                  <c:v>1043.839501420093</c:v>
                </c:pt>
                <c:pt idx="3686">
                  <c:v>1043.839501420093</c:v>
                </c:pt>
                <c:pt idx="3687">
                  <c:v>1043.839501420093</c:v>
                </c:pt>
                <c:pt idx="3688">
                  <c:v>1043.839501420093</c:v>
                </c:pt>
                <c:pt idx="3689">
                  <c:v>1043.839501420093</c:v>
                </c:pt>
                <c:pt idx="3690">
                  <c:v>1049.120687314823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A-4956-B220-9AB526AB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4134944"/>
        <c:axId val="645789280"/>
      </c:lineChart>
      <c:dateAx>
        <c:axId val="844134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789280"/>
        <c:crosses val="autoZero"/>
        <c:auto val="1"/>
        <c:lblOffset val="100"/>
        <c:baseTimeUnit val="days"/>
      </c:dateAx>
      <c:valAx>
        <c:axId val="64578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13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D667497-F918-4F2B-8151-EBFF017D5248}">
  <sheetPr>
    <tabColor rgb="FFC00000"/>
  </sheetPr>
  <sheetViews>
    <sheetView zoomScale="11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332AE60-8642-41F0-A648-D3731B995DDC}">
  <sheetPr>
    <tabColor rgb="FFC00000"/>
  </sheetPr>
  <sheetViews>
    <sheetView zoomScale="16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9823FA-F41D-4905-A55E-9D7B1559B640}">
  <sheetPr>
    <tabColor theme="5"/>
  </sheetPr>
  <sheetViews>
    <sheetView zoomScale="11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690</xdr:row>
      <xdr:rowOff>0</xdr:rowOff>
    </xdr:from>
    <xdr:ext cx="3291670" cy="937629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 rot="20029111">
          <a:off x="0" y="131445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749</xdr:row>
      <xdr:rowOff>0</xdr:rowOff>
    </xdr:from>
    <xdr:ext cx="3291670" cy="937629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20029111">
          <a:off x="0" y="142684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800</xdr:row>
      <xdr:rowOff>0</xdr:rowOff>
    </xdr:from>
    <xdr:ext cx="3291670" cy="937629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rot="20029111">
          <a:off x="0" y="152400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848</xdr:row>
      <xdr:rowOff>0</xdr:rowOff>
    </xdr:from>
    <xdr:ext cx="3291670" cy="937629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 rot="20029111">
          <a:off x="0" y="161544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915</xdr:row>
      <xdr:rowOff>0</xdr:rowOff>
    </xdr:from>
    <xdr:ext cx="3291670" cy="937629"/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 rot="20029111">
          <a:off x="0" y="174307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987</xdr:row>
      <xdr:rowOff>0</xdr:rowOff>
    </xdr:from>
    <xdr:ext cx="3291670" cy="937629"/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 rot="20029111">
          <a:off x="0" y="188023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1061</xdr:row>
      <xdr:rowOff>0</xdr:rowOff>
    </xdr:from>
    <xdr:ext cx="3291670" cy="937629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 rot="20029111">
          <a:off x="0" y="202120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1111</xdr:row>
      <xdr:rowOff>0</xdr:rowOff>
    </xdr:from>
    <xdr:ext cx="3291670" cy="937629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rot="20029111">
          <a:off x="0" y="211645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1160</xdr:row>
      <xdr:rowOff>0</xdr:rowOff>
    </xdr:from>
    <xdr:ext cx="3291670" cy="937629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 rot="20029111">
          <a:off x="0" y="220980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1211</xdr:row>
      <xdr:rowOff>0</xdr:rowOff>
    </xdr:from>
    <xdr:ext cx="3291670" cy="937629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 rot="20029111">
          <a:off x="0" y="230695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1277</xdr:row>
      <xdr:rowOff>0</xdr:rowOff>
    </xdr:from>
    <xdr:ext cx="3291670" cy="937629"/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 rot="20029111">
          <a:off x="0" y="243268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1344</xdr:row>
      <xdr:rowOff>0</xdr:rowOff>
    </xdr:from>
    <xdr:ext cx="3291670" cy="937629"/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20029111">
          <a:off x="0" y="256032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1407</xdr:row>
      <xdr:rowOff>0</xdr:rowOff>
    </xdr:from>
    <xdr:ext cx="3291670" cy="937629"/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 rot="20029111">
          <a:off x="0" y="268033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1479</xdr:row>
      <xdr:rowOff>0</xdr:rowOff>
    </xdr:from>
    <xdr:ext cx="3291670" cy="937629"/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 rot="20029111">
          <a:off x="0" y="281749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1557</xdr:row>
      <xdr:rowOff>0</xdr:rowOff>
    </xdr:from>
    <xdr:ext cx="3291670" cy="937629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20029111">
          <a:off x="0" y="296608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1638</xdr:row>
      <xdr:rowOff>0</xdr:rowOff>
    </xdr:from>
    <xdr:ext cx="3291670" cy="937629"/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 rot="20029111">
          <a:off x="0" y="312039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1722</xdr:row>
      <xdr:rowOff>0</xdr:rowOff>
    </xdr:from>
    <xdr:ext cx="3291670" cy="937629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 rot="20029111">
          <a:off x="0" y="328041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1797</xdr:row>
      <xdr:rowOff>0</xdr:rowOff>
    </xdr:from>
    <xdr:ext cx="3291670" cy="937629"/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 rot="20029111">
          <a:off x="0" y="342328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1869</xdr:row>
      <xdr:rowOff>0</xdr:rowOff>
    </xdr:from>
    <xdr:ext cx="3291670" cy="937629"/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 rot="20029111">
          <a:off x="0" y="356044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1932</xdr:row>
      <xdr:rowOff>0</xdr:rowOff>
    </xdr:from>
    <xdr:ext cx="3291670" cy="937629"/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 rot="20029111">
          <a:off x="0" y="368046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1995</xdr:row>
      <xdr:rowOff>0</xdr:rowOff>
    </xdr:from>
    <xdr:ext cx="3291670" cy="937629"/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 rot="20029111">
          <a:off x="0" y="380047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2070</xdr:row>
      <xdr:rowOff>0</xdr:rowOff>
    </xdr:from>
    <xdr:ext cx="3291670" cy="937629"/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 rot="20029111">
          <a:off x="0" y="394335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2142</xdr:row>
      <xdr:rowOff>0</xdr:rowOff>
    </xdr:from>
    <xdr:ext cx="3291670" cy="937629"/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 rot="20029111">
          <a:off x="0" y="408051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2220</xdr:row>
      <xdr:rowOff>0</xdr:rowOff>
    </xdr:from>
    <xdr:ext cx="3291670" cy="937629"/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 rot="20029111">
          <a:off x="0" y="422910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2295</xdr:row>
      <xdr:rowOff>0</xdr:rowOff>
    </xdr:from>
    <xdr:ext cx="3291670" cy="937629"/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 rot="20029111">
          <a:off x="0" y="437197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2363</xdr:row>
      <xdr:rowOff>0</xdr:rowOff>
    </xdr:from>
    <xdr:ext cx="3291670" cy="937629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 rot="20029111">
          <a:off x="0" y="450151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2423</xdr:row>
      <xdr:rowOff>0</xdr:rowOff>
    </xdr:from>
    <xdr:ext cx="3291670" cy="937629"/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 rot="20029111">
          <a:off x="0" y="461581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2498</xdr:row>
      <xdr:rowOff>0</xdr:rowOff>
    </xdr:from>
    <xdr:ext cx="3291670" cy="937629"/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rot="20029111">
          <a:off x="0" y="475869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2558</xdr:row>
      <xdr:rowOff>0</xdr:rowOff>
    </xdr:from>
    <xdr:ext cx="3291670" cy="937629"/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 rot="20029111">
          <a:off x="0" y="487299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2627</xdr:row>
      <xdr:rowOff>0</xdr:rowOff>
    </xdr:from>
    <xdr:ext cx="3291670" cy="937629"/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 rot="20029111">
          <a:off x="0" y="500443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2693</xdr:row>
      <xdr:rowOff>0</xdr:rowOff>
    </xdr:from>
    <xdr:ext cx="3291670" cy="937629"/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 rot="20029111">
          <a:off x="0" y="513016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2753</xdr:row>
      <xdr:rowOff>0</xdr:rowOff>
    </xdr:from>
    <xdr:ext cx="3291670" cy="937629"/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 rot="20029111">
          <a:off x="0" y="524446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2819</xdr:row>
      <xdr:rowOff>0</xdr:rowOff>
    </xdr:from>
    <xdr:ext cx="3291670" cy="937629"/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 rot="20029111">
          <a:off x="0" y="537019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2885</xdr:row>
      <xdr:rowOff>0</xdr:rowOff>
    </xdr:from>
    <xdr:ext cx="3291670" cy="937629"/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 rot="20029111">
          <a:off x="0" y="549592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2946</xdr:row>
      <xdr:rowOff>0</xdr:rowOff>
    </xdr:from>
    <xdr:ext cx="3291670" cy="937629"/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 rot="20029111">
          <a:off x="0" y="561213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twoCellAnchor editAs="oneCell">
    <xdr:from>
      <xdr:col>22</xdr:col>
      <xdr:colOff>92922</xdr:colOff>
      <xdr:row>65</xdr:row>
      <xdr:rowOff>7620</xdr:rowOff>
    </xdr:from>
    <xdr:to>
      <xdr:col>24</xdr:col>
      <xdr:colOff>411748</xdr:colOff>
      <xdr:row>71</xdr:row>
      <xdr:rowOff>38270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39BDCA-684F-2FEF-F42E-57174495A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47322" y="2933700"/>
          <a:ext cx="1781866" cy="1127930"/>
        </a:xfrm>
        <a:prstGeom prst="rect">
          <a:avLst/>
        </a:prstGeom>
      </xdr:spPr>
    </xdr:pic>
    <xdr:clientData/>
  </xdr:twoCellAnchor>
  <xdr:twoCellAnchor>
    <xdr:from>
      <xdr:col>22</xdr:col>
      <xdr:colOff>104775</xdr:colOff>
      <xdr:row>85</xdr:row>
      <xdr:rowOff>100012</xdr:rowOff>
    </xdr:from>
    <xdr:to>
      <xdr:col>29</xdr:col>
      <xdr:colOff>361950</xdr:colOff>
      <xdr:row>103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356D15-8285-0078-FDF1-9BA8685C01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75A402-3703-7AB3-4E5E-7C705A6AE75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24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D308C4-0F7C-2649-AF5F-78BF6D98C58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76D65-8C0B-AE74-908B-68A3D37FEBE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D3741"/>
  <sheetViews>
    <sheetView tabSelected="1" workbookViewId="0">
      <pane ySplit="50" topLeftCell="A51" activePane="bottomLeft" state="frozen"/>
      <selection pane="bottomLeft" activeCell="A51" sqref="A51"/>
    </sheetView>
  </sheetViews>
  <sheetFormatPr defaultRowHeight="15" x14ac:dyDescent="0.25"/>
  <cols>
    <col min="2" max="2" width="12.140625" bestFit="1" customWidth="1"/>
    <col min="4" max="4" width="11.42578125" customWidth="1"/>
    <col min="5" max="8" width="10.7109375" style="5" customWidth="1"/>
    <col min="9" max="9" width="10.7109375" style="10" customWidth="1"/>
    <col min="10" max="11" width="10.7109375" style="5" customWidth="1"/>
    <col min="12" max="12" width="12" style="10" bestFit="1" customWidth="1"/>
    <col min="13" max="13" width="10.7109375" style="5" customWidth="1"/>
    <col min="14" max="14" width="12.7109375" style="12" bestFit="1" customWidth="1"/>
    <col min="15" max="15" width="12.7109375" style="12" customWidth="1"/>
    <col min="16" max="16" width="12.7109375" style="5" customWidth="1"/>
    <col min="17" max="17" width="10.7109375" style="3" customWidth="1"/>
    <col min="18" max="19" width="10.7109375" customWidth="1"/>
    <col min="20" max="20" width="35.42578125" bestFit="1" customWidth="1"/>
    <col min="21" max="21" width="9.28515625" style="3" customWidth="1"/>
    <col min="23" max="29" width="10.7109375" customWidth="1"/>
  </cols>
  <sheetData>
    <row r="1" spans="1:23" x14ac:dyDescent="0.25">
      <c r="B1" s="1" t="s">
        <v>0</v>
      </c>
      <c r="C1" s="1" t="s">
        <v>1</v>
      </c>
      <c r="D1" s="1" t="s">
        <v>2</v>
      </c>
      <c r="E1" s="4" t="s">
        <v>4</v>
      </c>
      <c r="F1" s="4" t="s">
        <v>5</v>
      </c>
      <c r="G1" s="4" t="str">
        <f>"SEMA "&amp;$U$52</f>
        <v>SEMA 10</v>
      </c>
      <c r="H1" s="4" t="str">
        <f>"LEMA "&amp;$U$53</f>
        <v>LEMA 50</v>
      </c>
      <c r="I1" s="9" t="s">
        <v>6</v>
      </c>
      <c r="J1" s="4" t="s">
        <v>40</v>
      </c>
      <c r="K1" s="4" t="s">
        <v>41</v>
      </c>
      <c r="L1" s="9" t="s">
        <v>10</v>
      </c>
      <c r="M1" s="4" t="s">
        <v>7</v>
      </c>
      <c r="N1" s="13" t="s">
        <v>46</v>
      </c>
      <c r="O1" s="13" t="s">
        <v>47</v>
      </c>
      <c r="P1" s="4" t="s">
        <v>9</v>
      </c>
      <c r="Q1" s="4" t="s">
        <v>12</v>
      </c>
      <c r="R1" s="4" t="s">
        <v>13</v>
      </c>
      <c r="U1"/>
      <c r="W1" s="16"/>
    </row>
    <row r="2" spans="1:23" hidden="1" x14ac:dyDescent="0.25">
      <c r="A2">
        <v>1</v>
      </c>
      <c r="B2" s="2">
        <v>37438</v>
      </c>
      <c r="C2">
        <f>YEAR(B2)</f>
        <v>2002</v>
      </c>
      <c r="D2">
        <v>161.75</v>
      </c>
      <c r="E2" s="5" t="e">
        <f t="shared" ref="E2:E65" ca="1" si="0">IF($A2&gt;=SEMADays,AVERAGE(OFFSET($D2,-SEMADays+1,0,SEMADays,1)),NA())</f>
        <v>#N/A</v>
      </c>
      <c r="F2" s="5" t="e">
        <f t="shared" ref="F2:F65" ca="1" si="1">IF($A2&gt;=LEMADays,AVERAGE(OFFSET($D2,-LEMADays+1,0,LEMADays,1)),NA())</f>
        <v>#N/A</v>
      </c>
      <c r="G2" s="5" t="e">
        <f t="shared" ref="G2:G65" ca="1" si="2">IF(ISNA(E2),NA(),IF(ISNA(G1),E2,((SEMADays-1)*G1+$D2)/SEMADays))</f>
        <v>#N/A</v>
      </c>
      <c r="H2" s="5" t="e">
        <f t="shared" ref="H2:H65" ca="1" si="3">IF(ISNA(F2),NA(),IF(ISNA(H1),F2,((LEMADays-1)*H1+$D2)/LEMADays))</f>
        <v>#N/A</v>
      </c>
    </row>
    <row r="3" spans="1:23" hidden="1" x14ac:dyDescent="0.25">
      <c r="A3">
        <v>2</v>
      </c>
      <c r="B3" s="2">
        <v>37439</v>
      </c>
      <c r="C3">
        <f t="shared" ref="C3:C66" si="4">YEAR(B3)</f>
        <v>2002</v>
      </c>
      <c r="D3">
        <v>160.4</v>
      </c>
      <c r="E3" s="5" t="e">
        <f t="shared" ca="1" si="0"/>
        <v>#N/A</v>
      </c>
      <c r="F3" s="5" t="e">
        <f t="shared" ca="1" si="1"/>
        <v>#N/A</v>
      </c>
      <c r="G3" s="5" t="e">
        <f t="shared" ca="1" si="2"/>
        <v>#N/A</v>
      </c>
      <c r="H3" s="5" t="e">
        <f t="shared" ca="1" si="3"/>
        <v>#N/A</v>
      </c>
    </row>
    <row r="4" spans="1:23" hidden="1" x14ac:dyDescent="0.25">
      <c r="A4">
        <v>3</v>
      </c>
      <c r="B4" s="2">
        <v>37440</v>
      </c>
      <c r="C4">
        <f t="shared" si="4"/>
        <v>2002</v>
      </c>
      <c r="D4">
        <v>159.80000000000001</v>
      </c>
      <c r="E4" s="5" t="e">
        <f t="shared" ca="1" si="0"/>
        <v>#N/A</v>
      </c>
      <c r="F4" s="5" t="e">
        <f t="shared" ca="1" si="1"/>
        <v>#N/A</v>
      </c>
      <c r="G4" s="5" t="e">
        <f t="shared" ca="1" si="2"/>
        <v>#N/A</v>
      </c>
      <c r="H4" s="5" t="e">
        <f t="shared" ca="1" si="3"/>
        <v>#N/A</v>
      </c>
    </row>
    <row r="5" spans="1:23" hidden="1" x14ac:dyDescent="0.25">
      <c r="A5">
        <v>4</v>
      </c>
      <c r="B5" s="2">
        <v>37441</v>
      </c>
      <c r="C5">
        <f t="shared" si="4"/>
        <v>2002</v>
      </c>
      <c r="D5">
        <v>158</v>
      </c>
      <c r="E5" s="5" t="e">
        <f t="shared" ca="1" si="0"/>
        <v>#N/A</v>
      </c>
      <c r="F5" s="5" t="e">
        <f t="shared" ca="1" si="1"/>
        <v>#N/A</v>
      </c>
      <c r="G5" s="5" t="e">
        <f t="shared" ca="1" si="2"/>
        <v>#N/A</v>
      </c>
      <c r="H5" s="5" t="e">
        <f t="shared" ca="1" si="3"/>
        <v>#N/A</v>
      </c>
    </row>
    <row r="6" spans="1:23" hidden="1" x14ac:dyDescent="0.25">
      <c r="A6">
        <v>5</v>
      </c>
      <c r="B6" s="2">
        <v>37442</v>
      </c>
      <c r="C6">
        <f t="shared" si="4"/>
        <v>2002</v>
      </c>
      <c r="D6">
        <v>157.55000000000001</v>
      </c>
      <c r="E6" s="5" t="e">
        <f t="shared" ca="1" si="0"/>
        <v>#N/A</v>
      </c>
      <c r="F6" s="5" t="e">
        <f t="shared" ca="1" si="1"/>
        <v>#N/A</v>
      </c>
      <c r="G6" s="5" t="e">
        <f t="shared" ca="1" si="2"/>
        <v>#N/A</v>
      </c>
      <c r="H6" s="5" t="e">
        <f t="shared" ca="1" si="3"/>
        <v>#N/A</v>
      </c>
    </row>
    <row r="7" spans="1:23" hidden="1" x14ac:dyDescent="0.25">
      <c r="A7">
        <v>6</v>
      </c>
      <c r="B7" s="2">
        <v>37445</v>
      </c>
      <c r="C7">
        <f t="shared" si="4"/>
        <v>2002</v>
      </c>
      <c r="D7">
        <v>163.55000000000001</v>
      </c>
      <c r="E7" s="5" t="e">
        <f t="shared" ca="1" si="0"/>
        <v>#N/A</v>
      </c>
      <c r="F7" s="5" t="e">
        <f t="shared" ca="1" si="1"/>
        <v>#N/A</v>
      </c>
      <c r="G7" s="5" t="e">
        <f t="shared" ca="1" si="2"/>
        <v>#N/A</v>
      </c>
      <c r="H7" s="5" t="e">
        <f t="shared" ca="1" si="3"/>
        <v>#N/A</v>
      </c>
    </row>
    <row r="8" spans="1:23" hidden="1" x14ac:dyDescent="0.25">
      <c r="A8">
        <v>7</v>
      </c>
      <c r="B8" s="2">
        <v>37446</v>
      </c>
      <c r="C8">
        <f t="shared" si="4"/>
        <v>2002</v>
      </c>
      <c r="D8">
        <v>160.94999999999999</v>
      </c>
      <c r="E8" s="5" t="e">
        <f t="shared" ca="1" si="0"/>
        <v>#N/A</v>
      </c>
      <c r="F8" s="5" t="e">
        <f t="shared" ca="1" si="1"/>
        <v>#N/A</v>
      </c>
      <c r="G8" s="5" t="e">
        <f t="shared" ca="1" si="2"/>
        <v>#N/A</v>
      </c>
      <c r="H8" s="5" t="e">
        <f t="shared" ca="1" si="3"/>
        <v>#N/A</v>
      </c>
    </row>
    <row r="9" spans="1:23" hidden="1" x14ac:dyDescent="0.25">
      <c r="A9">
        <v>8</v>
      </c>
      <c r="B9" s="2">
        <v>37447</v>
      </c>
      <c r="C9">
        <f t="shared" si="4"/>
        <v>2002</v>
      </c>
      <c r="D9">
        <v>160.30000000000001</v>
      </c>
      <c r="E9" s="5" t="e">
        <f t="shared" ca="1" si="0"/>
        <v>#N/A</v>
      </c>
      <c r="F9" s="5" t="e">
        <f t="shared" ca="1" si="1"/>
        <v>#N/A</v>
      </c>
      <c r="G9" s="5" t="e">
        <f t="shared" ca="1" si="2"/>
        <v>#N/A</v>
      </c>
      <c r="H9" s="5" t="e">
        <f t="shared" ca="1" si="3"/>
        <v>#N/A</v>
      </c>
    </row>
    <row r="10" spans="1:23" hidden="1" x14ac:dyDescent="0.25">
      <c r="A10">
        <v>9</v>
      </c>
      <c r="B10" s="2">
        <v>37448</v>
      </c>
      <c r="C10">
        <f t="shared" si="4"/>
        <v>2002</v>
      </c>
      <c r="D10">
        <v>158.1</v>
      </c>
      <c r="E10" s="5" t="e">
        <f t="shared" ca="1" si="0"/>
        <v>#N/A</v>
      </c>
      <c r="F10" s="5" t="e">
        <f t="shared" ca="1" si="1"/>
        <v>#N/A</v>
      </c>
      <c r="G10" s="5" t="e">
        <f t="shared" ca="1" si="2"/>
        <v>#N/A</v>
      </c>
      <c r="H10" s="5" t="e">
        <f t="shared" ca="1" si="3"/>
        <v>#N/A</v>
      </c>
    </row>
    <row r="11" spans="1:23" hidden="1" x14ac:dyDescent="0.25">
      <c r="A11">
        <v>10</v>
      </c>
      <c r="B11" s="2">
        <v>37449</v>
      </c>
      <c r="C11">
        <f t="shared" si="4"/>
        <v>2002</v>
      </c>
      <c r="D11">
        <v>157.94999999999999</v>
      </c>
      <c r="E11" s="5">
        <f t="shared" ca="1" si="0"/>
        <v>159.83499999999998</v>
      </c>
      <c r="F11" s="5" t="e">
        <f t="shared" ca="1" si="1"/>
        <v>#N/A</v>
      </c>
      <c r="G11" s="5">
        <f t="shared" ca="1" si="2"/>
        <v>159.83499999999998</v>
      </c>
      <c r="H11" s="5" t="e">
        <f t="shared" ca="1" si="3"/>
        <v>#N/A</v>
      </c>
    </row>
    <row r="12" spans="1:23" hidden="1" x14ac:dyDescent="0.25">
      <c r="A12">
        <v>11</v>
      </c>
      <c r="B12" s="2">
        <v>37452</v>
      </c>
      <c r="C12">
        <f t="shared" si="4"/>
        <v>2002</v>
      </c>
      <c r="D12">
        <v>154.9</v>
      </c>
      <c r="E12" s="5">
        <f t="shared" ca="1" si="0"/>
        <v>159.15</v>
      </c>
      <c r="F12" s="5" t="e">
        <f t="shared" ca="1" si="1"/>
        <v>#N/A</v>
      </c>
      <c r="G12" s="5">
        <f t="shared" ca="1" si="2"/>
        <v>159.3415</v>
      </c>
      <c r="H12" s="5" t="e">
        <f t="shared" ca="1" si="3"/>
        <v>#N/A</v>
      </c>
    </row>
    <row r="13" spans="1:23" hidden="1" x14ac:dyDescent="0.25">
      <c r="A13">
        <v>12</v>
      </c>
      <c r="B13" s="2">
        <v>37453</v>
      </c>
      <c r="C13">
        <f t="shared" si="4"/>
        <v>2002</v>
      </c>
      <c r="D13">
        <v>151.75</v>
      </c>
      <c r="E13" s="5">
        <f t="shared" ca="1" si="0"/>
        <v>158.28500000000003</v>
      </c>
      <c r="F13" s="5" t="e">
        <f t="shared" ca="1" si="1"/>
        <v>#N/A</v>
      </c>
      <c r="G13" s="5">
        <f t="shared" ca="1" si="2"/>
        <v>158.58234999999999</v>
      </c>
      <c r="H13" s="5" t="e">
        <f t="shared" ca="1" si="3"/>
        <v>#N/A</v>
      </c>
    </row>
    <row r="14" spans="1:23" hidden="1" x14ac:dyDescent="0.25">
      <c r="A14">
        <v>13</v>
      </c>
      <c r="B14" s="2">
        <v>37454</v>
      </c>
      <c r="C14">
        <f t="shared" si="4"/>
        <v>2002</v>
      </c>
      <c r="D14">
        <v>149.25</v>
      </c>
      <c r="E14" s="5">
        <f t="shared" ca="1" si="0"/>
        <v>157.22999999999999</v>
      </c>
      <c r="F14" s="5" t="e">
        <f t="shared" ca="1" si="1"/>
        <v>#N/A</v>
      </c>
      <c r="G14" s="5">
        <f t="shared" ca="1" si="2"/>
        <v>157.64911499999999</v>
      </c>
      <c r="H14" s="5" t="e">
        <f t="shared" ca="1" si="3"/>
        <v>#N/A</v>
      </c>
    </row>
    <row r="15" spans="1:23" hidden="1" x14ac:dyDescent="0.25">
      <c r="A15">
        <v>14</v>
      </c>
      <c r="B15" s="2">
        <v>37455</v>
      </c>
      <c r="C15">
        <f t="shared" si="4"/>
        <v>2002</v>
      </c>
      <c r="D15">
        <v>150</v>
      </c>
      <c r="E15" s="5">
        <f t="shared" ca="1" si="0"/>
        <v>156.43</v>
      </c>
      <c r="F15" s="5" t="e">
        <f t="shared" ca="1" si="1"/>
        <v>#N/A</v>
      </c>
      <c r="G15" s="5">
        <f t="shared" ca="1" si="2"/>
        <v>156.88420349999998</v>
      </c>
      <c r="H15" s="5" t="e">
        <f t="shared" ca="1" si="3"/>
        <v>#N/A</v>
      </c>
    </row>
    <row r="16" spans="1:23" hidden="1" x14ac:dyDescent="0.25">
      <c r="A16">
        <v>15</v>
      </c>
      <c r="B16" s="2">
        <v>37456</v>
      </c>
      <c r="C16">
        <f t="shared" si="4"/>
        <v>2002</v>
      </c>
      <c r="D16">
        <v>150.19999999999999</v>
      </c>
      <c r="E16" s="5">
        <f t="shared" ca="1" si="0"/>
        <v>155.69499999999999</v>
      </c>
      <c r="F16" s="5" t="e">
        <f t="shared" ca="1" si="1"/>
        <v>#N/A</v>
      </c>
      <c r="G16" s="5">
        <f t="shared" ca="1" si="2"/>
        <v>156.21578314999999</v>
      </c>
      <c r="H16" s="5" t="e">
        <f t="shared" ca="1" si="3"/>
        <v>#N/A</v>
      </c>
    </row>
    <row r="17" spans="1:8" hidden="1" x14ac:dyDescent="0.25">
      <c r="A17">
        <v>16</v>
      </c>
      <c r="B17" s="2">
        <v>37459</v>
      </c>
      <c r="C17">
        <f t="shared" si="4"/>
        <v>2002</v>
      </c>
      <c r="D17">
        <v>142.69999999999999</v>
      </c>
      <c r="E17" s="5">
        <f t="shared" ca="1" si="0"/>
        <v>153.60999999999999</v>
      </c>
      <c r="F17" s="5" t="e">
        <f t="shared" ca="1" si="1"/>
        <v>#N/A</v>
      </c>
      <c r="G17" s="5">
        <f t="shared" ca="1" si="2"/>
        <v>154.86420483499998</v>
      </c>
      <c r="H17" s="5" t="e">
        <f t="shared" ca="1" si="3"/>
        <v>#N/A</v>
      </c>
    </row>
    <row r="18" spans="1:8" hidden="1" x14ac:dyDescent="0.25">
      <c r="A18">
        <v>17</v>
      </c>
      <c r="B18" s="2">
        <v>37460</v>
      </c>
      <c r="C18">
        <f t="shared" si="4"/>
        <v>2002</v>
      </c>
      <c r="D18">
        <v>141.94999999999999</v>
      </c>
      <c r="E18" s="5">
        <f t="shared" ca="1" si="0"/>
        <v>151.71</v>
      </c>
      <c r="F18" s="5" t="e">
        <f t="shared" ca="1" si="1"/>
        <v>#N/A</v>
      </c>
      <c r="G18" s="5">
        <f t="shared" ca="1" si="2"/>
        <v>153.57278435149999</v>
      </c>
      <c r="H18" s="5" t="e">
        <f t="shared" ca="1" si="3"/>
        <v>#N/A</v>
      </c>
    </row>
    <row r="19" spans="1:8" hidden="1" x14ac:dyDescent="0.25">
      <c r="A19">
        <v>18</v>
      </c>
      <c r="B19" s="2">
        <v>37461</v>
      </c>
      <c r="C19">
        <f t="shared" si="4"/>
        <v>2002</v>
      </c>
      <c r="D19">
        <v>137.55000000000001</v>
      </c>
      <c r="E19" s="5">
        <f t="shared" ca="1" si="0"/>
        <v>149.435</v>
      </c>
      <c r="F19" s="5" t="e">
        <f t="shared" ca="1" si="1"/>
        <v>#N/A</v>
      </c>
      <c r="G19" s="5">
        <f t="shared" ca="1" si="2"/>
        <v>151.97050591634999</v>
      </c>
      <c r="H19" s="5" t="e">
        <f t="shared" ca="1" si="3"/>
        <v>#N/A</v>
      </c>
    </row>
    <row r="20" spans="1:8" hidden="1" x14ac:dyDescent="0.25">
      <c r="A20">
        <v>19</v>
      </c>
      <c r="B20" s="2">
        <v>37462</v>
      </c>
      <c r="C20">
        <f t="shared" si="4"/>
        <v>2002</v>
      </c>
      <c r="D20">
        <v>136.4</v>
      </c>
      <c r="E20" s="5">
        <f t="shared" ca="1" si="0"/>
        <v>147.26500000000001</v>
      </c>
      <c r="F20" s="5" t="e">
        <f t="shared" ca="1" si="1"/>
        <v>#N/A</v>
      </c>
      <c r="G20" s="5">
        <f t="shared" ca="1" si="2"/>
        <v>150.41345532471502</v>
      </c>
      <c r="H20" s="5" t="e">
        <f t="shared" ca="1" si="3"/>
        <v>#N/A</v>
      </c>
    </row>
    <row r="21" spans="1:8" hidden="1" x14ac:dyDescent="0.25">
      <c r="A21">
        <v>20</v>
      </c>
      <c r="B21" s="2">
        <v>37463</v>
      </c>
      <c r="C21">
        <f t="shared" si="4"/>
        <v>2002</v>
      </c>
      <c r="D21">
        <v>136.9</v>
      </c>
      <c r="E21" s="5">
        <f t="shared" ca="1" si="0"/>
        <v>145.16000000000003</v>
      </c>
      <c r="F21" s="5" t="e">
        <f t="shared" ca="1" si="1"/>
        <v>#N/A</v>
      </c>
      <c r="G21" s="5">
        <f t="shared" ca="1" si="2"/>
        <v>149.06210979224352</v>
      </c>
      <c r="H21" s="5" t="e">
        <f t="shared" ca="1" si="3"/>
        <v>#N/A</v>
      </c>
    </row>
    <row r="22" spans="1:8" hidden="1" x14ac:dyDescent="0.25">
      <c r="A22">
        <v>21</v>
      </c>
      <c r="B22" s="2">
        <v>37466</v>
      </c>
      <c r="C22">
        <f t="shared" si="4"/>
        <v>2002</v>
      </c>
      <c r="D22">
        <v>135.35</v>
      </c>
      <c r="E22" s="5">
        <f t="shared" ca="1" si="0"/>
        <v>143.20500000000001</v>
      </c>
      <c r="F22" s="5" t="e">
        <f t="shared" ca="1" si="1"/>
        <v>#N/A</v>
      </c>
      <c r="G22" s="5">
        <f t="shared" ca="1" si="2"/>
        <v>147.69089881301915</v>
      </c>
      <c r="H22" s="5" t="e">
        <f t="shared" ca="1" si="3"/>
        <v>#N/A</v>
      </c>
    </row>
    <row r="23" spans="1:8" hidden="1" x14ac:dyDescent="0.25">
      <c r="A23">
        <v>22</v>
      </c>
      <c r="B23" s="2">
        <v>37467</v>
      </c>
      <c r="C23">
        <f t="shared" si="4"/>
        <v>2002</v>
      </c>
      <c r="D23">
        <v>133.94999999999999</v>
      </c>
      <c r="E23" s="5">
        <f t="shared" ca="1" si="0"/>
        <v>141.42499999999998</v>
      </c>
      <c r="F23" s="5" t="e">
        <f t="shared" ca="1" si="1"/>
        <v>#N/A</v>
      </c>
      <c r="G23" s="5">
        <f t="shared" ca="1" si="2"/>
        <v>146.31680893171725</v>
      </c>
      <c r="H23" s="5" t="e">
        <f t="shared" ca="1" si="3"/>
        <v>#N/A</v>
      </c>
    </row>
    <row r="24" spans="1:8" hidden="1" x14ac:dyDescent="0.25">
      <c r="A24">
        <v>23</v>
      </c>
      <c r="B24" s="2">
        <v>37468</v>
      </c>
      <c r="C24">
        <f t="shared" si="4"/>
        <v>2002</v>
      </c>
      <c r="D24">
        <v>132.75</v>
      </c>
      <c r="E24" s="5">
        <f t="shared" ca="1" si="0"/>
        <v>139.77499999999998</v>
      </c>
      <c r="F24" s="5" t="e">
        <f t="shared" ca="1" si="1"/>
        <v>#N/A</v>
      </c>
      <c r="G24" s="5">
        <f t="shared" ca="1" si="2"/>
        <v>144.96012803854552</v>
      </c>
      <c r="H24" s="5" t="e">
        <f t="shared" ca="1" si="3"/>
        <v>#N/A</v>
      </c>
    </row>
    <row r="25" spans="1:8" hidden="1" x14ac:dyDescent="0.25">
      <c r="A25">
        <v>24</v>
      </c>
      <c r="B25" s="2">
        <v>37469</v>
      </c>
      <c r="C25">
        <f t="shared" si="4"/>
        <v>2002</v>
      </c>
      <c r="D25">
        <v>130.85</v>
      </c>
      <c r="E25" s="5">
        <f t="shared" ca="1" si="0"/>
        <v>137.85999999999999</v>
      </c>
      <c r="F25" s="5" t="e">
        <f t="shared" ca="1" si="1"/>
        <v>#N/A</v>
      </c>
      <c r="G25" s="5">
        <f t="shared" ca="1" si="2"/>
        <v>143.54911523469096</v>
      </c>
      <c r="H25" s="5" t="e">
        <f t="shared" ca="1" si="3"/>
        <v>#N/A</v>
      </c>
    </row>
    <row r="26" spans="1:8" hidden="1" x14ac:dyDescent="0.25">
      <c r="A26">
        <v>25</v>
      </c>
      <c r="B26" s="2">
        <v>37470</v>
      </c>
      <c r="C26">
        <f t="shared" si="4"/>
        <v>2002</v>
      </c>
      <c r="D26">
        <v>135.5</v>
      </c>
      <c r="E26" s="5">
        <f t="shared" ca="1" si="0"/>
        <v>136.38999999999999</v>
      </c>
      <c r="F26" s="5" t="e">
        <f t="shared" ca="1" si="1"/>
        <v>#N/A</v>
      </c>
      <c r="G26" s="5">
        <f t="shared" ca="1" si="2"/>
        <v>142.74420371122187</v>
      </c>
      <c r="H26" s="5" t="e">
        <f t="shared" ca="1" si="3"/>
        <v>#N/A</v>
      </c>
    </row>
    <row r="27" spans="1:8" hidden="1" x14ac:dyDescent="0.25">
      <c r="A27">
        <v>26</v>
      </c>
      <c r="B27" s="2">
        <v>37473</v>
      </c>
      <c r="C27">
        <f t="shared" si="4"/>
        <v>2002</v>
      </c>
      <c r="D27">
        <v>138.80000000000001</v>
      </c>
      <c r="E27" s="5">
        <f t="shared" ca="1" si="0"/>
        <v>135.99999999999997</v>
      </c>
      <c r="F27" s="5" t="e">
        <f t="shared" ca="1" si="1"/>
        <v>#N/A</v>
      </c>
      <c r="G27" s="5">
        <f t="shared" ca="1" si="2"/>
        <v>142.34978334009969</v>
      </c>
      <c r="H27" s="5" t="e">
        <f t="shared" ca="1" si="3"/>
        <v>#N/A</v>
      </c>
    </row>
    <row r="28" spans="1:8" hidden="1" x14ac:dyDescent="0.25">
      <c r="A28">
        <v>27</v>
      </c>
      <c r="B28" s="2">
        <v>37474</v>
      </c>
      <c r="C28">
        <f t="shared" si="4"/>
        <v>2002</v>
      </c>
      <c r="D28">
        <v>138.15</v>
      </c>
      <c r="E28" s="5">
        <f t="shared" ca="1" si="0"/>
        <v>135.62</v>
      </c>
      <c r="F28" s="5" t="e">
        <f t="shared" ca="1" si="1"/>
        <v>#N/A</v>
      </c>
      <c r="G28" s="5">
        <f t="shared" ca="1" si="2"/>
        <v>141.92980500608974</v>
      </c>
      <c r="H28" s="5" t="e">
        <f t="shared" ca="1" si="3"/>
        <v>#N/A</v>
      </c>
    </row>
    <row r="29" spans="1:8" hidden="1" x14ac:dyDescent="0.25">
      <c r="A29">
        <v>28</v>
      </c>
      <c r="B29" s="2">
        <v>37475</v>
      </c>
      <c r="C29">
        <f t="shared" si="4"/>
        <v>2002</v>
      </c>
      <c r="D29">
        <v>137.69999999999999</v>
      </c>
      <c r="E29" s="5">
        <f t="shared" ca="1" si="0"/>
        <v>135.63500000000002</v>
      </c>
      <c r="F29" s="5" t="e">
        <f t="shared" ca="1" si="1"/>
        <v>#N/A</v>
      </c>
      <c r="G29" s="5">
        <f t="shared" ca="1" si="2"/>
        <v>141.50682450548078</v>
      </c>
      <c r="H29" s="5" t="e">
        <f t="shared" ca="1" si="3"/>
        <v>#N/A</v>
      </c>
    </row>
    <row r="30" spans="1:8" hidden="1" x14ac:dyDescent="0.25">
      <c r="A30">
        <v>29</v>
      </c>
      <c r="B30" s="2">
        <v>37476</v>
      </c>
      <c r="C30">
        <f t="shared" si="4"/>
        <v>2002</v>
      </c>
      <c r="D30">
        <v>135</v>
      </c>
      <c r="E30" s="5">
        <f t="shared" ca="1" si="0"/>
        <v>135.49500000000003</v>
      </c>
      <c r="F30" s="5" t="e">
        <f t="shared" ca="1" si="1"/>
        <v>#N/A</v>
      </c>
      <c r="G30" s="5">
        <f t="shared" ca="1" si="2"/>
        <v>140.85614205493272</v>
      </c>
      <c r="H30" s="5" t="e">
        <f t="shared" ca="1" si="3"/>
        <v>#N/A</v>
      </c>
    </row>
    <row r="31" spans="1:8" hidden="1" x14ac:dyDescent="0.25">
      <c r="A31">
        <v>30</v>
      </c>
      <c r="B31" s="2">
        <v>37477</v>
      </c>
      <c r="C31">
        <f t="shared" si="4"/>
        <v>2002</v>
      </c>
      <c r="D31">
        <v>134.65</v>
      </c>
      <c r="E31" s="5">
        <f t="shared" ca="1" si="0"/>
        <v>135.27000000000001</v>
      </c>
      <c r="F31" s="5" t="e">
        <f t="shared" ca="1" si="1"/>
        <v>#N/A</v>
      </c>
      <c r="G31" s="5">
        <f t="shared" ca="1" si="2"/>
        <v>140.23552784943945</v>
      </c>
      <c r="H31" s="5" t="e">
        <f t="shared" ca="1" si="3"/>
        <v>#N/A</v>
      </c>
    </row>
    <row r="32" spans="1:8" hidden="1" x14ac:dyDescent="0.25">
      <c r="A32">
        <v>31</v>
      </c>
      <c r="B32" s="2">
        <v>37480</v>
      </c>
      <c r="C32">
        <f t="shared" si="4"/>
        <v>2002</v>
      </c>
      <c r="D32">
        <v>136.4</v>
      </c>
      <c r="E32" s="5">
        <f t="shared" ca="1" si="0"/>
        <v>135.375</v>
      </c>
      <c r="F32" s="5" t="e">
        <f t="shared" ca="1" si="1"/>
        <v>#N/A</v>
      </c>
      <c r="G32" s="5">
        <f t="shared" ca="1" si="2"/>
        <v>139.85197506449552</v>
      </c>
      <c r="H32" s="5" t="e">
        <f t="shared" ca="1" si="3"/>
        <v>#N/A</v>
      </c>
    </row>
    <row r="33" spans="1:17" hidden="1" x14ac:dyDescent="0.25">
      <c r="A33">
        <v>32</v>
      </c>
      <c r="B33" s="2">
        <v>37481</v>
      </c>
      <c r="C33">
        <f t="shared" si="4"/>
        <v>2002</v>
      </c>
      <c r="D33">
        <v>136.30000000000001</v>
      </c>
      <c r="E33" s="5">
        <f t="shared" ca="1" si="0"/>
        <v>135.61000000000001</v>
      </c>
      <c r="F33" s="5" t="e">
        <f t="shared" ca="1" si="1"/>
        <v>#N/A</v>
      </c>
      <c r="G33" s="5">
        <f t="shared" ca="1" si="2"/>
        <v>139.49677755804595</v>
      </c>
      <c r="H33" s="5" t="e">
        <f t="shared" ca="1" si="3"/>
        <v>#N/A</v>
      </c>
    </row>
    <row r="34" spans="1:17" hidden="1" x14ac:dyDescent="0.25">
      <c r="A34">
        <v>33</v>
      </c>
      <c r="B34" s="2">
        <v>37482</v>
      </c>
      <c r="C34">
        <f t="shared" si="4"/>
        <v>2002</v>
      </c>
      <c r="D34">
        <v>136.35</v>
      </c>
      <c r="E34" s="5">
        <f t="shared" ca="1" si="0"/>
        <v>135.96999999999997</v>
      </c>
      <c r="F34" s="5" t="e">
        <f t="shared" ca="1" si="1"/>
        <v>#N/A</v>
      </c>
      <c r="G34" s="5">
        <f t="shared" ca="1" si="2"/>
        <v>139.18209980224134</v>
      </c>
      <c r="H34" s="5" t="e">
        <f t="shared" ca="1" si="3"/>
        <v>#N/A</v>
      </c>
    </row>
    <row r="35" spans="1:17" hidden="1" x14ac:dyDescent="0.25">
      <c r="A35">
        <v>34</v>
      </c>
      <c r="B35" s="2">
        <v>37484</v>
      </c>
      <c r="C35">
        <f t="shared" si="4"/>
        <v>2002</v>
      </c>
      <c r="D35">
        <v>136.30000000000001</v>
      </c>
      <c r="E35" s="5">
        <f t="shared" ca="1" si="0"/>
        <v>136.51499999999999</v>
      </c>
      <c r="F35" s="5" t="e">
        <f t="shared" ca="1" si="1"/>
        <v>#N/A</v>
      </c>
      <c r="G35" s="5">
        <f t="shared" ca="1" si="2"/>
        <v>138.8938898220172</v>
      </c>
      <c r="H35" s="5" t="e">
        <f t="shared" ca="1" si="3"/>
        <v>#N/A</v>
      </c>
    </row>
    <row r="36" spans="1:17" hidden="1" x14ac:dyDescent="0.25">
      <c r="A36">
        <v>35</v>
      </c>
      <c r="B36" s="2">
        <v>37487</v>
      </c>
      <c r="C36">
        <f t="shared" si="4"/>
        <v>2002</v>
      </c>
      <c r="D36">
        <v>136.30000000000001</v>
      </c>
      <c r="E36" s="5">
        <f t="shared" ca="1" si="0"/>
        <v>136.59499999999997</v>
      </c>
      <c r="F36" s="5" t="e">
        <f t="shared" ca="1" si="1"/>
        <v>#N/A</v>
      </c>
      <c r="G36" s="5">
        <f t="shared" ca="1" si="2"/>
        <v>138.63450083981547</v>
      </c>
      <c r="H36" s="5" t="e">
        <f t="shared" ca="1" si="3"/>
        <v>#N/A</v>
      </c>
    </row>
    <row r="37" spans="1:17" hidden="1" x14ac:dyDescent="0.25">
      <c r="A37">
        <v>36</v>
      </c>
      <c r="B37" s="2">
        <v>37488</v>
      </c>
      <c r="C37">
        <f t="shared" si="4"/>
        <v>2002</v>
      </c>
      <c r="D37">
        <v>136.65</v>
      </c>
      <c r="E37" s="5">
        <f t="shared" ca="1" si="0"/>
        <v>136.38000000000002</v>
      </c>
      <c r="F37" s="5" t="e">
        <f t="shared" ca="1" si="1"/>
        <v>#N/A</v>
      </c>
      <c r="G37" s="5">
        <f t="shared" ca="1" si="2"/>
        <v>138.43605075583395</v>
      </c>
      <c r="H37" s="5" t="e">
        <f t="shared" ca="1" si="3"/>
        <v>#N/A</v>
      </c>
    </row>
    <row r="38" spans="1:17" hidden="1" x14ac:dyDescent="0.25">
      <c r="A38">
        <v>37</v>
      </c>
      <c r="B38" s="2">
        <v>37489</v>
      </c>
      <c r="C38">
        <f t="shared" si="4"/>
        <v>2002</v>
      </c>
      <c r="D38">
        <v>139.19999999999999</v>
      </c>
      <c r="E38" s="5">
        <f t="shared" ca="1" si="0"/>
        <v>136.48500000000001</v>
      </c>
      <c r="F38" s="5" t="e">
        <f t="shared" ca="1" si="1"/>
        <v>#N/A</v>
      </c>
      <c r="G38" s="5">
        <f t="shared" ca="1" si="2"/>
        <v>138.51244568025055</v>
      </c>
      <c r="H38" s="5" t="e">
        <f t="shared" ca="1" si="3"/>
        <v>#N/A</v>
      </c>
    </row>
    <row r="39" spans="1:17" hidden="1" x14ac:dyDescent="0.25">
      <c r="A39">
        <v>38</v>
      </c>
      <c r="B39" s="2">
        <v>37490</v>
      </c>
      <c r="C39">
        <f t="shared" si="4"/>
        <v>2002</v>
      </c>
      <c r="D39">
        <v>139.9</v>
      </c>
      <c r="E39" s="5">
        <f t="shared" ca="1" si="0"/>
        <v>136.70500000000001</v>
      </c>
      <c r="F39" s="5" t="e">
        <f t="shared" ca="1" si="1"/>
        <v>#N/A</v>
      </c>
      <c r="G39" s="5">
        <f t="shared" ca="1" si="2"/>
        <v>138.65120111222549</v>
      </c>
      <c r="H39" s="5" t="e">
        <f t="shared" ca="1" si="3"/>
        <v>#N/A</v>
      </c>
    </row>
    <row r="40" spans="1:17" hidden="1" x14ac:dyDescent="0.25">
      <c r="A40">
        <v>39</v>
      </c>
      <c r="B40" s="2">
        <v>37491</v>
      </c>
      <c r="C40">
        <f t="shared" si="4"/>
        <v>2002</v>
      </c>
      <c r="D40">
        <v>140.1</v>
      </c>
      <c r="E40" s="5">
        <f t="shared" ca="1" si="0"/>
        <v>137.21499999999997</v>
      </c>
      <c r="F40" s="5" t="e">
        <f t="shared" ca="1" si="1"/>
        <v>#N/A</v>
      </c>
      <c r="G40" s="5">
        <f t="shared" ca="1" si="2"/>
        <v>138.79608100100293</v>
      </c>
      <c r="H40" s="5" t="e">
        <f t="shared" ca="1" si="3"/>
        <v>#N/A</v>
      </c>
    </row>
    <row r="41" spans="1:17" hidden="1" x14ac:dyDescent="0.25">
      <c r="A41">
        <v>40</v>
      </c>
      <c r="B41" s="2">
        <v>37494</v>
      </c>
      <c r="C41">
        <f t="shared" si="4"/>
        <v>2002</v>
      </c>
      <c r="D41">
        <v>140.25</v>
      </c>
      <c r="E41" s="5">
        <f t="shared" ca="1" si="0"/>
        <v>137.77500000000001</v>
      </c>
      <c r="F41" s="5" t="e">
        <f t="shared" ca="1" si="1"/>
        <v>#N/A</v>
      </c>
      <c r="G41" s="5">
        <f t="shared" ca="1" si="2"/>
        <v>138.94147290090262</v>
      </c>
      <c r="H41" s="5" t="e">
        <f t="shared" ca="1" si="3"/>
        <v>#N/A</v>
      </c>
    </row>
    <row r="42" spans="1:17" hidden="1" x14ac:dyDescent="0.25">
      <c r="A42">
        <v>41</v>
      </c>
      <c r="B42" s="2">
        <v>37495</v>
      </c>
      <c r="C42">
        <f t="shared" si="4"/>
        <v>2002</v>
      </c>
      <c r="D42">
        <v>138.80000000000001</v>
      </c>
      <c r="E42" s="5">
        <f t="shared" ca="1" si="0"/>
        <v>138.01499999999999</v>
      </c>
      <c r="F42" s="5" t="e">
        <f t="shared" ca="1" si="1"/>
        <v>#N/A</v>
      </c>
      <c r="G42" s="5">
        <f t="shared" ca="1" si="2"/>
        <v>138.92732561081237</v>
      </c>
      <c r="H42" s="5" t="e">
        <f t="shared" ca="1" si="3"/>
        <v>#N/A</v>
      </c>
      <c r="Q42" s="5"/>
    </row>
    <row r="43" spans="1:17" hidden="1" x14ac:dyDescent="0.25">
      <c r="A43">
        <v>42</v>
      </c>
      <c r="B43" s="2">
        <v>37496</v>
      </c>
      <c r="C43">
        <f t="shared" si="4"/>
        <v>2002</v>
      </c>
      <c r="D43">
        <v>137.1</v>
      </c>
      <c r="E43" s="5">
        <f t="shared" ca="1" si="0"/>
        <v>138.09499999999997</v>
      </c>
      <c r="F43" s="5" t="e">
        <f t="shared" ca="1" si="1"/>
        <v>#N/A</v>
      </c>
      <c r="G43" s="5">
        <f t="shared" ca="1" si="2"/>
        <v>138.74459304973112</v>
      </c>
      <c r="H43" s="5" t="e">
        <f t="shared" ca="1" si="3"/>
        <v>#N/A</v>
      </c>
      <c r="Q43" s="5"/>
    </row>
    <row r="44" spans="1:17" hidden="1" x14ac:dyDescent="0.25">
      <c r="A44">
        <v>43</v>
      </c>
      <c r="B44" s="2">
        <v>37497</v>
      </c>
      <c r="C44">
        <f t="shared" si="4"/>
        <v>2002</v>
      </c>
      <c r="D44">
        <v>136.55000000000001</v>
      </c>
      <c r="E44" s="5">
        <f t="shared" ca="1" si="0"/>
        <v>138.11499999999998</v>
      </c>
      <c r="F44" s="5" t="e">
        <f t="shared" ca="1" si="1"/>
        <v>#N/A</v>
      </c>
      <c r="G44" s="5">
        <f t="shared" ca="1" si="2"/>
        <v>138.52513374475799</v>
      </c>
      <c r="H44" s="5" t="e">
        <f t="shared" ca="1" si="3"/>
        <v>#N/A</v>
      </c>
      <c r="Q44" s="5"/>
    </row>
    <row r="45" spans="1:17" hidden="1" x14ac:dyDescent="0.25">
      <c r="A45">
        <v>44</v>
      </c>
      <c r="B45" s="2">
        <v>37498</v>
      </c>
      <c r="C45">
        <f t="shared" si="4"/>
        <v>2002</v>
      </c>
      <c r="D45">
        <v>138.1</v>
      </c>
      <c r="E45" s="5">
        <f t="shared" ca="1" si="0"/>
        <v>138.29499999999999</v>
      </c>
      <c r="F45" s="5" t="e">
        <f t="shared" ca="1" si="1"/>
        <v>#N/A</v>
      </c>
      <c r="G45" s="5">
        <f t="shared" ca="1" si="2"/>
        <v>138.48262037028218</v>
      </c>
      <c r="H45" s="5" t="e">
        <f t="shared" ca="1" si="3"/>
        <v>#N/A</v>
      </c>
      <c r="Q45" s="5"/>
    </row>
    <row r="46" spans="1:17" hidden="1" x14ac:dyDescent="0.25">
      <c r="A46">
        <v>45</v>
      </c>
      <c r="B46" s="2">
        <v>37501</v>
      </c>
      <c r="C46">
        <f t="shared" si="4"/>
        <v>2002</v>
      </c>
      <c r="D46">
        <v>139.85</v>
      </c>
      <c r="E46" s="5">
        <f t="shared" ca="1" si="0"/>
        <v>138.65</v>
      </c>
      <c r="F46" s="5" t="e">
        <f t="shared" ca="1" si="1"/>
        <v>#N/A</v>
      </c>
      <c r="G46" s="5">
        <f t="shared" ca="1" si="2"/>
        <v>138.61935833325396</v>
      </c>
      <c r="H46" s="5" t="e">
        <f t="shared" ca="1" si="3"/>
        <v>#N/A</v>
      </c>
      <c r="Q46" s="5"/>
    </row>
    <row r="47" spans="1:17" hidden="1" x14ac:dyDescent="0.25">
      <c r="A47">
        <v>46</v>
      </c>
      <c r="B47" s="2">
        <v>37502</v>
      </c>
      <c r="C47">
        <f t="shared" si="4"/>
        <v>2002</v>
      </c>
      <c r="D47">
        <v>139.35</v>
      </c>
      <c r="E47" s="5">
        <f t="shared" ca="1" si="0"/>
        <v>138.91999999999999</v>
      </c>
      <c r="F47" s="5" t="e">
        <f t="shared" ca="1" si="1"/>
        <v>#N/A</v>
      </c>
      <c r="G47" s="5">
        <f t="shared" ca="1" si="2"/>
        <v>138.69242249992857</v>
      </c>
      <c r="H47" s="5" t="e">
        <f t="shared" ca="1" si="3"/>
        <v>#N/A</v>
      </c>
      <c r="Q47" s="5"/>
    </row>
    <row r="48" spans="1:17" hidden="1" x14ac:dyDescent="0.25">
      <c r="A48">
        <v>47</v>
      </c>
      <c r="B48" s="2">
        <v>37503</v>
      </c>
      <c r="C48">
        <f t="shared" si="4"/>
        <v>2002</v>
      </c>
      <c r="D48">
        <v>137.44999999999999</v>
      </c>
      <c r="E48" s="5">
        <f t="shared" ca="1" si="0"/>
        <v>138.745</v>
      </c>
      <c r="F48" s="5" t="e">
        <f t="shared" ca="1" si="1"/>
        <v>#N/A</v>
      </c>
      <c r="G48" s="5">
        <f t="shared" ca="1" si="2"/>
        <v>138.56818024993572</v>
      </c>
      <c r="H48" s="5" t="e">
        <f t="shared" ca="1" si="3"/>
        <v>#N/A</v>
      </c>
      <c r="Q48" s="5"/>
    </row>
    <row r="49" spans="1:30" hidden="1" x14ac:dyDescent="0.25">
      <c r="A49">
        <v>48</v>
      </c>
      <c r="B49" s="2">
        <v>37504</v>
      </c>
      <c r="C49">
        <f t="shared" si="4"/>
        <v>2002</v>
      </c>
      <c r="D49">
        <v>141.1</v>
      </c>
      <c r="E49" s="5">
        <f t="shared" ca="1" si="0"/>
        <v>138.86499999999998</v>
      </c>
      <c r="F49" s="5" t="e">
        <f t="shared" ca="1" si="1"/>
        <v>#N/A</v>
      </c>
      <c r="G49" s="5">
        <f t="shared" ca="1" si="2"/>
        <v>138.82136222494213</v>
      </c>
      <c r="H49" s="5" t="e">
        <f t="shared" ca="1" si="3"/>
        <v>#N/A</v>
      </c>
      <c r="Q49" s="5"/>
    </row>
    <row r="50" spans="1:30" hidden="1" x14ac:dyDescent="0.25">
      <c r="A50">
        <v>49</v>
      </c>
      <c r="B50" s="2">
        <v>37505</v>
      </c>
      <c r="C50">
        <f t="shared" si="4"/>
        <v>2002</v>
      </c>
      <c r="D50">
        <v>138.4</v>
      </c>
      <c r="E50" s="5">
        <f t="shared" ca="1" si="0"/>
        <v>138.69499999999999</v>
      </c>
      <c r="F50" s="5" t="e">
        <f t="shared" ca="1" si="1"/>
        <v>#N/A</v>
      </c>
      <c r="G50" s="5">
        <f t="shared" ca="1" si="2"/>
        <v>138.77922600244793</v>
      </c>
      <c r="H50" s="5" t="e">
        <f t="shared" ca="1" si="3"/>
        <v>#N/A</v>
      </c>
      <c r="I50" s="9" t="s">
        <v>6</v>
      </c>
      <c r="J50" s="4"/>
      <c r="K50" s="4"/>
      <c r="L50" s="9" t="s">
        <v>10</v>
      </c>
      <c r="M50" s="4" t="s">
        <v>7</v>
      </c>
      <c r="N50" s="13" t="s">
        <v>8</v>
      </c>
      <c r="O50" s="13"/>
      <c r="P50" s="4" t="s">
        <v>9</v>
      </c>
      <c r="Q50" s="4" t="s">
        <v>12</v>
      </c>
      <c r="R50" s="4" t="s">
        <v>13</v>
      </c>
      <c r="T50" s="1" t="s">
        <v>3</v>
      </c>
      <c r="U50" s="20"/>
    </row>
    <row r="51" spans="1:30" x14ac:dyDescent="0.25">
      <c r="A51" s="6">
        <v>50</v>
      </c>
      <c r="B51" s="7">
        <v>37508</v>
      </c>
      <c r="C51" s="6">
        <f t="shared" si="4"/>
        <v>2002</v>
      </c>
      <c r="D51" s="6">
        <v>138.05000000000001</v>
      </c>
      <c r="E51" s="8">
        <f t="shared" ca="1" si="0"/>
        <v>138.47499999999999</v>
      </c>
      <c r="F51" s="8">
        <f t="shared" ca="1" si="1"/>
        <v>143.30300000000003</v>
      </c>
      <c r="G51" s="8">
        <f t="shared" ca="1" si="2"/>
        <v>138.70630340220313</v>
      </c>
      <c r="H51" s="8">
        <f t="shared" ca="1" si="3"/>
        <v>143.30300000000003</v>
      </c>
      <c r="I51" s="11"/>
      <c r="J51" s="8"/>
      <c r="K51" s="8"/>
      <c r="L51" s="11">
        <v>0</v>
      </c>
      <c r="M51" s="8">
        <v>0</v>
      </c>
      <c r="N51" s="14"/>
      <c r="O51" s="14"/>
      <c r="P51" s="8">
        <v>100</v>
      </c>
      <c r="Q51" s="8"/>
      <c r="R51" s="6"/>
      <c r="T51" s="1" t="s">
        <v>3</v>
      </c>
      <c r="U51" s="1"/>
      <c r="W51" s="1" t="s">
        <v>37</v>
      </c>
      <c r="X51" s="25"/>
      <c r="Y51" s="25"/>
      <c r="Z51" s="25"/>
      <c r="AA51" s="25"/>
      <c r="AB51" s="25"/>
      <c r="AC51" s="25"/>
      <c r="AD51" s="25"/>
    </row>
    <row r="52" spans="1:30" x14ac:dyDescent="0.25">
      <c r="A52">
        <v>51</v>
      </c>
      <c r="B52" s="2">
        <v>37510</v>
      </c>
      <c r="C52">
        <f t="shared" si="4"/>
        <v>2002</v>
      </c>
      <c r="D52">
        <v>141.69999999999999</v>
      </c>
      <c r="E52" s="5">
        <f t="shared" ca="1" si="0"/>
        <v>138.76500000000001</v>
      </c>
      <c r="F52" s="5">
        <f t="shared" ca="1" si="1"/>
        <v>142.90200000000002</v>
      </c>
      <c r="G52" s="5">
        <f t="shared" ca="1" si="2"/>
        <v>139.0056730619828</v>
      </c>
      <c r="H52" s="5">
        <f t="shared" ca="1" si="3"/>
        <v>143.27094000000002</v>
      </c>
      <c r="I52" s="10">
        <f ca="1">IF(AND(G52&gt;H52,G51&lt;H51),"BUY",IF(AND(G52&lt;H52,G51&gt;H51),"SELL",0))</f>
        <v>0</v>
      </c>
      <c r="J52" s="5" t="e">
        <f t="shared" ref="J52:J115" ca="1" si="5">IF($I52="BUY",$D52,NA())</f>
        <v>#N/A</v>
      </c>
      <c r="K52" s="5" t="e">
        <f t="shared" ref="K52:K115" ca="1" si="6">IF($I52="SELL",$D52,NA())</f>
        <v>#N/A</v>
      </c>
      <c r="L52" s="10">
        <f t="shared" ref="L52:L115" ca="1" si="7">IF(AND(I52="SELL",L51&gt;=0),-1*Leverage,IF(AND(I52="BUY",L51&lt;=0),1*Leverage,L51))</f>
        <v>0</v>
      </c>
      <c r="M52" s="5">
        <f ca="1">IF(I52&lt;&gt;0,D52,M51)</f>
        <v>0</v>
      </c>
      <c r="N52" s="12">
        <f t="shared" ref="N52:N115" si="8">IF(L51=0,0,IF(I52="SELL",Leverage*(M52-M51)/M51,IF(I52="BUY",-Leverage*(M52-M51)/M51,"")))</f>
        <v>0</v>
      </c>
      <c r="O52" s="12">
        <f t="shared" ref="O52:O115" ca="1" si="9">IF($L52&gt;0,Leverage*(D52-D51)/D51,IF($L52&lt;0,-Leverage*(D52-D51)/D51,0))</f>
        <v>0</v>
      </c>
      <c r="P52" s="5">
        <f t="shared" ref="P52:P115" si="10">IF(N52="",P51,P51*(1+N52))</f>
        <v>100</v>
      </c>
      <c r="Q52" s="5">
        <f>MAX(P51:P52)</f>
        <v>100</v>
      </c>
      <c r="R52" s="12">
        <f>1-P52/Q52</f>
        <v>0</v>
      </c>
      <c r="T52" t="s">
        <v>42</v>
      </c>
      <c r="U52" s="21">
        <v>10</v>
      </c>
      <c r="Y52" s="16" t="s">
        <v>22</v>
      </c>
      <c r="AB52" s="16" t="s">
        <v>39</v>
      </c>
      <c r="AC52" s="19">
        <f>MAX(Y54:AC58)</f>
        <v>4.0269745720652059</v>
      </c>
    </row>
    <row r="53" spans="1:30" x14ac:dyDescent="0.25">
      <c r="A53">
        <v>52</v>
      </c>
      <c r="B53" s="2">
        <v>37511</v>
      </c>
      <c r="C53">
        <f t="shared" si="4"/>
        <v>2002</v>
      </c>
      <c r="D53">
        <v>146.6</v>
      </c>
      <c r="E53" s="5">
        <f t="shared" ca="1" si="0"/>
        <v>139.71499999999997</v>
      </c>
      <c r="F53" s="5">
        <f t="shared" ca="1" si="1"/>
        <v>142.62600000000003</v>
      </c>
      <c r="G53" s="5">
        <f t="shared" ca="1" si="2"/>
        <v>139.76510575578453</v>
      </c>
      <c r="H53" s="5">
        <f t="shared" ca="1" si="3"/>
        <v>143.33752120000003</v>
      </c>
      <c r="I53" s="10">
        <f t="shared" ref="I53:I116" ca="1" si="11">IF(AND(G53&gt;H53,G52&lt;H52),"BUY",IF(AND(G53&lt;H53,G52&gt;H52),"SELL",0))</f>
        <v>0</v>
      </c>
      <c r="J53" s="5" t="e">
        <f t="shared" ca="1" si="5"/>
        <v>#N/A</v>
      </c>
      <c r="K53" s="5" t="e">
        <f t="shared" ca="1" si="6"/>
        <v>#N/A</v>
      </c>
      <c r="L53" s="10">
        <f t="shared" ca="1" si="7"/>
        <v>0</v>
      </c>
      <c r="M53" s="5">
        <f t="shared" ref="M53:M116" ca="1" si="12">IF(I53&lt;&gt;0,D53,M52)</f>
        <v>0</v>
      </c>
      <c r="N53" s="12">
        <f t="shared" ca="1" si="8"/>
        <v>0</v>
      </c>
      <c r="O53" s="12">
        <f t="shared" ca="1" si="9"/>
        <v>0</v>
      </c>
      <c r="P53" s="5">
        <f t="shared" ca="1" si="10"/>
        <v>100</v>
      </c>
      <c r="Q53" s="5">
        <f t="shared" ref="Q53:Q116" ca="1" si="13">MAX(P52:P53)</f>
        <v>100</v>
      </c>
      <c r="R53" s="12">
        <f t="shared" ref="R53:R116" ca="1" si="14">1-P53/Q53</f>
        <v>0</v>
      </c>
      <c r="T53" t="s">
        <v>43</v>
      </c>
      <c r="U53" s="21">
        <v>50</v>
      </c>
      <c r="W53" s="16" t="s">
        <v>17</v>
      </c>
      <c r="X53" s="28">
        <f ca="1">$U$66</f>
        <v>4.0269745720652059</v>
      </c>
      <c r="Y53" s="21">
        <v>3</v>
      </c>
      <c r="Z53" s="21">
        <v>5</v>
      </c>
      <c r="AA53" s="21">
        <v>10</v>
      </c>
      <c r="AB53" s="21">
        <v>15</v>
      </c>
      <c r="AC53" s="21">
        <v>20</v>
      </c>
    </row>
    <row r="54" spans="1:30" x14ac:dyDescent="0.25">
      <c r="A54">
        <v>53</v>
      </c>
      <c r="B54" s="2">
        <v>37512</v>
      </c>
      <c r="C54">
        <f t="shared" si="4"/>
        <v>2002</v>
      </c>
      <c r="D54">
        <v>145</v>
      </c>
      <c r="E54" s="5">
        <f t="shared" ca="1" si="0"/>
        <v>140.56</v>
      </c>
      <c r="F54" s="5">
        <f t="shared" ca="1" si="1"/>
        <v>142.33000000000004</v>
      </c>
      <c r="G54" s="5">
        <f t="shared" ca="1" si="2"/>
        <v>140.28859518020607</v>
      </c>
      <c r="H54" s="5">
        <f t="shared" ca="1" si="3"/>
        <v>143.37077077600003</v>
      </c>
      <c r="I54" s="10">
        <f t="shared" ca="1" si="11"/>
        <v>0</v>
      </c>
      <c r="J54" s="5" t="e">
        <f t="shared" ca="1" si="5"/>
        <v>#N/A</v>
      </c>
      <c r="K54" s="5" t="e">
        <f t="shared" ca="1" si="6"/>
        <v>#N/A</v>
      </c>
      <c r="L54" s="10">
        <f t="shared" ca="1" si="7"/>
        <v>0</v>
      </c>
      <c r="M54" s="5">
        <f t="shared" ca="1" si="12"/>
        <v>0</v>
      </c>
      <c r="N54" s="12">
        <f t="shared" ca="1" si="8"/>
        <v>0</v>
      </c>
      <c r="O54" s="12">
        <f t="shared" ca="1" si="9"/>
        <v>0</v>
      </c>
      <c r="P54" s="5">
        <f t="shared" ca="1" si="10"/>
        <v>100</v>
      </c>
      <c r="Q54" s="5">
        <f t="shared" ca="1" si="13"/>
        <v>100</v>
      </c>
      <c r="R54" s="12">
        <f t="shared" ca="1" si="14"/>
        <v>0</v>
      </c>
      <c r="T54" t="s">
        <v>11</v>
      </c>
      <c r="U54" s="8">
        <v>1</v>
      </c>
      <c r="W54" s="16" t="s">
        <v>23</v>
      </c>
      <c r="X54" s="21">
        <v>30</v>
      </c>
      <c r="Y54" s="27">
        <v>1.526899024146416</v>
      </c>
      <c r="Z54" s="27">
        <v>1.9470533061923534</v>
      </c>
      <c r="AA54" s="27">
        <v>2.4446402830057066</v>
      </c>
      <c r="AB54" s="27">
        <v>3.1853102030640441</v>
      </c>
      <c r="AC54" s="27">
        <v>2.9444800677366425</v>
      </c>
      <c r="AD54" t="s">
        <v>38</v>
      </c>
    </row>
    <row r="55" spans="1:30" x14ac:dyDescent="0.25">
      <c r="A55">
        <v>54</v>
      </c>
      <c r="B55" s="2">
        <v>37515</v>
      </c>
      <c r="C55">
        <f t="shared" si="4"/>
        <v>2002</v>
      </c>
      <c r="D55">
        <v>142.55000000000001</v>
      </c>
      <c r="E55" s="5">
        <f t="shared" ca="1" si="0"/>
        <v>141.005</v>
      </c>
      <c r="F55" s="5">
        <f t="shared" ca="1" si="1"/>
        <v>142.02100000000007</v>
      </c>
      <c r="G55" s="5">
        <f t="shared" ca="1" si="2"/>
        <v>140.51473566218547</v>
      </c>
      <c r="H55" s="5">
        <f t="shared" ca="1" si="3"/>
        <v>143.35435536048004</v>
      </c>
      <c r="I55" s="10">
        <f t="shared" ca="1" si="11"/>
        <v>0</v>
      </c>
      <c r="J55" s="5" t="e">
        <f t="shared" ca="1" si="5"/>
        <v>#N/A</v>
      </c>
      <c r="K55" s="5" t="e">
        <f t="shared" ca="1" si="6"/>
        <v>#N/A</v>
      </c>
      <c r="L55" s="10">
        <f t="shared" ca="1" si="7"/>
        <v>0</v>
      </c>
      <c r="M55" s="5">
        <f t="shared" ca="1" si="12"/>
        <v>0</v>
      </c>
      <c r="N55" s="12">
        <f t="shared" ca="1" si="8"/>
        <v>0</v>
      </c>
      <c r="O55" s="12">
        <f t="shared" ca="1" si="9"/>
        <v>0</v>
      </c>
      <c r="P55" s="5">
        <f t="shared" ca="1" si="10"/>
        <v>100</v>
      </c>
      <c r="Q55" s="5">
        <f t="shared" ca="1" si="13"/>
        <v>100</v>
      </c>
      <c r="R55" s="12">
        <f t="shared" ca="1" si="14"/>
        <v>0</v>
      </c>
      <c r="W55" s="16"/>
      <c r="X55" s="21">
        <v>35</v>
      </c>
      <c r="Y55" s="27">
        <v>2.1393841164801186</v>
      </c>
      <c r="Z55" s="27">
        <v>2.9302898672440874</v>
      </c>
      <c r="AA55" s="27">
        <v>3.0496968425378439</v>
      </c>
      <c r="AB55" s="27">
        <v>3.2419246067808438</v>
      </c>
      <c r="AC55" s="27">
        <v>3.4387655413988356</v>
      </c>
    </row>
    <row r="56" spans="1:30" x14ac:dyDescent="0.25">
      <c r="A56">
        <v>55</v>
      </c>
      <c r="B56" s="2">
        <v>37516</v>
      </c>
      <c r="C56">
        <f t="shared" si="4"/>
        <v>2002</v>
      </c>
      <c r="D56">
        <v>143.30000000000001</v>
      </c>
      <c r="E56" s="5">
        <f t="shared" ca="1" si="0"/>
        <v>141.35</v>
      </c>
      <c r="F56" s="5">
        <f t="shared" ca="1" si="1"/>
        <v>141.73600000000005</v>
      </c>
      <c r="G56" s="5">
        <f t="shared" ca="1" si="2"/>
        <v>140.79326209596692</v>
      </c>
      <c r="H56" s="5">
        <f t="shared" ca="1" si="3"/>
        <v>143.35326825327044</v>
      </c>
      <c r="I56" s="10">
        <f t="shared" ca="1" si="11"/>
        <v>0</v>
      </c>
      <c r="J56" s="5" t="e">
        <f t="shared" ca="1" si="5"/>
        <v>#N/A</v>
      </c>
      <c r="K56" s="5" t="e">
        <f t="shared" ca="1" si="6"/>
        <v>#N/A</v>
      </c>
      <c r="L56" s="10">
        <f t="shared" ca="1" si="7"/>
        <v>0</v>
      </c>
      <c r="M56" s="5">
        <f t="shared" ca="1" si="12"/>
        <v>0</v>
      </c>
      <c r="N56" s="12">
        <f t="shared" ca="1" si="8"/>
        <v>0</v>
      </c>
      <c r="O56" s="12">
        <f t="shared" ca="1" si="9"/>
        <v>0</v>
      </c>
      <c r="P56" s="5">
        <f t="shared" ca="1" si="10"/>
        <v>100</v>
      </c>
      <c r="Q56" s="5">
        <f t="shared" ca="1" si="13"/>
        <v>100</v>
      </c>
      <c r="R56" s="12">
        <f t="shared" ca="1" si="14"/>
        <v>0</v>
      </c>
      <c r="X56" s="21">
        <v>40</v>
      </c>
      <c r="Y56" s="27">
        <v>2.9483235319396317</v>
      </c>
      <c r="Z56" s="27">
        <v>2.959572573476442</v>
      </c>
      <c r="AA56" s="27">
        <v>3.3155029815409431</v>
      </c>
      <c r="AB56" s="27">
        <v>3.1532558074459112</v>
      </c>
      <c r="AC56" s="27">
        <v>3.0528587730514931</v>
      </c>
    </row>
    <row r="57" spans="1:30" x14ac:dyDescent="0.25">
      <c r="A57">
        <v>56</v>
      </c>
      <c r="B57" s="2">
        <v>37517</v>
      </c>
      <c r="C57">
        <f t="shared" si="4"/>
        <v>2002</v>
      </c>
      <c r="D57">
        <v>139.85</v>
      </c>
      <c r="E57" s="5">
        <f t="shared" ca="1" si="0"/>
        <v>141.4</v>
      </c>
      <c r="F57" s="5">
        <f t="shared" ca="1" si="1"/>
        <v>141.26200000000006</v>
      </c>
      <c r="G57" s="5">
        <f t="shared" ca="1" si="2"/>
        <v>140.69893588637021</v>
      </c>
      <c r="H57" s="5">
        <f t="shared" ca="1" si="3"/>
        <v>143.28320288820504</v>
      </c>
      <c r="I57" s="10">
        <f t="shared" ca="1" si="11"/>
        <v>0</v>
      </c>
      <c r="J57" s="5" t="e">
        <f t="shared" ca="1" si="5"/>
        <v>#N/A</v>
      </c>
      <c r="K57" s="5" t="e">
        <f t="shared" ca="1" si="6"/>
        <v>#N/A</v>
      </c>
      <c r="L57" s="10">
        <f t="shared" ca="1" si="7"/>
        <v>0</v>
      </c>
      <c r="M57" s="5">
        <f t="shared" ca="1" si="12"/>
        <v>0</v>
      </c>
      <c r="N57" s="12">
        <f ca="1">IF(L56=0,0,IF(I57="SELL",Leverage*(M57-M56)/M56,IF(I57="BUY",-Leverage*(M57-M56)/M56,"")))</f>
        <v>0</v>
      </c>
      <c r="O57" s="12">
        <f t="shared" ca="1" si="9"/>
        <v>0</v>
      </c>
      <c r="P57" s="5">
        <f t="shared" ca="1" si="10"/>
        <v>100</v>
      </c>
      <c r="Q57" s="5">
        <f t="shared" ca="1" si="13"/>
        <v>100</v>
      </c>
      <c r="R57" s="12">
        <f t="shared" ca="1" si="14"/>
        <v>0</v>
      </c>
      <c r="X57" s="21">
        <v>45</v>
      </c>
      <c r="Y57" s="27">
        <v>2.8451572727172856</v>
      </c>
      <c r="Z57" s="27">
        <v>3.9889324232941892</v>
      </c>
      <c r="AA57" s="27">
        <v>3.1588500812259199</v>
      </c>
      <c r="AB57" s="27">
        <v>3.6082024582492798</v>
      </c>
      <c r="AC57" s="27">
        <v>2.9956868852910135</v>
      </c>
    </row>
    <row r="58" spans="1:30" x14ac:dyDescent="0.25">
      <c r="A58">
        <v>57</v>
      </c>
      <c r="B58" s="2">
        <v>37518</v>
      </c>
      <c r="C58">
        <f t="shared" si="4"/>
        <v>2002</v>
      </c>
      <c r="D58">
        <v>138.75</v>
      </c>
      <c r="E58" s="5">
        <f t="shared" ca="1" si="0"/>
        <v>141.53</v>
      </c>
      <c r="F58" s="5">
        <f t="shared" ca="1" si="1"/>
        <v>140.81800000000007</v>
      </c>
      <c r="G58" s="5">
        <f t="shared" ca="1" si="2"/>
        <v>140.50404229773318</v>
      </c>
      <c r="H58" s="5">
        <f t="shared" ca="1" si="3"/>
        <v>143.19253883044092</v>
      </c>
      <c r="I58" s="10">
        <f t="shared" ca="1" si="11"/>
        <v>0</v>
      </c>
      <c r="J58" s="5" t="e">
        <f t="shared" ca="1" si="5"/>
        <v>#N/A</v>
      </c>
      <c r="K58" s="5" t="e">
        <f t="shared" ca="1" si="6"/>
        <v>#N/A</v>
      </c>
      <c r="L58" s="10">
        <f t="shared" ca="1" si="7"/>
        <v>0</v>
      </c>
      <c r="M58" s="5">
        <f t="shared" ca="1" si="12"/>
        <v>0</v>
      </c>
      <c r="N58" s="12">
        <f t="shared" ca="1" si="8"/>
        <v>0</v>
      </c>
      <c r="O58" s="12">
        <f t="shared" ca="1" si="9"/>
        <v>0</v>
      </c>
      <c r="P58" s="5">
        <f t="shared" ca="1" si="10"/>
        <v>100</v>
      </c>
      <c r="Q58" s="5">
        <f t="shared" ca="1" si="13"/>
        <v>100</v>
      </c>
      <c r="R58" s="12">
        <f t="shared" ca="1" si="14"/>
        <v>0</v>
      </c>
      <c r="X58" s="21">
        <v>50</v>
      </c>
      <c r="Y58" s="27">
        <v>3.7030916323924816</v>
      </c>
      <c r="Z58" s="27">
        <v>3.3968340905260761</v>
      </c>
      <c r="AA58" s="27">
        <v>4.0269745720652059</v>
      </c>
      <c r="AB58" s="27">
        <v>2.8747409515253435</v>
      </c>
      <c r="AC58" s="27">
        <v>2.5933931293485997</v>
      </c>
    </row>
    <row r="59" spans="1:30" x14ac:dyDescent="0.25">
      <c r="A59">
        <v>58</v>
      </c>
      <c r="B59" s="2">
        <v>37519</v>
      </c>
      <c r="C59">
        <f t="shared" si="4"/>
        <v>2002</v>
      </c>
      <c r="D59">
        <v>138.6</v>
      </c>
      <c r="E59" s="5">
        <f t="shared" ca="1" si="0"/>
        <v>141.27999999999997</v>
      </c>
      <c r="F59" s="5">
        <f t="shared" ca="1" si="1"/>
        <v>140.38400000000007</v>
      </c>
      <c r="G59" s="5">
        <f t="shared" ca="1" si="2"/>
        <v>140.31363806795986</v>
      </c>
      <c r="H59" s="5">
        <f t="shared" ca="1" si="3"/>
        <v>143.1006880538321</v>
      </c>
      <c r="I59" s="10">
        <f t="shared" ca="1" si="11"/>
        <v>0</v>
      </c>
      <c r="J59" s="5" t="e">
        <f t="shared" ca="1" si="5"/>
        <v>#N/A</v>
      </c>
      <c r="K59" s="5" t="e">
        <f t="shared" ca="1" si="6"/>
        <v>#N/A</v>
      </c>
      <c r="L59" s="10">
        <f t="shared" ca="1" si="7"/>
        <v>0</v>
      </c>
      <c r="M59" s="5">
        <f t="shared" ca="1" si="12"/>
        <v>0</v>
      </c>
      <c r="N59" s="12">
        <f t="shared" ca="1" si="8"/>
        <v>0</v>
      </c>
      <c r="O59" s="12">
        <f t="shared" ca="1" si="9"/>
        <v>0</v>
      </c>
      <c r="P59" s="5">
        <f t="shared" ca="1" si="10"/>
        <v>100</v>
      </c>
      <c r="Q59" s="5">
        <f t="shared" ca="1" si="13"/>
        <v>100</v>
      </c>
      <c r="R59" s="12">
        <f t="shared" ca="1" si="14"/>
        <v>0</v>
      </c>
    </row>
    <row r="60" spans="1:30" x14ac:dyDescent="0.25">
      <c r="A60">
        <v>59</v>
      </c>
      <c r="B60" s="2">
        <v>37522</v>
      </c>
      <c r="C60">
        <f t="shared" si="4"/>
        <v>2002</v>
      </c>
      <c r="D60">
        <v>138.69999999999999</v>
      </c>
      <c r="E60" s="5">
        <f t="shared" ca="1" si="0"/>
        <v>141.31</v>
      </c>
      <c r="F60" s="5">
        <f t="shared" ca="1" si="1"/>
        <v>139.99600000000007</v>
      </c>
      <c r="G60" s="5">
        <f t="shared" ca="1" si="2"/>
        <v>140.15227426116388</v>
      </c>
      <c r="H60" s="5">
        <f t="shared" ca="1" si="3"/>
        <v>143.01267429275546</v>
      </c>
      <c r="I60" s="10">
        <f t="shared" ca="1" si="11"/>
        <v>0</v>
      </c>
      <c r="J60" s="5" t="e">
        <f t="shared" ca="1" si="5"/>
        <v>#N/A</v>
      </c>
      <c r="K60" s="5" t="e">
        <f t="shared" ca="1" si="6"/>
        <v>#N/A</v>
      </c>
      <c r="L60" s="10">
        <f t="shared" ca="1" si="7"/>
        <v>0</v>
      </c>
      <c r="M60" s="5">
        <f t="shared" ca="1" si="12"/>
        <v>0</v>
      </c>
      <c r="N60" s="12">
        <f t="shared" ca="1" si="8"/>
        <v>0</v>
      </c>
      <c r="O60" s="12">
        <f t="shared" ca="1" si="9"/>
        <v>0</v>
      </c>
      <c r="P60" s="5">
        <f t="shared" ca="1" si="10"/>
        <v>100</v>
      </c>
      <c r="Q60" s="5">
        <f t="shared" ca="1" si="13"/>
        <v>100</v>
      </c>
      <c r="R60" s="12">
        <f t="shared" ca="1" si="14"/>
        <v>0</v>
      </c>
      <c r="T60" s="1" t="s">
        <v>8</v>
      </c>
      <c r="U60" s="1"/>
      <c r="W60" s="1" t="s">
        <v>33</v>
      </c>
      <c r="X60" s="25"/>
      <c r="Y60" s="25"/>
      <c r="AA60" s="1" t="s">
        <v>27</v>
      </c>
      <c r="AB60" s="26"/>
    </row>
    <row r="61" spans="1:30" x14ac:dyDescent="0.25">
      <c r="A61">
        <v>60</v>
      </c>
      <c r="B61" s="2">
        <v>37523</v>
      </c>
      <c r="C61">
        <f t="shared" si="4"/>
        <v>2002</v>
      </c>
      <c r="D61">
        <v>136.94999999999999</v>
      </c>
      <c r="E61" s="5">
        <f t="shared" ca="1" si="0"/>
        <v>141.19999999999999</v>
      </c>
      <c r="F61" s="5">
        <f t="shared" ca="1" si="1"/>
        <v>139.57600000000008</v>
      </c>
      <c r="G61" s="5">
        <f t="shared" ca="1" si="2"/>
        <v>139.83204683504749</v>
      </c>
      <c r="H61" s="5">
        <f t="shared" ca="1" si="3"/>
        <v>142.89142080690036</v>
      </c>
      <c r="I61" s="10">
        <f t="shared" ca="1" si="11"/>
        <v>0</v>
      </c>
      <c r="J61" s="5" t="e">
        <f t="shared" ca="1" si="5"/>
        <v>#N/A</v>
      </c>
      <c r="K61" s="5" t="e">
        <f t="shared" ca="1" si="6"/>
        <v>#N/A</v>
      </c>
      <c r="L61" s="10">
        <f t="shared" ca="1" si="7"/>
        <v>0</v>
      </c>
      <c r="M61" s="5">
        <f t="shared" ca="1" si="12"/>
        <v>0</v>
      </c>
      <c r="N61" s="12">
        <f t="shared" ca="1" si="8"/>
        <v>0</v>
      </c>
      <c r="O61" s="12">
        <f t="shared" ca="1" si="9"/>
        <v>0</v>
      </c>
      <c r="P61" s="5">
        <f t="shared" ca="1" si="10"/>
        <v>100</v>
      </c>
      <c r="Q61" s="5">
        <f t="shared" ca="1" si="13"/>
        <v>100</v>
      </c>
      <c r="R61" s="12">
        <f t="shared" ca="1" si="14"/>
        <v>0</v>
      </c>
      <c r="T61" t="s">
        <v>16</v>
      </c>
      <c r="U61" s="22">
        <f ca="1">Y63/Y62-1</f>
        <v>9.4912068731482311</v>
      </c>
      <c r="X61" s="24" t="s">
        <v>34</v>
      </c>
      <c r="Y61" s="3" t="s">
        <v>32</v>
      </c>
      <c r="AA61" t="s">
        <v>26</v>
      </c>
      <c r="AB61" s="10">
        <f>LastRow-50</f>
        <v>3691</v>
      </c>
      <c r="AC61" t="s">
        <v>35</v>
      </c>
    </row>
    <row r="62" spans="1:30" x14ac:dyDescent="0.25">
      <c r="A62">
        <v>61</v>
      </c>
      <c r="B62" s="2">
        <v>37524</v>
      </c>
      <c r="C62">
        <f t="shared" si="4"/>
        <v>2002</v>
      </c>
      <c r="D62">
        <v>136.44999999999999</v>
      </c>
      <c r="E62" s="5">
        <f t="shared" ca="1" si="0"/>
        <v>140.67500000000001</v>
      </c>
      <c r="F62" s="5">
        <f t="shared" ca="1" si="1"/>
        <v>139.20700000000005</v>
      </c>
      <c r="G62" s="5">
        <f t="shared" ca="1" si="2"/>
        <v>139.49384215154276</v>
      </c>
      <c r="H62" s="5">
        <f t="shared" ca="1" si="3"/>
        <v>142.76259239076234</v>
      </c>
      <c r="I62" s="10">
        <f t="shared" ca="1" si="11"/>
        <v>0</v>
      </c>
      <c r="J62" s="5" t="e">
        <f t="shared" ca="1" si="5"/>
        <v>#N/A</v>
      </c>
      <c r="K62" s="5" t="e">
        <f t="shared" ca="1" si="6"/>
        <v>#N/A</v>
      </c>
      <c r="L62" s="10">
        <f t="shared" ca="1" si="7"/>
        <v>0</v>
      </c>
      <c r="M62" s="5">
        <f t="shared" ca="1" si="12"/>
        <v>0</v>
      </c>
      <c r="N62" s="12">
        <f t="shared" ca="1" si="8"/>
        <v>0</v>
      </c>
      <c r="O62" s="12">
        <f t="shared" ca="1" si="9"/>
        <v>0</v>
      </c>
      <c r="P62" s="5">
        <f t="shared" ca="1" si="10"/>
        <v>100</v>
      </c>
      <c r="Q62" s="5">
        <f t="shared" ca="1" si="13"/>
        <v>100</v>
      </c>
      <c r="R62" s="12">
        <f t="shared" ca="1" si="14"/>
        <v>0</v>
      </c>
      <c r="T62" t="s">
        <v>29</v>
      </c>
      <c r="U62" s="5">
        <f ca="1">(OFFSET($B$51,LastEquityOffset-1,0)-$B$51)/365</f>
        <v>14.542465753424658</v>
      </c>
      <c r="V62" s="23"/>
      <c r="W62" s="3" t="s">
        <v>30</v>
      </c>
      <c r="X62" s="24">
        <f>$B$51</f>
        <v>37508</v>
      </c>
      <c r="Y62" s="5">
        <f>$P$51</f>
        <v>100</v>
      </c>
      <c r="AA62" t="s">
        <v>25</v>
      </c>
      <c r="AB62" s="10">
        <f>COUNTIF(B:B,"&gt;0")+1</f>
        <v>3741</v>
      </c>
      <c r="AC62" t="s">
        <v>36</v>
      </c>
    </row>
    <row r="63" spans="1:30" x14ac:dyDescent="0.25">
      <c r="A63">
        <v>62</v>
      </c>
      <c r="B63" s="2">
        <v>37525</v>
      </c>
      <c r="C63">
        <f t="shared" si="4"/>
        <v>2002</v>
      </c>
      <c r="D63">
        <v>136.44999999999999</v>
      </c>
      <c r="E63" s="5">
        <f t="shared" ca="1" si="0"/>
        <v>139.66000000000003</v>
      </c>
      <c r="F63" s="5">
        <f t="shared" ca="1" si="1"/>
        <v>138.90100000000004</v>
      </c>
      <c r="G63" s="5">
        <f t="shared" ca="1" si="2"/>
        <v>139.18945793638849</v>
      </c>
      <c r="H63" s="5">
        <f t="shared" ca="1" si="3"/>
        <v>142.6363405429471</v>
      </c>
      <c r="I63" s="10">
        <f t="shared" ca="1" si="11"/>
        <v>0</v>
      </c>
      <c r="J63" s="5" t="e">
        <f t="shared" ca="1" si="5"/>
        <v>#N/A</v>
      </c>
      <c r="K63" s="5" t="e">
        <f t="shared" ca="1" si="6"/>
        <v>#N/A</v>
      </c>
      <c r="L63" s="10">
        <f t="shared" ca="1" si="7"/>
        <v>0</v>
      </c>
      <c r="M63" s="5">
        <f t="shared" ca="1" si="12"/>
        <v>0</v>
      </c>
      <c r="N63" s="12">
        <f t="shared" ca="1" si="8"/>
        <v>0</v>
      </c>
      <c r="O63" s="12">
        <f t="shared" ca="1" si="9"/>
        <v>0</v>
      </c>
      <c r="P63" s="5">
        <f t="shared" ca="1" si="10"/>
        <v>100</v>
      </c>
      <c r="Q63" s="5">
        <f t="shared" ca="1" si="13"/>
        <v>100</v>
      </c>
      <c r="R63" s="12">
        <f t="shared" ca="1" si="14"/>
        <v>0</v>
      </c>
      <c r="T63" t="s">
        <v>24</v>
      </c>
      <c r="U63" s="22">
        <f ca="1">(Y63/Y62)^(1/U62)-1</f>
        <v>0.17542838361844093</v>
      </c>
      <c r="V63" s="12"/>
      <c r="W63" s="3" t="s">
        <v>31</v>
      </c>
      <c r="X63" s="24">
        <f ca="1">OFFSET($B$51,LastEquityOffset-1,0)</f>
        <v>42816</v>
      </c>
      <c r="Y63" s="5">
        <f ca="1">OFFSET($P$51,LastEquityOffset-1,0)</f>
        <v>1049.120687314823</v>
      </c>
    </row>
    <row r="64" spans="1:30" x14ac:dyDescent="0.25">
      <c r="A64">
        <v>63</v>
      </c>
      <c r="B64" s="2">
        <v>37526</v>
      </c>
      <c r="C64">
        <f t="shared" si="4"/>
        <v>2002</v>
      </c>
      <c r="D64">
        <v>139.05000000000001</v>
      </c>
      <c r="E64" s="5">
        <f t="shared" ca="1" si="0"/>
        <v>139.065</v>
      </c>
      <c r="F64" s="5">
        <f t="shared" ca="1" si="1"/>
        <v>138.69700000000003</v>
      </c>
      <c r="G64" s="5">
        <f t="shared" ca="1" si="2"/>
        <v>139.17551214274962</v>
      </c>
      <c r="H64" s="5">
        <f t="shared" ca="1" si="3"/>
        <v>142.56461373208816</v>
      </c>
      <c r="I64" s="10">
        <f t="shared" ca="1" si="11"/>
        <v>0</v>
      </c>
      <c r="J64" s="5" t="e">
        <f t="shared" ca="1" si="5"/>
        <v>#N/A</v>
      </c>
      <c r="K64" s="5" t="e">
        <f t="shared" ca="1" si="6"/>
        <v>#N/A</v>
      </c>
      <c r="L64" s="10">
        <f t="shared" ca="1" si="7"/>
        <v>0</v>
      </c>
      <c r="M64" s="5">
        <f t="shared" ca="1" si="12"/>
        <v>0</v>
      </c>
      <c r="N64" s="12">
        <f t="shared" ca="1" si="8"/>
        <v>0</v>
      </c>
      <c r="O64" s="12">
        <f t="shared" ca="1" si="9"/>
        <v>0</v>
      </c>
      <c r="P64" s="5">
        <f t="shared" ca="1" si="10"/>
        <v>100</v>
      </c>
      <c r="Q64" s="5">
        <f t="shared" ca="1" si="13"/>
        <v>100</v>
      </c>
      <c r="R64" s="12">
        <f t="shared" ca="1" si="14"/>
        <v>0</v>
      </c>
    </row>
    <row r="65" spans="1:26" x14ac:dyDescent="0.25">
      <c r="A65">
        <v>64</v>
      </c>
      <c r="B65" s="2">
        <v>37529</v>
      </c>
      <c r="C65">
        <f t="shared" si="4"/>
        <v>2002</v>
      </c>
      <c r="D65">
        <v>137.75</v>
      </c>
      <c r="E65" s="5">
        <f t="shared" ca="1" si="0"/>
        <v>138.58500000000001</v>
      </c>
      <c r="F65" s="5">
        <f t="shared" ca="1" si="1"/>
        <v>138.45200000000006</v>
      </c>
      <c r="G65" s="5">
        <f t="shared" ca="1" si="2"/>
        <v>139.03296092847467</v>
      </c>
      <c r="H65" s="5">
        <f t="shared" ca="1" si="3"/>
        <v>142.46832145744639</v>
      </c>
      <c r="I65" s="10">
        <f t="shared" ca="1" si="11"/>
        <v>0</v>
      </c>
      <c r="J65" s="5" t="e">
        <f t="shared" ca="1" si="5"/>
        <v>#N/A</v>
      </c>
      <c r="K65" s="5" t="e">
        <f t="shared" ca="1" si="6"/>
        <v>#N/A</v>
      </c>
      <c r="L65" s="10">
        <f t="shared" ca="1" si="7"/>
        <v>0</v>
      </c>
      <c r="M65" s="5">
        <f t="shared" ca="1" si="12"/>
        <v>0</v>
      </c>
      <c r="N65" s="12">
        <f t="shared" ca="1" si="8"/>
        <v>0</v>
      </c>
      <c r="O65" s="12">
        <f t="shared" ca="1" si="9"/>
        <v>0</v>
      </c>
      <c r="P65" s="5">
        <f t="shared" ca="1" si="10"/>
        <v>100</v>
      </c>
      <c r="Q65" s="5">
        <f t="shared" ca="1" si="13"/>
        <v>100</v>
      </c>
      <c r="R65" s="12">
        <f t="shared" ca="1" si="14"/>
        <v>0</v>
      </c>
      <c r="T65" s="1" t="s">
        <v>28</v>
      </c>
      <c r="U65" s="1"/>
      <c r="W65" s="30" t="s">
        <v>51</v>
      </c>
      <c r="X65" s="31"/>
      <c r="Y65" s="31"/>
    </row>
    <row r="66" spans="1:26" x14ac:dyDescent="0.25">
      <c r="A66">
        <v>65</v>
      </c>
      <c r="B66" s="2">
        <v>37530</v>
      </c>
      <c r="C66">
        <f t="shared" si="4"/>
        <v>2002</v>
      </c>
      <c r="D66">
        <v>138.15</v>
      </c>
      <c r="E66" s="5">
        <f t="shared" ref="E66:E129" ca="1" si="15">IF($A66&gt;=SEMADays,AVERAGE(OFFSET($D66,-SEMADays+1,0,SEMADays,1)),NA())</f>
        <v>138.07000000000002</v>
      </c>
      <c r="F66" s="5">
        <f t="shared" ref="F66:F129" ca="1" si="16">IF($A66&gt;=LEMADays,AVERAGE(OFFSET($D66,-LEMADays+1,0,LEMADays,1)),NA())</f>
        <v>138.21100000000001</v>
      </c>
      <c r="G66" s="5">
        <f t="shared" ref="G66:G129" ca="1" si="17">IF(ISNA(E66),NA(),IF(ISNA(G65),E66,((SEMADays-1)*G65+$D66)/SEMADays))</f>
        <v>138.94466483562721</v>
      </c>
      <c r="H66" s="5">
        <f t="shared" ref="H66:H129" ca="1" si="18">IF(ISNA(F66),NA(),IF(ISNA(H65),F66,((LEMADays-1)*H65+$D66)/LEMADays))</f>
        <v>142.38195502829745</v>
      </c>
      <c r="I66" s="10">
        <f t="shared" ca="1" si="11"/>
        <v>0</v>
      </c>
      <c r="J66" s="5" t="e">
        <f t="shared" ca="1" si="5"/>
        <v>#N/A</v>
      </c>
      <c r="K66" s="5" t="e">
        <f t="shared" ca="1" si="6"/>
        <v>#N/A</v>
      </c>
      <c r="L66" s="10">
        <f t="shared" ca="1" si="7"/>
        <v>0</v>
      </c>
      <c r="M66" s="5">
        <f t="shared" ca="1" si="12"/>
        <v>0</v>
      </c>
      <c r="N66" s="12">
        <f t="shared" ca="1" si="8"/>
        <v>0</v>
      </c>
      <c r="O66" s="12">
        <f t="shared" ca="1" si="9"/>
        <v>0</v>
      </c>
      <c r="P66" s="5">
        <f t="shared" ca="1" si="10"/>
        <v>100</v>
      </c>
      <c r="Q66" s="5">
        <f t="shared" ca="1" si="13"/>
        <v>100</v>
      </c>
      <c r="R66" s="12">
        <f t="shared" ca="1" si="14"/>
        <v>0</v>
      </c>
      <c r="T66" t="s">
        <v>17</v>
      </c>
      <c r="U66" s="19">
        <f ca="1">SUM(N:N)</f>
        <v>4.0269745720652059</v>
      </c>
    </row>
    <row r="67" spans="1:26" x14ac:dyDescent="0.25">
      <c r="A67">
        <v>66</v>
      </c>
      <c r="B67" s="2">
        <v>37532</v>
      </c>
      <c r="C67">
        <f t="shared" ref="C67:C130" si="19">YEAR(B67)</f>
        <v>2002</v>
      </c>
      <c r="D67">
        <v>137.65</v>
      </c>
      <c r="E67" s="5">
        <f t="shared" ca="1" si="15"/>
        <v>137.85000000000002</v>
      </c>
      <c r="F67" s="5">
        <f t="shared" ca="1" si="16"/>
        <v>138.11000000000001</v>
      </c>
      <c r="G67" s="5">
        <f t="shared" ca="1" si="17"/>
        <v>138.8151983520645</v>
      </c>
      <c r="H67" s="5">
        <f t="shared" ca="1" si="18"/>
        <v>142.2873159277315</v>
      </c>
      <c r="I67" s="10">
        <f t="shared" ca="1" si="11"/>
        <v>0</v>
      </c>
      <c r="J67" s="5" t="e">
        <f t="shared" ca="1" si="5"/>
        <v>#N/A</v>
      </c>
      <c r="K67" s="5" t="e">
        <f t="shared" ca="1" si="6"/>
        <v>#N/A</v>
      </c>
      <c r="L67" s="10">
        <f t="shared" ca="1" si="7"/>
        <v>0</v>
      </c>
      <c r="M67" s="5">
        <f t="shared" ca="1" si="12"/>
        <v>0</v>
      </c>
      <c r="N67" s="12">
        <f t="shared" ca="1" si="8"/>
        <v>0</v>
      </c>
      <c r="O67" s="12">
        <f t="shared" ca="1" si="9"/>
        <v>0</v>
      </c>
      <c r="P67" s="5">
        <f t="shared" ca="1" si="10"/>
        <v>100</v>
      </c>
      <c r="Q67" s="5">
        <f t="shared" ca="1" si="13"/>
        <v>100</v>
      </c>
      <c r="R67" s="12">
        <f t="shared" ca="1" si="14"/>
        <v>0</v>
      </c>
      <c r="T67" t="s">
        <v>57</v>
      </c>
      <c r="U67" s="3">
        <f ca="1">COUNTIF(N:N,"&gt;0")</f>
        <v>17</v>
      </c>
    </row>
    <row r="68" spans="1:26" x14ac:dyDescent="0.25">
      <c r="A68">
        <v>67</v>
      </c>
      <c r="B68" s="2">
        <v>37533</v>
      </c>
      <c r="C68">
        <f t="shared" si="19"/>
        <v>2002</v>
      </c>
      <c r="D68">
        <v>138.44999999999999</v>
      </c>
      <c r="E68" s="5">
        <f t="shared" ca="1" si="15"/>
        <v>137.82</v>
      </c>
      <c r="F68" s="5">
        <f t="shared" ca="1" si="16"/>
        <v>138.04000000000002</v>
      </c>
      <c r="G68" s="5">
        <f t="shared" ca="1" si="17"/>
        <v>138.77867851685806</v>
      </c>
      <c r="H68" s="5">
        <f t="shared" ca="1" si="18"/>
        <v>142.21056960917687</v>
      </c>
      <c r="I68" s="10">
        <f t="shared" ca="1" si="11"/>
        <v>0</v>
      </c>
      <c r="J68" s="5" t="e">
        <f t="shared" ca="1" si="5"/>
        <v>#N/A</v>
      </c>
      <c r="K68" s="5" t="e">
        <f t="shared" ca="1" si="6"/>
        <v>#N/A</v>
      </c>
      <c r="L68" s="10">
        <f t="shared" ca="1" si="7"/>
        <v>0</v>
      </c>
      <c r="M68" s="5">
        <f t="shared" ca="1" si="12"/>
        <v>0</v>
      </c>
      <c r="N68" s="12">
        <f t="shared" ca="1" si="8"/>
        <v>0</v>
      </c>
      <c r="O68" s="12">
        <f t="shared" ca="1" si="9"/>
        <v>0</v>
      </c>
      <c r="P68" s="5">
        <f t="shared" ca="1" si="10"/>
        <v>100</v>
      </c>
      <c r="Q68" s="5">
        <f t="shared" ca="1" si="13"/>
        <v>100</v>
      </c>
      <c r="R68" s="12">
        <f t="shared" ca="1" si="14"/>
        <v>0</v>
      </c>
      <c r="T68" t="s">
        <v>58</v>
      </c>
      <c r="U68" s="3">
        <f ca="1">COUNTIF(N:N,"&lt;0")</f>
        <v>19</v>
      </c>
    </row>
    <row r="69" spans="1:26" x14ac:dyDescent="0.25">
      <c r="A69">
        <v>68</v>
      </c>
      <c r="B69" s="2">
        <v>37536</v>
      </c>
      <c r="C69">
        <f t="shared" si="19"/>
        <v>2002</v>
      </c>
      <c r="D69">
        <v>141.85</v>
      </c>
      <c r="E69" s="5">
        <f t="shared" ca="1" si="15"/>
        <v>138.14499999999998</v>
      </c>
      <c r="F69" s="5">
        <f t="shared" ca="1" si="16"/>
        <v>138.126</v>
      </c>
      <c r="G69" s="5">
        <f t="shared" ca="1" si="17"/>
        <v>139.08581066517223</v>
      </c>
      <c r="H69" s="5">
        <f t="shared" ca="1" si="18"/>
        <v>142.20335821699334</v>
      </c>
      <c r="I69" s="10">
        <f t="shared" ca="1" si="11"/>
        <v>0</v>
      </c>
      <c r="J69" s="5" t="e">
        <f t="shared" ca="1" si="5"/>
        <v>#N/A</v>
      </c>
      <c r="K69" s="5" t="e">
        <f t="shared" ca="1" si="6"/>
        <v>#N/A</v>
      </c>
      <c r="L69" s="10">
        <f t="shared" ca="1" si="7"/>
        <v>0</v>
      </c>
      <c r="M69" s="5">
        <f t="shared" ca="1" si="12"/>
        <v>0</v>
      </c>
      <c r="N69" s="12">
        <f t="shared" ca="1" si="8"/>
        <v>0</v>
      </c>
      <c r="O69" s="12">
        <f t="shared" ca="1" si="9"/>
        <v>0</v>
      </c>
      <c r="P69" s="5">
        <f t="shared" ca="1" si="10"/>
        <v>100</v>
      </c>
      <c r="Q69" s="5">
        <f t="shared" ca="1" si="13"/>
        <v>100</v>
      </c>
      <c r="R69" s="12">
        <f t="shared" ca="1" si="14"/>
        <v>0</v>
      </c>
      <c r="T69" t="s">
        <v>44</v>
      </c>
      <c r="U69" s="3">
        <f ca="1">U67+U68</f>
        <v>36</v>
      </c>
    </row>
    <row r="70" spans="1:26" x14ac:dyDescent="0.25">
      <c r="A70">
        <v>69</v>
      </c>
      <c r="B70" s="2">
        <v>37537</v>
      </c>
      <c r="C70">
        <f t="shared" si="19"/>
        <v>2002</v>
      </c>
      <c r="D70">
        <v>140.9</v>
      </c>
      <c r="E70" s="5">
        <f t="shared" ca="1" si="15"/>
        <v>138.36499999999998</v>
      </c>
      <c r="F70" s="5">
        <f t="shared" ca="1" si="16"/>
        <v>138.21600000000001</v>
      </c>
      <c r="G70" s="5">
        <f t="shared" ca="1" si="17"/>
        <v>139.26722959865501</v>
      </c>
      <c r="H70" s="5">
        <f t="shared" ca="1" si="18"/>
        <v>142.17729105265346</v>
      </c>
      <c r="I70" s="10">
        <f t="shared" ca="1" si="11"/>
        <v>0</v>
      </c>
      <c r="J70" s="5" t="e">
        <f t="shared" ca="1" si="5"/>
        <v>#N/A</v>
      </c>
      <c r="K70" s="5" t="e">
        <f t="shared" ca="1" si="6"/>
        <v>#N/A</v>
      </c>
      <c r="L70" s="10">
        <f t="shared" ca="1" si="7"/>
        <v>0</v>
      </c>
      <c r="M70" s="5">
        <f t="shared" ca="1" si="12"/>
        <v>0</v>
      </c>
      <c r="N70" s="12">
        <f t="shared" ca="1" si="8"/>
        <v>0</v>
      </c>
      <c r="O70" s="12">
        <f t="shared" ca="1" si="9"/>
        <v>0</v>
      </c>
      <c r="P70" s="5">
        <f t="shared" ca="1" si="10"/>
        <v>100</v>
      </c>
      <c r="Q70" s="5">
        <f t="shared" ca="1" si="13"/>
        <v>100</v>
      </c>
      <c r="R70" s="12">
        <f t="shared" ca="1" si="14"/>
        <v>0</v>
      </c>
      <c r="T70" t="s">
        <v>18</v>
      </c>
      <c r="U70" s="22">
        <f ca="1">U67/U69</f>
        <v>0.47222222222222221</v>
      </c>
    </row>
    <row r="71" spans="1:26" x14ac:dyDescent="0.25">
      <c r="A71">
        <v>70</v>
      </c>
      <c r="B71" s="2">
        <v>37538</v>
      </c>
      <c r="C71">
        <f t="shared" si="19"/>
        <v>2002</v>
      </c>
      <c r="D71">
        <v>140.69999999999999</v>
      </c>
      <c r="E71" s="5">
        <f t="shared" ca="1" si="15"/>
        <v>138.74</v>
      </c>
      <c r="F71" s="5">
        <f t="shared" ca="1" si="16"/>
        <v>138.292</v>
      </c>
      <c r="G71" s="5">
        <f t="shared" ca="1" si="17"/>
        <v>139.41050663878951</v>
      </c>
      <c r="H71" s="5">
        <f t="shared" ca="1" si="18"/>
        <v>142.1477452316004</v>
      </c>
      <c r="I71" s="10">
        <f t="shared" ca="1" si="11"/>
        <v>0</v>
      </c>
      <c r="J71" s="5" t="e">
        <f t="shared" ca="1" si="5"/>
        <v>#N/A</v>
      </c>
      <c r="K71" s="5" t="e">
        <f t="shared" ca="1" si="6"/>
        <v>#N/A</v>
      </c>
      <c r="L71" s="10">
        <f t="shared" ca="1" si="7"/>
        <v>0</v>
      </c>
      <c r="M71" s="5">
        <f t="shared" ca="1" si="12"/>
        <v>0</v>
      </c>
      <c r="N71" s="12">
        <f t="shared" ca="1" si="8"/>
        <v>0</v>
      </c>
      <c r="O71" s="12">
        <f t="shared" ca="1" si="9"/>
        <v>0</v>
      </c>
      <c r="P71" s="5">
        <f t="shared" ca="1" si="10"/>
        <v>100</v>
      </c>
      <c r="Q71" s="5">
        <f t="shared" ca="1" si="13"/>
        <v>100</v>
      </c>
      <c r="R71" s="12">
        <f t="shared" ca="1" si="14"/>
        <v>0</v>
      </c>
      <c r="T71" t="s">
        <v>19</v>
      </c>
      <c r="U71" s="22">
        <f ca="1">AVERAGEIF(N:N,"&gt;0",N:N)</f>
        <v>0.29566933919320409</v>
      </c>
    </row>
    <row r="72" spans="1:26" x14ac:dyDescent="0.25">
      <c r="A72">
        <v>71</v>
      </c>
      <c r="B72" s="2">
        <v>37539</v>
      </c>
      <c r="C72">
        <f t="shared" si="19"/>
        <v>2002</v>
      </c>
      <c r="D72">
        <v>140.75</v>
      </c>
      <c r="E72" s="5">
        <f t="shared" ca="1" si="15"/>
        <v>139.17000000000002</v>
      </c>
      <c r="F72" s="5">
        <f t="shared" ca="1" si="16"/>
        <v>138.4</v>
      </c>
      <c r="G72" s="5">
        <f t="shared" ca="1" si="17"/>
        <v>139.54445597491056</v>
      </c>
      <c r="H72" s="5">
        <f t="shared" ca="1" si="18"/>
        <v>142.1197903269684</v>
      </c>
      <c r="I72" s="10">
        <f t="shared" ca="1" si="11"/>
        <v>0</v>
      </c>
      <c r="J72" s="5" t="e">
        <f t="shared" ca="1" si="5"/>
        <v>#N/A</v>
      </c>
      <c r="K72" s="5" t="e">
        <f t="shared" ca="1" si="6"/>
        <v>#N/A</v>
      </c>
      <c r="L72" s="10">
        <f t="shared" ca="1" si="7"/>
        <v>0</v>
      </c>
      <c r="M72" s="5">
        <f t="shared" ca="1" si="12"/>
        <v>0</v>
      </c>
      <c r="N72" s="12">
        <f t="shared" ca="1" si="8"/>
        <v>0</v>
      </c>
      <c r="O72" s="12">
        <f t="shared" ca="1" si="9"/>
        <v>0</v>
      </c>
      <c r="P72" s="5">
        <f t="shared" ca="1" si="10"/>
        <v>100</v>
      </c>
      <c r="Q72" s="5">
        <f t="shared" ca="1" si="13"/>
        <v>100</v>
      </c>
      <c r="R72" s="12">
        <f t="shared" ca="1" si="14"/>
        <v>0</v>
      </c>
      <c r="T72" t="s">
        <v>55</v>
      </c>
      <c r="U72" s="22">
        <f ca="1">ABS(AVERAGEIF(N:N,"&lt;0",N:N))</f>
        <v>5.2600220748382324E-2</v>
      </c>
    </row>
    <row r="73" spans="1:26" x14ac:dyDescent="0.25">
      <c r="A73">
        <v>72</v>
      </c>
      <c r="B73" s="2">
        <v>37540</v>
      </c>
      <c r="C73">
        <f t="shared" si="19"/>
        <v>2002</v>
      </c>
      <c r="D73">
        <v>141</v>
      </c>
      <c r="E73" s="5">
        <f t="shared" ca="1" si="15"/>
        <v>139.625</v>
      </c>
      <c r="F73" s="5">
        <f t="shared" ca="1" si="16"/>
        <v>138.541</v>
      </c>
      <c r="G73" s="5">
        <f t="shared" ca="1" si="17"/>
        <v>139.6900103774195</v>
      </c>
      <c r="H73" s="5">
        <f t="shared" ca="1" si="18"/>
        <v>142.09739452042902</v>
      </c>
      <c r="I73" s="10">
        <f t="shared" ca="1" si="11"/>
        <v>0</v>
      </c>
      <c r="J73" s="5" t="e">
        <f t="shared" ca="1" si="5"/>
        <v>#N/A</v>
      </c>
      <c r="K73" s="5" t="e">
        <f t="shared" ca="1" si="6"/>
        <v>#N/A</v>
      </c>
      <c r="L73" s="10">
        <f t="shared" ca="1" si="7"/>
        <v>0</v>
      </c>
      <c r="M73" s="5">
        <f t="shared" ca="1" si="12"/>
        <v>0</v>
      </c>
      <c r="N73" s="12">
        <f t="shared" ca="1" si="8"/>
        <v>0</v>
      </c>
      <c r="O73" s="12">
        <f t="shared" ca="1" si="9"/>
        <v>0</v>
      </c>
      <c r="P73" s="5">
        <f t="shared" ca="1" si="10"/>
        <v>100</v>
      </c>
      <c r="Q73" s="5">
        <f t="shared" ca="1" si="13"/>
        <v>100</v>
      </c>
      <c r="R73" s="12">
        <f t="shared" ca="1" si="14"/>
        <v>0</v>
      </c>
      <c r="T73" t="s">
        <v>20</v>
      </c>
      <c r="U73" s="5">
        <f ca="1">ABS(U71/U72)</f>
        <v>5.6210665085905971</v>
      </c>
      <c r="W73" s="16"/>
    </row>
    <row r="74" spans="1:26" x14ac:dyDescent="0.25">
      <c r="A74">
        <v>73</v>
      </c>
      <c r="B74" s="2">
        <v>37543</v>
      </c>
      <c r="C74">
        <f t="shared" si="19"/>
        <v>2002</v>
      </c>
      <c r="D74">
        <v>143</v>
      </c>
      <c r="E74" s="5">
        <f t="shared" ca="1" si="15"/>
        <v>140.02000000000001</v>
      </c>
      <c r="F74" s="5">
        <f t="shared" ca="1" si="16"/>
        <v>138.74599999999998</v>
      </c>
      <c r="G74" s="5">
        <f t="shared" ca="1" si="17"/>
        <v>140.02100933967753</v>
      </c>
      <c r="H74" s="5">
        <f t="shared" ca="1" si="18"/>
        <v>142.11544663002044</v>
      </c>
      <c r="I74" s="10">
        <f t="shared" ca="1" si="11"/>
        <v>0</v>
      </c>
      <c r="J74" s="5" t="e">
        <f t="shared" ca="1" si="5"/>
        <v>#N/A</v>
      </c>
      <c r="K74" s="5" t="e">
        <f t="shared" ca="1" si="6"/>
        <v>#N/A</v>
      </c>
      <c r="L74" s="10">
        <f t="shared" ca="1" si="7"/>
        <v>0</v>
      </c>
      <c r="M74" s="5">
        <f t="shared" ca="1" si="12"/>
        <v>0</v>
      </c>
      <c r="N74" s="12">
        <f t="shared" ca="1" si="8"/>
        <v>0</v>
      </c>
      <c r="O74" s="12">
        <f t="shared" ca="1" si="9"/>
        <v>0</v>
      </c>
      <c r="P74" s="5">
        <f t="shared" ca="1" si="10"/>
        <v>100</v>
      </c>
      <c r="Q74" s="5">
        <f t="shared" ca="1" si="13"/>
        <v>100</v>
      </c>
      <c r="R74" s="12">
        <f t="shared" ca="1" si="14"/>
        <v>0</v>
      </c>
      <c r="T74" t="s">
        <v>21</v>
      </c>
      <c r="U74" s="22">
        <f ca="1">_xlfn.STDEV.S(N:N)</f>
        <v>0.30490288138661825</v>
      </c>
      <c r="W74" s="29"/>
    </row>
    <row r="75" spans="1:26" x14ac:dyDescent="0.25">
      <c r="A75">
        <v>74</v>
      </c>
      <c r="B75" s="2">
        <v>37545</v>
      </c>
      <c r="C75">
        <f t="shared" si="19"/>
        <v>2002</v>
      </c>
      <c r="D75">
        <v>144.5</v>
      </c>
      <c r="E75" s="5">
        <f t="shared" ca="1" si="15"/>
        <v>140.69499999999999</v>
      </c>
      <c r="F75" s="5">
        <f t="shared" ca="1" si="16"/>
        <v>139.01899999999998</v>
      </c>
      <c r="G75" s="5">
        <f t="shared" ca="1" si="17"/>
        <v>140.46890840570978</v>
      </c>
      <c r="H75" s="5">
        <f t="shared" ca="1" si="18"/>
        <v>142.16313769742004</v>
      </c>
      <c r="I75" s="10">
        <f t="shared" ca="1" si="11"/>
        <v>0</v>
      </c>
      <c r="J75" s="5" t="e">
        <f t="shared" ca="1" si="5"/>
        <v>#N/A</v>
      </c>
      <c r="K75" s="5" t="e">
        <f t="shared" ca="1" si="6"/>
        <v>#N/A</v>
      </c>
      <c r="L75" s="10">
        <f t="shared" ca="1" si="7"/>
        <v>0</v>
      </c>
      <c r="M75" s="5">
        <f t="shared" ca="1" si="12"/>
        <v>0</v>
      </c>
      <c r="N75" s="12">
        <f t="shared" ca="1" si="8"/>
        <v>0</v>
      </c>
      <c r="O75" s="12">
        <f t="shared" ca="1" si="9"/>
        <v>0</v>
      </c>
      <c r="P75" s="5">
        <f t="shared" ca="1" si="10"/>
        <v>100</v>
      </c>
      <c r="Q75" s="5">
        <f t="shared" ca="1" si="13"/>
        <v>100</v>
      </c>
      <c r="R75" s="12">
        <f t="shared" ca="1" si="14"/>
        <v>0</v>
      </c>
      <c r="T75" t="s">
        <v>45</v>
      </c>
      <c r="U75" s="5">
        <f ca="1">SQRT(252)*AVERAGE(O:O)/_xlfn.STDEV.S(O:O)</f>
        <v>0.73524067195259646</v>
      </c>
    </row>
    <row r="76" spans="1:26" x14ac:dyDescent="0.25">
      <c r="A76">
        <v>75</v>
      </c>
      <c r="B76" s="2">
        <v>37546</v>
      </c>
      <c r="C76">
        <f t="shared" si="19"/>
        <v>2002</v>
      </c>
      <c r="D76">
        <v>143.55000000000001</v>
      </c>
      <c r="E76" s="5">
        <f t="shared" ca="1" si="15"/>
        <v>141.23499999999999</v>
      </c>
      <c r="F76" s="5">
        <f t="shared" ca="1" si="16"/>
        <v>139.17999999999998</v>
      </c>
      <c r="G76" s="5">
        <f t="shared" ca="1" si="17"/>
        <v>140.77701756513881</v>
      </c>
      <c r="H76" s="5">
        <f t="shared" ca="1" si="18"/>
        <v>142.19087494347164</v>
      </c>
      <c r="I76" s="10">
        <f t="shared" ca="1" si="11"/>
        <v>0</v>
      </c>
      <c r="J76" s="5" t="e">
        <f t="shared" ca="1" si="5"/>
        <v>#N/A</v>
      </c>
      <c r="K76" s="5" t="e">
        <f t="shared" ca="1" si="6"/>
        <v>#N/A</v>
      </c>
      <c r="L76" s="10">
        <f t="shared" ca="1" si="7"/>
        <v>0</v>
      </c>
      <c r="M76" s="5">
        <f t="shared" ca="1" si="12"/>
        <v>0</v>
      </c>
      <c r="N76" s="12">
        <f ca="1">IF(L75=0,0,IF(I76="SELL",Leverage*(M76-M75)/M75,IF(I76="BUY",-Leverage*(M76-M75)/M75,"")))</f>
        <v>0</v>
      </c>
      <c r="O76" s="12">
        <f t="shared" ca="1" si="9"/>
        <v>0</v>
      </c>
      <c r="P76" s="5">
        <f t="shared" ca="1" si="10"/>
        <v>100</v>
      </c>
      <c r="Q76" s="5">
        <f t="shared" ca="1" si="13"/>
        <v>100</v>
      </c>
      <c r="R76" s="12">
        <f t="shared" ca="1" si="14"/>
        <v>0</v>
      </c>
      <c r="U76" s="5"/>
    </row>
    <row r="77" spans="1:26" x14ac:dyDescent="0.25">
      <c r="A77">
        <v>76</v>
      </c>
      <c r="B77" s="2">
        <v>37547</v>
      </c>
      <c r="C77">
        <f t="shared" si="19"/>
        <v>2002</v>
      </c>
      <c r="D77">
        <v>145.30000000000001</v>
      </c>
      <c r="E77" s="5">
        <f t="shared" ca="1" si="15"/>
        <v>141.99999999999997</v>
      </c>
      <c r="F77" s="5">
        <f t="shared" ca="1" si="16"/>
        <v>139.30999999999997</v>
      </c>
      <c r="G77" s="5">
        <f t="shared" ca="1" si="17"/>
        <v>141.2293158086249</v>
      </c>
      <c r="H77" s="5">
        <f t="shared" ca="1" si="18"/>
        <v>142.25305744460221</v>
      </c>
      <c r="I77" s="10">
        <f t="shared" ca="1" si="11"/>
        <v>0</v>
      </c>
      <c r="J77" s="5" t="e">
        <f t="shared" ca="1" si="5"/>
        <v>#N/A</v>
      </c>
      <c r="K77" s="5" t="e">
        <f t="shared" ca="1" si="6"/>
        <v>#N/A</v>
      </c>
      <c r="L77" s="10">
        <f t="shared" ca="1" si="7"/>
        <v>0</v>
      </c>
      <c r="M77" s="5">
        <f t="shared" ca="1" si="12"/>
        <v>0</v>
      </c>
      <c r="N77" s="12">
        <f ca="1">IF(L76=0,0,IF(I77="SELL",Leverage*(M77-M76)/M76,IF(I77="BUY",-Leverage*(M77-M76)/M76,"")))</f>
        <v>0</v>
      </c>
      <c r="O77" s="12">
        <f t="shared" ca="1" si="9"/>
        <v>0</v>
      </c>
      <c r="P77" s="5">
        <f t="shared" ca="1" si="10"/>
        <v>100</v>
      </c>
      <c r="Q77" s="5">
        <f t="shared" ca="1" si="13"/>
        <v>100</v>
      </c>
      <c r="R77" s="12">
        <f t="shared" ca="1" si="14"/>
        <v>0</v>
      </c>
      <c r="T77" s="18" t="s">
        <v>14</v>
      </c>
    </row>
    <row r="78" spans="1:26" x14ac:dyDescent="0.25">
      <c r="A78">
        <v>77</v>
      </c>
      <c r="B78" s="2">
        <v>37550</v>
      </c>
      <c r="C78">
        <f t="shared" si="19"/>
        <v>2002</v>
      </c>
      <c r="D78">
        <v>144.55000000000001</v>
      </c>
      <c r="E78" s="5">
        <f t="shared" ca="1" si="15"/>
        <v>142.60999999999999</v>
      </c>
      <c r="F78" s="5">
        <f t="shared" ca="1" si="16"/>
        <v>139.43799999999999</v>
      </c>
      <c r="G78" s="5">
        <f t="shared" ca="1" si="17"/>
        <v>141.5613842277624</v>
      </c>
      <c r="H78" s="5">
        <f t="shared" ca="1" si="18"/>
        <v>142.29899629571017</v>
      </c>
      <c r="I78" s="10">
        <f t="shared" ca="1" si="11"/>
        <v>0</v>
      </c>
      <c r="J78" s="5" t="e">
        <f t="shared" ca="1" si="5"/>
        <v>#N/A</v>
      </c>
      <c r="K78" s="5" t="e">
        <f t="shared" ca="1" si="6"/>
        <v>#N/A</v>
      </c>
      <c r="L78" s="10">
        <f t="shared" ca="1" si="7"/>
        <v>0</v>
      </c>
      <c r="M78" s="5">
        <f t="shared" ca="1" si="12"/>
        <v>0</v>
      </c>
      <c r="N78" s="12">
        <f t="shared" ca="1" si="8"/>
        <v>0</v>
      </c>
      <c r="O78" s="12">
        <f t="shared" ca="1" si="9"/>
        <v>0</v>
      </c>
      <c r="P78" s="5">
        <f t="shared" ca="1" si="10"/>
        <v>100</v>
      </c>
      <c r="Q78" s="5">
        <f t="shared" ca="1" si="13"/>
        <v>100</v>
      </c>
      <c r="R78" s="12">
        <f t="shared" ca="1" si="14"/>
        <v>0</v>
      </c>
      <c r="T78" s="17" t="s">
        <v>15</v>
      </c>
    </row>
    <row r="79" spans="1:26" x14ac:dyDescent="0.25">
      <c r="A79">
        <v>78</v>
      </c>
      <c r="B79" s="2">
        <v>37551</v>
      </c>
      <c r="C79">
        <f t="shared" si="19"/>
        <v>2002</v>
      </c>
      <c r="D79">
        <v>139.94999999999999</v>
      </c>
      <c r="E79" s="5">
        <f t="shared" ca="1" si="15"/>
        <v>142.42000000000002</v>
      </c>
      <c r="F79" s="5">
        <f t="shared" ca="1" si="16"/>
        <v>139.48299999999998</v>
      </c>
      <c r="G79" s="5">
        <f t="shared" ca="1" si="17"/>
        <v>141.40024580498616</v>
      </c>
      <c r="H79" s="5">
        <f t="shared" ca="1" si="18"/>
        <v>142.25201636979597</v>
      </c>
      <c r="I79" s="10">
        <f t="shared" ca="1" si="11"/>
        <v>0</v>
      </c>
      <c r="J79" s="5" t="e">
        <f t="shared" ca="1" si="5"/>
        <v>#N/A</v>
      </c>
      <c r="K79" s="5" t="e">
        <f t="shared" ca="1" si="6"/>
        <v>#N/A</v>
      </c>
      <c r="L79" s="10">
        <f t="shared" ca="1" si="7"/>
        <v>0</v>
      </c>
      <c r="M79" s="5">
        <f t="shared" ca="1" si="12"/>
        <v>0</v>
      </c>
      <c r="N79" s="12">
        <f t="shared" ca="1" si="8"/>
        <v>0</v>
      </c>
      <c r="O79" s="12">
        <f t="shared" ca="1" si="9"/>
        <v>0</v>
      </c>
      <c r="P79" s="5">
        <f t="shared" ca="1" si="10"/>
        <v>100</v>
      </c>
      <c r="Q79" s="5">
        <f t="shared" ca="1" si="13"/>
        <v>100</v>
      </c>
      <c r="R79" s="12">
        <f t="shared" ca="1" si="14"/>
        <v>0</v>
      </c>
    </row>
    <row r="80" spans="1:26" x14ac:dyDescent="0.25">
      <c r="A80">
        <v>79</v>
      </c>
      <c r="B80" s="2">
        <v>37552</v>
      </c>
      <c r="C80">
        <f t="shared" si="19"/>
        <v>2002</v>
      </c>
      <c r="D80">
        <v>137.6</v>
      </c>
      <c r="E80" s="5">
        <f t="shared" ca="1" si="15"/>
        <v>142.08999999999997</v>
      </c>
      <c r="F80" s="5">
        <f t="shared" ca="1" si="16"/>
        <v>139.53499999999997</v>
      </c>
      <c r="G80" s="5">
        <f t="shared" ca="1" si="17"/>
        <v>141.02022122448753</v>
      </c>
      <c r="H80" s="5">
        <f t="shared" ca="1" si="18"/>
        <v>142.15897604240007</v>
      </c>
      <c r="I80" s="10">
        <f t="shared" ca="1" si="11"/>
        <v>0</v>
      </c>
      <c r="J80" s="5" t="e">
        <f t="shared" ca="1" si="5"/>
        <v>#N/A</v>
      </c>
      <c r="K80" s="5" t="e">
        <f t="shared" ca="1" si="6"/>
        <v>#N/A</v>
      </c>
      <c r="L80" s="10">
        <f t="shared" ca="1" si="7"/>
        <v>0</v>
      </c>
      <c r="M80" s="5">
        <f t="shared" ca="1" si="12"/>
        <v>0</v>
      </c>
      <c r="N80" s="12">
        <f t="shared" ca="1" si="8"/>
        <v>0</v>
      </c>
      <c r="O80" s="12">
        <f t="shared" ca="1" si="9"/>
        <v>0</v>
      </c>
      <c r="P80" s="5">
        <f t="shared" ca="1" si="10"/>
        <v>100</v>
      </c>
      <c r="Q80" s="5">
        <f t="shared" ca="1" si="13"/>
        <v>100</v>
      </c>
      <c r="R80" s="12">
        <f t="shared" ca="1" si="14"/>
        <v>0</v>
      </c>
      <c r="T80" s="1" t="s">
        <v>48</v>
      </c>
      <c r="U80" s="1"/>
      <c r="W80" s="30" t="s">
        <v>59</v>
      </c>
      <c r="X80" s="31"/>
      <c r="Y80" s="31"/>
      <c r="Z80" s="30"/>
    </row>
    <row r="81" spans="1:23" x14ac:dyDescent="0.25">
      <c r="A81">
        <v>80</v>
      </c>
      <c r="B81" s="2">
        <v>37553</v>
      </c>
      <c r="C81">
        <f t="shared" si="19"/>
        <v>2002</v>
      </c>
      <c r="D81">
        <v>137.4</v>
      </c>
      <c r="E81" s="5">
        <f t="shared" ca="1" si="15"/>
        <v>141.76</v>
      </c>
      <c r="F81" s="5">
        <f t="shared" ca="1" si="16"/>
        <v>139.58999999999997</v>
      </c>
      <c r="G81" s="5">
        <f t="shared" ca="1" si="17"/>
        <v>140.65819910203879</v>
      </c>
      <c r="H81" s="5">
        <f t="shared" ca="1" si="18"/>
        <v>142.06379652155206</v>
      </c>
      <c r="I81" s="10">
        <f t="shared" ca="1" si="11"/>
        <v>0</v>
      </c>
      <c r="J81" s="5" t="e">
        <f t="shared" ca="1" si="5"/>
        <v>#N/A</v>
      </c>
      <c r="K81" s="5" t="e">
        <f t="shared" ca="1" si="6"/>
        <v>#N/A</v>
      </c>
      <c r="L81" s="10">
        <f t="shared" ca="1" si="7"/>
        <v>0</v>
      </c>
      <c r="M81" s="5">
        <f t="shared" ca="1" si="12"/>
        <v>0</v>
      </c>
      <c r="N81" s="12">
        <f t="shared" ca="1" si="8"/>
        <v>0</v>
      </c>
      <c r="O81" s="12">
        <f t="shared" ca="1" si="9"/>
        <v>0</v>
      </c>
      <c r="P81" s="5">
        <f t="shared" ca="1" si="10"/>
        <v>100</v>
      </c>
      <c r="Q81" s="5">
        <f t="shared" ca="1" si="13"/>
        <v>100</v>
      </c>
      <c r="R81" s="12">
        <f t="shared" ca="1" si="14"/>
        <v>0</v>
      </c>
      <c r="T81" t="s">
        <v>49</v>
      </c>
      <c r="U81" s="5">
        <f>P51</f>
        <v>100</v>
      </c>
      <c r="W81" s="34" t="s">
        <v>54</v>
      </c>
    </row>
    <row r="82" spans="1:23" x14ac:dyDescent="0.25">
      <c r="A82">
        <v>81</v>
      </c>
      <c r="B82" s="2">
        <v>37554</v>
      </c>
      <c r="C82">
        <f t="shared" si="19"/>
        <v>2002</v>
      </c>
      <c r="D82">
        <v>135.4</v>
      </c>
      <c r="E82" s="5">
        <f t="shared" ca="1" si="15"/>
        <v>141.22499999999999</v>
      </c>
      <c r="F82" s="5">
        <f t="shared" ca="1" si="16"/>
        <v>139.56999999999996</v>
      </c>
      <c r="G82" s="5">
        <f t="shared" ca="1" si="17"/>
        <v>140.13237919183493</v>
      </c>
      <c r="H82" s="5">
        <f t="shared" ca="1" si="18"/>
        <v>141.93052059112102</v>
      </c>
      <c r="I82" s="10">
        <f t="shared" ca="1" si="11"/>
        <v>0</v>
      </c>
      <c r="J82" s="5" t="e">
        <f t="shared" ca="1" si="5"/>
        <v>#N/A</v>
      </c>
      <c r="K82" s="5" t="e">
        <f t="shared" ca="1" si="6"/>
        <v>#N/A</v>
      </c>
      <c r="L82" s="10">
        <f t="shared" ca="1" si="7"/>
        <v>0</v>
      </c>
      <c r="M82" s="5">
        <f t="shared" ca="1" si="12"/>
        <v>0</v>
      </c>
      <c r="N82" s="12">
        <f t="shared" ca="1" si="8"/>
        <v>0</v>
      </c>
      <c r="O82" s="12">
        <f t="shared" ca="1" si="9"/>
        <v>0</v>
      </c>
      <c r="P82" s="5">
        <f t="shared" ca="1" si="10"/>
        <v>100</v>
      </c>
      <c r="Q82" s="5">
        <f t="shared" ca="1" si="13"/>
        <v>100</v>
      </c>
      <c r="R82" s="12">
        <f t="shared" ca="1" si="14"/>
        <v>0</v>
      </c>
      <c r="U82" s="22"/>
      <c r="W82" s="35" t="s">
        <v>53</v>
      </c>
    </row>
    <row r="83" spans="1:23" x14ac:dyDescent="0.25">
      <c r="A83">
        <v>82</v>
      </c>
      <c r="B83" s="2">
        <v>37557</v>
      </c>
      <c r="C83">
        <f t="shared" si="19"/>
        <v>2002</v>
      </c>
      <c r="D83">
        <v>130.5</v>
      </c>
      <c r="E83" s="5">
        <f t="shared" ca="1" si="15"/>
        <v>140.17500000000001</v>
      </c>
      <c r="F83" s="5">
        <f t="shared" ca="1" si="16"/>
        <v>139.45399999999995</v>
      </c>
      <c r="G83" s="5">
        <f t="shared" ca="1" si="17"/>
        <v>139.16914127265142</v>
      </c>
      <c r="H83" s="5">
        <f t="shared" ca="1" si="18"/>
        <v>141.70191017929861</v>
      </c>
      <c r="I83" s="10">
        <f t="shared" ca="1" si="11"/>
        <v>0</v>
      </c>
      <c r="J83" s="5" t="e">
        <f t="shared" ca="1" si="5"/>
        <v>#N/A</v>
      </c>
      <c r="K83" s="5" t="e">
        <f t="shared" ca="1" si="6"/>
        <v>#N/A</v>
      </c>
      <c r="L83" s="10">
        <f t="shared" ca="1" si="7"/>
        <v>0</v>
      </c>
      <c r="M83" s="5">
        <f t="shared" ca="1" si="12"/>
        <v>0</v>
      </c>
      <c r="N83" s="12">
        <f t="shared" ca="1" si="8"/>
        <v>0</v>
      </c>
      <c r="O83" s="12">
        <f t="shared" ca="1" si="9"/>
        <v>0</v>
      </c>
      <c r="P83" s="5">
        <f t="shared" ca="1" si="10"/>
        <v>100</v>
      </c>
      <c r="Q83" s="5">
        <f t="shared" ca="1" si="13"/>
        <v>100</v>
      </c>
      <c r="R83" s="12">
        <f t="shared" ca="1" si="14"/>
        <v>0</v>
      </c>
      <c r="T83" s="32" t="s">
        <v>60</v>
      </c>
      <c r="U83" s="22" t="s">
        <v>52</v>
      </c>
      <c r="W83" t="s">
        <v>56</v>
      </c>
    </row>
    <row r="84" spans="1:23" x14ac:dyDescent="0.25">
      <c r="A84">
        <v>83</v>
      </c>
      <c r="B84" s="2">
        <v>37558</v>
      </c>
      <c r="C84">
        <f t="shared" si="19"/>
        <v>2002</v>
      </c>
      <c r="D84">
        <v>133.69999999999999</v>
      </c>
      <c r="E84" s="5">
        <f t="shared" ca="1" si="15"/>
        <v>139.24500000000003</v>
      </c>
      <c r="F84" s="5">
        <f t="shared" ca="1" si="16"/>
        <v>139.40099999999995</v>
      </c>
      <c r="G84" s="5">
        <f t="shared" ca="1" si="17"/>
        <v>138.62222714538626</v>
      </c>
      <c r="H84" s="5">
        <f t="shared" ca="1" si="18"/>
        <v>141.54187197571264</v>
      </c>
      <c r="I84" s="10">
        <f t="shared" ca="1" si="11"/>
        <v>0</v>
      </c>
      <c r="J84" s="5" t="e">
        <f t="shared" ca="1" si="5"/>
        <v>#N/A</v>
      </c>
      <c r="K84" s="5" t="e">
        <f t="shared" ca="1" si="6"/>
        <v>#N/A</v>
      </c>
      <c r="L84" s="10">
        <f t="shared" ca="1" si="7"/>
        <v>0</v>
      </c>
      <c r="M84" s="5">
        <f t="shared" ca="1" si="12"/>
        <v>0</v>
      </c>
      <c r="N84" s="12">
        <f t="shared" ca="1" si="8"/>
        <v>0</v>
      </c>
      <c r="O84" s="12">
        <f t="shared" ca="1" si="9"/>
        <v>0</v>
      </c>
      <c r="P84" s="5">
        <f t="shared" ca="1" si="10"/>
        <v>100</v>
      </c>
      <c r="Q84" s="5">
        <f t="shared" ca="1" si="13"/>
        <v>100</v>
      </c>
      <c r="R84" s="12">
        <f t="shared" ca="1" si="14"/>
        <v>0</v>
      </c>
      <c r="T84" s="33">
        <v>0</v>
      </c>
      <c r="U84" s="10">
        <f t="shared" ref="U84:U104" ca="1" si="20">(1+$U$71*T84)^$U$67*(1-$U$72*T84)^$U$68*$U$81</f>
        <v>100</v>
      </c>
      <c r="W84" s="29" t="s">
        <v>50</v>
      </c>
    </row>
    <row r="85" spans="1:23" x14ac:dyDescent="0.25">
      <c r="A85">
        <v>84</v>
      </c>
      <c r="B85" s="2">
        <v>37559</v>
      </c>
      <c r="C85">
        <f t="shared" si="19"/>
        <v>2002</v>
      </c>
      <c r="D85">
        <v>131.69999999999999</v>
      </c>
      <c r="E85" s="5">
        <f t="shared" ca="1" si="15"/>
        <v>137.965</v>
      </c>
      <c r="F85" s="5">
        <f t="shared" ca="1" si="16"/>
        <v>139.30899999999994</v>
      </c>
      <c r="G85" s="5">
        <f t="shared" ca="1" si="17"/>
        <v>137.93000443084765</v>
      </c>
      <c r="H85" s="5">
        <f t="shared" ca="1" si="18"/>
        <v>141.34503453619837</v>
      </c>
      <c r="I85" s="10">
        <f t="shared" ca="1" si="11"/>
        <v>0</v>
      </c>
      <c r="J85" s="5" t="e">
        <f t="shared" ca="1" si="5"/>
        <v>#N/A</v>
      </c>
      <c r="K85" s="5" t="e">
        <f t="shared" ca="1" si="6"/>
        <v>#N/A</v>
      </c>
      <c r="L85" s="10">
        <f t="shared" ca="1" si="7"/>
        <v>0</v>
      </c>
      <c r="M85" s="5">
        <f t="shared" ca="1" si="12"/>
        <v>0</v>
      </c>
      <c r="N85" s="12">
        <f t="shared" ca="1" si="8"/>
        <v>0</v>
      </c>
      <c r="O85" s="12">
        <f t="shared" ca="1" si="9"/>
        <v>0</v>
      </c>
      <c r="P85" s="5">
        <f t="shared" ca="1" si="10"/>
        <v>100</v>
      </c>
      <c r="Q85" s="5">
        <f t="shared" ca="1" si="13"/>
        <v>100</v>
      </c>
      <c r="R85" s="12">
        <f t="shared" ca="1" si="14"/>
        <v>0</v>
      </c>
      <c r="T85" s="33">
        <f t="shared" ref="T85:T104" si="21">T84+5%</f>
        <v>0.05</v>
      </c>
      <c r="U85" s="10">
        <f t="shared" ca="1" si="20"/>
        <v>122.07230260226535</v>
      </c>
    </row>
    <row r="86" spans="1:23" x14ac:dyDescent="0.25">
      <c r="A86">
        <v>85</v>
      </c>
      <c r="B86" s="2">
        <v>37560</v>
      </c>
      <c r="C86">
        <f t="shared" si="19"/>
        <v>2002</v>
      </c>
      <c r="D86">
        <v>132.9</v>
      </c>
      <c r="E86" s="5">
        <f t="shared" ca="1" si="15"/>
        <v>136.9</v>
      </c>
      <c r="F86" s="5">
        <f t="shared" ca="1" si="16"/>
        <v>139.24099999999996</v>
      </c>
      <c r="G86" s="5">
        <f t="shared" ca="1" si="17"/>
        <v>137.4270039877629</v>
      </c>
      <c r="H86" s="5">
        <f t="shared" ca="1" si="18"/>
        <v>141.1761338454744</v>
      </c>
      <c r="I86" s="10">
        <f t="shared" ca="1" si="11"/>
        <v>0</v>
      </c>
      <c r="J86" s="5" t="e">
        <f t="shared" ca="1" si="5"/>
        <v>#N/A</v>
      </c>
      <c r="K86" s="5" t="e">
        <f t="shared" ca="1" si="6"/>
        <v>#N/A</v>
      </c>
      <c r="L86" s="10">
        <f t="shared" ca="1" si="7"/>
        <v>0</v>
      </c>
      <c r="M86" s="5">
        <f t="shared" ca="1" si="12"/>
        <v>0</v>
      </c>
      <c r="N86" s="12">
        <f t="shared" ca="1" si="8"/>
        <v>0</v>
      </c>
      <c r="O86" s="12">
        <f t="shared" ca="1" si="9"/>
        <v>0</v>
      </c>
      <c r="P86" s="5">
        <f t="shared" ca="1" si="10"/>
        <v>100</v>
      </c>
      <c r="Q86" s="5">
        <f t="shared" ca="1" si="13"/>
        <v>100</v>
      </c>
      <c r="R86" s="12">
        <f t="shared" ca="1" si="14"/>
        <v>0</v>
      </c>
      <c r="T86" s="33">
        <f t="shared" si="21"/>
        <v>0.1</v>
      </c>
      <c r="U86" s="10">
        <f ca="1">(1+$U$71*T86)^$U$67*(1-$U$72*T86)^$U$68*$U$81</f>
        <v>148.46013028351095</v>
      </c>
    </row>
    <row r="87" spans="1:23" x14ac:dyDescent="0.25">
      <c r="A87">
        <v>86</v>
      </c>
      <c r="B87" s="2">
        <v>37561</v>
      </c>
      <c r="C87">
        <f t="shared" si="19"/>
        <v>2002</v>
      </c>
      <c r="D87">
        <v>138.69999999999999</v>
      </c>
      <c r="E87" s="5">
        <f t="shared" ca="1" si="15"/>
        <v>136.24</v>
      </c>
      <c r="F87" s="5">
        <f t="shared" ca="1" si="16"/>
        <v>139.28199999999995</v>
      </c>
      <c r="G87" s="5">
        <f t="shared" ca="1" si="17"/>
        <v>137.55430358898661</v>
      </c>
      <c r="H87" s="5">
        <f t="shared" ca="1" si="18"/>
        <v>141.12661116856489</v>
      </c>
      <c r="I87" s="10">
        <f t="shared" ca="1" si="11"/>
        <v>0</v>
      </c>
      <c r="J87" s="5" t="e">
        <f t="shared" ca="1" si="5"/>
        <v>#N/A</v>
      </c>
      <c r="K87" s="5" t="e">
        <f t="shared" ca="1" si="6"/>
        <v>#N/A</v>
      </c>
      <c r="L87" s="10">
        <f t="shared" ca="1" si="7"/>
        <v>0</v>
      </c>
      <c r="M87" s="5">
        <f t="shared" ca="1" si="12"/>
        <v>0</v>
      </c>
      <c r="N87" s="12">
        <f t="shared" ca="1" si="8"/>
        <v>0</v>
      </c>
      <c r="O87" s="12">
        <f t="shared" ca="1" si="9"/>
        <v>0</v>
      </c>
      <c r="P87" s="5">
        <f t="shared" ca="1" si="10"/>
        <v>100</v>
      </c>
      <c r="Q87" s="5">
        <f t="shared" ca="1" si="13"/>
        <v>100</v>
      </c>
      <c r="R87" s="12">
        <f t="shared" ca="1" si="14"/>
        <v>0</v>
      </c>
      <c r="T87" s="33">
        <f t="shared" si="21"/>
        <v>0.15000000000000002</v>
      </c>
      <c r="U87" s="10">
        <f t="shared" ca="1" si="20"/>
        <v>179.89640413057282</v>
      </c>
    </row>
    <row r="88" spans="1:23" x14ac:dyDescent="0.25">
      <c r="A88">
        <v>87</v>
      </c>
      <c r="B88" s="2">
        <v>37564</v>
      </c>
      <c r="C88">
        <f t="shared" si="19"/>
        <v>2002</v>
      </c>
      <c r="D88">
        <v>138.94999999999999</v>
      </c>
      <c r="E88" s="5">
        <f t="shared" ca="1" si="15"/>
        <v>135.68</v>
      </c>
      <c r="F88" s="5">
        <f t="shared" ca="1" si="16"/>
        <v>139.27699999999996</v>
      </c>
      <c r="G88" s="5">
        <f t="shared" ca="1" si="17"/>
        <v>137.69387323008795</v>
      </c>
      <c r="H88" s="5">
        <f t="shared" ca="1" si="18"/>
        <v>141.08307894519359</v>
      </c>
      <c r="I88" s="10">
        <f t="shared" ca="1" si="11"/>
        <v>0</v>
      </c>
      <c r="J88" s="5" t="e">
        <f t="shared" ca="1" si="5"/>
        <v>#N/A</v>
      </c>
      <c r="K88" s="5" t="e">
        <f t="shared" ca="1" si="6"/>
        <v>#N/A</v>
      </c>
      <c r="L88" s="10">
        <f t="shared" ca="1" si="7"/>
        <v>0</v>
      </c>
      <c r="M88" s="5">
        <f t="shared" ca="1" si="12"/>
        <v>0</v>
      </c>
      <c r="N88" s="12">
        <f t="shared" ca="1" si="8"/>
        <v>0</v>
      </c>
      <c r="O88" s="12">
        <f t="shared" ca="1" si="9"/>
        <v>0</v>
      </c>
      <c r="P88" s="5">
        <f t="shared" ca="1" si="10"/>
        <v>100</v>
      </c>
      <c r="Q88" s="5">
        <f t="shared" ca="1" si="13"/>
        <v>100</v>
      </c>
      <c r="R88" s="12">
        <f t="shared" ca="1" si="14"/>
        <v>0</v>
      </c>
      <c r="T88" s="33">
        <f t="shared" si="21"/>
        <v>0.2</v>
      </c>
      <c r="U88" s="10">
        <f t="shared" ca="1" si="20"/>
        <v>217.2188777088611</v>
      </c>
    </row>
    <row r="89" spans="1:23" x14ac:dyDescent="0.25">
      <c r="A89">
        <v>88</v>
      </c>
      <c r="B89" s="2">
        <v>37565</v>
      </c>
      <c r="C89">
        <f t="shared" si="19"/>
        <v>2002</v>
      </c>
      <c r="D89">
        <v>142.6</v>
      </c>
      <c r="E89" s="5">
        <f t="shared" ca="1" si="15"/>
        <v>135.94499999999999</v>
      </c>
      <c r="F89" s="5">
        <f t="shared" ca="1" si="16"/>
        <v>139.33099999999996</v>
      </c>
      <c r="G89" s="5">
        <f t="shared" ca="1" si="17"/>
        <v>138.18448590707914</v>
      </c>
      <c r="H89" s="5">
        <f t="shared" ca="1" si="18"/>
        <v>141.11341736628972</v>
      </c>
      <c r="I89" s="10">
        <f t="shared" ca="1" si="11"/>
        <v>0</v>
      </c>
      <c r="J89" s="5" t="e">
        <f t="shared" ca="1" si="5"/>
        <v>#N/A</v>
      </c>
      <c r="K89" s="5" t="e">
        <f t="shared" ca="1" si="6"/>
        <v>#N/A</v>
      </c>
      <c r="L89" s="10">
        <f t="shared" ca="1" si="7"/>
        <v>0</v>
      </c>
      <c r="M89" s="5">
        <f t="shared" ca="1" si="12"/>
        <v>0</v>
      </c>
      <c r="N89" s="12">
        <f t="shared" ca="1" si="8"/>
        <v>0</v>
      </c>
      <c r="O89" s="12">
        <f t="shared" ca="1" si="9"/>
        <v>0</v>
      </c>
      <c r="P89" s="5">
        <f t="shared" ca="1" si="10"/>
        <v>100</v>
      </c>
      <c r="Q89" s="5">
        <f t="shared" ca="1" si="13"/>
        <v>100</v>
      </c>
      <c r="R89" s="12">
        <f t="shared" ca="1" si="14"/>
        <v>0</v>
      </c>
      <c r="T89" s="33">
        <f t="shared" si="21"/>
        <v>0.25</v>
      </c>
      <c r="U89" s="10">
        <f t="shared" ca="1" si="20"/>
        <v>261.38207267367454</v>
      </c>
    </row>
    <row r="90" spans="1:23" x14ac:dyDescent="0.25">
      <c r="A90">
        <v>89</v>
      </c>
      <c r="B90" s="2">
        <v>37567</v>
      </c>
      <c r="C90">
        <f t="shared" si="19"/>
        <v>2002</v>
      </c>
      <c r="D90">
        <v>143.6</v>
      </c>
      <c r="E90" s="5">
        <f t="shared" ca="1" si="15"/>
        <v>136.54499999999999</v>
      </c>
      <c r="F90" s="5">
        <f t="shared" ca="1" si="16"/>
        <v>139.40099999999995</v>
      </c>
      <c r="G90" s="5">
        <f t="shared" ca="1" si="17"/>
        <v>138.72603731637122</v>
      </c>
      <c r="H90" s="5">
        <f t="shared" ca="1" si="18"/>
        <v>141.16314901896394</v>
      </c>
      <c r="I90" s="10">
        <f t="shared" ca="1" si="11"/>
        <v>0</v>
      </c>
      <c r="J90" s="5" t="e">
        <f t="shared" ca="1" si="5"/>
        <v>#N/A</v>
      </c>
      <c r="K90" s="5" t="e">
        <f t="shared" ca="1" si="6"/>
        <v>#N/A</v>
      </c>
      <c r="L90" s="10">
        <f t="shared" ca="1" si="7"/>
        <v>0</v>
      </c>
      <c r="M90" s="5">
        <f t="shared" ca="1" si="12"/>
        <v>0</v>
      </c>
      <c r="N90" s="12">
        <f t="shared" ca="1" si="8"/>
        <v>0</v>
      </c>
      <c r="O90" s="12">
        <f t="shared" ca="1" si="9"/>
        <v>0</v>
      </c>
      <c r="P90" s="5">
        <f t="shared" ca="1" si="10"/>
        <v>100</v>
      </c>
      <c r="Q90" s="5">
        <f t="shared" ca="1" si="13"/>
        <v>100</v>
      </c>
      <c r="R90" s="12">
        <f t="shared" ca="1" si="14"/>
        <v>0</v>
      </c>
      <c r="T90" s="33">
        <f t="shared" si="21"/>
        <v>0.3</v>
      </c>
      <c r="U90" s="10">
        <f t="shared" ca="1" si="20"/>
        <v>313.47015912879897</v>
      </c>
    </row>
    <row r="91" spans="1:23" x14ac:dyDescent="0.25">
      <c r="A91">
        <v>90</v>
      </c>
      <c r="B91" s="2">
        <v>37568</v>
      </c>
      <c r="C91">
        <f t="shared" si="19"/>
        <v>2002</v>
      </c>
      <c r="D91">
        <v>142.15</v>
      </c>
      <c r="E91" s="5">
        <f t="shared" ca="1" si="15"/>
        <v>137.01999999999998</v>
      </c>
      <c r="F91" s="5">
        <f t="shared" ca="1" si="16"/>
        <v>139.43899999999996</v>
      </c>
      <c r="G91" s="5">
        <f t="shared" ca="1" si="17"/>
        <v>139.06843358473412</v>
      </c>
      <c r="H91" s="5">
        <f t="shared" ca="1" si="18"/>
        <v>141.18288603858466</v>
      </c>
      <c r="I91" s="10">
        <f t="shared" ca="1" si="11"/>
        <v>0</v>
      </c>
      <c r="J91" s="5" t="e">
        <f t="shared" ca="1" si="5"/>
        <v>#N/A</v>
      </c>
      <c r="K91" s="5" t="e">
        <f t="shared" ca="1" si="6"/>
        <v>#N/A</v>
      </c>
      <c r="L91" s="10">
        <f t="shared" ca="1" si="7"/>
        <v>0</v>
      </c>
      <c r="M91" s="5">
        <f t="shared" ca="1" si="12"/>
        <v>0</v>
      </c>
      <c r="N91" s="12">
        <f t="shared" ca="1" si="8"/>
        <v>0</v>
      </c>
      <c r="O91" s="12">
        <f t="shared" ca="1" si="9"/>
        <v>0</v>
      </c>
      <c r="P91" s="5">
        <f t="shared" ca="1" si="10"/>
        <v>100</v>
      </c>
      <c r="Q91" s="5">
        <f t="shared" ca="1" si="13"/>
        <v>100</v>
      </c>
      <c r="R91" s="12">
        <f t="shared" ca="1" si="14"/>
        <v>0</v>
      </c>
      <c r="T91" s="33">
        <f t="shared" si="21"/>
        <v>0.35</v>
      </c>
      <c r="U91" s="10">
        <f t="shared" ca="1" si="20"/>
        <v>374.71080641034644</v>
      </c>
    </row>
    <row r="92" spans="1:23" x14ac:dyDescent="0.25">
      <c r="A92">
        <v>91</v>
      </c>
      <c r="B92" s="2">
        <v>37571</v>
      </c>
      <c r="C92">
        <f t="shared" si="19"/>
        <v>2002</v>
      </c>
      <c r="D92">
        <v>141.55000000000001</v>
      </c>
      <c r="E92" s="5">
        <f t="shared" ca="1" si="15"/>
        <v>137.63500000000002</v>
      </c>
      <c r="F92" s="5">
        <f t="shared" ca="1" si="16"/>
        <v>139.49399999999997</v>
      </c>
      <c r="G92" s="5">
        <f t="shared" ca="1" si="17"/>
        <v>139.3165902262607</v>
      </c>
      <c r="H92" s="5">
        <f t="shared" ca="1" si="18"/>
        <v>141.19022831781297</v>
      </c>
      <c r="I92" s="10">
        <f t="shared" ca="1" si="11"/>
        <v>0</v>
      </c>
      <c r="J92" s="5" t="e">
        <f t="shared" ca="1" si="5"/>
        <v>#N/A</v>
      </c>
      <c r="K92" s="5" t="e">
        <f t="shared" ca="1" si="6"/>
        <v>#N/A</v>
      </c>
      <c r="L92" s="10">
        <f t="shared" ca="1" si="7"/>
        <v>0</v>
      </c>
      <c r="M92" s="5">
        <f t="shared" ca="1" si="12"/>
        <v>0</v>
      </c>
      <c r="N92" s="12">
        <f t="shared" ca="1" si="8"/>
        <v>0</v>
      </c>
      <c r="O92" s="12">
        <f t="shared" ca="1" si="9"/>
        <v>0</v>
      </c>
      <c r="P92" s="5">
        <f t="shared" ca="1" si="10"/>
        <v>100</v>
      </c>
      <c r="Q92" s="5">
        <f t="shared" ca="1" si="13"/>
        <v>100</v>
      </c>
      <c r="R92" s="12">
        <f t="shared" ca="1" si="14"/>
        <v>0</v>
      </c>
      <c r="T92" s="33">
        <f t="shared" si="21"/>
        <v>0.39999999999999997</v>
      </c>
      <c r="U92" s="10">
        <f t="shared" ca="1" si="20"/>
        <v>446.49002492361973</v>
      </c>
    </row>
    <row r="93" spans="1:23" x14ac:dyDescent="0.25">
      <c r="A93">
        <v>92</v>
      </c>
      <c r="B93" s="2">
        <v>37572</v>
      </c>
      <c r="C93">
        <f t="shared" si="19"/>
        <v>2002</v>
      </c>
      <c r="D93">
        <v>143.9</v>
      </c>
      <c r="E93" s="5">
        <f t="shared" ca="1" si="15"/>
        <v>138.97500000000002</v>
      </c>
      <c r="F93" s="5">
        <f t="shared" ca="1" si="16"/>
        <v>139.62999999999994</v>
      </c>
      <c r="G93" s="5">
        <f t="shared" ca="1" si="17"/>
        <v>139.77493120363465</v>
      </c>
      <c r="H93" s="5">
        <f t="shared" ca="1" si="18"/>
        <v>141.24442375145671</v>
      </c>
      <c r="I93" s="10">
        <f t="shared" ca="1" si="11"/>
        <v>0</v>
      </c>
      <c r="J93" s="5" t="e">
        <f t="shared" ca="1" si="5"/>
        <v>#N/A</v>
      </c>
      <c r="K93" s="5" t="e">
        <f t="shared" ca="1" si="6"/>
        <v>#N/A</v>
      </c>
      <c r="L93" s="10">
        <f t="shared" ca="1" si="7"/>
        <v>0</v>
      </c>
      <c r="M93" s="5">
        <f t="shared" ca="1" si="12"/>
        <v>0</v>
      </c>
      <c r="N93" s="12">
        <f t="shared" ca="1" si="8"/>
        <v>0</v>
      </c>
      <c r="O93" s="12">
        <f t="shared" ca="1" si="9"/>
        <v>0</v>
      </c>
      <c r="P93" s="5">
        <f t="shared" ca="1" si="10"/>
        <v>100</v>
      </c>
      <c r="Q93" s="5">
        <f t="shared" ca="1" si="13"/>
        <v>100</v>
      </c>
      <c r="R93" s="12">
        <f t="shared" ca="1" si="14"/>
        <v>0</v>
      </c>
      <c r="T93" s="33">
        <f t="shared" si="21"/>
        <v>0.44999999999999996</v>
      </c>
      <c r="U93" s="10">
        <f t="shared" ca="1" si="20"/>
        <v>530.36801391989968</v>
      </c>
    </row>
    <row r="94" spans="1:23" x14ac:dyDescent="0.25">
      <c r="A94">
        <v>93</v>
      </c>
      <c r="B94" s="2">
        <v>37573</v>
      </c>
      <c r="C94">
        <f t="shared" si="19"/>
        <v>2002</v>
      </c>
      <c r="D94">
        <v>145.85</v>
      </c>
      <c r="E94" s="5">
        <f t="shared" ca="1" si="15"/>
        <v>140.19</v>
      </c>
      <c r="F94" s="5">
        <f t="shared" ca="1" si="16"/>
        <v>139.81599999999997</v>
      </c>
      <c r="G94" s="5">
        <f t="shared" ca="1" si="17"/>
        <v>140.38243808327118</v>
      </c>
      <c r="H94" s="5">
        <f t="shared" ca="1" si="18"/>
        <v>141.33653527642758</v>
      </c>
      <c r="I94" s="10">
        <f t="shared" ca="1" si="11"/>
        <v>0</v>
      </c>
      <c r="J94" s="5" t="e">
        <f t="shared" ca="1" si="5"/>
        <v>#N/A</v>
      </c>
      <c r="K94" s="5" t="e">
        <f t="shared" ca="1" si="6"/>
        <v>#N/A</v>
      </c>
      <c r="L94" s="10">
        <f t="shared" ca="1" si="7"/>
        <v>0</v>
      </c>
      <c r="M94" s="5">
        <f t="shared" ca="1" si="12"/>
        <v>0</v>
      </c>
      <c r="N94" s="12">
        <f t="shared" ca="1" si="8"/>
        <v>0</v>
      </c>
      <c r="O94" s="12">
        <f t="shared" ca="1" si="9"/>
        <v>0</v>
      </c>
      <c r="P94" s="5">
        <f t="shared" ca="1" si="10"/>
        <v>100</v>
      </c>
      <c r="Q94" s="5">
        <f t="shared" ca="1" si="13"/>
        <v>100</v>
      </c>
      <c r="R94" s="12">
        <f t="shared" ca="1" si="14"/>
        <v>0</v>
      </c>
      <c r="T94" s="33">
        <f t="shared" si="21"/>
        <v>0.49999999999999994</v>
      </c>
      <c r="U94" s="10">
        <f t="shared" ca="1" si="20"/>
        <v>628.096023663609</v>
      </c>
    </row>
    <row r="95" spans="1:23" x14ac:dyDescent="0.25">
      <c r="A95">
        <v>94</v>
      </c>
      <c r="B95" s="2">
        <v>37574</v>
      </c>
      <c r="C95">
        <f t="shared" si="19"/>
        <v>2002</v>
      </c>
      <c r="D95">
        <v>146.94999999999999</v>
      </c>
      <c r="E95" s="5">
        <f t="shared" ca="1" si="15"/>
        <v>141.715</v>
      </c>
      <c r="F95" s="5">
        <f t="shared" ca="1" si="16"/>
        <v>139.99299999999997</v>
      </c>
      <c r="G95" s="5">
        <f t="shared" ca="1" si="17"/>
        <v>141.03919427494407</v>
      </c>
      <c r="H95" s="5">
        <f t="shared" ca="1" si="18"/>
        <v>141.44880457089903</v>
      </c>
      <c r="I95" s="10">
        <f t="shared" ca="1" si="11"/>
        <v>0</v>
      </c>
      <c r="J95" s="5" t="e">
        <f t="shared" ca="1" si="5"/>
        <v>#N/A</v>
      </c>
      <c r="K95" s="5" t="e">
        <f t="shared" ca="1" si="6"/>
        <v>#N/A</v>
      </c>
      <c r="L95" s="10">
        <f t="shared" ca="1" si="7"/>
        <v>0</v>
      </c>
      <c r="M95" s="5">
        <f t="shared" ca="1" si="12"/>
        <v>0</v>
      </c>
      <c r="N95" s="12">
        <f t="shared" ca="1" si="8"/>
        <v>0</v>
      </c>
      <c r="O95" s="12">
        <f t="shared" ca="1" si="9"/>
        <v>0</v>
      </c>
      <c r="P95" s="5">
        <f t="shared" ca="1" si="10"/>
        <v>100</v>
      </c>
      <c r="Q95" s="5">
        <f t="shared" ca="1" si="13"/>
        <v>100</v>
      </c>
      <c r="R95" s="12">
        <f t="shared" ca="1" si="14"/>
        <v>0</v>
      </c>
      <c r="T95" s="33">
        <f t="shared" si="21"/>
        <v>0.54999999999999993</v>
      </c>
      <c r="U95" s="10">
        <f t="shared" ca="1" si="20"/>
        <v>741.63423331007493</v>
      </c>
    </row>
    <row r="96" spans="1:23" x14ac:dyDescent="0.25">
      <c r="A96">
        <v>95</v>
      </c>
      <c r="B96" s="2">
        <v>37575</v>
      </c>
      <c r="C96">
        <f t="shared" si="19"/>
        <v>2002</v>
      </c>
      <c r="D96">
        <v>153.55000000000001</v>
      </c>
      <c r="E96" s="5">
        <f t="shared" ca="1" si="15"/>
        <v>143.78</v>
      </c>
      <c r="F96" s="5">
        <f t="shared" ca="1" si="16"/>
        <v>140.26699999999997</v>
      </c>
      <c r="G96" s="5">
        <f t="shared" ca="1" si="17"/>
        <v>142.29027484744967</v>
      </c>
      <c r="H96" s="5">
        <f t="shared" ca="1" si="18"/>
        <v>141.69082847948104</v>
      </c>
      <c r="I96" s="10" t="str">
        <f t="shared" ca="1" si="11"/>
        <v>BUY</v>
      </c>
      <c r="J96" s="5">
        <f t="shared" ca="1" si="5"/>
        <v>153.55000000000001</v>
      </c>
      <c r="K96" s="5" t="e">
        <f t="shared" ca="1" si="6"/>
        <v>#N/A</v>
      </c>
      <c r="L96" s="10">
        <f t="shared" ca="1" si="7"/>
        <v>1</v>
      </c>
      <c r="M96" s="5">
        <f t="shared" ca="1" si="12"/>
        <v>153.55000000000001</v>
      </c>
      <c r="N96" s="12">
        <f t="shared" ca="1" si="8"/>
        <v>0</v>
      </c>
      <c r="O96" s="12">
        <f t="shared" ca="1" si="9"/>
        <v>4.4913235794488082E-2</v>
      </c>
      <c r="P96" s="5">
        <f t="shared" ca="1" si="10"/>
        <v>100</v>
      </c>
      <c r="Q96" s="5">
        <f t="shared" ca="1" si="13"/>
        <v>100</v>
      </c>
      <c r="R96" s="12">
        <f t="shared" ca="1" si="14"/>
        <v>0</v>
      </c>
      <c r="T96" s="33">
        <f t="shared" si="21"/>
        <v>0.6</v>
      </c>
      <c r="U96" s="10">
        <f t="shared" ca="1" si="20"/>
        <v>873.17063799910079</v>
      </c>
    </row>
    <row r="97" spans="1:21" x14ac:dyDescent="0.25">
      <c r="A97">
        <v>96</v>
      </c>
      <c r="B97" s="2">
        <v>37578</v>
      </c>
      <c r="C97">
        <f t="shared" si="19"/>
        <v>2002</v>
      </c>
      <c r="D97">
        <v>151.80000000000001</v>
      </c>
      <c r="E97" s="5">
        <f t="shared" ca="1" si="15"/>
        <v>145.08999999999997</v>
      </c>
      <c r="F97" s="5">
        <f t="shared" ca="1" si="16"/>
        <v>140.51599999999999</v>
      </c>
      <c r="G97" s="5">
        <f t="shared" ca="1" si="17"/>
        <v>143.24124736270468</v>
      </c>
      <c r="H97" s="5">
        <f t="shared" ca="1" si="18"/>
        <v>141.89301190989144</v>
      </c>
      <c r="I97" s="10">
        <f t="shared" ca="1" si="11"/>
        <v>0</v>
      </c>
      <c r="J97" s="5" t="e">
        <f t="shared" ca="1" si="5"/>
        <v>#N/A</v>
      </c>
      <c r="K97" s="5" t="e">
        <f t="shared" ca="1" si="6"/>
        <v>#N/A</v>
      </c>
      <c r="L97" s="10">
        <f t="shared" ca="1" si="7"/>
        <v>1</v>
      </c>
      <c r="M97" s="5">
        <f t="shared" ca="1" si="12"/>
        <v>153.55000000000001</v>
      </c>
      <c r="N97" s="12" t="str">
        <f t="shared" ca="1" si="8"/>
        <v/>
      </c>
      <c r="O97" s="12">
        <f t="shared" ca="1" si="9"/>
        <v>-1.1396939107782481E-2</v>
      </c>
      <c r="P97" s="5">
        <f t="shared" ca="1" si="10"/>
        <v>100</v>
      </c>
      <c r="Q97" s="5">
        <f t="shared" ca="1" si="13"/>
        <v>100</v>
      </c>
      <c r="R97" s="12">
        <f t="shared" ca="1" si="14"/>
        <v>0</v>
      </c>
      <c r="T97" s="33">
        <f t="shared" si="21"/>
        <v>0.65</v>
      </c>
      <c r="U97" s="10">
        <f t="shared" ca="1" si="20"/>
        <v>1025.1409301862827</v>
      </c>
    </row>
    <row r="98" spans="1:21" x14ac:dyDescent="0.25">
      <c r="A98">
        <v>97</v>
      </c>
      <c r="B98" s="2">
        <v>37580</v>
      </c>
      <c r="C98">
        <f t="shared" si="19"/>
        <v>2002</v>
      </c>
      <c r="D98">
        <v>152.4</v>
      </c>
      <c r="E98" s="5">
        <f t="shared" ca="1" si="15"/>
        <v>146.435</v>
      </c>
      <c r="F98" s="5">
        <f t="shared" ca="1" si="16"/>
        <v>140.81499999999997</v>
      </c>
      <c r="G98" s="5">
        <f t="shared" ca="1" si="17"/>
        <v>144.15712262643422</v>
      </c>
      <c r="H98" s="5">
        <f t="shared" ca="1" si="18"/>
        <v>142.10315167169361</v>
      </c>
      <c r="I98" s="10">
        <f t="shared" ca="1" si="11"/>
        <v>0</v>
      </c>
      <c r="J98" s="5" t="e">
        <f t="shared" ca="1" si="5"/>
        <v>#N/A</v>
      </c>
      <c r="K98" s="5" t="e">
        <f t="shared" ca="1" si="6"/>
        <v>#N/A</v>
      </c>
      <c r="L98" s="10">
        <f t="shared" ca="1" si="7"/>
        <v>1</v>
      </c>
      <c r="M98" s="5">
        <f t="shared" ca="1" si="12"/>
        <v>153.55000000000001</v>
      </c>
      <c r="N98" s="12" t="str">
        <f t="shared" ca="1" si="8"/>
        <v/>
      </c>
      <c r="O98" s="12">
        <f t="shared" ca="1" si="9"/>
        <v>3.9525691699604367E-3</v>
      </c>
      <c r="P98" s="5">
        <f t="shared" ca="1" si="10"/>
        <v>100</v>
      </c>
      <c r="Q98" s="5">
        <f t="shared" ca="1" si="13"/>
        <v>100</v>
      </c>
      <c r="R98" s="12">
        <f t="shared" ca="1" si="14"/>
        <v>0</v>
      </c>
      <c r="T98" s="33">
        <f t="shared" si="21"/>
        <v>0.70000000000000007</v>
      </c>
      <c r="U98" s="10">
        <f t="shared" ca="1" si="20"/>
        <v>1200.2493511063653</v>
      </c>
    </row>
    <row r="99" spans="1:21" x14ac:dyDescent="0.25">
      <c r="A99">
        <v>98</v>
      </c>
      <c r="B99" s="2">
        <v>37581</v>
      </c>
      <c r="C99">
        <f t="shared" si="19"/>
        <v>2002</v>
      </c>
      <c r="D99">
        <v>154.5</v>
      </c>
      <c r="E99" s="5">
        <f t="shared" ca="1" si="15"/>
        <v>147.625</v>
      </c>
      <c r="F99" s="5">
        <f t="shared" ca="1" si="16"/>
        <v>141.083</v>
      </c>
      <c r="G99" s="5">
        <f t="shared" ca="1" si="17"/>
        <v>145.19141036379079</v>
      </c>
      <c r="H99" s="5">
        <f t="shared" ca="1" si="18"/>
        <v>142.35108863825974</v>
      </c>
      <c r="I99" s="10">
        <f t="shared" ca="1" si="11"/>
        <v>0</v>
      </c>
      <c r="J99" s="5" t="e">
        <f t="shared" ca="1" si="5"/>
        <v>#N/A</v>
      </c>
      <c r="K99" s="5" t="e">
        <f t="shared" ca="1" si="6"/>
        <v>#N/A</v>
      </c>
      <c r="L99" s="10">
        <f t="shared" ca="1" si="7"/>
        <v>1</v>
      </c>
      <c r="M99" s="5">
        <f t="shared" ca="1" si="12"/>
        <v>153.55000000000001</v>
      </c>
      <c r="N99" s="12" t="str">
        <f t="shared" ca="1" si="8"/>
        <v/>
      </c>
      <c r="O99" s="12">
        <f t="shared" ca="1" si="9"/>
        <v>1.377952755905508E-2</v>
      </c>
      <c r="P99" s="5">
        <f t="shared" ca="1" si="10"/>
        <v>100</v>
      </c>
      <c r="Q99" s="5">
        <f t="shared" ca="1" si="13"/>
        <v>100</v>
      </c>
      <c r="R99" s="12">
        <f t="shared" ca="1" si="14"/>
        <v>0</v>
      </c>
      <c r="T99" s="33">
        <f t="shared" si="21"/>
        <v>0.75000000000000011</v>
      </c>
      <c r="U99" s="10">
        <f t="shared" ca="1" si="20"/>
        <v>1401.4904785234457</v>
      </c>
    </row>
    <row r="100" spans="1:21" x14ac:dyDescent="0.25">
      <c r="A100">
        <v>99</v>
      </c>
      <c r="B100" s="2">
        <v>37582</v>
      </c>
      <c r="C100">
        <f t="shared" si="19"/>
        <v>2002</v>
      </c>
      <c r="D100">
        <v>154.05000000000001</v>
      </c>
      <c r="E100" s="5">
        <f t="shared" ca="1" si="15"/>
        <v>148.67000000000002</v>
      </c>
      <c r="F100" s="5">
        <f t="shared" ca="1" si="16"/>
        <v>141.39599999999999</v>
      </c>
      <c r="G100" s="5">
        <f t="shared" ca="1" si="17"/>
        <v>146.0772693274117</v>
      </c>
      <c r="H100" s="5">
        <f t="shared" ca="1" si="18"/>
        <v>142.58506686549455</v>
      </c>
      <c r="I100" s="10">
        <f t="shared" ca="1" si="11"/>
        <v>0</v>
      </c>
      <c r="J100" s="5" t="e">
        <f t="shared" ca="1" si="5"/>
        <v>#N/A</v>
      </c>
      <c r="K100" s="5" t="e">
        <f t="shared" ca="1" si="6"/>
        <v>#N/A</v>
      </c>
      <c r="L100" s="10">
        <f t="shared" ca="1" si="7"/>
        <v>1</v>
      </c>
      <c r="M100" s="5">
        <f t="shared" ca="1" si="12"/>
        <v>153.55000000000001</v>
      </c>
      <c r="N100" s="12" t="str">
        <f t="shared" ca="1" si="8"/>
        <v/>
      </c>
      <c r="O100" s="12">
        <f t="shared" ca="1" si="9"/>
        <v>-2.9126213592232273E-3</v>
      </c>
      <c r="P100" s="5">
        <f t="shared" ca="1" si="10"/>
        <v>100</v>
      </c>
      <c r="Q100" s="5">
        <f t="shared" ca="1" si="13"/>
        <v>100</v>
      </c>
      <c r="R100" s="12">
        <f t="shared" ca="1" si="14"/>
        <v>0</v>
      </c>
      <c r="T100" s="33">
        <f t="shared" si="21"/>
        <v>0.80000000000000016</v>
      </c>
      <c r="U100" s="10">
        <f t="shared" ca="1" si="20"/>
        <v>1632.1719066111787</v>
      </c>
    </row>
    <row r="101" spans="1:21" x14ac:dyDescent="0.25">
      <c r="A101">
        <v>100</v>
      </c>
      <c r="B101" s="2">
        <v>37585</v>
      </c>
      <c r="C101">
        <f t="shared" si="19"/>
        <v>2002</v>
      </c>
      <c r="D101">
        <v>155.1</v>
      </c>
      <c r="E101" s="5">
        <f t="shared" ca="1" si="15"/>
        <v>149.96499999999997</v>
      </c>
      <c r="F101" s="5">
        <f t="shared" ca="1" si="16"/>
        <v>141.73699999999999</v>
      </c>
      <c r="G101" s="5">
        <f t="shared" ca="1" si="17"/>
        <v>146.97954239467052</v>
      </c>
      <c r="H101" s="5">
        <f t="shared" ca="1" si="18"/>
        <v>142.83536552818467</v>
      </c>
      <c r="I101" s="10">
        <f t="shared" ca="1" si="11"/>
        <v>0</v>
      </c>
      <c r="J101" s="5" t="e">
        <f t="shared" ca="1" si="5"/>
        <v>#N/A</v>
      </c>
      <c r="K101" s="5" t="e">
        <f t="shared" ca="1" si="6"/>
        <v>#N/A</v>
      </c>
      <c r="L101" s="10">
        <f t="shared" ca="1" si="7"/>
        <v>1</v>
      </c>
      <c r="M101" s="5">
        <f t="shared" ca="1" si="12"/>
        <v>153.55000000000001</v>
      </c>
      <c r="N101" s="12" t="str">
        <f t="shared" ca="1" si="8"/>
        <v/>
      </c>
      <c r="O101" s="12">
        <f t="shared" ca="1" si="9"/>
        <v>6.815968841285186E-3</v>
      </c>
      <c r="P101" s="5">
        <f t="shared" ca="1" si="10"/>
        <v>100</v>
      </c>
      <c r="Q101" s="5">
        <f t="shared" ca="1" si="13"/>
        <v>100</v>
      </c>
      <c r="R101" s="12">
        <f t="shared" ca="1" si="14"/>
        <v>0</v>
      </c>
      <c r="T101" s="33">
        <f t="shared" si="21"/>
        <v>0.8500000000000002</v>
      </c>
      <c r="U101" s="10">
        <f t="shared" ca="1" si="20"/>
        <v>1895.9377629711139</v>
      </c>
    </row>
    <row r="102" spans="1:21" x14ac:dyDescent="0.25">
      <c r="A102">
        <v>101</v>
      </c>
      <c r="B102" s="2">
        <v>37586</v>
      </c>
      <c r="C102">
        <f t="shared" si="19"/>
        <v>2002</v>
      </c>
      <c r="D102">
        <v>155.05000000000001</v>
      </c>
      <c r="E102" s="5">
        <f t="shared" ca="1" si="15"/>
        <v>151.31499999999997</v>
      </c>
      <c r="F102" s="5">
        <f t="shared" ca="1" si="16"/>
        <v>142.00399999999999</v>
      </c>
      <c r="G102" s="5">
        <f t="shared" ca="1" si="17"/>
        <v>147.78658815520345</v>
      </c>
      <c r="H102" s="5">
        <f t="shared" ca="1" si="18"/>
        <v>143.07965821762099</v>
      </c>
      <c r="I102" s="10">
        <f t="shared" ca="1" si="11"/>
        <v>0</v>
      </c>
      <c r="J102" s="5" t="e">
        <f t="shared" ca="1" si="5"/>
        <v>#N/A</v>
      </c>
      <c r="K102" s="5" t="e">
        <f t="shared" ca="1" si="6"/>
        <v>#N/A</v>
      </c>
      <c r="L102" s="10">
        <f t="shared" ca="1" si="7"/>
        <v>1</v>
      </c>
      <c r="M102" s="5">
        <f t="shared" ca="1" si="12"/>
        <v>153.55000000000001</v>
      </c>
      <c r="N102" s="12" t="str">
        <f t="shared" ca="1" si="8"/>
        <v/>
      </c>
      <c r="O102" s="12">
        <f t="shared" ca="1" si="9"/>
        <v>-3.2237266279808478E-4</v>
      </c>
      <c r="P102" s="5">
        <f t="shared" ca="1" si="10"/>
        <v>100</v>
      </c>
      <c r="Q102" s="5">
        <f t="shared" ca="1" si="13"/>
        <v>100</v>
      </c>
      <c r="R102" s="12">
        <f t="shared" ca="1" si="14"/>
        <v>0</v>
      </c>
      <c r="T102" s="33">
        <f t="shared" si="21"/>
        <v>0.90000000000000024</v>
      </c>
      <c r="U102" s="10">
        <f t="shared" ca="1" si="20"/>
        <v>2196.792996494833</v>
      </c>
    </row>
    <row r="103" spans="1:21" x14ac:dyDescent="0.25">
      <c r="A103">
        <v>102</v>
      </c>
      <c r="B103" s="2">
        <v>37587</v>
      </c>
      <c r="C103">
        <f t="shared" si="19"/>
        <v>2002</v>
      </c>
      <c r="D103">
        <v>155.15</v>
      </c>
      <c r="E103" s="5">
        <f t="shared" ca="1" si="15"/>
        <v>152.44</v>
      </c>
      <c r="F103" s="5">
        <f t="shared" ca="1" si="16"/>
        <v>142.17500000000001</v>
      </c>
      <c r="G103" s="5">
        <f t="shared" ca="1" si="17"/>
        <v>148.52292933968312</v>
      </c>
      <c r="H103" s="5">
        <f t="shared" ca="1" si="18"/>
        <v>143.32106505326857</v>
      </c>
      <c r="I103" s="10">
        <f t="shared" ca="1" si="11"/>
        <v>0</v>
      </c>
      <c r="J103" s="5" t="e">
        <f t="shared" ca="1" si="5"/>
        <v>#N/A</v>
      </c>
      <c r="K103" s="5" t="e">
        <f t="shared" ca="1" si="6"/>
        <v>#N/A</v>
      </c>
      <c r="L103" s="10">
        <f t="shared" ca="1" si="7"/>
        <v>1</v>
      </c>
      <c r="M103" s="5">
        <f t="shared" ca="1" si="12"/>
        <v>153.55000000000001</v>
      </c>
      <c r="N103" s="12" t="str">
        <f t="shared" ca="1" si="8"/>
        <v/>
      </c>
      <c r="O103" s="12">
        <f t="shared" ca="1" si="9"/>
        <v>6.4495324088999879E-4</v>
      </c>
      <c r="P103" s="5">
        <f t="shared" ca="1" si="10"/>
        <v>100</v>
      </c>
      <c r="Q103" s="5">
        <f t="shared" ca="1" si="13"/>
        <v>100</v>
      </c>
      <c r="R103" s="12">
        <f t="shared" ca="1" si="14"/>
        <v>0</v>
      </c>
      <c r="T103" s="33">
        <f t="shared" si="21"/>
        <v>0.95000000000000029</v>
      </c>
      <c r="U103" s="10">
        <f t="shared" ca="1" si="20"/>
        <v>2539.1283580702016</v>
      </c>
    </row>
    <row r="104" spans="1:21" x14ac:dyDescent="0.25">
      <c r="A104">
        <v>103</v>
      </c>
      <c r="B104" s="2">
        <v>37588</v>
      </c>
      <c r="C104">
        <f t="shared" si="19"/>
        <v>2002</v>
      </c>
      <c r="D104">
        <v>162.65</v>
      </c>
      <c r="E104" s="5">
        <f t="shared" ca="1" si="15"/>
        <v>154.12</v>
      </c>
      <c r="F104" s="5">
        <f t="shared" ca="1" si="16"/>
        <v>142.52800000000002</v>
      </c>
      <c r="G104" s="5">
        <f t="shared" ca="1" si="17"/>
        <v>149.9356364057148</v>
      </c>
      <c r="H104" s="5">
        <f t="shared" ca="1" si="18"/>
        <v>143.70764375220318</v>
      </c>
      <c r="I104" s="10">
        <f t="shared" ca="1" si="11"/>
        <v>0</v>
      </c>
      <c r="J104" s="5" t="e">
        <f t="shared" ca="1" si="5"/>
        <v>#N/A</v>
      </c>
      <c r="K104" s="5" t="e">
        <f t="shared" ca="1" si="6"/>
        <v>#N/A</v>
      </c>
      <c r="L104" s="10">
        <f t="shared" ca="1" si="7"/>
        <v>1</v>
      </c>
      <c r="M104" s="5">
        <f t="shared" ca="1" si="12"/>
        <v>153.55000000000001</v>
      </c>
      <c r="N104" s="12" t="str">
        <f t="shared" ca="1" si="8"/>
        <v/>
      </c>
      <c r="O104" s="12">
        <f t="shared" ca="1" si="9"/>
        <v>4.8340315823396714E-2</v>
      </c>
      <c r="P104" s="5">
        <f t="shared" ca="1" si="10"/>
        <v>100</v>
      </c>
      <c r="Q104" s="5">
        <f t="shared" ca="1" si="13"/>
        <v>100</v>
      </c>
      <c r="R104" s="12">
        <f t="shared" ca="1" si="14"/>
        <v>0</v>
      </c>
      <c r="T104" s="33">
        <f t="shared" si="21"/>
        <v>1.0000000000000002</v>
      </c>
      <c r="U104" s="10">
        <f t="shared" ca="1" si="20"/>
        <v>2927.745984095835</v>
      </c>
    </row>
    <row r="105" spans="1:21" x14ac:dyDescent="0.25">
      <c r="A105">
        <v>104</v>
      </c>
      <c r="B105" s="2">
        <v>37589</v>
      </c>
      <c r="C105">
        <f t="shared" si="19"/>
        <v>2002</v>
      </c>
      <c r="D105">
        <v>163.80000000000001</v>
      </c>
      <c r="E105" s="5">
        <f t="shared" ca="1" si="15"/>
        <v>155.80500000000001</v>
      </c>
      <c r="F105" s="5">
        <f t="shared" ca="1" si="16"/>
        <v>142.953</v>
      </c>
      <c r="G105" s="5">
        <f t="shared" ca="1" si="17"/>
        <v>151.32207276514333</v>
      </c>
      <c r="H105" s="5">
        <f t="shared" ca="1" si="18"/>
        <v>144.10949087715912</v>
      </c>
      <c r="I105" s="10">
        <f t="shared" ca="1" si="11"/>
        <v>0</v>
      </c>
      <c r="J105" s="5" t="e">
        <f t="shared" ca="1" si="5"/>
        <v>#N/A</v>
      </c>
      <c r="K105" s="5" t="e">
        <f t="shared" ca="1" si="6"/>
        <v>#N/A</v>
      </c>
      <c r="L105" s="10">
        <f t="shared" ca="1" si="7"/>
        <v>1</v>
      </c>
      <c r="M105" s="5">
        <f t="shared" ca="1" si="12"/>
        <v>153.55000000000001</v>
      </c>
      <c r="N105" s="12" t="str">
        <f t="shared" ca="1" si="8"/>
        <v/>
      </c>
      <c r="O105" s="12">
        <f t="shared" ca="1" si="9"/>
        <v>7.0703965570243204E-3</v>
      </c>
      <c r="P105" s="5">
        <f t="shared" ca="1" si="10"/>
        <v>100</v>
      </c>
      <c r="Q105" s="5">
        <f t="shared" ca="1" si="13"/>
        <v>100</v>
      </c>
      <c r="R105" s="12">
        <f t="shared" ca="1" si="14"/>
        <v>0</v>
      </c>
    </row>
    <row r="106" spans="1:21" x14ac:dyDescent="0.25">
      <c r="A106">
        <v>105</v>
      </c>
      <c r="B106" s="2">
        <v>37592</v>
      </c>
      <c r="C106">
        <f t="shared" si="19"/>
        <v>2002</v>
      </c>
      <c r="D106">
        <v>163.44999999999999</v>
      </c>
      <c r="E106" s="5">
        <f t="shared" ca="1" si="15"/>
        <v>156.79500000000002</v>
      </c>
      <c r="F106" s="5">
        <f t="shared" ca="1" si="16"/>
        <v>143.35599999999999</v>
      </c>
      <c r="G106" s="5">
        <f t="shared" ca="1" si="17"/>
        <v>152.53486548862901</v>
      </c>
      <c r="H106" s="5">
        <f t="shared" ca="1" si="18"/>
        <v>144.49630105961592</v>
      </c>
      <c r="I106" s="10">
        <f t="shared" ca="1" si="11"/>
        <v>0</v>
      </c>
      <c r="J106" s="5" t="e">
        <f t="shared" ca="1" si="5"/>
        <v>#N/A</v>
      </c>
      <c r="K106" s="5" t="e">
        <f t="shared" ca="1" si="6"/>
        <v>#N/A</v>
      </c>
      <c r="L106" s="10">
        <f t="shared" ca="1" si="7"/>
        <v>1</v>
      </c>
      <c r="M106" s="5">
        <f t="shared" ca="1" si="12"/>
        <v>153.55000000000001</v>
      </c>
      <c r="N106" s="12" t="str">
        <f t="shared" ca="1" si="8"/>
        <v/>
      </c>
      <c r="O106" s="12">
        <f t="shared" ca="1" si="9"/>
        <v>-2.1367521367522753E-3</v>
      </c>
      <c r="P106" s="5">
        <f t="shared" ca="1" si="10"/>
        <v>100</v>
      </c>
      <c r="Q106" s="5">
        <f t="shared" ca="1" si="13"/>
        <v>100</v>
      </c>
      <c r="R106" s="12">
        <f t="shared" ca="1" si="14"/>
        <v>0</v>
      </c>
    </row>
    <row r="107" spans="1:21" x14ac:dyDescent="0.25">
      <c r="A107">
        <v>106</v>
      </c>
      <c r="B107" s="2">
        <v>37593</v>
      </c>
      <c r="C107">
        <f t="shared" si="19"/>
        <v>2002</v>
      </c>
      <c r="D107">
        <v>159.15</v>
      </c>
      <c r="E107" s="5">
        <f t="shared" ca="1" si="15"/>
        <v>157.53</v>
      </c>
      <c r="F107" s="5">
        <f t="shared" ca="1" si="16"/>
        <v>143.74200000000002</v>
      </c>
      <c r="G107" s="5">
        <f t="shared" ca="1" si="17"/>
        <v>153.19637893976613</v>
      </c>
      <c r="H107" s="5">
        <f t="shared" ca="1" si="18"/>
        <v>144.7893750384236</v>
      </c>
      <c r="I107" s="10">
        <f t="shared" ca="1" si="11"/>
        <v>0</v>
      </c>
      <c r="J107" s="5" t="e">
        <f t="shared" ca="1" si="5"/>
        <v>#N/A</v>
      </c>
      <c r="K107" s="5" t="e">
        <f t="shared" ca="1" si="6"/>
        <v>#N/A</v>
      </c>
      <c r="L107" s="10">
        <f t="shared" ca="1" si="7"/>
        <v>1</v>
      </c>
      <c r="M107" s="5">
        <f t="shared" ca="1" si="12"/>
        <v>153.55000000000001</v>
      </c>
      <c r="N107" s="12" t="str">
        <f t="shared" ca="1" si="8"/>
        <v/>
      </c>
      <c r="O107" s="12">
        <f t="shared" ca="1" si="9"/>
        <v>-2.6307739369837768E-2</v>
      </c>
      <c r="P107" s="5">
        <f t="shared" ca="1" si="10"/>
        <v>100</v>
      </c>
      <c r="Q107" s="5">
        <f t="shared" ca="1" si="13"/>
        <v>100</v>
      </c>
      <c r="R107" s="12">
        <f t="shared" ca="1" si="14"/>
        <v>0</v>
      </c>
      <c r="T107" s="33"/>
    </row>
    <row r="108" spans="1:21" x14ac:dyDescent="0.25">
      <c r="A108">
        <v>107</v>
      </c>
      <c r="B108" s="2">
        <v>37594</v>
      </c>
      <c r="C108">
        <f t="shared" si="19"/>
        <v>2002</v>
      </c>
      <c r="D108">
        <v>156.15</v>
      </c>
      <c r="E108" s="5">
        <f t="shared" ca="1" si="15"/>
        <v>157.90500000000003</v>
      </c>
      <c r="F108" s="5">
        <f t="shared" ca="1" si="16"/>
        <v>144.09</v>
      </c>
      <c r="G108" s="5">
        <f t="shared" ca="1" si="17"/>
        <v>153.49174104578952</v>
      </c>
      <c r="H108" s="5">
        <f t="shared" ca="1" si="18"/>
        <v>145.01658753765511</v>
      </c>
      <c r="I108" s="10">
        <f t="shared" ca="1" si="11"/>
        <v>0</v>
      </c>
      <c r="J108" s="5" t="e">
        <f t="shared" ca="1" si="5"/>
        <v>#N/A</v>
      </c>
      <c r="K108" s="5" t="e">
        <f t="shared" ca="1" si="6"/>
        <v>#N/A</v>
      </c>
      <c r="L108" s="10">
        <f t="shared" ca="1" si="7"/>
        <v>1</v>
      </c>
      <c r="M108" s="5">
        <f t="shared" ca="1" si="12"/>
        <v>153.55000000000001</v>
      </c>
      <c r="N108" s="12" t="str">
        <f t="shared" ca="1" si="8"/>
        <v/>
      </c>
      <c r="O108" s="12">
        <f t="shared" ca="1" si="9"/>
        <v>-1.8850141376060319E-2</v>
      </c>
      <c r="P108" s="5">
        <f t="shared" ca="1" si="10"/>
        <v>100</v>
      </c>
      <c r="Q108" s="5">
        <f t="shared" ca="1" si="13"/>
        <v>100</v>
      </c>
      <c r="R108" s="12">
        <f t="shared" ca="1" si="14"/>
        <v>0</v>
      </c>
      <c r="T108" s="33"/>
    </row>
    <row r="109" spans="1:21" x14ac:dyDescent="0.25">
      <c r="A109">
        <v>108</v>
      </c>
      <c r="B109" s="2">
        <v>37595</v>
      </c>
      <c r="C109">
        <f t="shared" si="19"/>
        <v>2002</v>
      </c>
      <c r="D109">
        <v>159.69999999999999</v>
      </c>
      <c r="E109" s="5">
        <f t="shared" ca="1" si="15"/>
        <v>158.42500000000001</v>
      </c>
      <c r="F109" s="5">
        <f t="shared" ca="1" si="16"/>
        <v>144.512</v>
      </c>
      <c r="G109" s="5">
        <f t="shared" ca="1" si="17"/>
        <v>154.11256694121056</v>
      </c>
      <c r="H109" s="5">
        <f t="shared" ca="1" si="18"/>
        <v>145.31025578690199</v>
      </c>
      <c r="I109" s="10">
        <f t="shared" ca="1" si="11"/>
        <v>0</v>
      </c>
      <c r="J109" s="5" t="e">
        <f t="shared" ca="1" si="5"/>
        <v>#N/A</v>
      </c>
      <c r="K109" s="5" t="e">
        <f t="shared" ca="1" si="6"/>
        <v>#N/A</v>
      </c>
      <c r="L109" s="10">
        <f t="shared" ca="1" si="7"/>
        <v>1</v>
      </c>
      <c r="M109" s="5">
        <f t="shared" ca="1" si="12"/>
        <v>153.55000000000001</v>
      </c>
      <c r="N109" s="12" t="str">
        <f t="shared" ca="1" si="8"/>
        <v/>
      </c>
      <c r="O109" s="12">
        <f t="shared" ca="1" si="9"/>
        <v>2.2734550112071615E-2</v>
      </c>
      <c r="P109" s="5">
        <f t="shared" ca="1" si="10"/>
        <v>100</v>
      </c>
      <c r="Q109" s="5">
        <f t="shared" ca="1" si="13"/>
        <v>100</v>
      </c>
      <c r="R109" s="12">
        <f t="shared" ca="1" si="14"/>
        <v>0</v>
      </c>
      <c r="T109" s="33"/>
    </row>
    <row r="110" spans="1:21" x14ac:dyDescent="0.25">
      <c r="A110">
        <v>109</v>
      </c>
      <c r="B110" s="2">
        <v>37596</v>
      </c>
      <c r="C110">
        <f t="shared" si="19"/>
        <v>2002</v>
      </c>
      <c r="D110">
        <v>164</v>
      </c>
      <c r="E110" s="5">
        <f t="shared" ca="1" si="15"/>
        <v>159.42000000000002</v>
      </c>
      <c r="F110" s="5">
        <f t="shared" ca="1" si="16"/>
        <v>145.01799999999997</v>
      </c>
      <c r="G110" s="5">
        <f t="shared" ca="1" si="17"/>
        <v>155.10131024708951</v>
      </c>
      <c r="H110" s="5">
        <f t="shared" ca="1" si="18"/>
        <v>145.68405067116396</v>
      </c>
      <c r="I110" s="10">
        <f t="shared" ca="1" si="11"/>
        <v>0</v>
      </c>
      <c r="J110" s="5" t="e">
        <f t="shared" ca="1" si="5"/>
        <v>#N/A</v>
      </c>
      <c r="K110" s="5" t="e">
        <f t="shared" ca="1" si="6"/>
        <v>#N/A</v>
      </c>
      <c r="L110" s="10">
        <f t="shared" ca="1" si="7"/>
        <v>1</v>
      </c>
      <c r="M110" s="5">
        <f t="shared" ca="1" si="12"/>
        <v>153.55000000000001</v>
      </c>
      <c r="N110" s="12" t="str">
        <f t="shared" ca="1" si="8"/>
        <v/>
      </c>
      <c r="O110" s="12">
        <f t="shared" ca="1" si="9"/>
        <v>2.6925485284909279E-2</v>
      </c>
      <c r="P110" s="5">
        <f t="shared" ca="1" si="10"/>
        <v>100</v>
      </c>
      <c r="Q110" s="5">
        <f t="shared" ca="1" si="13"/>
        <v>100</v>
      </c>
      <c r="R110" s="12">
        <f t="shared" ca="1" si="14"/>
        <v>0</v>
      </c>
      <c r="T110" s="33"/>
    </row>
    <row r="111" spans="1:21" x14ac:dyDescent="0.25">
      <c r="A111">
        <v>110</v>
      </c>
      <c r="B111" s="2">
        <v>37599</v>
      </c>
      <c r="C111">
        <f t="shared" si="19"/>
        <v>2002</v>
      </c>
      <c r="D111">
        <v>160.25</v>
      </c>
      <c r="E111" s="5">
        <f t="shared" ca="1" si="15"/>
        <v>159.935</v>
      </c>
      <c r="F111" s="5">
        <f t="shared" ca="1" si="16"/>
        <v>145.48399999999998</v>
      </c>
      <c r="G111" s="5">
        <f t="shared" ca="1" si="17"/>
        <v>155.61617922238057</v>
      </c>
      <c r="H111" s="5">
        <f t="shared" ca="1" si="18"/>
        <v>145.97536965774069</v>
      </c>
      <c r="I111" s="10">
        <f t="shared" ca="1" si="11"/>
        <v>0</v>
      </c>
      <c r="J111" s="5" t="e">
        <f t="shared" ca="1" si="5"/>
        <v>#N/A</v>
      </c>
      <c r="K111" s="5" t="e">
        <f t="shared" ca="1" si="6"/>
        <v>#N/A</v>
      </c>
      <c r="L111" s="10">
        <f t="shared" ca="1" si="7"/>
        <v>1</v>
      </c>
      <c r="M111" s="5">
        <f t="shared" ca="1" si="12"/>
        <v>153.55000000000001</v>
      </c>
      <c r="N111" s="12" t="str">
        <f t="shared" ca="1" si="8"/>
        <v/>
      </c>
      <c r="O111" s="12">
        <f t="shared" ca="1" si="9"/>
        <v>-2.2865853658536585E-2</v>
      </c>
      <c r="P111" s="5">
        <f t="shared" ca="1" si="10"/>
        <v>100</v>
      </c>
      <c r="Q111" s="5">
        <f t="shared" ca="1" si="13"/>
        <v>100</v>
      </c>
      <c r="R111" s="12">
        <f t="shared" ca="1" si="14"/>
        <v>0</v>
      </c>
      <c r="T111" s="33"/>
    </row>
    <row r="112" spans="1:21" x14ac:dyDescent="0.25">
      <c r="A112">
        <v>111</v>
      </c>
      <c r="B112" s="2">
        <v>37600</v>
      </c>
      <c r="C112">
        <f t="shared" si="19"/>
        <v>2002</v>
      </c>
      <c r="D112">
        <v>157.65</v>
      </c>
      <c r="E112" s="5">
        <f t="shared" ca="1" si="15"/>
        <v>160.19499999999999</v>
      </c>
      <c r="F112" s="5">
        <f t="shared" ca="1" si="16"/>
        <v>145.90799999999996</v>
      </c>
      <c r="G112" s="5">
        <f t="shared" ca="1" si="17"/>
        <v>155.81956130014254</v>
      </c>
      <c r="H112" s="5">
        <f t="shared" ca="1" si="18"/>
        <v>146.20886226458586</v>
      </c>
      <c r="I112" s="10">
        <f t="shared" ca="1" si="11"/>
        <v>0</v>
      </c>
      <c r="J112" s="5" t="e">
        <f t="shared" ca="1" si="5"/>
        <v>#N/A</v>
      </c>
      <c r="K112" s="5" t="e">
        <f t="shared" ca="1" si="6"/>
        <v>#N/A</v>
      </c>
      <c r="L112" s="10">
        <f t="shared" ca="1" si="7"/>
        <v>1</v>
      </c>
      <c r="M112" s="5">
        <f t="shared" ca="1" si="12"/>
        <v>153.55000000000001</v>
      </c>
      <c r="N112" s="12" t="str">
        <f t="shared" ca="1" si="8"/>
        <v/>
      </c>
      <c r="O112" s="12">
        <f t="shared" ca="1" si="9"/>
        <v>-1.6224648985959402E-2</v>
      </c>
      <c r="P112" s="5">
        <f t="shared" ca="1" si="10"/>
        <v>100</v>
      </c>
      <c r="Q112" s="5">
        <f t="shared" ca="1" si="13"/>
        <v>100</v>
      </c>
      <c r="R112" s="12">
        <f t="shared" ca="1" si="14"/>
        <v>0</v>
      </c>
      <c r="T112" s="33"/>
    </row>
    <row r="113" spans="1:20" x14ac:dyDescent="0.25">
      <c r="A113">
        <v>112</v>
      </c>
      <c r="B113" s="2">
        <v>37601</v>
      </c>
      <c r="C113">
        <f t="shared" si="19"/>
        <v>2002</v>
      </c>
      <c r="D113">
        <v>157.30000000000001</v>
      </c>
      <c r="E113" s="5">
        <f t="shared" ca="1" si="15"/>
        <v>160.41000000000003</v>
      </c>
      <c r="F113" s="5">
        <f t="shared" ca="1" si="16"/>
        <v>146.32499999999996</v>
      </c>
      <c r="G113" s="5">
        <f t="shared" ca="1" si="17"/>
        <v>155.96760517012828</v>
      </c>
      <c r="H113" s="5">
        <f t="shared" ca="1" si="18"/>
        <v>146.43068501929415</v>
      </c>
      <c r="I113" s="10">
        <f t="shared" ca="1" si="11"/>
        <v>0</v>
      </c>
      <c r="J113" s="5" t="e">
        <f t="shared" ca="1" si="5"/>
        <v>#N/A</v>
      </c>
      <c r="K113" s="5" t="e">
        <f t="shared" ca="1" si="6"/>
        <v>#N/A</v>
      </c>
      <c r="L113" s="10">
        <f t="shared" ca="1" si="7"/>
        <v>1</v>
      </c>
      <c r="M113" s="5">
        <f t="shared" ca="1" si="12"/>
        <v>153.55000000000001</v>
      </c>
      <c r="N113" s="12" t="str">
        <f t="shared" ca="1" si="8"/>
        <v/>
      </c>
      <c r="O113" s="12">
        <f t="shared" ca="1" si="9"/>
        <v>-2.2201078338090346E-3</v>
      </c>
      <c r="P113" s="5">
        <f t="shared" ca="1" si="10"/>
        <v>100</v>
      </c>
      <c r="Q113" s="5">
        <f t="shared" ca="1" si="13"/>
        <v>100</v>
      </c>
      <c r="R113" s="12">
        <f t="shared" ca="1" si="14"/>
        <v>0</v>
      </c>
      <c r="T113" s="33"/>
    </row>
    <row r="114" spans="1:20" x14ac:dyDescent="0.25">
      <c r="A114">
        <v>113</v>
      </c>
      <c r="B114" s="2">
        <v>37602</v>
      </c>
      <c r="C114">
        <f t="shared" si="19"/>
        <v>2002</v>
      </c>
      <c r="D114">
        <v>157.94999999999999</v>
      </c>
      <c r="E114" s="5">
        <f t="shared" ca="1" si="15"/>
        <v>159.94</v>
      </c>
      <c r="F114" s="5">
        <f t="shared" ca="1" si="16"/>
        <v>146.70299999999995</v>
      </c>
      <c r="G114" s="5">
        <f t="shared" ca="1" si="17"/>
        <v>156.16584465311547</v>
      </c>
      <c r="H114" s="5">
        <f t="shared" ca="1" si="18"/>
        <v>146.66107131890826</v>
      </c>
      <c r="I114" s="10">
        <f t="shared" ca="1" si="11"/>
        <v>0</v>
      </c>
      <c r="J114" s="5" t="e">
        <f t="shared" ca="1" si="5"/>
        <v>#N/A</v>
      </c>
      <c r="K114" s="5" t="e">
        <f t="shared" ca="1" si="6"/>
        <v>#N/A</v>
      </c>
      <c r="L114" s="10">
        <f t="shared" ca="1" si="7"/>
        <v>1</v>
      </c>
      <c r="M114" s="5">
        <f t="shared" ca="1" si="12"/>
        <v>153.55000000000001</v>
      </c>
      <c r="N114" s="12" t="str">
        <f t="shared" ca="1" si="8"/>
        <v/>
      </c>
      <c r="O114" s="12">
        <f t="shared" ca="1" si="9"/>
        <v>4.132231404958533E-3</v>
      </c>
      <c r="P114" s="5">
        <f t="shared" ca="1" si="10"/>
        <v>100</v>
      </c>
      <c r="Q114" s="5">
        <f t="shared" ca="1" si="13"/>
        <v>100</v>
      </c>
      <c r="R114" s="12">
        <f t="shared" ca="1" si="14"/>
        <v>0</v>
      </c>
      <c r="T114" s="33"/>
    </row>
    <row r="115" spans="1:20" x14ac:dyDescent="0.25">
      <c r="A115">
        <v>114</v>
      </c>
      <c r="B115" s="2">
        <v>37603</v>
      </c>
      <c r="C115">
        <f t="shared" si="19"/>
        <v>2002</v>
      </c>
      <c r="D115">
        <v>158.80000000000001</v>
      </c>
      <c r="E115" s="5">
        <f t="shared" ca="1" si="15"/>
        <v>159.44</v>
      </c>
      <c r="F115" s="5">
        <f t="shared" ca="1" si="16"/>
        <v>147.12399999999997</v>
      </c>
      <c r="G115" s="5">
        <f t="shared" ca="1" si="17"/>
        <v>156.42926018780392</v>
      </c>
      <c r="H115" s="5">
        <f t="shared" ca="1" si="18"/>
        <v>146.90384989253008</v>
      </c>
      <c r="I115" s="10">
        <f t="shared" ca="1" si="11"/>
        <v>0</v>
      </c>
      <c r="J115" s="5" t="e">
        <f t="shared" ca="1" si="5"/>
        <v>#N/A</v>
      </c>
      <c r="K115" s="5" t="e">
        <f t="shared" ca="1" si="6"/>
        <v>#N/A</v>
      </c>
      <c r="L115" s="10">
        <f t="shared" ca="1" si="7"/>
        <v>1</v>
      </c>
      <c r="M115" s="5">
        <f t="shared" ca="1" si="12"/>
        <v>153.55000000000001</v>
      </c>
      <c r="N115" s="12" t="str">
        <f t="shared" ca="1" si="8"/>
        <v/>
      </c>
      <c r="O115" s="12">
        <f t="shared" ca="1" si="9"/>
        <v>5.3814498258944144E-3</v>
      </c>
      <c r="P115" s="5">
        <f t="shared" ca="1" si="10"/>
        <v>100</v>
      </c>
      <c r="Q115" s="5">
        <f t="shared" ca="1" si="13"/>
        <v>100</v>
      </c>
      <c r="R115" s="12">
        <f t="shared" ca="1" si="14"/>
        <v>0</v>
      </c>
      <c r="T115" s="33"/>
    </row>
    <row r="116" spans="1:20" x14ac:dyDescent="0.25">
      <c r="A116">
        <v>115</v>
      </c>
      <c r="B116" s="2">
        <v>37606</v>
      </c>
      <c r="C116">
        <f t="shared" si="19"/>
        <v>2002</v>
      </c>
      <c r="D116">
        <v>159.05000000000001</v>
      </c>
      <c r="E116" s="5">
        <f t="shared" ca="1" si="15"/>
        <v>159</v>
      </c>
      <c r="F116" s="5">
        <f t="shared" ca="1" si="16"/>
        <v>147.54199999999994</v>
      </c>
      <c r="G116" s="5">
        <f t="shared" ca="1" si="17"/>
        <v>156.69133416902352</v>
      </c>
      <c r="H116" s="5">
        <f t="shared" ca="1" si="18"/>
        <v>147.14677289467946</v>
      </c>
      <c r="I116" s="10">
        <f t="shared" ca="1" si="11"/>
        <v>0</v>
      </c>
      <c r="J116" s="5" t="e">
        <f t="shared" ref="J116:J179" ca="1" si="22">IF($I116="BUY",$D116,NA())</f>
        <v>#N/A</v>
      </c>
      <c r="K116" s="5" t="e">
        <f t="shared" ref="K116:K179" ca="1" si="23">IF($I116="SELL",$D116,NA())</f>
        <v>#N/A</v>
      </c>
      <c r="L116" s="10">
        <f t="shared" ref="L116:L179" ca="1" si="24">IF(AND(I116="SELL",L115&gt;=0),-1*Leverage,IF(AND(I116="BUY",L115&lt;=0),1*Leverage,L115))</f>
        <v>1</v>
      </c>
      <c r="M116" s="5">
        <f t="shared" ca="1" si="12"/>
        <v>153.55000000000001</v>
      </c>
      <c r="N116" s="12" t="str">
        <f t="shared" ref="N116:N179" ca="1" si="25">IF(L115=0,0,IF(I116="SELL",Leverage*(M116-M115)/M115,IF(I116="BUY",-Leverage*(M116-M115)/M115,"")))</f>
        <v/>
      </c>
      <c r="O116" s="12">
        <f t="shared" ref="O116:O179" ca="1" si="26">IF($L116&gt;0,Leverage*(D116-D115)/D115,IF($L116&lt;0,-Leverage*(D116-D115)/D115,0))</f>
        <v>1.5743073047858941E-3</v>
      </c>
      <c r="P116" s="5">
        <f t="shared" ref="P116:P179" ca="1" si="27">IF(N116="",P115,P115*(1+N116))</f>
        <v>100</v>
      </c>
      <c r="Q116" s="5">
        <f t="shared" ca="1" si="13"/>
        <v>100</v>
      </c>
      <c r="R116" s="12">
        <f t="shared" ca="1" si="14"/>
        <v>0</v>
      </c>
      <c r="T116" s="33"/>
    </row>
    <row r="117" spans="1:20" x14ac:dyDescent="0.25">
      <c r="A117">
        <v>116</v>
      </c>
      <c r="B117" s="2">
        <v>37607</v>
      </c>
      <c r="C117">
        <f t="shared" si="19"/>
        <v>2002</v>
      </c>
      <c r="D117">
        <v>157.15</v>
      </c>
      <c r="E117" s="5">
        <f t="shared" ca="1" si="15"/>
        <v>158.80000000000001</v>
      </c>
      <c r="F117" s="5">
        <f t="shared" ca="1" si="16"/>
        <v>147.93199999999996</v>
      </c>
      <c r="G117" s="5">
        <f t="shared" ca="1" si="17"/>
        <v>156.73720075212117</v>
      </c>
      <c r="H117" s="5">
        <f t="shared" ca="1" si="18"/>
        <v>147.34683743678588</v>
      </c>
      <c r="I117" s="10">
        <f t="shared" ref="I117:I180" ca="1" si="28">IF(AND(G117&gt;H117,G116&lt;H116),"BUY",IF(AND(G117&lt;H117,G116&gt;H116),"SELL",0))</f>
        <v>0</v>
      </c>
      <c r="J117" s="5" t="e">
        <f t="shared" ca="1" si="22"/>
        <v>#N/A</v>
      </c>
      <c r="K117" s="5" t="e">
        <f t="shared" ca="1" si="23"/>
        <v>#N/A</v>
      </c>
      <c r="L117" s="10">
        <f t="shared" ca="1" si="24"/>
        <v>1</v>
      </c>
      <c r="M117" s="5">
        <f t="shared" ref="M117:M180" ca="1" si="29">IF(I117&lt;&gt;0,D117,M116)</f>
        <v>153.55000000000001</v>
      </c>
      <c r="N117" s="12" t="str">
        <f t="shared" ca="1" si="25"/>
        <v/>
      </c>
      <c r="O117" s="12">
        <f t="shared" ca="1" si="26"/>
        <v>-1.1945928953159419E-2</v>
      </c>
      <c r="P117" s="5">
        <f t="shared" ca="1" si="27"/>
        <v>100</v>
      </c>
      <c r="Q117" s="5">
        <f t="shared" ref="Q117:Q180" ca="1" si="30">MAX(P116:P117)</f>
        <v>100</v>
      </c>
      <c r="R117" s="12">
        <f t="shared" ref="R117:R180" ca="1" si="31">1-P117/Q117</f>
        <v>0</v>
      </c>
      <c r="T117" s="33"/>
    </row>
    <row r="118" spans="1:20" x14ac:dyDescent="0.25">
      <c r="A118">
        <v>117</v>
      </c>
      <c r="B118" s="2">
        <v>37608</v>
      </c>
      <c r="C118">
        <f t="shared" si="19"/>
        <v>2002</v>
      </c>
      <c r="D118">
        <v>157.35</v>
      </c>
      <c r="E118" s="5">
        <f t="shared" ca="1" si="15"/>
        <v>158.92000000000002</v>
      </c>
      <c r="F118" s="5">
        <f t="shared" ca="1" si="16"/>
        <v>148.30999999999997</v>
      </c>
      <c r="G118" s="5">
        <f t="shared" ca="1" si="17"/>
        <v>156.79848067690904</v>
      </c>
      <c r="H118" s="5">
        <f t="shared" ca="1" si="18"/>
        <v>147.54690068805019</v>
      </c>
      <c r="I118" s="10">
        <f t="shared" ca="1" si="28"/>
        <v>0</v>
      </c>
      <c r="J118" s="5" t="e">
        <f t="shared" ca="1" si="22"/>
        <v>#N/A</v>
      </c>
      <c r="K118" s="5" t="e">
        <f t="shared" ca="1" si="23"/>
        <v>#N/A</v>
      </c>
      <c r="L118" s="10">
        <f t="shared" ca="1" si="24"/>
        <v>1</v>
      </c>
      <c r="M118" s="5">
        <f t="shared" ca="1" si="29"/>
        <v>153.55000000000001</v>
      </c>
      <c r="N118" s="12" t="str">
        <f t="shared" ca="1" si="25"/>
        <v/>
      </c>
      <c r="O118" s="12">
        <f t="shared" ca="1" si="26"/>
        <v>1.2726694241170131E-3</v>
      </c>
      <c r="P118" s="5">
        <f t="shared" ca="1" si="27"/>
        <v>100</v>
      </c>
      <c r="Q118" s="5">
        <f t="shared" ca="1" si="30"/>
        <v>100</v>
      </c>
      <c r="R118" s="12">
        <f t="shared" ca="1" si="31"/>
        <v>0</v>
      </c>
      <c r="T118" s="33"/>
    </row>
    <row r="119" spans="1:20" x14ac:dyDescent="0.25">
      <c r="A119">
        <v>118</v>
      </c>
      <c r="B119" s="2">
        <v>37609</v>
      </c>
      <c r="C119">
        <f t="shared" si="19"/>
        <v>2002</v>
      </c>
      <c r="D119">
        <v>156.19999999999999</v>
      </c>
      <c r="E119" s="5">
        <f t="shared" ca="1" si="15"/>
        <v>158.57</v>
      </c>
      <c r="F119" s="5">
        <f t="shared" ca="1" si="16"/>
        <v>148.59699999999998</v>
      </c>
      <c r="G119" s="5">
        <f t="shared" ca="1" si="17"/>
        <v>156.73863260921814</v>
      </c>
      <c r="H119" s="5">
        <f t="shared" ca="1" si="18"/>
        <v>147.71996267428918</v>
      </c>
      <c r="I119" s="10">
        <f t="shared" ca="1" si="28"/>
        <v>0</v>
      </c>
      <c r="J119" s="5" t="e">
        <f t="shared" ca="1" si="22"/>
        <v>#N/A</v>
      </c>
      <c r="K119" s="5" t="e">
        <f t="shared" ca="1" si="23"/>
        <v>#N/A</v>
      </c>
      <c r="L119" s="10">
        <f t="shared" ca="1" si="24"/>
        <v>1</v>
      </c>
      <c r="M119" s="5">
        <f t="shared" ca="1" si="29"/>
        <v>153.55000000000001</v>
      </c>
      <c r="N119" s="12" t="str">
        <f t="shared" ca="1" si="25"/>
        <v/>
      </c>
      <c r="O119" s="12">
        <f t="shared" ca="1" si="26"/>
        <v>-7.3085478233238365E-3</v>
      </c>
      <c r="P119" s="5">
        <f t="shared" ca="1" si="27"/>
        <v>100</v>
      </c>
      <c r="Q119" s="5">
        <f t="shared" ca="1" si="30"/>
        <v>100</v>
      </c>
      <c r="R119" s="12">
        <f t="shared" ca="1" si="31"/>
        <v>0</v>
      </c>
      <c r="T119" s="33"/>
    </row>
    <row r="120" spans="1:20" x14ac:dyDescent="0.25">
      <c r="A120">
        <v>119</v>
      </c>
      <c r="B120" s="2">
        <v>37610</v>
      </c>
      <c r="C120">
        <f t="shared" si="19"/>
        <v>2002</v>
      </c>
      <c r="D120">
        <v>156.5</v>
      </c>
      <c r="E120" s="5">
        <f t="shared" ca="1" si="15"/>
        <v>157.82</v>
      </c>
      <c r="F120" s="5">
        <f t="shared" ca="1" si="16"/>
        <v>148.90899999999999</v>
      </c>
      <c r="G120" s="5">
        <f t="shared" ca="1" si="17"/>
        <v>156.71476934829633</v>
      </c>
      <c r="H120" s="5">
        <f t="shared" ca="1" si="18"/>
        <v>147.8955634208034</v>
      </c>
      <c r="I120" s="10">
        <f t="shared" ca="1" si="28"/>
        <v>0</v>
      </c>
      <c r="J120" s="5" t="e">
        <f t="shared" ca="1" si="22"/>
        <v>#N/A</v>
      </c>
      <c r="K120" s="5" t="e">
        <f t="shared" ca="1" si="23"/>
        <v>#N/A</v>
      </c>
      <c r="L120" s="10">
        <f t="shared" ca="1" si="24"/>
        <v>1</v>
      </c>
      <c r="M120" s="5">
        <f t="shared" ca="1" si="29"/>
        <v>153.55000000000001</v>
      </c>
      <c r="N120" s="12" t="str">
        <f t="shared" ca="1" si="25"/>
        <v/>
      </c>
      <c r="O120" s="12">
        <f t="shared" ca="1" si="26"/>
        <v>1.9206145966710077E-3</v>
      </c>
      <c r="P120" s="5">
        <f t="shared" ca="1" si="27"/>
        <v>100</v>
      </c>
      <c r="Q120" s="5">
        <f t="shared" ca="1" si="30"/>
        <v>100</v>
      </c>
      <c r="R120" s="12">
        <f t="shared" ca="1" si="31"/>
        <v>0</v>
      </c>
      <c r="T120" s="33"/>
    </row>
    <row r="121" spans="1:20" x14ac:dyDescent="0.25">
      <c r="A121">
        <v>120</v>
      </c>
      <c r="B121" s="2">
        <v>37613</v>
      </c>
      <c r="C121">
        <f t="shared" si="19"/>
        <v>2002</v>
      </c>
      <c r="D121">
        <v>157.25</v>
      </c>
      <c r="E121" s="5">
        <f t="shared" ca="1" si="15"/>
        <v>157.52000000000001</v>
      </c>
      <c r="F121" s="5">
        <f t="shared" ca="1" si="16"/>
        <v>149.23999999999998</v>
      </c>
      <c r="G121" s="5">
        <f t="shared" ca="1" si="17"/>
        <v>156.7682924134667</v>
      </c>
      <c r="H121" s="5">
        <f t="shared" ca="1" si="18"/>
        <v>148.08265215238734</v>
      </c>
      <c r="I121" s="10">
        <f t="shared" ca="1" si="28"/>
        <v>0</v>
      </c>
      <c r="J121" s="5" t="e">
        <f t="shared" ca="1" si="22"/>
        <v>#N/A</v>
      </c>
      <c r="K121" s="5" t="e">
        <f t="shared" ca="1" si="23"/>
        <v>#N/A</v>
      </c>
      <c r="L121" s="10">
        <f t="shared" ca="1" si="24"/>
        <v>1</v>
      </c>
      <c r="M121" s="5">
        <f t="shared" ca="1" si="29"/>
        <v>153.55000000000001</v>
      </c>
      <c r="N121" s="12" t="str">
        <f t="shared" ca="1" si="25"/>
        <v/>
      </c>
      <c r="O121" s="12">
        <f t="shared" ca="1" si="26"/>
        <v>4.7923322683706068E-3</v>
      </c>
      <c r="P121" s="5">
        <f t="shared" ca="1" si="27"/>
        <v>100</v>
      </c>
      <c r="Q121" s="5">
        <f t="shared" ca="1" si="30"/>
        <v>100</v>
      </c>
      <c r="R121" s="12">
        <f t="shared" ca="1" si="31"/>
        <v>0</v>
      </c>
      <c r="T121" s="33"/>
    </row>
    <row r="122" spans="1:20" x14ac:dyDescent="0.25">
      <c r="A122">
        <v>121</v>
      </c>
      <c r="B122" s="2">
        <v>37614</v>
      </c>
      <c r="C122">
        <f t="shared" si="19"/>
        <v>2002</v>
      </c>
      <c r="D122">
        <v>158.6</v>
      </c>
      <c r="E122" s="5">
        <f t="shared" ca="1" si="15"/>
        <v>157.61499999999998</v>
      </c>
      <c r="F122" s="5">
        <f t="shared" ca="1" si="16"/>
        <v>149.59699999999998</v>
      </c>
      <c r="G122" s="5">
        <f t="shared" ca="1" si="17"/>
        <v>156.95146317212001</v>
      </c>
      <c r="H122" s="5">
        <f t="shared" ca="1" si="18"/>
        <v>148.2929991093396</v>
      </c>
      <c r="I122" s="10">
        <f t="shared" ca="1" si="28"/>
        <v>0</v>
      </c>
      <c r="J122" s="5" t="e">
        <f t="shared" ca="1" si="22"/>
        <v>#N/A</v>
      </c>
      <c r="K122" s="5" t="e">
        <f t="shared" ca="1" si="23"/>
        <v>#N/A</v>
      </c>
      <c r="L122" s="10">
        <f t="shared" ca="1" si="24"/>
        <v>1</v>
      </c>
      <c r="M122" s="5">
        <f t="shared" ca="1" si="29"/>
        <v>153.55000000000001</v>
      </c>
      <c r="N122" s="12" t="str">
        <f t="shared" ca="1" si="25"/>
        <v/>
      </c>
      <c r="O122" s="12">
        <f t="shared" ca="1" si="26"/>
        <v>8.5850556438791369E-3</v>
      </c>
      <c r="P122" s="5">
        <f t="shared" ca="1" si="27"/>
        <v>100</v>
      </c>
      <c r="Q122" s="5">
        <f t="shared" ca="1" si="30"/>
        <v>100</v>
      </c>
      <c r="R122" s="12">
        <f t="shared" ca="1" si="31"/>
        <v>0</v>
      </c>
      <c r="T122" s="33"/>
    </row>
    <row r="123" spans="1:20" x14ac:dyDescent="0.25">
      <c r="A123">
        <v>122</v>
      </c>
      <c r="B123" s="2">
        <v>37616</v>
      </c>
      <c r="C123">
        <f t="shared" si="19"/>
        <v>2002</v>
      </c>
      <c r="D123">
        <v>159.25</v>
      </c>
      <c r="E123" s="5">
        <f t="shared" ca="1" si="15"/>
        <v>157.81</v>
      </c>
      <c r="F123" s="5">
        <f t="shared" ca="1" si="16"/>
        <v>149.96199999999999</v>
      </c>
      <c r="G123" s="5">
        <f t="shared" ca="1" si="17"/>
        <v>157.181316854908</v>
      </c>
      <c r="H123" s="5">
        <f t="shared" ca="1" si="18"/>
        <v>148.51213912715281</v>
      </c>
      <c r="I123" s="10">
        <f t="shared" ca="1" si="28"/>
        <v>0</v>
      </c>
      <c r="J123" s="5" t="e">
        <f t="shared" ca="1" si="22"/>
        <v>#N/A</v>
      </c>
      <c r="K123" s="5" t="e">
        <f t="shared" ca="1" si="23"/>
        <v>#N/A</v>
      </c>
      <c r="L123" s="10">
        <f t="shared" ca="1" si="24"/>
        <v>1</v>
      </c>
      <c r="M123" s="5">
        <f t="shared" ca="1" si="29"/>
        <v>153.55000000000001</v>
      </c>
      <c r="N123" s="12" t="str">
        <f t="shared" ca="1" si="25"/>
        <v/>
      </c>
      <c r="O123" s="12">
        <f t="shared" ca="1" si="26"/>
        <v>4.0983606557377407E-3</v>
      </c>
      <c r="P123" s="5">
        <f t="shared" ca="1" si="27"/>
        <v>100</v>
      </c>
      <c r="Q123" s="5">
        <f t="shared" ca="1" si="30"/>
        <v>100</v>
      </c>
      <c r="R123" s="12">
        <f t="shared" ca="1" si="31"/>
        <v>0</v>
      </c>
      <c r="T123" s="33"/>
    </row>
    <row r="124" spans="1:20" x14ac:dyDescent="0.25">
      <c r="A124">
        <v>123</v>
      </c>
      <c r="B124" s="2">
        <v>37617</v>
      </c>
      <c r="C124">
        <f t="shared" si="19"/>
        <v>2002</v>
      </c>
      <c r="D124">
        <v>162.05000000000001</v>
      </c>
      <c r="E124" s="5">
        <f t="shared" ca="1" si="15"/>
        <v>158.21999999999997</v>
      </c>
      <c r="F124" s="5">
        <f t="shared" ca="1" si="16"/>
        <v>150.34300000000002</v>
      </c>
      <c r="G124" s="5">
        <f t="shared" ca="1" si="17"/>
        <v>157.6681851694172</v>
      </c>
      <c r="H124" s="5">
        <f t="shared" ca="1" si="18"/>
        <v>148.78289634460975</v>
      </c>
      <c r="I124" s="10">
        <f t="shared" ca="1" si="28"/>
        <v>0</v>
      </c>
      <c r="J124" s="5" t="e">
        <f t="shared" ca="1" si="22"/>
        <v>#N/A</v>
      </c>
      <c r="K124" s="5" t="e">
        <f t="shared" ca="1" si="23"/>
        <v>#N/A</v>
      </c>
      <c r="L124" s="10">
        <f t="shared" ca="1" si="24"/>
        <v>1</v>
      </c>
      <c r="M124" s="5">
        <f t="shared" ca="1" si="29"/>
        <v>153.55000000000001</v>
      </c>
      <c r="N124" s="12" t="str">
        <f t="shared" ca="1" si="25"/>
        <v/>
      </c>
      <c r="O124" s="12">
        <f t="shared" ca="1" si="26"/>
        <v>1.7582417582417655E-2</v>
      </c>
      <c r="P124" s="5">
        <f t="shared" ca="1" si="27"/>
        <v>100</v>
      </c>
      <c r="Q124" s="5">
        <f t="shared" ca="1" si="30"/>
        <v>100</v>
      </c>
      <c r="R124" s="12">
        <f t="shared" ca="1" si="31"/>
        <v>0</v>
      </c>
      <c r="T124" s="33"/>
    </row>
    <row r="125" spans="1:20" x14ac:dyDescent="0.25">
      <c r="A125">
        <v>124</v>
      </c>
      <c r="B125" s="2">
        <v>37620</v>
      </c>
      <c r="C125">
        <f t="shared" si="19"/>
        <v>2002</v>
      </c>
      <c r="D125">
        <v>164.9</v>
      </c>
      <c r="E125" s="5">
        <f t="shared" ca="1" si="15"/>
        <v>158.82999999999998</v>
      </c>
      <c r="F125" s="5">
        <f t="shared" ca="1" si="16"/>
        <v>150.751</v>
      </c>
      <c r="G125" s="5">
        <f t="shared" ca="1" si="17"/>
        <v>158.39136665247548</v>
      </c>
      <c r="H125" s="5">
        <f t="shared" ca="1" si="18"/>
        <v>149.10523841771754</v>
      </c>
      <c r="I125" s="10">
        <f t="shared" ca="1" si="28"/>
        <v>0</v>
      </c>
      <c r="J125" s="5" t="e">
        <f t="shared" ca="1" si="22"/>
        <v>#N/A</v>
      </c>
      <c r="K125" s="5" t="e">
        <f t="shared" ca="1" si="23"/>
        <v>#N/A</v>
      </c>
      <c r="L125" s="10">
        <f t="shared" ca="1" si="24"/>
        <v>1</v>
      </c>
      <c r="M125" s="5">
        <f t="shared" ca="1" si="29"/>
        <v>153.55000000000001</v>
      </c>
      <c r="N125" s="12" t="str">
        <f t="shared" ca="1" si="25"/>
        <v/>
      </c>
      <c r="O125" s="12">
        <f t="shared" ca="1" si="26"/>
        <v>1.7587164455414958E-2</v>
      </c>
      <c r="P125" s="5">
        <f t="shared" ca="1" si="27"/>
        <v>100</v>
      </c>
      <c r="Q125" s="5">
        <f t="shared" ca="1" si="30"/>
        <v>100</v>
      </c>
      <c r="R125" s="12">
        <f t="shared" ca="1" si="31"/>
        <v>0</v>
      </c>
      <c r="T125" s="33"/>
    </row>
    <row r="126" spans="1:20" x14ac:dyDescent="0.25">
      <c r="A126">
        <v>125</v>
      </c>
      <c r="B126" s="2">
        <v>37621</v>
      </c>
      <c r="C126">
        <f t="shared" si="19"/>
        <v>2002</v>
      </c>
      <c r="D126">
        <v>165.1</v>
      </c>
      <c r="E126" s="5">
        <f t="shared" ca="1" si="15"/>
        <v>159.435</v>
      </c>
      <c r="F126" s="5">
        <f t="shared" ca="1" si="16"/>
        <v>151.18200000000002</v>
      </c>
      <c r="G126" s="5">
        <f t="shared" ca="1" si="17"/>
        <v>159.06222998722791</v>
      </c>
      <c r="H126" s="5">
        <f t="shared" ca="1" si="18"/>
        <v>149.4251336493632</v>
      </c>
      <c r="I126" s="10">
        <f t="shared" ca="1" si="28"/>
        <v>0</v>
      </c>
      <c r="J126" s="5" t="e">
        <f t="shared" ca="1" si="22"/>
        <v>#N/A</v>
      </c>
      <c r="K126" s="5" t="e">
        <f t="shared" ca="1" si="23"/>
        <v>#N/A</v>
      </c>
      <c r="L126" s="10">
        <f t="shared" ca="1" si="24"/>
        <v>1</v>
      </c>
      <c r="M126" s="5">
        <f t="shared" ca="1" si="29"/>
        <v>153.55000000000001</v>
      </c>
      <c r="N126" s="12" t="str">
        <f t="shared" ca="1" si="25"/>
        <v/>
      </c>
      <c r="O126" s="12">
        <f t="shared" ca="1" si="26"/>
        <v>1.2128562765311621E-3</v>
      </c>
      <c r="P126" s="5">
        <f t="shared" ca="1" si="27"/>
        <v>100</v>
      </c>
      <c r="Q126" s="5">
        <f t="shared" ca="1" si="30"/>
        <v>100</v>
      </c>
      <c r="R126" s="12">
        <f t="shared" ca="1" si="31"/>
        <v>0</v>
      </c>
      <c r="T126" s="33"/>
    </row>
    <row r="127" spans="1:20" x14ac:dyDescent="0.25">
      <c r="A127">
        <v>126</v>
      </c>
      <c r="B127" s="2">
        <v>37622</v>
      </c>
      <c r="C127">
        <f t="shared" si="19"/>
        <v>2003</v>
      </c>
      <c r="D127">
        <v>164.35</v>
      </c>
      <c r="E127" s="5">
        <f t="shared" ca="1" si="15"/>
        <v>160.155</v>
      </c>
      <c r="F127" s="5">
        <f t="shared" ca="1" si="16"/>
        <v>151.56300000000002</v>
      </c>
      <c r="G127" s="5">
        <f t="shared" ca="1" si="17"/>
        <v>159.59100698850511</v>
      </c>
      <c r="H127" s="5">
        <f t="shared" ca="1" si="18"/>
        <v>149.72363097637594</v>
      </c>
      <c r="I127" s="10">
        <f t="shared" ca="1" si="28"/>
        <v>0</v>
      </c>
      <c r="J127" s="5" t="e">
        <f t="shared" ca="1" si="22"/>
        <v>#N/A</v>
      </c>
      <c r="K127" s="5" t="e">
        <f t="shared" ca="1" si="23"/>
        <v>#N/A</v>
      </c>
      <c r="L127" s="10">
        <f t="shared" ca="1" si="24"/>
        <v>1</v>
      </c>
      <c r="M127" s="5">
        <f t="shared" ca="1" si="29"/>
        <v>153.55000000000001</v>
      </c>
      <c r="N127" s="12" t="str">
        <f t="shared" ca="1" si="25"/>
        <v/>
      </c>
      <c r="O127" s="12">
        <f t="shared" ca="1" si="26"/>
        <v>-4.5427013930950944E-3</v>
      </c>
      <c r="P127" s="5">
        <f t="shared" ca="1" si="27"/>
        <v>100</v>
      </c>
      <c r="Q127" s="5">
        <f t="shared" ca="1" si="30"/>
        <v>100</v>
      </c>
      <c r="R127" s="12">
        <f t="shared" ca="1" si="31"/>
        <v>0</v>
      </c>
      <c r="T127" s="33"/>
    </row>
    <row r="128" spans="1:20" x14ac:dyDescent="0.25">
      <c r="A128">
        <v>127</v>
      </c>
      <c r="B128" s="2">
        <v>37623</v>
      </c>
      <c r="C128">
        <f t="shared" si="19"/>
        <v>2003</v>
      </c>
      <c r="D128">
        <v>164.85</v>
      </c>
      <c r="E128" s="5">
        <f t="shared" ca="1" si="15"/>
        <v>160.90499999999997</v>
      </c>
      <c r="F128" s="5">
        <f t="shared" ca="1" si="16"/>
        <v>151.96900000000002</v>
      </c>
      <c r="G128" s="5">
        <f t="shared" ca="1" si="17"/>
        <v>160.11690628965459</v>
      </c>
      <c r="H128" s="5">
        <f t="shared" ca="1" si="18"/>
        <v>150.02615835684844</v>
      </c>
      <c r="I128" s="10">
        <f t="shared" ca="1" si="28"/>
        <v>0</v>
      </c>
      <c r="J128" s="5" t="e">
        <f t="shared" ca="1" si="22"/>
        <v>#N/A</v>
      </c>
      <c r="K128" s="5" t="e">
        <f t="shared" ca="1" si="23"/>
        <v>#N/A</v>
      </c>
      <c r="L128" s="10">
        <f t="shared" ca="1" si="24"/>
        <v>1</v>
      </c>
      <c r="M128" s="5">
        <f t="shared" ca="1" si="29"/>
        <v>153.55000000000001</v>
      </c>
      <c r="N128" s="12" t="str">
        <f t="shared" ca="1" si="25"/>
        <v/>
      </c>
      <c r="O128" s="12">
        <f t="shared" ca="1" si="26"/>
        <v>3.0422878004259203E-3</v>
      </c>
      <c r="P128" s="5">
        <f t="shared" ca="1" si="27"/>
        <v>100</v>
      </c>
      <c r="Q128" s="5">
        <f t="shared" ca="1" si="30"/>
        <v>100</v>
      </c>
      <c r="R128" s="12">
        <f t="shared" ca="1" si="31"/>
        <v>0</v>
      </c>
      <c r="T128" s="33"/>
    </row>
    <row r="129" spans="1:20" x14ac:dyDescent="0.25">
      <c r="A129">
        <v>128</v>
      </c>
      <c r="B129" s="2">
        <v>37624</v>
      </c>
      <c r="C129">
        <f t="shared" si="19"/>
        <v>2003</v>
      </c>
      <c r="D129">
        <v>159.25</v>
      </c>
      <c r="E129" s="5">
        <f t="shared" ca="1" si="15"/>
        <v>161.20999999999998</v>
      </c>
      <c r="F129" s="5">
        <f t="shared" ca="1" si="16"/>
        <v>152.35500000000002</v>
      </c>
      <c r="G129" s="5">
        <f t="shared" ca="1" si="17"/>
        <v>160.03021566068915</v>
      </c>
      <c r="H129" s="5">
        <f t="shared" ca="1" si="18"/>
        <v>150.21063518971147</v>
      </c>
      <c r="I129" s="10">
        <f t="shared" ca="1" si="28"/>
        <v>0</v>
      </c>
      <c r="J129" s="5" t="e">
        <f t="shared" ca="1" si="22"/>
        <v>#N/A</v>
      </c>
      <c r="K129" s="5" t="e">
        <f t="shared" ca="1" si="23"/>
        <v>#N/A</v>
      </c>
      <c r="L129" s="10">
        <f t="shared" ca="1" si="24"/>
        <v>1</v>
      </c>
      <c r="M129" s="5">
        <f t="shared" ca="1" si="29"/>
        <v>153.55000000000001</v>
      </c>
      <c r="N129" s="12" t="str">
        <f t="shared" ca="1" si="25"/>
        <v/>
      </c>
      <c r="O129" s="12">
        <f t="shared" ca="1" si="26"/>
        <v>-3.3970276008492534E-2</v>
      </c>
      <c r="P129" s="5">
        <f t="shared" ca="1" si="27"/>
        <v>100</v>
      </c>
      <c r="Q129" s="5">
        <f t="shared" ca="1" si="30"/>
        <v>100</v>
      </c>
      <c r="R129" s="12">
        <f t="shared" ca="1" si="31"/>
        <v>0</v>
      </c>
      <c r="T129" s="33"/>
    </row>
    <row r="130" spans="1:20" x14ac:dyDescent="0.25">
      <c r="A130">
        <v>129</v>
      </c>
      <c r="B130" s="2">
        <v>37627</v>
      </c>
      <c r="C130">
        <f t="shared" si="19"/>
        <v>2003</v>
      </c>
      <c r="D130">
        <v>157.05000000000001</v>
      </c>
      <c r="E130" s="5">
        <f t="shared" ref="E130:E193" ca="1" si="32">IF($A130&gt;=SEMADays,AVERAGE(OFFSET($D130,-SEMADays+1,0,SEMADays,1)),NA())</f>
        <v>161.26499999999999</v>
      </c>
      <c r="F130" s="5">
        <f t="shared" ref="F130:F193" ca="1" si="33">IF($A130&gt;=LEMADays,AVERAGE(OFFSET($D130,-LEMADays+1,0,LEMADays,1)),NA())</f>
        <v>152.74400000000003</v>
      </c>
      <c r="G130" s="5">
        <f t="shared" ref="G130:G193" ca="1" si="34">IF(ISNA(E130),NA(),IF(ISNA(G129),E130,((SEMADays-1)*G129+$D130)/SEMADays))</f>
        <v>159.73219409462024</v>
      </c>
      <c r="H130" s="5">
        <f t="shared" ref="H130:H193" ca="1" si="35">IF(ISNA(F130),NA(),IF(ISNA(H129),F130,((LEMADays-1)*H129+$D130)/LEMADays))</f>
        <v>150.34742248591726</v>
      </c>
      <c r="I130" s="10">
        <f t="shared" ca="1" si="28"/>
        <v>0</v>
      </c>
      <c r="J130" s="5" t="e">
        <f t="shared" ca="1" si="22"/>
        <v>#N/A</v>
      </c>
      <c r="K130" s="5" t="e">
        <f t="shared" ca="1" si="23"/>
        <v>#N/A</v>
      </c>
      <c r="L130" s="10">
        <f t="shared" ca="1" si="24"/>
        <v>1</v>
      </c>
      <c r="M130" s="5">
        <f t="shared" ca="1" si="29"/>
        <v>153.55000000000001</v>
      </c>
      <c r="N130" s="12" t="str">
        <f t="shared" ca="1" si="25"/>
        <v/>
      </c>
      <c r="O130" s="12">
        <f t="shared" ca="1" si="26"/>
        <v>-1.3814756671899457E-2</v>
      </c>
      <c r="P130" s="5">
        <f t="shared" ca="1" si="27"/>
        <v>100</v>
      </c>
      <c r="Q130" s="5">
        <f t="shared" ca="1" si="30"/>
        <v>100</v>
      </c>
      <c r="R130" s="12">
        <f t="shared" ca="1" si="31"/>
        <v>0</v>
      </c>
      <c r="T130" s="33"/>
    </row>
    <row r="131" spans="1:20" x14ac:dyDescent="0.25">
      <c r="A131">
        <v>130</v>
      </c>
      <c r="B131" s="2">
        <v>37628</v>
      </c>
      <c r="C131">
        <f t="shared" ref="C131:C194" si="36">YEAR(B131)</f>
        <v>2003</v>
      </c>
      <c r="D131">
        <v>153.85</v>
      </c>
      <c r="E131" s="5">
        <f t="shared" ca="1" si="32"/>
        <v>160.92500000000001</v>
      </c>
      <c r="F131" s="5">
        <f t="shared" ca="1" si="33"/>
        <v>153.07300000000004</v>
      </c>
      <c r="G131" s="5">
        <f t="shared" ca="1" si="34"/>
        <v>159.14397468515821</v>
      </c>
      <c r="H131" s="5">
        <f t="shared" ca="1" si="35"/>
        <v>150.41747403619894</v>
      </c>
      <c r="I131" s="10">
        <f t="shared" ca="1" si="28"/>
        <v>0</v>
      </c>
      <c r="J131" s="5" t="e">
        <f t="shared" ca="1" si="22"/>
        <v>#N/A</v>
      </c>
      <c r="K131" s="5" t="e">
        <f t="shared" ca="1" si="23"/>
        <v>#N/A</v>
      </c>
      <c r="L131" s="10">
        <f t="shared" ca="1" si="24"/>
        <v>1</v>
      </c>
      <c r="M131" s="5">
        <f t="shared" ca="1" si="29"/>
        <v>153.55000000000001</v>
      </c>
      <c r="N131" s="12" t="str">
        <f t="shared" ca="1" si="25"/>
        <v/>
      </c>
      <c r="O131" s="12">
        <f t="shared" ca="1" si="26"/>
        <v>-2.0375676536135097E-2</v>
      </c>
      <c r="P131" s="5">
        <f t="shared" ca="1" si="27"/>
        <v>100</v>
      </c>
      <c r="Q131" s="5">
        <f t="shared" ca="1" si="30"/>
        <v>100</v>
      </c>
      <c r="R131" s="12">
        <f t="shared" ca="1" si="31"/>
        <v>0</v>
      </c>
      <c r="T131" s="33"/>
    </row>
    <row r="132" spans="1:20" x14ac:dyDescent="0.25">
      <c r="A132">
        <v>131</v>
      </c>
      <c r="B132" s="2">
        <v>37629</v>
      </c>
      <c r="C132">
        <f t="shared" si="36"/>
        <v>2003</v>
      </c>
      <c r="D132">
        <v>157.05000000000001</v>
      </c>
      <c r="E132" s="5">
        <f t="shared" ca="1" si="32"/>
        <v>160.76999999999998</v>
      </c>
      <c r="F132" s="5">
        <f t="shared" ca="1" si="33"/>
        <v>153.50600000000006</v>
      </c>
      <c r="G132" s="5">
        <f t="shared" ca="1" si="34"/>
        <v>158.93457721664237</v>
      </c>
      <c r="H132" s="5">
        <f t="shared" ca="1" si="35"/>
        <v>150.55012455547495</v>
      </c>
      <c r="I132" s="10">
        <f t="shared" ca="1" si="28"/>
        <v>0</v>
      </c>
      <c r="J132" s="5" t="e">
        <f t="shared" ca="1" si="22"/>
        <v>#N/A</v>
      </c>
      <c r="K132" s="5" t="e">
        <f t="shared" ca="1" si="23"/>
        <v>#N/A</v>
      </c>
      <c r="L132" s="10">
        <f t="shared" ca="1" si="24"/>
        <v>1</v>
      </c>
      <c r="M132" s="5">
        <f t="shared" ca="1" si="29"/>
        <v>153.55000000000001</v>
      </c>
      <c r="N132" s="12" t="str">
        <f t="shared" ca="1" si="25"/>
        <v/>
      </c>
      <c r="O132" s="12">
        <f t="shared" ca="1" si="26"/>
        <v>2.0799480012999787E-2</v>
      </c>
      <c r="P132" s="5">
        <f t="shared" ca="1" si="27"/>
        <v>100</v>
      </c>
      <c r="Q132" s="5">
        <f t="shared" ca="1" si="30"/>
        <v>100</v>
      </c>
      <c r="R132" s="12">
        <f t="shared" ca="1" si="31"/>
        <v>0</v>
      </c>
      <c r="T132" s="33"/>
    </row>
    <row r="133" spans="1:20" x14ac:dyDescent="0.25">
      <c r="A133">
        <v>132</v>
      </c>
      <c r="B133" s="2">
        <v>37630</v>
      </c>
      <c r="C133">
        <f t="shared" si="36"/>
        <v>2003</v>
      </c>
      <c r="D133">
        <v>158.19999999999999</v>
      </c>
      <c r="E133" s="5">
        <f t="shared" ca="1" si="32"/>
        <v>160.66500000000002</v>
      </c>
      <c r="F133" s="5">
        <f t="shared" ca="1" si="33"/>
        <v>154.06000000000006</v>
      </c>
      <c r="G133" s="5">
        <f t="shared" ca="1" si="34"/>
        <v>158.86111949497814</v>
      </c>
      <c r="H133" s="5">
        <f t="shared" ca="1" si="35"/>
        <v>150.70312206436546</v>
      </c>
      <c r="I133" s="10">
        <f t="shared" ca="1" si="28"/>
        <v>0</v>
      </c>
      <c r="J133" s="5" t="e">
        <f t="shared" ca="1" si="22"/>
        <v>#N/A</v>
      </c>
      <c r="K133" s="5" t="e">
        <f t="shared" ca="1" si="23"/>
        <v>#N/A</v>
      </c>
      <c r="L133" s="10">
        <f t="shared" ca="1" si="24"/>
        <v>1</v>
      </c>
      <c r="M133" s="5">
        <f t="shared" ca="1" si="29"/>
        <v>153.55000000000001</v>
      </c>
      <c r="N133" s="12" t="str">
        <f t="shared" ca="1" si="25"/>
        <v/>
      </c>
      <c r="O133" s="12">
        <f t="shared" ca="1" si="26"/>
        <v>7.3225087551733667E-3</v>
      </c>
      <c r="P133" s="5">
        <f t="shared" ca="1" si="27"/>
        <v>100</v>
      </c>
      <c r="Q133" s="5">
        <f t="shared" ca="1" si="30"/>
        <v>100</v>
      </c>
      <c r="R133" s="12">
        <f t="shared" ca="1" si="31"/>
        <v>0</v>
      </c>
      <c r="T133" s="33"/>
    </row>
    <row r="134" spans="1:20" x14ac:dyDescent="0.25">
      <c r="A134">
        <v>133</v>
      </c>
      <c r="B134" s="2">
        <v>37631</v>
      </c>
      <c r="C134">
        <f t="shared" si="36"/>
        <v>2003</v>
      </c>
      <c r="D134">
        <v>156.85</v>
      </c>
      <c r="E134" s="5">
        <f t="shared" ca="1" si="32"/>
        <v>160.14499999999998</v>
      </c>
      <c r="F134" s="5">
        <f t="shared" ca="1" si="33"/>
        <v>154.52300000000005</v>
      </c>
      <c r="G134" s="5">
        <f t="shared" ca="1" si="34"/>
        <v>158.66000754548031</v>
      </c>
      <c r="H134" s="5">
        <f t="shared" ca="1" si="35"/>
        <v>150.82605962307815</v>
      </c>
      <c r="I134" s="10">
        <f t="shared" ca="1" si="28"/>
        <v>0</v>
      </c>
      <c r="J134" s="5" t="e">
        <f t="shared" ca="1" si="22"/>
        <v>#N/A</v>
      </c>
      <c r="K134" s="5" t="e">
        <f t="shared" ca="1" si="23"/>
        <v>#N/A</v>
      </c>
      <c r="L134" s="10">
        <f t="shared" ca="1" si="24"/>
        <v>1</v>
      </c>
      <c r="M134" s="5">
        <f t="shared" ca="1" si="29"/>
        <v>153.55000000000001</v>
      </c>
      <c r="N134" s="12" t="str">
        <f t="shared" ca="1" si="25"/>
        <v/>
      </c>
      <c r="O134" s="12">
        <f t="shared" ca="1" si="26"/>
        <v>-8.5335018963337197E-3</v>
      </c>
      <c r="P134" s="5">
        <f t="shared" ca="1" si="27"/>
        <v>100</v>
      </c>
      <c r="Q134" s="5">
        <f t="shared" ca="1" si="30"/>
        <v>100</v>
      </c>
      <c r="R134" s="12">
        <f t="shared" ca="1" si="31"/>
        <v>0</v>
      </c>
      <c r="T134" s="33"/>
    </row>
    <row r="135" spans="1:20" x14ac:dyDescent="0.25">
      <c r="A135">
        <v>134</v>
      </c>
      <c r="B135" s="2">
        <v>37634</v>
      </c>
      <c r="C135">
        <f t="shared" si="36"/>
        <v>2003</v>
      </c>
      <c r="D135">
        <v>155.05000000000001</v>
      </c>
      <c r="E135" s="5">
        <f t="shared" ca="1" si="32"/>
        <v>159.16</v>
      </c>
      <c r="F135" s="5">
        <f t="shared" ca="1" si="33"/>
        <v>154.99000000000007</v>
      </c>
      <c r="G135" s="5">
        <f t="shared" ca="1" si="34"/>
        <v>158.29900679093228</v>
      </c>
      <c r="H135" s="5">
        <f t="shared" ca="1" si="35"/>
        <v>150.91053843061661</v>
      </c>
      <c r="I135" s="10">
        <f t="shared" ca="1" si="28"/>
        <v>0</v>
      </c>
      <c r="J135" s="5" t="e">
        <f t="shared" ca="1" si="22"/>
        <v>#N/A</v>
      </c>
      <c r="K135" s="5" t="e">
        <f t="shared" ca="1" si="23"/>
        <v>#N/A</v>
      </c>
      <c r="L135" s="10">
        <f t="shared" ca="1" si="24"/>
        <v>1</v>
      </c>
      <c r="M135" s="5">
        <f t="shared" ca="1" si="29"/>
        <v>153.55000000000001</v>
      </c>
      <c r="N135" s="12" t="str">
        <f t="shared" ca="1" si="25"/>
        <v/>
      </c>
      <c r="O135" s="12">
        <f t="shared" ca="1" si="26"/>
        <v>-1.1475932419508977E-2</v>
      </c>
      <c r="P135" s="5">
        <f t="shared" ca="1" si="27"/>
        <v>100</v>
      </c>
      <c r="Q135" s="5">
        <f t="shared" ca="1" si="30"/>
        <v>100</v>
      </c>
      <c r="R135" s="12">
        <f t="shared" ca="1" si="31"/>
        <v>0</v>
      </c>
      <c r="T135" s="33"/>
    </row>
    <row r="136" spans="1:20" x14ac:dyDescent="0.25">
      <c r="A136">
        <v>135</v>
      </c>
      <c r="B136" s="2">
        <v>37635</v>
      </c>
      <c r="C136">
        <f t="shared" si="36"/>
        <v>2003</v>
      </c>
      <c r="D136">
        <v>158.9</v>
      </c>
      <c r="E136" s="5">
        <f t="shared" ca="1" si="32"/>
        <v>158.54000000000002</v>
      </c>
      <c r="F136" s="5">
        <f t="shared" ca="1" si="33"/>
        <v>155.51000000000005</v>
      </c>
      <c r="G136" s="5">
        <f t="shared" ca="1" si="34"/>
        <v>158.35910611183905</v>
      </c>
      <c r="H136" s="5">
        <f t="shared" ca="1" si="35"/>
        <v>151.07032766200427</v>
      </c>
      <c r="I136" s="10">
        <f t="shared" ca="1" si="28"/>
        <v>0</v>
      </c>
      <c r="J136" s="5" t="e">
        <f t="shared" ca="1" si="22"/>
        <v>#N/A</v>
      </c>
      <c r="K136" s="5" t="e">
        <f t="shared" ca="1" si="23"/>
        <v>#N/A</v>
      </c>
      <c r="L136" s="10">
        <f t="shared" ca="1" si="24"/>
        <v>1</v>
      </c>
      <c r="M136" s="5">
        <f t="shared" ca="1" si="29"/>
        <v>153.55000000000001</v>
      </c>
      <c r="N136" s="12" t="str">
        <f t="shared" ca="1" si="25"/>
        <v/>
      </c>
      <c r="O136" s="12">
        <f t="shared" ca="1" si="26"/>
        <v>2.4830699774266326E-2</v>
      </c>
      <c r="P136" s="5">
        <f t="shared" ca="1" si="27"/>
        <v>100</v>
      </c>
      <c r="Q136" s="5">
        <f t="shared" ca="1" si="30"/>
        <v>100</v>
      </c>
      <c r="R136" s="12">
        <f t="shared" ca="1" si="31"/>
        <v>0</v>
      </c>
      <c r="T136" s="33"/>
    </row>
    <row r="137" spans="1:20" x14ac:dyDescent="0.25">
      <c r="A137">
        <v>136</v>
      </c>
      <c r="B137" s="2">
        <v>37636</v>
      </c>
      <c r="C137">
        <f t="shared" si="36"/>
        <v>2003</v>
      </c>
      <c r="D137">
        <v>158.4</v>
      </c>
      <c r="E137" s="5">
        <f t="shared" ca="1" si="32"/>
        <v>157.94499999999999</v>
      </c>
      <c r="F137" s="5">
        <f t="shared" ca="1" si="33"/>
        <v>155.90400000000005</v>
      </c>
      <c r="G137" s="5">
        <f t="shared" ca="1" si="34"/>
        <v>158.36319550065517</v>
      </c>
      <c r="H137" s="5">
        <f t="shared" ca="1" si="35"/>
        <v>151.21692110876418</v>
      </c>
      <c r="I137" s="10">
        <f t="shared" ca="1" si="28"/>
        <v>0</v>
      </c>
      <c r="J137" s="5" t="e">
        <f t="shared" ca="1" si="22"/>
        <v>#N/A</v>
      </c>
      <c r="K137" s="5" t="e">
        <f t="shared" ca="1" si="23"/>
        <v>#N/A</v>
      </c>
      <c r="L137" s="10">
        <f t="shared" ca="1" si="24"/>
        <v>1</v>
      </c>
      <c r="M137" s="5">
        <f t="shared" ca="1" si="29"/>
        <v>153.55000000000001</v>
      </c>
      <c r="N137" s="12" t="str">
        <f t="shared" ca="1" si="25"/>
        <v/>
      </c>
      <c r="O137" s="12">
        <f t="shared" ca="1" si="26"/>
        <v>-3.1466331025802388E-3</v>
      </c>
      <c r="P137" s="5">
        <f t="shared" ca="1" si="27"/>
        <v>100</v>
      </c>
      <c r="Q137" s="5">
        <f t="shared" ca="1" si="30"/>
        <v>100</v>
      </c>
      <c r="R137" s="12">
        <f t="shared" ca="1" si="31"/>
        <v>0</v>
      </c>
      <c r="T137" s="33"/>
    </row>
    <row r="138" spans="1:20" x14ac:dyDescent="0.25">
      <c r="A138">
        <v>137</v>
      </c>
      <c r="B138" s="2">
        <v>37637</v>
      </c>
      <c r="C138">
        <f t="shared" si="36"/>
        <v>2003</v>
      </c>
      <c r="D138">
        <v>157.5</v>
      </c>
      <c r="E138" s="5">
        <f t="shared" ca="1" si="32"/>
        <v>157.21000000000004</v>
      </c>
      <c r="F138" s="5">
        <f t="shared" ca="1" si="33"/>
        <v>156.27500000000003</v>
      </c>
      <c r="G138" s="5">
        <f t="shared" ca="1" si="34"/>
        <v>158.27687595058964</v>
      </c>
      <c r="H138" s="5">
        <f t="shared" ca="1" si="35"/>
        <v>151.34258268658891</v>
      </c>
      <c r="I138" s="10">
        <f t="shared" ca="1" si="28"/>
        <v>0</v>
      </c>
      <c r="J138" s="5" t="e">
        <f t="shared" ca="1" si="22"/>
        <v>#N/A</v>
      </c>
      <c r="K138" s="5" t="e">
        <f t="shared" ca="1" si="23"/>
        <v>#N/A</v>
      </c>
      <c r="L138" s="10">
        <f t="shared" ca="1" si="24"/>
        <v>1</v>
      </c>
      <c r="M138" s="5">
        <f t="shared" ca="1" si="29"/>
        <v>153.55000000000001</v>
      </c>
      <c r="N138" s="12" t="str">
        <f t="shared" ca="1" si="25"/>
        <v/>
      </c>
      <c r="O138" s="12">
        <f t="shared" ca="1" si="26"/>
        <v>-5.6818181818182175E-3</v>
      </c>
      <c r="P138" s="5">
        <f t="shared" ca="1" si="27"/>
        <v>100</v>
      </c>
      <c r="Q138" s="5">
        <f t="shared" ca="1" si="30"/>
        <v>100</v>
      </c>
      <c r="R138" s="12">
        <f t="shared" ca="1" si="31"/>
        <v>0</v>
      </c>
      <c r="T138" s="33"/>
    </row>
    <row r="139" spans="1:20" x14ac:dyDescent="0.25">
      <c r="A139">
        <v>138</v>
      </c>
      <c r="B139" s="2">
        <v>37638</v>
      </c>
      <c r="C139">
        <f t="shared" si="36"/>
        <v>2003</v>
      </c>
      <c r="D139">
        <v>153.4</v>
      </c>
      <c r="E139" s="5">
        <f t="shared" ca="1" si="32"/>
        <v>156.62500000000003</v>
      </c>
      <c r="F139" s="5">
        <f t="shared" ca="1" si="33"/>
        <v>156.49100000000001</v>
      </c>
      <c r="G139" s="5">
        <f t="shared" ca="1" si="34"/>
        <v>157.78918835553068</v>
      </c>
      <c r="H139" s="5">
        <f t="shared" ca="1" si="35"/>
        <v>151.38373103285713</v>
      </c>
      <c r="I139" s="10">
        <f t="shared" ca="1" si="28"/>
        <v>0</v>
      </c>
      <c r="J139" s="5" t="e">
        <f t="shared" ca="1" si="22"/>
        <v>#N/A</v>
      </c>
      <c r="K139" s="5" t="e">
        <f t="shared" ca="1" si="23"/>
        <v>#N/A</v>
      </c>
      <c r="L139" s="10">
        <f t="shared" ca="1" si="24"/>
        <v>1</v>
      </c>
      <c r="M139" s="5">
        <f t="shared" ca="1" si="29"/>
        <v>153.55000000000001</v>
      </c>
      <c r="N139" s="12" t="str">
        <f t="shared" ca="1" si="25"/>
        <v/>
      </c>
      <c r="O139" s="12">
        <f t="shared" ca="1" si="26"/>
        <v>-2.6031746031745996E-2</v>
      </c>
      <c r="P139" s="5">
        <f t="shared" ca="1" si="27"/>
        <v>100</v>
      </c>
      <c r="Q139" s="5">
        <f t="shared" ca="1" si="30"/>
        <v>100</v>
      </c>
      <c r="R139" s="12">
        <f t="shared" ca="1" si="31"/>
        <v>0</v>
      </c>
      <c r="T139" s="33"/>
    </row>
    <row r="140" spans="1:20" x14ac:dyDescent="0.25">
      <c r="A140">
        <v>139</v>
      </c>
      <c r="B140" s="2">
        <v>37641</v>
      </c>
      <c r="C140">
        <f t="shared" si="36"/>
        <v>2003</v>
      </c>
      <c r="D140">
        <v>150.1</v>
      </c>
      <c r="E140" s="5">
        <f t="shared" ca="1" si="32"/>
        <v>155.93</v>
      </c>
      <c r="F140" s="5">
        <f t="shared" ca="1" si="33"/>
        <v>156.62100000000004</v>
      </c>
      <c r="G140" s="5">
        <f t="shared" ca="1" si="34"/>
        <v>157.0202695199776</v>
      </c>
      <c r="H140" s="5">
        <f t="shared" ca="1" si="35"/>
        <v>151.35805641219997</v>
      </c>
      <c r="I140" s="10">
        <f t="shared" ca="1" si="28"/>
        <v>0</v>
      </c>
      <c r="J140" s="5" t="e">
        <f t="shared" ca="1" si="22"/>
        <v>#N/A</v>
      </c>
      <c r="K140" s="5" t="e">
        <f t="shared" ca="1" si="23"/>
        <v>#N/A</v>
      </c>
      <c r="L140" s="10">
        <f t="shared" ca="1" si="24"/>
        <v>1</v>
      </c>
      <c r="M140" s="5">
        <f t="shared" ca="1" si="29"/>
        <v>153.55000000000001</v>
      </c>
      <c r="N140" s="12" t="str">
        <f t="shared" ca="1" si="25"/>
        <v/>
      </c>
      <c r="O140" s="12">
        <f t="shared" ca="1" si="26"/>
        <v>-2.1512385919165652E-2</v>
      </c>
      <c r="P140" s="5">
        <f t="shared" ca="1" si="27"/>
        <v>100</v>
      </c>
      <c r="Q140" s="5">
        <f t="shared" ca="1" si="30"/>
        <v>100</v>
      </c>
      <c r="R140" s="12">
        <f t="shared" ca="1" si="31"/>
        <v>0</v>
      </c>
      <c r="T140" s="33"/>
    </row>
    <row r="141" spans="1:20" x14ac:dyDescent="0.25">
      <c r="A141">
        <v>140</v>
      </c>
      <c r="B141" s="2">
        <v>37642</v>
      </c>
      <c r="C141">
        <f t="shared" si="36"/>
        <v>2003</v>
      </c>
      <c r="D141">
        <v>150.9</v>
      </c>
      <c r="E141" s="5">
        <f t="shared" ca="1" si="32"/>
        <v>155.63500000000002</v>
      </c>
      <c r="F141" s="5">
        <f t="shared" ca="1" si="33"/>
        <v>156.79600000000005</v>
      </c>
      <c r="G141" s="5">
        <f t="shared" ca="1" si="34"/>
        <v>156.40824256797984</v>
      </c>
      <c r="H141" s="5">
        <f t="shared" ca="1" si="35"/>
        <v>151.34889528395598</v>
      </c>
      <c r="I141" s="10">
        <f t="shared" ca="1" si="28"/>
        <v>0</v>
      </c>
      <c r="J141" s="5" t="e">
        <f t="shared" ca="1" si="22"/>
        <v>#N/A</v>
      </c>
      <c r="K141" s="5" t="e">
        <f t="shared" ca="1" si="23"/>
        <v>#N/A</v>
      </c>
      <c r="L141" s="10">
        <f t="shared" ca="1" si="24"/>
        <v>1</v>
      </c>
      <c r="M141" s="5">
        <f t="shared" ca="1" si="29"/>
        <v>153.55000000000001</v>
      </c>
      <c r="N141" s="12" t="str">
        <f t="shared" ca="1" si="25"/>
        <v/>
      </c>
      <c r="O141" s="12">
        <f t="shared" ca="1" si="26"/>
        <v>5.3297801465690296E-3</v>
      </c>
      <c r="P141" s="5">
        <f t="shared" ca="1" si="27"/>
        <v>100</v>
      </c>
      <c r="Q141" s="5">
        <f t="shared" ca="1" si="30"/>
        <v>100</v>
      </c>
      <c r="R141" s="12">
        <f t="shared" ca="1" si="31"/>
        <v>0</v>
      </c>
      <c r="T141" s="33"/>
    </row>
    <row r="142" spans="1:20" x14ac:dyDescent="0.25">
      <c r="A142">
        <v>141</v>
      </c>
      <c r="B142" s="2">
        <v>37643</v>
      </c>
      <c r="C142">
        <f t="shared" si="36"/>
        <v>2003</v>
      </c>
      <c r="D142">
        <v>151.1</v>
      </c>
      <c r="E142" s="5">
        <f t="shared" ca="1" si="32"/>
        <v>155.04</v>
      </c>
      <c r="F142" s="5">
        <f t="shared" ca="1" si="33"/>
        <v>156.98700000000005</v>
      </c>
      <c r="G142" s="5">
        <f t="shared" ca="1" si="34"/>
        <v>155.87741831118186</v>
      </c>
      <c r="H142" s="5">
        <f t="shared" ca="1" si="35"/>
        <v>151.34391737827687</v>
      </c>
      <c r="I142" s="10">
        <f t="shared" ca="1" si="28"/>
        <v>0</v>
      </c>
      <c r="J142" s="5" t="e">
        <f t="shared" ca="1" si="22"/>
        <v>#N/A</v>
      </c>
      <c r="K142" s="5" t="e">
        <f t="shared" ca="1" si="23"/>
        <v>#N/A</v>
      </c>
      <c r="L142" s="10">
        <f t="shared" ca="1" si="24"/>
        <v>1</v>
      </c>
      <c r="M142" s="5">
        <f t="shared" ca="1" si="29"/>
        <v>153.55000000000001</v>
      </c>
      <c r="N142" s="12" t="str">
        <f t="shared" ca="1" si="25"/>
        <v/>
      </c>
      <c r="O142" s="12">
        <f t="shared" ca="1" si="26"/>
        <v>1.3253810470509517E-3</v>
      </c>
      <c r="P142" s="5">
        <f t="shared" ca="1" si="27"/>
        <v>100</v>
      </c>
      <c r="Q142" s="5">
        <f t="shared" ca="1" si="30"/>
        <v>100</v>
      </c>
      <c r="R142" s="12">
        <f t="shared" ca="1" si="31"/>
        <v>0</v>
      </c>
    </row>
    <row r="143" spans="1:20" x14ac:dyDescent="0.25">
      <c r="A143">
        <v>142</v>
      </c>
      <c r="B143" s="2">
        <v>37644</v>
      </c>
      <c r="C143">
        <f t="shared" si="36"/>
        <v>2003</v>
      </c>
      <c r="D143">
        <v>151.6</v>
      </c>
      <c r="E143" s="5">
        <f t="shared" ca="1" si="32"/>
        <v>154.37999999999997</v>
      </c>
      <c r="F143" s="5">
        <f t="shared" ca="1" si="33"/>
        <v>157.14100000000005</v>
      </c>
      <c r="G143" s="5">
        <f t="shared" ca="1" si="34"/>
        <v>155.44967648006366</v>
      </c>
      <c r="H143" s="5">
        <f t="shared" ca="1" si="35"/>
        <v>151.34903903071134</v>
      </c>
      <c r="I143" s="10">
        <f t="shared" ca="1" si="28"/>
        <v>0</v>
      </c>
      <c r="J143" s="5" t="e">
        <f t="shared" ca="1" si="22"/>
        <v>#N/A</v>
      </c>
      <c r="K143" s="5" t="e">
        <f t="shared" ca="1" si="23"/>
        <v>#N/A</v>
      </c>
      <c r="L143" s="10">
        <f t="shared" ca="1" si="24"/>
        <v>1</v>
      </c>
      <c r="M143" s="5">
        <f t="shared" ca="1" si="29"/>
        <v>153.55000000000001</v>
      </c>
      <c r="N143" s="12" t="str">
        <f t="shared" ca="1" si="25"/>
        <v/>
      </c>
      <c r="O143" s="12">
        <f t="shared" ca="1" si="26"/>
        <v>3.3090668431502318E-3</v>
      </c>
      <c r="P143" s="5">
        <f t="shared" ca="1" si="27"/>
        <v>100</v>
      </c>
      <c r="Q143" s="5">
        <f t="shared" ca="1" si="30"/>
        <v>100</v>
      </c>
      <c r="R143" s="12">
        <f t="shared" ca="1" si="31"/>
        <v>0</v>
      </c>
    </row>
    <row r="144" spans="1:20" x14ac:dyDescent="0.25">
      <c r="A144">
        <v>143</v>
      </c>
      <c r="B144" s="2">
        <v>37645</v>
      </c>
      <c r="C144">
        <f t="shared" si="36"/>
        <v>2003</v>
      </c>
      <c r="D144">
        <v>146.69999999999999</v>
      </c>
      <c r="E144" s="5">
        <f t="shared" ca="1" si="32"/>
        <v>153.36499999999998</v>
      </c>
      <c r="F144" s="5">
        <f t="shared" ca="1" si="33"/>
        <v>157.15800000000002</v>
      </c>
      <c r="G144" s="5">
        <f t="shared" ca="1" si="34"/>
        <v>154.5747088320573</v>
      </c>
      <c r="H144" s="5">
        <f t="shared" ca="1" si="35"/>
        <v>151.25605825009711</v>
      </c>
      <c r="I144" s="10">
        <f t="shared" ca="1" si="28"/>
        <v>0</v>
      </c>
      <c r="J144" s="5" t="e">
        <f t="shared" ca="1" si="22"/>
        <v>#N/A</v>
      </c>
      <c r="K144" s="5" t="e">
        <f t="shared" ca="1" si="23"/>
        <v>#N/A</v>
      </c>
      <c r="L144" s="10">
        <f t="shared" ca="1" si="24"/>
        <v>1</v>
      </c>
      <c r="M144" s="5">
        <f t="shared" ca="1" si="29"/>
        <v>153.55000000000001</v>
      </c>
      <c r="N144" s="12" t="str">
        <f t="shared" ca="1" si="25"/>
        <v/>
      </c>
      <c r="O144" s="12">
        <f t="shared" ca="1" si="26"/>
        <v>-3.2321899736147797E-2</v>
      </c>
      <c r="P144" s="5">
        <f t="shared" ca="1" si="27"/>
        <v>100</v>
      </c>
      <c r="Q144" s="5">
        <f t="shared" ca="1" si="30"/>
        <v>100</v>
      </c>
      <c r="R144" s="12">
        <f t="shared" ca="1" si="31"/>
        <v>0</v>
      </c>
    </row>
    <row r="145" spans="1:18" x14ac:dyDescent="0.25">
      <c r="A145">
        <v>144</v>
      </c>
      <c r="B145" s="2">
        <v>37648</v>
      </c>
      <c r="C145">
        <f t="shared" si="36"/>
        <v>2003</v>
      </c>
      <c r="D145">
        <v>145.69999999999999</v>
      </c>
      <c r="E145" s="5">
        <f t="shared" ca="1" si="32"/>
        <v>152.43</v>
      </c>
      <c r="F145" s="5">
        <f t="shared" ca="1" si="33"/>
        <v>157.13300000000004</v>
      </c>
      <c r="G145" s="5">
        <f t="shared" ca="1" si="34"/>
        <v>153.68723794885156</v>
      </c>
      <c r="H145" s="5">
        <f t="shared" ca="1" si="35"/>
        <v>151.14493708509517</v>
      </c>
      <c r="I145" s="10">
        <f t="shared" ca="1" si="28"/>
        <v>0</v>
      </c>
      <c r="J145" s="5" t="e">
        <f t="shared" ca="1" si="22"/>
        <v>#N/A</v>
      </c>
      <c r="K145" s="5" t="e">
        <f t="shared" ca="1" si="23"/>
        <v>#N/A</v>
      </c>
      <c r="L145" s="10">
        <f t="shared" ca="1" si="24"/>
        <v>1</v>
      </c>
      <c r="M145" s="5">
        <f t="shared" ca="1" si="29"/>
        <v>153.55000000000001</v>
      </c>
      <c r="N145" s="12" t="str">
        <f t="shared" ca="1" si="25"/>
        <v/>
      </c>
      <c r="O145" s="12">
        <f t="shared" ca="1" si="26"/>
        <v>-6.8166325835037501E-3</v>
      </c>
      <c r="P145" s="5">
        <f t="shared" ca="1" si="27"/>
        <v>100</v>
      </c>
      <c r="Q145" s="5">
        <f t="shared" ca="1" si="30"/>
        <v>100</v>
      </c>
      <c r="R145" s="12">
        <f t="shared" ca="1" si="31"/>
        <v>0</v>
      </c>
    </row>
    <row r="146" spans="1:18" x14ac:dyDescent="0.25">
      <c r="A146">
        <v>145</v>
      </c>
      <c r="B146" s="2">
        <v>37649</v>
      </c>
      <c r="C146">
        <f t="shared" si="36"/>
        <v>2003</v>
      </c>
      <c r="D146">
        <v>146.05000000000001</v>
      </c>
      <c r="E146" s="5">
        <f t="shared" ca="1" si="32"/>
        <v>151.14500000000001</v>
      </c>
      <c r="F146" s="5">
        <f t="shared" ca="1" si="33"/>
        <v>156.98300000000006</v>
      </c>
      <c r="G146" s="5">
        <f t="shared" ca="1" si="34"/>
        <v>152.92351415396641</v>
      </c>
      <c r="H146" s="5">
        <f t="shared" ca="1" si="35"/>
        <v>151.04303834339328</v>
      </c>
      <c r="I146" s="10">
        <f t="shared" ca="1" si="28"/>
        <v>0</v>
      </c>
      <c r="J146" s="5" t="e">
        <f t="shared" ca="1" si="22"/>
        <v>#N/A</v>
      </c>
      <c r="K146" s="5" t="e">
        <f t="shared" ca="1" si="23"/>
        <v>#N/A</v>
      </c>
      <c r="L146" s="10">
        <f t="shared" ca="1" si="24"/>
        <v>1</v>
      </c>
      <c r="M146" s="5">
        <f t="shared" ca="1" si="29"/>
        <v>153.55000000000001</v>
      </c>
      <c r="N146" s="12" t="str">
        <f t="shared" ca="1" si="25"/>
        <v/>
      </c>
      <c r="O146" s="12">
        <f t="shared" ca="1" si="26"/>
        <v>2.4021962937544458E-3</v>
      </c>
      <c r="P146" s="5">
        <f t="shared" ca="1" si="27"/>
        <v>100</v>
      </c>
      <c r="Q146" s="5">
        <f t="shared" ca="1" si="30"/>
        <v>100</v>
      </c>
      <c r="R146" s="12">
        <f t="shared" ca="1" si="31"/>
        <v>0</v>
      </c>
    </row>
    <row r="147" spans="1:18" x14ac:dyDescent="0.25">
      <c r="A147">
        <v>146</v>
      </c>
      <c r="B147" s="2">
        <v>37650</v>
      </c>
      <c r="C147">
        <f t="shared" si="36"/>
        <v>2003</v>
      </c>
      <c r="D147">
        <v>145</v>
      </c>
      <c r="E147" s="5">
        <f t="shared" ca="1" si="32"/>
        <v>149.80500000000001</v>
      </c>
      <c r="F147" s="5">
        <f t="shared" ca="1" si="33"/>
        <v>156.84700000000004</v>
      </c>
      <c r="G147" s="5">
        <f t="shared" ca="1" si="34"/>
        <v>152.13116273856977</v>
      </c>
      <c r="H147" s="5">
        <f t="shared" ca="1" si="35"/>
        <v>150.9221775765254</v>
      </c>
      <c r="I147" s="10">
        <f t="shared" ca="1" si="28"/>
        <v>0</v>
      </c>
      <c r="J147" s="5" t="e">
        <f t="shared" ca="1" si="22"/>
        <v>#N/A</v>
      </c>
      <c r="K147" s="5" t="e">
        <f t="shared" ca="1" si="23"/>
        <v>#N/A</v>
      </c>
      <c r="L147" s="10">
        <f t="shared" ca="1" si="24"/>
        <v>1</v>
      </c>
      <c r="M147" s="5">
        <f t="shared" ca="1" si="29"/>
        <v>153.55000000000001</v>
      </c>
      <c r="N147" s="12" t="str">
        <f t="shared" ca="1" si="25"/>
        <v/>
      </c>
      <c r="O147" s="12">
        <f t="shared" ca="1" si="26"/>
        <v>-7.1893187264636168E-3</v>
      </c>
      <c r="P147" s="5">
        <f t="shared" ca="1" si="27"/>
        <v>100</v>
      </c>
      <c r="Q147" s="5">
        <f t="shared" ca="1" si="30"/>
        <v>100</v>
      </c>
      <c r="R147" s="12">
        <f t="shared" ca="1" si="31"/>
        <v>0</v>
      </c>
    </row>
    <row r="148" spans="1:18" x14ac:dyDescent="0.25">
      <c r="A148">
        <v>147</v>
      </c>
      <c r="B148" s="2">
        <v>37651</v>
      </c>
      <c r="C148">
        <f t="shared" si="36"/>
        <v>2003</v>
      </c>
      <c r="D148">
        <v>140.4</v>
      </c>
      <c r="E148" s="5">
        <f t="shared" ca="1" si="32"/>
        <v>148.095</v>
      </c>
      <c r="F148" s="5">
        <f t="shared" ca="1" si="33"/>
        <v>156.60700000000003</v>
      </c>
      <c r="G148" s="5">
        <f t="shared" ca="1" si="34"/>
        <v>150.95804646471282</v>
      </c>
      <c r="H148" s="5">
        <f t="shared" ca="1" si="35"/>
        <v>150.71173402499488</v>
      </c>
      <c r="I148" s="10">
        <f t="shared" ca="1" si="28"/>
        <v>0</v>
      </c>
      <c r="J148" s="5" t="e">
        <f t="shared" ca="1" si="22"/>
        <v>#N/A</v>
      </c>
      <c r="K148" s="5" t="e">
        <f t="shared" ca="1" si="23"/>
        <v>#N/A</v>
      </c>
      <c r="L148" s="10">
        <f t="shared" ca="1" si="24"/>
        <v>1</v>
      </c>
      <c r="M148" s="5">
        <f t="shared" ca="1" si="29"/>
        <v>153.55000000000001</v>
      </c>
      <c r="N148" s="12" t="str">
        <f t="shared" ca="1" si="25"/>
        <v/>
      </c>
      <c r="O148" s="12">
        <f t="shared" ca="1" si="26"/>
        <v>-3.1724137931034443E-2</v>
      </c>
      <c r="P148" s="5">
        <f t="shared" ca="1" si="27"/>
        <v>100</v>
      </c>
      <c r="Q148" s="5">
        <f t="shared" ca="1" si="30"/>
        <v>100</v>
      </c>
      <c r="R148" s="12">
        <f t="shared" ca="1" si="31"/>
        <v>0</v>
      </c>
    </row>
    <row r="149" spans="1:18" x14ac:dyDescent="0.25">
      <c r="A149">
        <v>148</v>
      </c>
      <c r="B149" s="2">
        <v>37652</v>
      </c>
      <c r="C149">
        <f t="shared" si="36"/>
        <v>2003</v>
      </c>
      <c r="D149">
        <v>142.75</v>
      </c>
      <c r="E149" s="5">
        <f t="shared" ca="1" si="32"/>
        <v>147.03000000000003</v>
      </c>
      <c r="F149" s="5">
        <f t="shared" ca="1" si="33"/>
        <v>156.37200000000001</v>
      </c>
      <c r="G149" s="5">
        <f t="shared" ca="1" si="34"/>
        <v>150.13724181824153</v>
      </c>
      <c r="H149" s="5">
        <f t="shared" ca="1" si="35"/>
        <v>150.552499344495</v>
      </c>
      <c r="I149" s="10" t="str">
        <f t="shared" ca="1" si="28"/>
        <v>SELL</v>
      </c>
      <c r="J149" s="5" t="e">
        <f t="shared" ca="1" si="22"/>
        <v>#N/A</v>
      </c>
      <c r="K149" s="5">
        <f t="shared" ca="1" si="23"/>
        <v>142.75</v>
      </c>
      <c r="L149" s="10">
        <f t="shared" ca="1" si="24"/>
        <v>-1</v>
      </c>
      <c r="M149" s="5">
        <f t="shared" ca="1" si="29"/>
        <v>142.75</v>
      </c>
      <c r="N149" s="12">
        <f t="shared" ca="1" si="25"/>
        <v>-7.0335395636600531E-2</v>
      </c>
      <c r="O149" s="12">
        <f t="shared" ca="1" si="26"/>
        <v>-1.6737891737891697E-2</v>
      </c>
      <c r="P149" s="5">
        <f t="shared" ca="1" si="27"/>
        <v>92.966460436339943</v>
      </c>
      <c r="Q149" s="5">
        <f t="shared" ca="1" si="30"/>
        <v>100</v>
      </c>
      <c r="R149" s="12">
        <f t="shared" ca="1" si="31"/>
        <v>7.0335395636600517E-2</v>
      </c>
    </row>
    <row r="150" spans="1:18" x14ac:dyDescent="0.25">
      <c r="A150">
        <v>149</v>
      </c>
      <c r="B150" s="2">
        <v>37655</v>
      </c>
      <c r="C150">
        <f t="shared" si="36"/>
        <v>2003</v>
      </c>
      <c r="D150">
        <v>147.15</v>
      </c>
      <c r="E150" s="5">
        <f t="shared" ca="1" si="32"/>
        <v>146.73500000000001</v>
      </c>
      <c r="F150" s="5">
        <f t="shared" ca="1" si="33"/>
        <v>156.23400000000004</v>
      </c>
      <c r="G150" s="5">
        <f t="shared" ca="1" si="34"/>
        <v>149.83851763641741</v>
      </c>
      <c r="H150" s="5">
        <f t="shared" ca="1" si="35"/>
        <v>150.48444935760509</v>
      </c>
      <c r="I150" s="10">
        <f t="shared" ca="1" si="28"/>
        <v>0</v>
      </c>
      <c r="J150" s="5" t="e">
        <f t="shared" ca="1" si="22"/>
        <v>#N/A</v>
      </c>
      <c r="K150" s="5" t="e">
        <f t="shared" ca="1" si="23"/>
        <v>#N/A</v>
      </c>
      <c r="L150" s="10">
        <f t="shared" ca="1" si="24"/>
        <v>-1</v>
      </c>
      <c r="M150" s="5">
        <f t="shared" ca="1" si="29"/>
        <v>142.75</v>
      </c>
      <c r="N150" s="12" t="str">
        <f t="shared" ca="1" si="25"/>
        <v/>
      </c>
      <c r="O150" s="12">
        <f t="shared" ca="1" si="26"/>
        <v>-3.0823117338003542E-2</v>
      </c>
      <c r="P150" s="5">
        <f t="shared" ca="1" si="27"/>
        <v>92.966460436339943</v>
      </c>
      <c r="Q150" s="5">
        <f t="shared" ca="1" si="30"/>
        <v>92.966460436339943</v>
      </c>
      <c r="R150" s="12">
        <f t="shared" ca="1" si="31"/>
        <v>0</v>
      </c>
    </row>
    <row r="151" spans="1:18" x14ac:dyDescent="0.25">
      <c r="A151">
        <v>150</v>
      </c>
      <c r="B151" s="2">
        <v>37656</v>
      </c>
      <c r="C151">
        <f t="shared" si="36"/>
        <v>2003</v>
      </c>
      <c r="D151">
        <v>146.25</v>
      </c>
      <c r="E151" s="5">
        <f t="shared" ca="1" si="32"/>
        <v>146.27000000000001</v>
      </c>
      <c r="F151" s="5">
        <f t="shared" ca="1" si="33"/>
        <v>156.05700000000002</v>
      </c>
      <c r="G151" s="5">
        <f t="shared" ca="1" si="34"/>
        <v>149.47966587277568</v>
      </c>
      <c r="H151" s="5">
        <f t="shared" ca="1" si="35"/>
        <v>150.39976037045298</v>
      </c>
      <c r="I151" s="10">
        <f t="shared" ca="1" si="28"/>
        <v>0</v>
      </c>
      <c r="J151" s="5" t="e">
        <f t="shared" ca="1" si="22"/>
        <v>#N/A</v>
      </c>
      <c r="K151" s="5" t="e">
        <f t="shared" ca="1" si="23"/>
        <v>#N/A</v>
      </c>
      <c r="L151" s="10">
        <f t="shared" ca="1" si="24"/>
        <v>-1</v>
      </c>
      <c r="M151" s="5">
        <f t="shared" ca="1" si="29"/>
        <v>142.75</v>
      </c>
      <c r="N151" s="12" t="str">
        <f t="shared" ca="1" si="25"/>
        <v/>
      </c>
      <c r="O151" s="12">
        <f t="shared" ca="1" si="26"/>
        <v>6.1162079510703746E-3</v>
      </c>
      <c r="P151" s="5">
        <f t="shared" ca="1" si="27"/>
        <v>92.966460436339943</v>
      </c>
      <c r="Q151" s="5">
        <f t="shared" ca="1" si="30"/>
        <v>92.966460436339943</v>
      </c>
      <c r="R151" s="12">
        <f t="shared" ca="1" si="31"/>
        <v>0</v>
      </c>
    </row>
    <row r="152" spans="1:18" x14ac:dyDescent="0.25">
      <c r="A152">
        <v>151</v>
      </c>
      <c r="B152" s="2">
        <v>37657</v>
      </c>
      <c r="C152">
        <f t="shared" si="36"/>
        <v>2003</v>
      </c>
      <c r="D152">
        <v>144.6</v>
      </c>
      <c r="E152" s="5">
        <f t="shared" ca="1" si="32"/>
        <v>145.61999999999998</v>
      </c>
      <c r="F152" s="5">
        <f t="shared" ca="1" si="33"/>
        <v>155.84800000000001</v>
      </c>
      <c r="G152" s="5">
        <f t="shared" ca="1" si="34"/>
        <v>148.9916992854981</v>
      </c>
      <c r="H152" s="5">
        <f t="shared" ca="1" si="35"/>
        <v>150.28376516304394</v>
      </c>
      <c r="I152" s="10">
        <f t="shared" ca="1" si="28"/>
        <v>0</v>
      </c>
      <c r="J152" s="5" t="e">
        <f t="shared" ca="1" si="22"/>
        <v>#N/A</v>
      </c>
      <c r="K152" s="5" t="e">
        <f t="shared" ca="1" si="23"/>
        <v>#N/A</v>
      </c>
      <c r="L152" s="10">
        <f t="shared" ca="1" si="24"/>
        <v>-1</v>
      </c>
      <c r="M152" s="5">
        <f t="shared" ca="1" si="29"/>
        <v>142.75</v>
      </c>
      <c r="N152" s="12" t="str">
        <f t="shared" ca="1" si="25"/>
        <v/>
      </c>
      <c r="O152" s="12">
        <f t="shared" ca="1" si="26"/>
        <v>1.1282051282051321E-2</v>
      </c>
      <c r="P152" s="5">
        <f t="shared" ca="1" si="27"/>
        <v>92.966460436339943</v>
      </c>
      <c r="Q152" s="5">
        <f t="shared" ca="1" si="30"/>
        <v>92.966460436339943</v>
      </c>
      <c r="R152" s="12">
        <f t="shared" ca="1" si="31"/>
        <v>0</v>
      </c>
    </row>
    <row r="153" spans="1:18" x14ac:dyDescent="0.25">
      <c r="A153">
        <v>152</v>
      </c>
      <c r="B153" s="2">
        <v>37658</v>
      </c>
      <c r="C153">
        <f t="shared" si="36"/>
        <v>2003</v>
      </c>
      <c r="D153">
        <v>147.1</v>
      </c>
      <c r="E153" s="5">
        <f t="shared" ca="1" si="32"/>
        <v>145.16999999999999</v>
      </c>
      <c r="F153" s="5">
        <f t="shared" ca="1" si="33"/>
        <v>155.68700000000001</v>
      </c>
      <c r="G153" s="5">
        <f t="shared" ca="1" si="34"/>
        <v>148.80252935694827</v>
      </c>
      <c r="H153" s="5">
        <f t="shared" ca="1" si="35"/>
        <v>150.22008985978309</v>
      </c>
      <c r="I153" s="10">
        <f t="shared" ca="1" si="28"/>
        <v>0</v>
      </c>
      <c r="J153" s="5" t="e">
        <f t="shared" ca="1" si="22"/>
        <v>#N/A</v>
      </c>
      <c r="K153" s="5" t="e">
        <f t="shared" ca="1" si="23"/>
        <v>#N/A</v>
      </c>
      <c r="L153" s="10">
        <f t="shared" ca="1" si="24"/>
        <v>-1</v>
      </c>
      <c r="M153" s="5">
        <f t="shared" ca="1" si="29"/>
        <v>142.75</v>
      </c>
      <c r="N153" s="12" t="str">
        <f t="shared" ca="1" si="25"/>
        <v/>
      </c>
      <c r="O153" s="12">
        <f t="shared" ca="1" si="26"/>
        <v>-1.7289073305670817E-2</v>
      </c>
      <c r="P153" s="5">
        <f t="shared" ca="1" si="27"/>
        <v>92.966460436339943</v>
      </c>
      <c r="Q153" s="5">
        <f t="shared" ca="1" si="30"/>
        <v>92.966460436339943</v>
      </c>
      <c r="R153" s="12">
        <f t="shared" ca="1" si="31"/>
        <v>0</v>
      </c>
    </row>
    <row r="154" spans="1:18" x14ac:dyDescent="0.25">
      <c r="A154">
        <v>153</v>
      </c>
      <c r="B154" s="2">
        <v>37659</v>
      </c>
      <c r="C154">
        <f t="shared" si="36"/>
        <v>2003</v>
      </c>
      <c r="D154">
        <v>145.4</v>
      </c>
      <c r="E154" s="5">
        <f t="shared" ca="1" si="32"/>
        <v>145.04</v>
      </c>
      <c r="F154" s="5">
        <f t="shared" ca="1" si="33"/>
        <v>155.34199999999998</v>
      </c>
      <c r="G154" s="5">
        <f t="shared" ca="1" si="34"/>
        <v>148.46227642125345</v>
      </c>
      <c r="H154" s="5">
        <f t="shared" ca="1" si="35"/>
        <v>150.12368806258743</v>
      </c>
      <c r="I154" s="10">
        <f t="shared" ca="1" si="28"/>
        <v>0</v>
      </c>
      <c r="J154" s="5" t="e">
        <f t="shared" ca="1" si="22"/>
        <v>#N/A</v>
      </c>
      <c r="K154" s="5" t="e">
        <f t="shared" ca="1" si="23"/>
        <v>#N/A</v>
      </c>
      <c r="L154" s="10">
        <f t="shared" ca="1" si="24"/>
        <v>-1</v>
      </c>
      <c r="M154" s="5">
        <f t="shared" ca="1" si="29"/>
        <v>142.75</v>
      </c>
      <c r="N154" s="12" t="str">
        <f t="shared" ca="1" si="25"/>
        <v/>
      </c>
      <c r="O154" s="12">
        <f t="shared" ca="1" si="26"/>
        <v>1.1556764106050228E-2</v>
      </c>
      <c r="P154" s="5">
        <f t="shared" ca="1" si="27"/>
        <v>92.966460436339943</v>
      </c>
      <c r="Q154" s="5">
        <f t="shared" ca="1" si="30"/>
        <v>92.966460436339943</v>
      </c>
      <c r="R154" s="12">
        <f t="shared" ca="1" si="31"/>
        <v>0</v>
      </c>
    </row>
    <row r="155" spans="1:18" x14ac:dyDescent="0.25">
      <c r="A155">
        <v>154</v>
      </c>
      <c r="B155" s="2">
        <v>37662</v>
      </c>
      <c r="C155">
        <f t="shared" si="36"/>
        <v>2003</v>
      </c>
      <c r="D155">
        <v>144.15</v>
      </c>
      <c r="E155" s="5">
        <f t="shared" ca="1" si="32"/>
        <v>144.88500000000002</v>
      </c>
      <c r="F155" s="5">
        <f t="shared" ca="1" si="33"/>
        <v>154.94899999999998</v>
      </c>
      <c r="G155" s="5">
        <f t="shared" ca="1" si="34"/>
        <v>148.0310487791281</v>
      </c>
      <c r="H155" s="5">
        <f t="shared" ca="1" si="35"/>
        <v>150.00421430133568</v>
      </c>
      <c r="I155" s="10">
        <f t="shared" ca="1" si="28"/>
        <v>0</v>
      </c>
      <c r="J155" s="5" t="e">
        <f t="shared" ca="1" si="22"/>
        <v>#N/A</v>
      </c>
      <c r="K155" s="5" t="e">
        <f t="shared" ca="1" si="23"/>
        <v>#N/A</v>
      </c>
      <c r="L155" s="10">
        <f t="shared" ca="1" si="24"/>
        <v>-1</v>
      </c>
      <c r="M155" s="5">
        <f t="shared" ca="1" si="29"/>
        <v>142.75</v>
      </c>
      <c r="N155" s="12" t="str">
        <f t="shared" ca="1" si="25"/>
        <v/>
      </c>
      <c r="O155" s="12">
        <f t="shared" ca="1" si="26"/>
        <v>8.5969738651994494E-3</v>
      </c>
      <c r="P155" s="5">
        <f t="shared" ca="1" si="27"/>
        <v>92.966460436339943</v>
      </c>
      <c r="Q155" s="5">
        <f t="shared" ca="1" si="30"/>
        <v>92.966460436339943</v>
      </c>
      <c r="R155" s="12">
        <f t="shared" ca="1" si="31"/>
        <v>0</v>
      </c>
    </row>
    <row r="156" spans="1:18" x14ac:dyDescent="0.25">
      <c r="A156">
        <v>155</v>
      </c>
      <c r="B156" s="2">
        <v>37663</v>
      </c>
      <c r="C156">
        <f t="shared" si="36"/>
        <v>2003</v>
      </c>
      <c r="D156">
        <v>146.94999999999999</v>
      </c>
      <c r="E156" s="5">
        <f t="shared" ca="1" si="32"/>
        <v>144.97500000000002</v>
      </c>
      <c r="F156" s="5">
        <f t="shared" ca="1" si="33"/>
        <v>154.61899999999997</v>
      </c>
      <c r="G156" s="5">
        <f t="shared" ca="1" si="34"/>
        <v>147.92294390121529</v>
      </c>
      <c r="H156" s="5">
        <f t="shared" ca="1" si="35"/>
        <v>149.94313001530895</v>
      </c>
      <c r="I156" s="10">
        <f t="shared" ca="1" si="28"/>
        <v>0</v>
      </c>
      <c r="J156" s="5" t="e">
        <f t="shared" ca="1" si="22"/>
        <v>#N/A</v>
      </c>
      <c r="K156" s="5" t="e">
        <f t="shared" ca="1" si="23"/>
        <v>#N/A</v>
      </c>
      <c r="L156" s="10">
        <f t="shared" ca="1" si="24"/>
        <v>-1</v>
      </c>
      <c r="M156" s="5">
        <f t="shared" ca="1" si="29"/>
        <v>142.75</v>
      </c>
      <c r="N156" s="12" t="str">
        <f t="shared" ca="1" si="25"/>
        <v/>
      </c>
      <c r="O156" s="12">
        <f t="shared" ca="1" si="26"/>
        <v>-1.9424210891432415E-2</v>
      </c>
      <c r="P156" s="5">
        <f t="shared" ca="1" si="27"/>
        <v>92.966460436339943</v>
      </c>
      <c r="Q156" s="5">
        <f t="shared" ca="1" si="30"/>
        <v>92.966460436339943</v>
      </c>
      <c r="R156" s="12">
        <f t="shared" ca="1" si="31"/>
        <v>0</v>
      </c>
    </row>
    <row r="157" spans="1:18" x14ac:dyDescent="0.25">
      <c r="A157">
        <v>156</v>
      </c>
      <c r="B157" s="2">
        <v>37664</v>
      </c>
      <c r="C157">
        <f t="shared" si="36"/>
        <v>2003</v>
      </c>
      <c r="D157">
        <v>153.35</v>
      </c>
      <c r="E157" s="5">
        <f t="shared" ca="1" si="32"/>
        <v>145.81</v>
      </c>
      <c r="F157" s="5">
        <f t="shared" ca="1" si="33"/>
        <v>154.50299999999999</v>
      </c>
      <c r="G157" s="5">
        <f t="shared" ca="1" si="34"/>
        <v>148.46564951109377</v>
      </c>
      <c r="H157" s="5">
        <f t="shared" ca="1" si="35"/>
        <v>150.01126741500278</v>
      </c>
      <c r="I157" s="10">
        <f t="shared" ca="1" si="28"/>
        <v>0</v>
      </c>
      <c r="J157" s="5" t="e">
        <f t="shared" ca="1" si="22"/>
        <v>#N/A</v>
      </c>
      <c r="K157" s="5" t="e">
        <f t="shared" ca="1" si="23"/>
        <v>#N/A</v>
      </c>
      <c r="L157" s="10">
        <f t="shared" ca="1" si="24"/>
        <v>-1</v>
      </c>
      <c r="M157" s="5">
        <f t="shared" ca="1" si="29"/>
        <v>142.75</v>
      </c>
      <c r="N157" s="12" t="str">
        <f t="shared" ca="1" si="25"/>
        <v/>
      </c>
      <c r="O157" s="12">
        <f t="shared" ca="1" si="26"/>
        <v>-4.3552228649200449E-2</v>
      </c>
      <c r="P157" s="5">
        <f t="shared" ca="1" si="27"/>
        <v>92.966460436339943</v>
      </c>
      <c r="Q157" s="5">
        <f t="shared" ca="1" si="30"/>
        <v>92.966460436339943</v>
      </c>
      <c r="R157" s="12">
        <f t="shared" ca="1" si="31"/>
        <v>0</v>
      </c>
    </row>
    <row r="158" spans="1:18" x14ac:dyDescent="0.25">
      <c r="A158">
        <v>157</v>
      </c>
      <c r="B158" s="2">
        <v>37666</v>
      </c>
      <c r="C158">
        <f t="shared" si="36"/>
        <v>2003</v>
      </c>
      <c r="D158">
        <v>147.4</v>
      </c>
      <c r="E158" s="5">
        <f t="shared" ca="1" si="32"/>
        <v>146.51</v>
      </c>
      <c r="F158" s="5">
        <f t="shared" ca="1" si="33"/>
        <v>154.32799999999997</v>
      </c>
      <c r="G158" s="5">
        <f t="shared" ca="1" si="34"/>
        <v>148.35908455998441</v>
      </c>
      <c r="H158" s="5">
        <f t="shared" ca="1" si="35"/>
        <v>149.95904206670272</v>
      </c>
      <c r="I158" s="10">
        <f t="shared" ca="1" si="28"/>
        <v>0</v>
      </c>
      <c r="J158" s="5" t="e">
        <f t="shared" ca="1" si="22"/>
        <v>#N/A</v>
      </c>
      <c r="K158" s="5" t="e">
        <f t="shared" ca="1" si="23"/>
        <v>#N/A</v>
      </c>
      <c r="L158" s="10">
        <f t="shared" ca="1" si="24"/>
        <v>-1</v>
      </c>
      <c r="M158" s="5">
        <f t="shared" ca="1" si="29"/>
        <v>142.75</v>
      </c>
      <c r="N158" s="12" t="str">
        <f t="shared" ca="1" si="25"/>
        <v/>
      </c>
      <c r="O158" s="12">
        <f t="shared" ca="1" si="26"/>
        <v>3.8800130420606385E-2</v>
      </c>
      <c r="P158" s="5">
        <f t="shared" ca="1" si="27"/>
        <v>92.966460436339943</v>
      </c>
      <c r="Q158" s="5">
        <f t="shared" ca="1" si="30"/>
        <v>92.966460436339943</v>
      </c>
      <c r="R158" s="12">
        <f t="shared" ca="1" si="31"/>
        <v>0</v>
      </c>
    </row>
    <row r="159" spans="1:18" x14ac:dyDescent="0.25">
      <c r="A159">
        <v>158</v>
      </c>
      <c r="B159" s="2">
        <v>37669</v>
      </c>
      <c r="C159">
        <f t="shared" si="36"/>
        <v>2003</v>
      </c>
      <c r="D159">
        <v>158.15</v>
      </c>
      <c r="E159" s="5">
        <f t="shared" ca="1" si="32"/>
        <v>148.05000000000001</v>
      </c>
      <c r="F159" s="5">
        <f t="shared" ca="1" si="33"/>
        <v>154.29699999999997</v>
      </c>
      <c r="G159" s="5">
        <f t="shared" ca="1" si="34"/>
        <v>149.33817610398597</v>
      </c>
      <c r="H159" s="5">
        <f t="shared" ca="1" si="35"/>
        <v>150.12286122536864</v>
      </c>
      <c r="I159" s="10">
        <f t="shared" ca="1" si="28"/>
        <v>0</v>
      </c>
      <c r="J159" s="5" t="e">
        <f t="shared" ca="1" si="22"/>
        <v>#N/A</v>
      </c>
      <c r="K159" s="5" t="e">
        <f t="shared" ca="1" si="23"/>
        <v>#N/A</v>
      </c>
      <c r="L159" s="10">
        <f t="shared" ca="1" si="24"/>
        <v>-1</v>
      </c>
      <c r="M159" s="5">
        <f t="shared" ca="1" si="29"/>
        <v>142.75</v>
      </c>
      <c r="N159" s="12" t="str">
        <f t="shared" ca="1" si="25"/>
        <v/>
      </c>
      <c r="O159" s="12">
        <f t="shared" ca="1" si="26"/>
        <v>-7.2930800542740842E-2</v>
      </c>
      <c r="P159" s="5">
        <f t="shared" ca="1" si="27"/>
        <v>92.966460436339943</v>
      </c>
      <c r="Q159" s="5">
        <f t="shared" ca="1" si="30"/>
        <v>92.966460436339943</v>
      </c>
      <c r="R159" s="12">
        <f t="shared" ca="1" si="31"/>
        <v>0</v>
      </c>
    </row>
    <row r="160" spans="1:18" x14ac:dyDescent="0.25">
      <c r="A160">
        <v>159</v>
      </c>
      <c r="B160" s="2">
        <v>37670</v>
      </c>
      <c r="C160">
        <f t="shared" si="36"/>
        <v>2003</v>
      </c>
      <c r="D160">
        <v>152.94999999999999</v>
      </c>
      <c r="E160" s="5">
        <f t="shared" ca="1" si="32"/>
        <v>148.63000000000002</v>
      </c>
      <c r="F160" s="5">
        <f t="shared" ca="1" si="33"/>
        <v>154.07599999999996</v>
      </c>
      <c r="G160" s="5">
        <f t="shared" ca="1" si="34"/>
        <v>149.69935849358737</v>
      </c>
      <c r="H160" s="5">
        <f t="shared" ca="1" si="35"/>
        <v>150.17940400086127</v>
      </c>
      <c r="I160" s="10">
        <f t="shared" ca="1" si="28"/>
        <v>0</v>
      </c>
      <c r="J160" s="5" t="e">
        <f t="shared" ca="1" si="22"/>
        <v>#N/A</v>
      </c>
      <c r="K160" s="5" t="e">
        <f t="shared" ca="1" si="23"/>
        <v>#N/A</v>
      </c>
      <c r="L160" s="10">
        <f t="shared" ca="1" si="24"/>
        <v>-1</v>
      </c>
      <c r="M160" s="5">
        <f t="shared" ca="1" si="29"/>
        <v>142.75</v>
      </c>
      <c r="N160" s="12" t="str">
        <f t="shared" ca="1" si="25"/>
        <v/>
      </c>
      <c r="O160" s="12">
        <f t="shared" ca="1" si="26"/>
        <v>3.2880177047107287E-2</v>
      </c>
      <c r="P160" s="5">
        <f t="shared" ca="1" si="27"/>
        <v>92.966460436339943</v>
      </c>
      <c r="Q160" s="5">
        <f t="shared" ca="1" si="30"/>
        <v>92.966460436339943</v>
      </c>
      <c r="R160" s="12">
        <f t="shared" ca="1" si="31"/>
        <v>0</v>
      </c>
    </row>
    <row r="161" spans="1:18" x14ac:dyDescent="0.25">
      <c r="A161">
        <v>160</v>
      </c>
      <c r="B161" s="2">
        <v>37671</v>
      </c>
      <c r="C161">
        <f t="shared" si="36"/>
        <v>2003</v>
      </c>
      <c r="D161">
        <v>153.19999999999999</v>
      </c>
      <c r="E161" s="5">
        <f t="shared" ca="1" si="32"/>
        <v>149.32500000000002</v>
      </c>
      <c r="F161" s="5">
        <f t="shared" ca="1" si="33"/>
        <v>153.93499999999997</v>
      </c>
      <c r="G161" s="5">
        <f t="shared" ca="1" si="34"/>
        <v>150.04942264422863</v>
      </c>
      <c r="H161" s="5">
        <f t="shared" ca="1" si="35"/>
        <v>150.23981592084402</v>
      </c>
      <c r="I161" s="10">
        <f t="shared" ca="1" si="28"/>
        <v>0</v>
      </c>
      <c r="J161" s="5" t="e">
        <f t="shared" ca="1" si="22"/>
        <v>#N/A</v>
      </c>
      <c r="K161" s="5" t="e">
        <f t="shared" ca="1" si="23"/>
        <v>#N/A</v>
      </c>
      <c r="L161" s="10">
        <f t="shared" ca="1" si="24"/>
        <v>-1</v>
      </c>
      <c r="M161" s="5">
        <f t="shared" ca="1" si="29"/>
        <v>142.75</v>
      </c>
      <c r="N161" s="12" t="str">
        <f t="shared" ca="1" si="25"/>
        <v/>
      </c>
      <c r="O161" s="12">
        <f t="shared" ca="1" si="26"/>
        <v>-1.6345210853220009E-3</v>
      </c>
      <c r="P161" s="5">
        <f t="shared" ca="1" si="27"/>
        <v>92.966460436339943</v>
      </c>
      <c r="Q161" s="5">
        <f t="shared" ca="1" si="30"/>
        <v>92.966460436339943</v>
      </c>
      <c r="R161" s="12">
        <f t="shared" ca="1" si="31"/>
        <v>0</v>
      </c>
    </row>
    <row r="162" spans="1:18" x14ac:dyDescent="0.25">
      <c r="A162">
        <v>161</v>
      </c>
      <c r="B162" s="2">
        <v>37672</v>
      </c>
      <c r="C162">
        <f t="shared" si="36"/>
        <v>2003</v>
      </c>
      <c r="D162">
        <v>153.15</v>
      </c>
      <c r="E162" s="5">
        <f t="shared" ca="1" si="32"/>
        <v>150.18</v>
      </c>
      <c r="F162" s="5">
        <f t="shared" ca="1" si="33"/>
        <v>153.84499999999997</v>
      </c>
      <c r="G162" s="5">
        <f t="shared" ca="1" si="34"/>
        <v>150.35948037980577</v>
      </c>
      <c r="H162" s="5">
        <f t="shared" ca="1" si="35"/>
        <v>150.29801960242713</v>
      </c>
      <c r="I162" s="10" t="str">
        <f t="shared" ca="1" si="28"/>
        <v>BUY</v>
      </c>
      <c r="J162" s="5">
        <f t="shared" ca="1" si="22"/>
        <v>153.15</v>
      </c>
      <c r="K162" s="5" t="e">
        <f t="shared" ca="1" si="23"/>
        <v>#N/A</v>
      </c>
      <c r="L162" s="10">
        <f t="shared" ca="1" si="24"/>
        <v>1</v>
      </c>
      <c r="M162" s="5">
        <f t="shared" ca="1" si="29"/>
        <v>153.15</v>
      </c>
      <c r="N162" s="12">
        <f t="shared" ca="1" si="25"/>
        <v>-7.2854640980735588E-2</v>
      </c>
      <c r="O162" s="12">
        <f t="shared" ca="1" si="26"/>
        <v>-3.2637075718004537E-4</v>
      </c>
      <c r="P162" s="5">
        <f t="shared" ca="1" si="27"/>
        <v>86.193422338000644</v>
      </c>
      <c r="Q162" s="5">
        <f t="shared" ca="1" si="30"/>
        <v>92.966460436339943</v>
      </c>
      <c r="R162" s="12">
        <f t="shared" ca="1" si="31"/>
        <v>7.2854640980735463E-2</v>
      </c>
    </row>
    <row r="163" spans="1:18" x14ac:dyDescent="0.25">
      <c r="A163">
        <v>162</v>
      </c>
      <c r="B163" s="2">
        <v>37673</v>
      </c>
      <c r="C163">
        <f t="shared" si="36"/>
        <v>2003</v>
      </c>
      <c r="D163">
        <v>153.44999999999999</v>
      </c>
      <c r="E163" s="5">
        <f t="shared" ca="1" si="32"/>
        <v>150.815</v>
      </c>
      <c r="F163" s="5">
        <f t="shared" ca="1" si="33"/>
        <v>153.76799999999997</v>
      </c>
      <c r="G163" s="5">
        <f t="shared" ca="1" si="34"/>
        <v>150.6685323418252</v>
      </c>
      <c r="H163" s="5">
        <f t="shared" ca="1" si="35"/>
        <v>150.36105921037858</v>
      </c>
      <c r="I163" s="10">
        <f t="shared" ca="1" si="28"/>
        <v>0</v>
      </c>
      <c r="J163" s="5" t="e">
        <f t="shared" ca="1" si="22"/>
        <v>#N/A</v>
      </c>
      <c r="K163" s="5" t="e">
        <f t="shared" ca="1" si="23"/>
        <v>#N/A</v>
      </c>
      <c r="L163" s="10">
        <f t="shared" ca="1" si="24"/>
        <v>1</v>
      </c>
      <c r="M163" s="5">
        <f t="shared" ca="1" si="29"/>
        <v>153.15</v>
      </c>
      <c r="N163" s="12" t="str">
        <f t="shared" ca="1" si="25"/>
        <v/>
      </c>
      <c r="O163" s="12">
        <f t="shared" ca="1" si="26"/>
        <v>1.9588638589616908E-3</v>
      </c>
      <c r="P163" s="5">
        <f t="shared" ca="1" si="27"/>
        <v>86.193422338000644</v>
      </c>
      <c r="Q163" s="5">
        <f t="shared" ca="1" si="30"/>
        <v>86.193422338000644</v>
      </c>
      <c r="R163" s="12">
        <f t="shared" ca="1" si="31"/>
        <v>0</v>
      </c>
    </row>
    <row r="164" spans="1:18" x14ac:dyDescent="0.25">
      <c r="A164">
        <v>163</v>
      </c>
      <c r="B164" s="2">
        <v>37676</v>
      </c>
      <c r="C164">
        <f t="shared" si="36"/>
        <v>2003</v>
      </c>
      <c r="D164">
        <v>154</v>
      </c>
      <c r="E164" s="5">
        <f t="shared" ca="1" si="32"/>
        <v>151.67500000000001</v>
      </c>
      <c r="F164" s="5">
        <f t="shared" ca="1" si="33"/>
        <v>153.68899999999996</v>
      </c>
      <c r="G164" s="5">
        <f t="shared" ca="1" si="34"/>
        <v>151.00167910764267</v>
      </c>
      <c r="H164" s="5">
        <f t="shared" ca="1" si="35"/>
        <v>150.433838026171</v>
      </c>
      <c r="I164" s="10">
        <f t="shared" ca="1" si="28"/>
        <v>0</v>
      </c>
      <c r="J164" s="5" t="e">
        <f t="shared" ca="1" si="22"/>
        <v>#N/A</v>
      </c>
      <c r="K164" s="5" t="e">
        <f t="shared" ca="1" si="23"/>
        <v>#N/A</v>
      </c>
      <c r="L164" s="10">
        <f t="shared" ca="1" si="24"/>
        <v>1</v>
      </c>
      <c r="M164" s="5">
        <f t="shared" ca="1" si="29"/>
        <v>153.15</v>
      </c>
      <c r="N164" s="12" t="str">
        <f t="shared" ca="1" si="25"/>
        <v/>
      </c>
      <c r="O164" s="12">
        <f t="shared" ca="1" si="26"/>
        <v>3.5842293906810777E-3</v>
      </c>
      <c r="P164" s="5">
        <f t="shared" ca="1" si="27"/>
        <v>86.193422338000644</v>
      </c>
      <c r="Q164" s="5">
        <f t="shared" ca="1" si="30"/>
        <v>86.193422338000644</v>
      </c>
      <c r="R164" s="12">
        <f t="shared" ca="1" si="31"/>
        <v>0</v>
      </c>
    </row>
    <row r="165" spans="1:18" x14ac:dyDescent="0.25">
      <c r="A165">
        <v>164</v>
      </c>
      <c r="B165" s="2">
        <v>37677</v>
      </c>
      <c r="C165">
        <f t="shared" si="36"/>
        <v>2003</v>
      </c>
      <c r="D165">
        <v>151.4</v>
      </c>
      <c r="E165" s="5">
        <f t="shared" ca="1" si="32"/>
        <v>152.40000000000003</v>
      </c>
      <c r="F165" s="5">
        <f t="shared" ca="1" si="33"/>
        <v>153.54099999999997</v>
      </c>
      <c r="G165" s="5">
        <f t="shared" ca="1" si="34"/>
        <v>151.04151119687842</v>
      </c>
      <c r="H165" s="5">
        <f t="shared" ca="1" si="35"/>
        <v>150.45316126564757</v>
      </c>
      <c r="I165" s="10">
        <f t="shared" ca="1" si="28"/>
        <v>0</v>
      </c>
      <c r="J165" s="5" t="e">
        <f t="shared" ca="1" si="22"/>
        <v>#N/A</v>
      </c>
      <c r="K165" s="5" t="e">
        <f t="shared" ca="1" si="23"/>
        <v>#N/A</v>
      </c>
      <c r="L165" s="10">
        <f t="shared" ca="1" si="24"/>
        <v>1</v>
      </c>
      <c r="M165" s="5">
        <f t="shared" ca="1" si="29"/>
        <v>153.15</v>
      </c>
      <c r="N165" s="12" t="str">
        <f t="shared" ca="1" si="25"/>
        <v/>
      </c>
      <c r="O165" s="12">
        <f t="shared" ca="1" si="26"/>
        <v>-1.6883116883116847E-2</v>
      </c>
      <c r="P165" s="5">
        <f t="shared" ca="1" si="27"/>
        <v>86.193422338000644</v>
      </c>
      <c r="Q165" s="5">
        <f t="shared" ca="1" si="30"/>
        <v>86.193422338000644</v>
      </c>
      <c r="R165" s="12">
        <f t="shared" ca="1" si="31"/>
        <v>0</v>
      </c>
    </row>
    <row r="166" spans="1:18" x14ac:dyDescent="0.25">
      <c r="A166">
        <v>165</v>
      </c>
      <c r="B166" s="2">
        <v>37678</v>
      </c>
      <c r="C166">
        <f t="shared" si="36"/>
        <v>2003</v>
      </c>
      <c r="D166">
        <v>153.65</v>
      </c>
      <c r="E166" s="5">
        <f t="shared" ca="1" si="32"/>
        <v>153.07</v>
      </c>
      <c r="F166" s="5">
        <f t="shared" ca="1" si="33"/>
        <v>153.43299999999996</v>
      </c>
      <c r="G166" s="5">
        <f t="shared" ca="1" si="34"/>
        <v>151.3023600771906</v>
      </c>
      <c r="H166" s="5">
        <f t="shared" ca="1" si="35"/>
        <v>150.51709804033462</v>
      </c>
      <c r="I166" s="10">
        <f t="shared" ca="1" si="28"/>
        <v>0</v>
      </c>
      <c r="J166" s="5" t="e">
        <f t="shared" ca="1" si="22"/>
        <v>#N/A</v>
      </c>
      <c r="K166" s="5" t="e">
        <f t="shared" ca="1" si="23"/>
        <v>#N/A</v>
      </c>
      <c r="L166" s="10">
        <f t="shared" ca="1" si="24"/>
        <v>1</v>
      </c>
      <c r="M166" s="5">
        <f t="shared" ca="1" si="29"/>
        <v>153.15</v>
      </c>
      <c r="N166" s="12" t="str">
        <f t="shared" ca="1" si="25"/>
        <v/>
      </c>
      <c r="O166" s="12">
        <f t="shared" ca="1" si="26"/>
        <v>1.4861294583883751E-2</v>
      </c>
      <c r="P166" s="5">
        <f t="shared" ca="1" si="27"/>
        <v>86.193422338000644</v>
      </c>
      <c r="Q166" s="5">
        <f t="shared" ca="1" si="30"/>
        <v>86.193422338000644</v>
      </c>
      <c r="R166" s="12">
        <f t="shared" ca="1" si="31"/>
        <v>0</v>
      </c>
    </row>
    <row r="167" spans="1:18" x14ac:dyDescent="0.25">
      <c r="A167">
        <v>166</v>
      </c>
      <c r="B167" s="2">
        <v>37679</v>
      </c>
      <c r="C167">
        <f t="shared" si="36"/>
        <v>2003</v>
      </c>
      <c r="D167">
        <v>152.4</v>
      </c>
      <c r="E167" s="5">
        <f t="shared" ca="1" si="32"/>
        <v>152.97500000000002</v>
      </c>
      <c r="F167" s="5">
        <f t="shared" ca="1" si="33"/>
        <v>153.33799999999994</v>
      </c>
      <c r="G167" s="5">
        <f t="shared" ca="1" si="34"/>
        <v>151.41212406947153</v>
      </c>
      <c r="H167" s="5">
        <f t="shared" ca="1" si="35"/>
        <v>150.55475607952792</v>
      </c>
      <c r="I167" s="10">
        <f t="shared" ca="1" si="28"/>
        <v>0</v>
      </c>
      <c r="J167" s="5" t="e">
        <f t="shared" ca="1" si="22"/>
        <v>#N/A</v>
      </c>
      <c r="K167" s="5" t="e">
        <f t="shared" ca="1" si="23"/>
        <v>#N/A</v>
      </c>
      <c r="L167" s="10">
        <f t="shared" ca="1" si="24"/>
        <v>1</v>
      </c>
      <c r="M167" s="5">
        <f t="shared" ca="1" si="29"/>
        <v>153.15</v>
      </c>
      <c r="N167" s="12" t="str">
        <f t="shared" ca="1" si="25"/>
        <v/>
      </c>
      <c r="O167" s="12">
        <f t="shared" ca="1" si="26"/>
        <v>-8.1353726000650828E-3</v>
      </c>
      <c r="P167" s="5">
        <f t="shared" ca="1" si="27"/>
        <v>86.193422338000644</v>
      </c>
      <c r="Q167" s="5">
        <f t="shared" ca="1" si="30"/>
        <v>86.193422338000644</v>
      </c>
      <c r="R167" s="12">
        <f t="shared" ca="1" si="31"/>
        <v>0</v>
      </c>
    </row>
    <row r="168" spans="1:18" x14ac:dyDescent="0.25">
      <c r="A168">
        <v>167</v>
      </c>
      <c r="B168" s="2">
        <v>37680</v>
      </c>
      <c r="C168">
        <f t="shared" si="36"/>
        <v>2003</v>
      </c>
      <c r="D168">
        <v>154.15</v>
      </c>
      <c r="E168" s="5">
        <f t="shared" ca="1" si="32"/>
        <v>153.65000000000003</v>
      </c>
      <c r="F168" s="5">
        <f t="shared" ca="1" si="33"/>
        <v>153.27399999999992</v>
      </c>
      <c r="G168" s="5">
        <f t="shared" ca="1" si="34"/>
        <v>151.68591166252438</v>
      </c>
      <c r="H168" s="5">
        <f t="shared" ca="1" si="35"/>
        <v>150.62666095793736</v>
      </c>
      <c r="I168" s="10">
        <f t="shared" ca="1" si="28"/>
        <v>0</v>
      </c>
      <c r="J168" s="5" t="e">
        <f t="shared" ca="1" si="22"/>
        <v>#N/A</v>
      </c>
      <c r="K168" s="5" t="e">
        <f t="shared" ca="1" si="23"/>
        <v>#N/A</v>
      </c>
      <c r="L168" s="10">
        <f t="shared" ca="1" si="24"/>
        <v>1</v>
      </c>
      <c r="M168" s="5">
        <f t="shared" ca="1" si="29"/>
        <v>153.15</v>
      </c>
      <c r="N168" s="12" t="str">
        <f t="shared" ca="1" si="25"/>
        <v/>
      </c>
      <c r="O168" s="12">
        <f t="shared" ca="1" si="26"/>
        <v>1.1482939632545932E-2</v>
      </c>
      <c r="P168" s="5">
        <f t="shared" ca="1" si="27"/>
        <v>86.193422338000644</v>
      </c>
      <c r="Q168" s="5">
        <f t="shared" ca="1" si="30"/>
        <v>86.193422338000644</v>
      </c>
      <c r="R168" s="12">
        <f t="shared" ca="1" si="31"/>
        <v>0</v>
      </c>
    </row>
    <row r="169" spans="1:18" x14ac:dyDescent="0.25">
      <c r="A169">
        <v>168</v>
      </c>
      <c r="B169" s="2">
        <v>37683</v>
      </c>
      <c r="C169">
        <f t="shared" si="36"/>
        <v>2003</v>
      </c>
      <c r="D169">
        <v>151.80000000000001</v>
      </c>
      <c r="E169" s="5">
        <f t="shared" ca="1" si="32"/>
        <v>153.01500000000001</v>
      </c>
      <c r="F169" s="5">
        <f t="shared" ca="1" si="33"/>
        <v>153.18599999999992</v>
      </c>
      <c r="G169" s="5">
        <f t="shared" ca="1" si="34"/>
        <v>151.69732049627194</v>
      </c>
      <c r="H169" s="5">
        <f t="shared" ca="1" si="35"/>
        <v>150.65012773877862</v>
      </c>
      <c r="I169" s="10">
        <f t="shared" ca="1" si="28"/>
        <v>0</v>
      </c>
      <c r="J169" s="5" t="e">
        <f t="shared" ca="1" si="22"/>
        <v>#N/A</v>
      </c>
      <c r="K169" s="5" t="e">
        <f t="shared" ca="1" si="23"/>
        <v>#N/A</v>
      </c>
      <c r="L169" s="10">
        <f t="shared" ca="1" si="24"/>
        <v>1</v>
      </c>
      <c r="M169" s="5">
        <f t="shared" ca="1" si="29"/>
        <v>153.15</v>
      </c>
      <c r="N169" s="12" t="str">
        <f t="shared" ca="1" si="25"/>
        <v/>
      </c>
      <c r="O169" s="12">
        <f t="shared" ca="1" si="26"/>
        <v>-1.5244891339604244E-2</v>
      </c>
      <c r="P169" s="5">
        <f t="shared" ca="1" si="27"/>
        <v>86.193422338000644</v>
      </c>
      <c r="Q169" s="5">
        <f t="shared" ca="1" si="30"/>
        <v>86.193422338000644</v>
      </c>
      <c r="R169" s="12">
        <f t="shared" ca="1" si="31"/>
        <v>0</v>
      </c>
    </row>
    <row r="170" spans="1:18" x14ac:dyDescent="0.25">
      <c r="A170">
        <v>169</v>
      </c>
      <c r="B170" s="2">
        <v>37684</v>
      </c>
      <c r="C170">
        <f t="shared" si="36"/>
        <v>2003</v>
      </c>
      <c r="D170">
        <v>149.9</v>
      </c>
      <c r="E170" s="5">
        <f t="shared" ca="1" si="32"/>
        <v>152.71</v>
      </c>
      <c r="F170" s="5">
        <f t="shared" ca="1" si="33"/>
        <v>153.05399999999992</v>
      </c>
      <c r="G170" s="5">
        <f t="shared" ca="1" si="34"/>
        <v>151.51758844664477</v>
      </c>
      <c r="H170" s="5">
        <f t="shared" ca="1" si="35"/>
        <v>150.63512518400304</v>
      </c>
      <c r="I170" s="10">
        <f t="shared" ca="1" si="28"/>
        <v>0</v>
      </c>
      <c r="J170" s="5" t="e">
        <f t="shared" ca="1" si="22"/>
        <v>#N/A</v>
      </c>
      <c r="K170" s="5" t="e">
        <f t="shared" ca="1" si="23"/>
        <v>#N/A</v>
      </c>
      <c r="L170" s="10">
        <f t="shared" ca="1" si="24"/>
        <v>1</v>
      </c>
      <c r="M170" s="5">
        <f t="shared" ca="1" si="29"/>
        <v>153.15</v>
      </c>
      <c r="N170" s="12" t="str">
        <f t="shared" ca="1" si="25"/>
        <v/>
      </c>
      <c r="O170" s="12">
        <f t="shared" ca="1" si="26"/>
        <v>-1.2516469038208205E-2</v>
      </c>
      <c r="P170" s="5">
        <f t="shared" ca="1" si="27"/>
        <v>86.193422338000644</v>
      </c>
      <c r="Q170" s="5">
        <f t="shared" ca="1" si="30"/>
        <v>86.193422338000644</v>
      </c>
      <c r="R170" s="12">
        <f t="shared" ca="1" si="31"/>
        <v>0</v>
      </c>
    </row>
    <row r="171" spans="1:18" x14ac:dyDescent="0.25">
      <c r="A171">
        <v>170</v>
      </c>
      <c r="B171" s="2">
        <v>37685</v>
      </c>
      <c r="C171">
        <f t="shared" si="36"/>
        <v>2003</v>
      </c>
      <c r="D171">
        <v>148.69999999999999</v>
      </c>
      <c r="E171" s="5">
        <f t="shared" ca="1" si="32"/>
        <v>152.26000000000002</v>
      </c>
      <c r="F171" s="5">
        <f t="shared" ca="1" si="33"/>
        <v>152.88299999999992</v>
      </c>
      <c r="G171" s="5">
        <f t="shared" ca="1" si="34"/>
        <v>151.2358296019803</v>
      </c>
      <c r="H171" s="5">
        <f t="shared" ca="1" si="35"/>
        <v>150.59642268032297</v>
      </c>
      <c r="I171" s="10">
        <f t="shared" ca="1" si="28"/>
        <v>0</v>
      </c>
      <c r="J171" s="5" t="e">
        <f t="shared" ca="1" si="22"/>
        <v>#N/A</v>
      </c>
      <c r="K171" s="5" t="e">
        <f t="shared" ca="1" si="23"/>
        <v>#N/A</v>
      </c>
      <c r="L171" s="10">
        <f t="shared" ca="1" si="24"/>
        <v>1</v>
      </c>
      <c r="M171" s="5">
        <f t="shared" ca="1" si="29"/>
        <v>153.15</v>
      </c>
      <c r="N171" s="12" t="str">
        <f t="shared" ca="1" si="25"/>
        <v/>
      </c>
      <c r="O171" s="12">
        <f t="shared" ca="1" si="26"/>
        <v>-8.005336891260954E-3</v>
      </c>
      <c r="P171" s="5">
        <f t="shared" ca="1" si="27"/>
        <v>86.193422338000644</v>
      </c>
      <c r="Q171" s="5">
        <f t="shared" ca="1" si="30"/>
        <v>86.193422338000644</v>
      </c>
      <c r="R171" s="12">
        <f t="shared" ca="1" si="31"/>
        <v>0</v>
      </c>
    </row>
    <row r="172" spans="1:18" x14ac:dyDescent="0.25">
      <c r="A172">
        <v>171</v>
      </c>
      <c r="B172" s="2">
        <v>37686</v>
      </c>
      <c r="C172">
        <f t="shared" si="36"/>
        <v>2003</v>
      </c>
      <c r="D172">
        <v>148.35</v>
      </c>
      <c r="E172" s="5">
        <f t="shared" ca="1" si="32"/>
        <v>151.78</v>
      </c>
      <c r="F172" s="5">
        <f t="shared" ca="1" si="33"/>
        <v>152.67799999999991</v>
      </c>
      <c r="G172" s="5">
        <f t="shared" ca="1" si="34"/>
        <v>150.94724664178224</v>
      </c>
      <c r="H172" s="5">
        <f t="shared" ca="1" si="35"/>
        <v>150.5514942267165</v>
      </c>
      <c r="I172" s="10">
        <f t="shared" ca="1" si="28"/>
        <v>0</v>
      </c>
      <c r="J172" s="5" t="e">
        <f t="shared" ca="1" si="22"/>
        <v>#N/A</v>
      </c>
      <c r="K172" s="5" t="e">
        <f t="shared" ca="1" si="23"/>
        <v>#N/A</v>
      </c>
      <c r="L172" s="10">
        <f t="shared" ca="1" si="24"/>
        <v>1</v>
      </c>
      <c r="M172" s="5">
        <f t="shared" ca="1" si="29"/>
        <v>153.15</v>
      </c>
      <c r="N172" s="12" t="str">
        <f t="shared" ca="1" si="25"/>
        <v/>
      </c>
      <c r="O172" s="12">
        <f t="shared" ca="1" si="26"/>
        <v>-2.3537323470073594E-3</v>
      </c>
      <c r="P172" s="5">
        <f t="shared" ca="1" si="27"/>
        <v>86.193422338000644</v>
      </c>
      <c r="Q172" s="5">
        <f t="shared" ca="1" si="30"/>
        <v>86.193422338000644</v>
      </c>
      <c r="R172" s="12">
        <f t="shared" ca="1" si="31"/>
        <v>0</v>
      </c>
    </row>
    <row r="173" spans="1:18" x14ac:dyDescent="0.25">
      <c r="A173">
        <v>172</v>
      </c>
      <c r="B173" s="2">
        <v>37687</v>
      </c>
      <c r="C173">
        <f t="shared" si="36"/>
        <v>2003</v>
      </c>
      <c r="D173">
        <v>144.9</v>
      </c>
      <c r="E173" s="5">
        <f t="shared" ca="1" si="32"/>
        <v>150.92500000000001</v>
      </c>
      <c r="F173" s="5">
        <f t="shared" ca="1" si="33"/>
        <v>152.39099999999993</v>
      </c>
      <c r="G173" s="5">
        <f t="shared" ca="1" si="34"/>
        <v>150.34252197760401</v>
      </c>
      <c r="H173" s="5">
        <f t="shared" ca="1" si="35"/>
        <v>150.43846434218216</v>
      </c>
      <c r="I173" s="10" t="str">
        <f t="shared" ca="1" si="28"/>
        <v>SELL</v>
      </c>
      <c r="J173" s="5" t="e">
        <f t="shared" ca="1" si="22"/>
        <v>#N/A</v>
      </c>
      <c r="K173" s="5">
        <f t="shared" ca="1" si="23"/>
        <v>144.9</v>
      </c>
      <c r="L173" s="10">
        <f t="shared" ca="1" si="24"/>
        <v>-1</v>
      </c>
      <c r="M173" s="5">
        <f t="shared" ca="1" si="29"/>
        <v>144.9</v>
      </c>
      <c r="N173" s="12">
        <f t="shared" ca="1" si="25"/>
        <v>-5.3868756121449556E-2</v>
      </c>
      <c r="O173" s="12">
        <f t="shared" ca="1" si="26"/>
        <v>2.3255813953488295E-2</v>
      </c>
      <c r="P173" s="5">
        <f t="shared" ca="1" si="27"/>
        <v>81.550289890801778</v>
      </c>
      <c r="Q173" s="5">
        <f t="shared" ca="1" si="30"/>
        <v>86.193422338000644</v>
      </c>
      <c r="R173" s="12">
        <f t="shared" ca="1" si="31"/>
        <v>5.386875612144959E-2</v>
      </c>
    </row>
    <row r="174" spans="1:18" x14ac:dyDescent="0.25">
      <c r="A174">
        <v>173</v>
      </c>
      <c r="B174" s="2">
        <v>37690</v>
      </c>
      <c r="C174">
        <f t="shared" si="36"/>
        <v>2003</v>
      </c>
      <c r="D174">
        <v>140.5</v>
      </c>
      <c r="E174" s="5">
        <f t="shared" ca="1" si="32"/>
        <v>149.57499999999999</v>
      </c>
      <c r="F174" s="5">
        <f t="shared" ca="1" si="33"/>
        <v>151.95999999999992</v>
      </c>
      <c r="G174" s="5">
        <f t="shared" ca="1" si="34"/>
        <v>149.35826977984362</v>
      </c>
      <c r="H174" s="5">
        <f t="shared" ca="1" si="35"/>
        <v>150.2396950553385</v>
      </c>
      <c r="I174" s="10">
        <f t="shared" ca="1" si="28"/>
        <v>0</v>
      </c>
      <c r="J174" s="5" t="e">
        <f t="shared" ca="1" si="22"/>
        <v>#N/A</v>
      </c>
      <c r="K174" s="5" t="e">
        <f t="shared" ca="1" si="23"/>
        <v>#N/A</v>
      </c>
      <c r="L174" s="10">
        <f t="shared" ca="1" si="24"/>
        <v>-1</v>
      </c>
      <c r="M174" s="5">
        <f t="shared" ca="1" si="29"/>
        <v>144.9</v>
      </c>
      <c r="N174" s="12" t="str">
        <f t="shared" ca="1" si="25"/>
        <v/>
      </c>
      <c r="O174" s="12">
        <f t="shared" ca="1" si="26"/>
        <v>3.0365769496204318E-2</v>
      </c>
      <c r="P174" s="5">
        <f t="shared" ca="1" si="27"/>
        <v>81.550289890801778</v>
      </c>
      <c r="Q174" s="5">
        <f t="shared" ca="1" si="30"/>
        <v>81.550289890801778</v>
      </c>
      <c r="R174" s="12">
        <f t="shared" ca="1" si="31"/>
        <v>0</v>
      </c>
    </row>
    <row r="175" spans="1:18" x14ac:dyDescent="0.25">
      <c r="A175">
        <v>174</v>
      </c>
      <c r="B175" s="2">
        <v>37691</v>
      </c>
      <c r="C175">
        <f t="shared" si="36"/>
        <v>2003</v>
      </c>
      <c r="D175">
        <v>141.1</v>
      </c>
      <c r="E175" s="5">
        <f t="shared" ca="1" si="32"/>
        <v>148.54499999999999</v>
      </c>
      <c r="F175" s="5">
        <f t="shared" ca="1" si="33"/>
        <v>151.48399999999995</v>
      </c>
      <c r="G175" s="5">
        <f t="shared" ca="1" si="34"/>
        <v>148.53244280185925</v>
      </c>
      <c r="H175" s="5">
        <f t="shared" ca="1" si="35"/>
        <v>150.05690115423175</v>
      </c>
      <c r="I175" s="10">
        <f t="shared" ca="1" si="28"/>
        <v>0</v>
      </c>
      <c r="J175" s="5" t="e">
        <f t="shared" ca="1" si="22"/>
        <v>#N/A</v>
      </c>
      <c r="K175" s="5" t="e">
        <f t="shared" ca="1" si="23"/>
        <v>#N/A</v>
      </c>
      <c r="L175" s="10">
        <f t="shared" ca="1" si="24"/>
        <v>-1</v>
      </c>
      <c r="M175" s="5">
        <f t="shared" ca="1" si="29"/>
        <v>144.9</v>
      </c>
      <c r="N175" s="12" t="str">
        <f t="shared" ca="1" si="25"/>
        <v/>
      </c>
      <c r="O175" s="12">
        <f t="shared" ca="1" si="26"/>
        <v>-4.2704626334519168E-3</v>
      </c>
      <c r="P175" s="5">
        <f t="shared" ca="1" si="27"/>
        <v>81.550289890801778</v>
      </c>
      <c r="Q175" s="5">
        <f t="shared" ca="1" si="30"/>
        <v>81.550289890801778</v>
      </c>
      <c r="R175" s="12">
        <f t="shared" ca="1" si="31"/>
        <v>0</v>
      </c>
    </row>
    <row r="176" spans="1:18" x14ac:dyDescent="0.25">
      <c r="A176">
        <v>175</v>
      </c>
      <c r="B176" s="2">
        <v>37692</v>
      </c>
      <c r="C176">
        <f t="shared" si="36"/>
        <v>2003</v>
      </c>
      <c r="D176">
        <v>141.94999999999999</v>
      </c>
      <c r="E176" s="5">
        <f t="shared" ca="1" si="32"/>
        <v>147.375</v>
      </c>
      <c r="F176" s="5">
        <f t="shared" ca="1" si="33"/>
        <v>151.02099999999993</v>
      </c>
      <c r="G176" s="5">
        <f t="shared" ca="1" si="34"/>
        <v>147.87419852167335</v>
      </c>
      <c r="H176" s="5">
        <f t="shared" ca="1" si="35"/>
        <v>149.89476313114713</v>
      </c>
      <c r="I176" s="10">
        <f t="shared" ca="1" si="28"/>
        <v>0</v>
      </c>
      <c r="J176" s="5" t="e">
        <f t="shared" ca="1" si="22"/>
        <v>#N/A</v>
      </c>
      <c r="K176" s="5" t="e">
        <f t="shared" ca="1" si="23"/>
        <v>#N/A</v>
      </c>
      <c r="L176" s="10">
        <f t="shared" ca="1" si="24"/>
        <v>-1</v>
      </c>
      <c r="M176" s="5">
        <f t="shared" ca="1" si="29"/>
        <v>144.9</v>
      </c>
      <c r="N176" s="12" t="str">
        <f t="shared" ca="1" si="25"/>
        <v/>
      </c>
      <c r="O176" s="12">
        <f t="shared" ca="1" si="26"/>
        <v>-6.0240963855421282E-3</v>
      </c>
      <c r="P176" s="5">
        <f t="shared" ca="1" si="27"/>
        <v>81.550289890801778</v>
      </c>
      <c r="Q176" s="5">
        <f t="shared" ca="1" si="30"/>
        <v>81.550289890801778</v>
      </c>
      <c r="R176" s="12">
        <f t="shared" ca="1" si="31"/>
        <v>0</v>
      </c>
    </row>
    <row r="177" spans="1:18" x14ac:dyDescent="0.25">
      <c r="A177">
        <v>176</v>
      </c>
      <c r="B177" s="2">
        <v>37693</v>
      </c>
      <c r="C177">
        <f t="shared" si="36"/>
        <v>2003</v>
      </c>
      <c r="D177">
        <v>140.94999999999999</v>
      </c>
      <c r="E177" s="5">
        <f t="shared" ca="1" si="32"/>
        <v>146.22999999999999</v>
      </c>
      <c r="F177" s="5">
        <f t="shared" ca="1" si="33"/>
        <v>150.55299999999991</v>
      </c>
      <c r="G177" s="5">
        <f t="shared" ca="1" si="34"/>
        <v>147.18177866950603</v>
      </c>
      <c r="H177" s="5">
        <f t="shared" ca="1" si="35"/>
        <v>149.71586786852419</v>
      </c>
      <c r="I177" s="10">
        <f t="shared" ca="1" si="28"/>
        <v>0</v>
      </c>
      <c r="J177" s="5" t="e">
        <f t="shared" ca="1" si="22"/>
        <v>#N/A</v>
      </c>
      <c r="K177" s="5" t="e">
        <f t="shared" ca="1" si="23"/>
        <v>#N/A</v>
      </c>
      <c r="L177" s="10">
        <f t="shared" ca="1" si="24"/>
        <v>-1</v>
      </c>
      <c r="M177" s="5">
        <f t="shared" ca="1" si="29"/>
        <v>144.9</v>
      </c>
      <c r="N177" s="12" t="str">
        <f t="shared" ca="1" si="25"/>
        <v/>
      </c>
      <c r="O177" s="12">
        <f t="shared" ca="1" si="26"/>
        <v>7.0447340612891868E-3</v>
      </c>
      <c r="P177" s="5">
        <f t="shared" ca="1" si="27"/>
        <v>81.550289890801778</v>
      </c>
      <c r="Q177" s="5">
        <f t="shared" ca="1" si="30"/>
        <v>81.550289890801778</v>
      </c>
      <c r="R177" s="12">
        <f t="shared" ca="1" si="31"/>
        <v>0</v>
      </c>
    </row>
    <row r="178" spans="1:18" x14ac:dyDescent="0.25">
      <c r="A178">
        <v>177</v>
      </c>
      <c r="B178" s="2">
        <v>37697</v>
      </c>
      <c r="C178">
        <f t="shared" si="36"/>
        <v>2003</v>
      </c>
      <c r="D178">
        <v>139.05000000000001</v>
      </c>
      <c r="E178" s="5">
        <f t="shared" ca="1" si="32"/>
        <v>144.72</v>
      </c>
      <c r="F178" s="5">
        <f t="shared" ca="1" si="33"/>
        <v>150.03699999999995</v>
      </c>
      <c r="G178" s="5">
        <f t="shared" ca="1" si="34"/>
        <v>146.36860080255542</v>
      </c>
      <c r="H178" s="5">
        <f t="shared" ca="1" si="35"/>
        <v>149.50255051115371</v>
      </c>
      <c r="I178" s="10">
        <f t="shared" ca="1" si="28"/>
        <v>0</v>
      </c>
      <c r="J178" s="5" t="e">
        <f t="shared" ca="1" si="22"/>
        <v>#N/A</v>
      </c>
      <c r="K178" s="5" t="e">
        <f t="shared" ca="1" si="23"/>
        <v>#N/A</v>
      </c>
      <c r="L178" s="10">
        <f t="shared" ca="1" si="24"/>
        <v>-1</v>
      </c>
      <c r="M178" s="5">
        <f t="shared" ca="1" si="29"/>
        <v>144.9</v>
      </c>
      <c r="N178" s="12" t="str">
        <f t="shared" ca="1" si="25"/>
        <v/>
      </c>
      <c r="O178" s="12">
        <f t="shared" ca="1" si="26"/>
        <v>1.3479957431713213E-2</v>
      </c>
      <c r="P178" s="5">
        <f t="shared" ca="1" si="27"/>
        <v>81.550289890801778</v>
      </c>
      <c r="Q178" s="5">
        <f t="shared" ca="1" si="30"/>
        <v>81.550289890801778</v>
      </c>
      <c r="R178" s="12">
        <f t="shared" ca="1" si="31"/>
        <v>0</v>
      </c>
    </row>
    <row r="179" spans="1:18" x14ac:dyDescent="0.25">
      <c r="A179">
        <v>178</v>
      </c>
      <c r="B179" s="2">
        <v>37699</v>
      </c>
      <c r="C179">
        <f t="shared" si="36"/>
        <v>2003</v>
      </c>
      <c r="D179">
        <v>132.6</v>
      </c>
      <c r="E179" s="5">
        <f t="shared" ca="1" si="32"/>
        <v>142.80000000000001</v>
      </c>
      <c r="F179" s="5">
        <f t="shared" ca="1" si="33"/>
        <v>149.50399999999993</v>
      </c>
      <c r="G179" s="5">
        <f t="shared" ca="1" si="34"/>
        <v>144.99174072229988</v>
      </c>
      <c r="H179" s="5">
        <f t="shared" ca="1" si="35"/>
        <v>149.16449950093065</v>
      </c>
      <c r="I179" s="10">
        <f t="shared" ca="1" si="28"/>
        <v>0</v>
      </c>
      <c r="J179" s="5" t="e">
        <f t="shared" ca="1" si="22"/>
        <v>#N/A</v>
      </c>
      <c r="K179" s="5" t="e">
        <f t="shared" ca="1" si="23"/>
        <v>#N/A</v>
      </c>
      <c r="L179" s="10">
        <f t="shared" ca="1" si="24"/>
        <v>-1</v>
      </c>
      <c r="M179" s="5">
        <f t="shared" ca="1" si="29"/>
        <v>144.9</v>
      </c>
      <c r="N179" s="12" t="str">
        <f t="shared" ca="1" si="25"/>
        <v/>
      </c>
      <c r="O179" s="12">
        <f t="shared" ca="1" si="26"/>
        <v>4.6386192017260096E-2</v>
      </c>
      <c r="P179" s="5">
        <f t="shared" ca="1" si="27"/>
        <v>81.550289890801778</v>
      </c>
      <c r="Q179" s="5">
        <f t="shared" ca="1" si="30"/>
        <v>81.550289890801778</v>
      </c>
      <c r="R179" s="12">
        <f t="shared" ca="1" si="31"/>
        <v>0</v>
      </c>
    </row>
    <row r="180" spans="1:18" x14ac:dyDescent="0.25">
      <c r="A180">
        <v>179</v>
      </c>
      <c r="B180" s="2">
        <v>37700</v>
      </c>
      <c r="C180">
        <f t="shared" si="36"/>
        <v>2003</v>
      </c>
      <c r="D180">
        <v>135.69999999999999</v>
      </c>
      <c r="E180" s="5">
        <f t="shared" ca="1" si="32"/>
        <v>141.38</v>
      </c>
      <c r="F180" s="5">
        <f t="shared" ca="1" si="33"/>
        <v>149.07699999999994</v>
      </c>
      <c r="G180" s="5">
        <f t="shared" ca="1" si="34"/>
        <v>144.0625666500699</v>
      </c>
      <c r="H180" s="5">
        <f t="shared" ca="1" si="35"/>
        <v>148.89520951091203</v>
      </c>
      <c r="I180" s="10">
        <f t="shared" ca="1" si="28"/>
        <v>0</v>
      </c>
      <c r="J180" s="5" t="e">
        <f t="shared" ref="J180:J243" ca="1" si="37">IF($I180="BUY",$D180,NA())</f>
        <v>#N/A</v>
      </c>
      <c r="K180" s="5" t="e">
        <f t="shared" ref="K180:K243" ca="1" si="38">IF($I180="SELL",$D180,NA())</f>
        <v>#N/A</v>
      </c>
      <c r="L180" s="10">
        <f t="shared" ref="L180:L243" ca="1" si="39">IF(AND(I180="SELL",L179&gt;=0),-1*Leverage,IF(AND(I180="BUY",L179&lt;=0),1*Leverage,L179))</f>
        <v>-1</v>
      </c>
      <c r="M180" s="5">
        <f t="shared" ca="1" si="29"/>
        <v>144.9</v>
      </c>
      <c r="N180" s="12" t="str">
        <f t="shared" ref="N180:N243" ca="1" si="40">IF(L179=0,0,IF(I180="SELL",Leverage*(M180-M179)/M179,IF(I180="BUY",-Leverage*(M180-M179)/M179,"")))</f>
        <v/>
      </c>
      <c r="O180" s="12">
        <f t="shared" ref="O180:O243" ca="1" si="41">IF($L180&gt;0,Leverage*(D180-D179)/D179,IF($L180&lt;0,-Leverage*(D180-D179)/D179,0))</f>
        <v>-2.3378582202111572E-2</v>
      </c>
      <c r="P180" s="5">
        <f t="shared" ref="P180:P243" ca="1" si="42">IF(N180="",P179,P179*(1+N180))</f>
        <v>81.550289890801778</v>
      </c>
      <c r="Q180" s="5">
        <f t="shared" ca="1" si="30"/>
        <v>81.550289890801778</v>
      </c>
      <c r="R180" s="12">
        <f t="shared" ca="1" si="31"/>
        <v>0</v>
      </c>
    </row>
    <row r="181" spans="1:18" x14ac:dyDescent="0.25">
      <c r="A181">
        <v>180</v>
      </c>
      <c r="B181" s="2">
        <v>37701</v>
      </c>
      <c r="C181">
        <f t="shared" si="36"/>
        <v>2003</v>
      </c>
      <c r="D181">
        <v>138.4</v>
      </c>
      <c r="E181" s="5">
        <f t="shared" ca="1" si="32"/>
        <v>140.35</v>
      </c>
      <c r="F181" s="5">
        <f t="shared" ca="1" si="33"/>
        <v>148.76799999999994</v>
      </c>
      <c r="G181" s="5">
        <f t="shared" ca="1" si="34"/>
        <v>143.49630998506291</v>
      </c>
      <c r="H181" s="5">
        <f t="shared" ca="1" si="35"/>
        <v>148.68530532069377</v>
      </c>
      <c r="I181" s="10">
        <f t="shared" ref="I181:I244" ca="1" si="43">IF(AND(G181&gt;H181,G180&lt;H180),"BUY",IF(AND(G181&lt;H181,G180&gt;H180),"SELL",0))</f>
        <v>0</v>
      </c>
      <c r="J181" s="5" t="e">
        <f t="shared" ca="1" si="37"/>
        <v>#N/A</v>
      </c>
      <c r="K181" s="5" t="e">
        <f t="shared" ca="1" si="38"/>
        <v>#N/A</v>
      </c>
      <c r="L181" s="10">
        <f t="shared" ca="1" si="39"/>
        <v>-1</v>
      </c>
      <c r="M181" s="5">
        <f t="shared" ref="M181:M244" ca="1" si="44">IF(I181&lt;&gt;0,D181,M180)</f>
        <v>144.9</v>
      </c>
      <c r="N181" s="12" t="str">
        <f t="shared" ca="1" si="40"/>
        <v/>
      </c>
      <c r="O181" s="12">
        <f t="shared" ca="1" si="41"/>
        <v>-1.9896831245394379E-2</v>
      </c>
      <c r="P181" s="5">
        <f t="shared" ca="1" si="42"/>
        <v>81.550289890801778</v>
      </c>
      <c r="Q181" s="5">
        <f t="shared" ref="Q181:Q244" ca="1" si="45">MAX(P180:P181)</f>
        <v>81.550289890801778</v>
      </c>
      <c r="R181" s="12">
        <f t="shared" ref="R181:R244" ca="1" si="46">1-P181/Q181</f>
        <v>0</v>
      </c>
    </row>
    <row r="182" spans="1:18" x14ac:dyDescent="0.25">
      <c r="A182">
        <v>181</v>
      </c>
      <c r="B182" s="2">
        <v>37704</v>
      </c>
      <c r="C182">
        <f t="shared" si="36"/>
        <v>2003</v>
      </c>
      <c r="D182">
        <v>134.75</v>
      </c>
      <c r="E182" s="5">
        <f t="shared" ca="1" si="32"/>
        <v>138.99</v>
      </c>
      <c r="F182" s="5">
        <f t="shared" ca="1" si="33"/>
        <v>148.32199999999995</v>
      </c>
      <c r="G182" s="5">
        <f t="shared" ca="1" si="34"/>
        <v>142.62167898655662</v>
      </c>
      <c r="H182" s="5">
        <f t="shared" ca="1" si="35"/>
        <v>148.40659921427991</v>
      </c>
      <c r="I182" s="10">
        <f t="shared" ca="1" si="43"/>
        <v>0</v>
      </c>
      <c r="J182" s="5" t="e">
        <f t="shared" ca="1" si="37"/>
        <v>#N/A</v>
      </c>
      <c r="K182" s="5" t="e">
        <f t="shared" ca="1" si="38"/>
        <v>#N/A</v>
      </c>
      <c r="L182" s="10">
        <f t="shared" ca="1" si="39"/>
        <v>-1</v>
      </c>
      <c r="M182" s="5">
        <f t="shared" ca="1" si="44"/>
        <v>144.9</v>
      </c>
      <c r="N182" s="12" t="str">
        <f t="shared" ca="1" si="40"/>
        <v/>
      </c>
      <c r="O182" s="12">
        <f t="shared" ca="1" si="41"/>
        <v>2.6372832369942235E-2</v>
      </c>
      <c r="P182" s="5">
        <f t="shared" ca="1" si="42"/>
        <v>81.550289890801778</v>
      </c>
      <c r="Q182" s="5">
        <f t="shared" ca="1" si="45"/>
        <v>81.550289890801778</v>
      </c>
      <c r="R182" s="12">
        <f t="shared" ca="1" si="46"/>
        <v>0</v>
      </c>
    </row>
    <row r="183" spans="1:18" x14ac:dyDescent="0.25">
      <c r="A183">
        <v>182</v>
      </c>
      <c r="B183" s="2">
        <v>37705</v>
      </c>
      <c r="C183">
        <f t="shared" si="36"/>
        <v>2003</v>
      </c>
      <c r="D183">
        <v>135</v>
      </c>
      <c r="E183" s="5">
        <f t="shared" ca="1" si="32"/>
        <v>138</v>
      </c>
      <c r="F183" s="5">
        <f t="shared" ca="1" si="33"/>
        <v>147.85799999999995</v>
      </c>
      <c r="G183" s="5">
        <f t="shared" ca="1" si="34"/>
        <v>141.85951108790096</v>
      </c>
      <c r="H183" s="5">
        <f t="shared" ca="1" si="35"/>
        <v>148.13846722999432</v>
      </c>
      <c r="I183" s="10">
        <f t="shared" ca="1" si="43"/>
        <v>0</v>
      </c>
      <c r="J183" s="5" t="e">
        <f t="shared" ca="1" si="37"/>
        <v>#N/A</v>
      </c>
      <c r="K183" s="5" t="e">
        <f t="shared" ca="1" si="38"/>
        <v>#N/A</v>
      </c>
      <c r="L183" s="10">
        <f t="shared" ca="1" si="39"/>
        <v>-1</v>
      </c>
      <c r="M183" s="5">
        <f t="shared" ca="1" si="44"/>
        <v>144.9</v>
      </c>
      <c r="N183" s="12" t="str">
        <f t="shared" ca="1" si="40"/>
        <v/>
      </c>
      <c r="O183" s="12">
        <f t="shared" ca="1" si="41"/>
        <v>-1.8552875695732839E-3</v>
      </c>
      <c r="P183" s="5">
        <f t="shared" ca="1" si="42"/>
        <v>81.550289890801778</v>
      </c>
      <c r="Q183" s="5">
        <f t="shared" ca="1" si="45"/>
        <v>81.550289890801778</v>
      </c>
      <c r="R183" s="12">
        <f t="shared" ca="1" si="46"/>
        <v>0</v>
      </c>
    </row>
    <row r="184" spans="1:18" x14ac:dyDescent="0.25">
      <c r="A184">
        <v>183</v>
      </c>
      <c r="B184" s="2">
        <v>37706</v>
      </c>
      <c r="C184">
        <f t="shared" si="36"/>
        <v>2003</v>
      </c>
      <c r="D184">
        <v>138.55000000000001</v>
      </c>
      <c r="E184" s="5">
        <f t="shared" ca="1" si="32"/>
        <v>137.80500000000001</v>
      </c>
      <c r="F184" s="5">
        <f t="shared" ca="1" si="33"/>
        <v>147.49199999999996</v>
      </c>
      <c r="G184" s="5">
        <f t="shared" ca="1" si="34"/>
        <v>141.52855997911087</v>
      </c>
      <c r="H184" s="5">
        <f t="shared" ca="1" si="35"/>
        <v>147.94669788539443</v>
      </c>
      <c r="I184" s="10">
        <f t="shared" ca="1" si="43"/>
        <v>0</v>
      </c>
      <c r="J184" s="5" t="e">
        <f t="shared" ca="1" si="37"/>
        <v>#N/A</v>
      </c>
      <c r="K184" s="5" t="e">
        <f t="shared" ca="1" si="38"/>
        <v>#N/A</v>
      </c>
      <c r="L184" s="10">
        <f t="shared" ca="1" si="39"/>
        <v>-1</v>
      </c>
      <c r="M184" s="5">
        <f t="shared" ca="1" si="44"/>
        <v>144.9</v>
      </c>
      <c r="N184" s="12" t="str">
        <f t="shared" ca="1" si="40"/>
        <v/>
      </c>
      <c r="O184" s="12">
        <f t="shared" ca="1" si="41"/>
        <v>-2.629629629629638E-2</v>
      </c>
      <c r="P184" s="5">
        <f t="shared" ca="1" si="42"/>
        <v>81.550289890801778</v>
      </c>
      <c r="Q184" s="5">
        <f t="shared" ca="1" si="45"/>
        <v>81.550289890801778</v>
      </c>
      <c r="R184" s="12">
        <f t="shared" ca="1" si="46"/>
        <v>0</v>
      </c>
    </row>
    <row r="185" spans="1:18" x14ac:dyDescent="0.25">
      <c r="A185">
        <v>184</v>
      </c>
      <c r="B185" s="2">
        <v>37707</v>
      </c>
      <c r="C185">
        <f t="shared" si="36"/>
        <v>2003</v>
      </c>
      <c r="D185">
        <v>138.25</v>
      </c>
      <c r="E185" s="5">
        <f t="shared" ca="1" si="32"/>
        <v>137.52000000000001</v>
      </c>
      <c r="F185" s="5">
        <f t="shared" ca="1" si="33"/>
        <v>147.15599999999998</v>
      </c>
      <c r="G185" s="5">
        <f t="shared" ca="1" si="34"/>
        <v>141.20070398119978</v>
      </c>
      <c r="H185" s="5">
        <f t="shared" ca="1" si="35"/>
        <v>147.75276392768654</v>
      </c>
      <c r="I185" s="10">
        <f t="shared" ca="1" si="43"/>
        <v>0</v>
      </c>
      <c r="J185" s="5" t="e">
        <f t="shared" ca="1" si="37"/>
        <v>#N/A</v>
      </c>
      <c r="K185" s="5" t="e">
        <f t="shared" ca="1" si="38"/>
        <v>#N/A</v>
      </c>
      <c r="L185" s="10">
        <f t="shared" ca="1" si="39"/>
        <v>-1</v>
      </c>
      <c r="M185" s="5">
        <f t="shared" ca="1" si="44"/>
        <v>144.9</v>
      </c>
      <c r="N185" s="12" t="str">
        <f t="shared" ca="1" si="40"/>
        <v/>
      </c>
      <c r="O185" s="12">
        <f t="shared" ca="1" si="41"/>
        <v>2.1652832912306846E-3</v>
      </c>
      <c r="P185" s="5">
        <f t="shared" ca="1" si="42"/>
        <v>81.550289890801778</v>
      </c>
      <c r="Q185" s="5">
        <f t="shared" ca="1" si="45"/>
        <v>81.550289890801778</v>
      </c>
      <c r="R185" s="12">
        <f t="shared" ca="1" si="46"/>
        <v>0</v>
      </c>
    </row>
    <row r="186" spans="1:18" x14ac:dyDescent="0.25">
      <c r="A186">
        <v>185</v>
      </c>
      <c r="B186" s="2">
        <v>37708</v>
      </c>
      <c r="C186">
        <f t="shared" si="36"/>
        <v>2003</v>
      </c>
      <c r="D186">
        <v>138.69999999999999</v>
      </c>
      <c r="E186" s="5">
        <f t="shared" ca="1" si="32"/>
        <v>137.19499999999999</v>
      </c>
      <c r="F186" s="5">
        <f t="shared" ca="1" si="33"/>
        <v>146.75199999999995</v>
      </c>
      <c r="G186" s="5">
        <f t="shared" ca="1" si="34"/>
        <v>140.95063358307979</v>
      </c>
      <c r="H186" s="5">
        <f t="shared" ca="1" si="35"/>
        <v>147.5717086491328</v>
      </c>
      <c r="I186" s="10">
        <f t="shared" ca="1" si="43"/>
        <v>0</v>
      </c>
      <c r="J186" s="5" t="e">
        <f t="shared" ca="1" si="37"/>
        <v>#N/A</v>
      </c>
      <c r="K186" s="5" t="e">
        <f t="shared" ca="1" si="38"/>
        <v>#N/A</v>
      </c>
      <c r="L186" s="10">
        <f t="shared" ca="1" si="39"/>
        <v>-1</v>
      </c>
      <c r="M186" s="5">
        <f t="shared" ca="1" si="44"/>
        <v>144.9</v>
      </c>
      <c r="N186" s="12" t="str">
        <f t="shared" ca="1" si="40"/>
        <v/>
      </c>
      <c r="O186" s="12">
        <f t="shared" ca="1" si="41"/>
        <v>-3.2549728752259578E-3</v>
      </c>
      <c r="P186" s="5">
        <f t="shared" ca="1" si="42"/>
        <v>81.550289890801778</v>
      </c>
      <c r="Q186" s="5">
        <f t="shared" ca="1" si="45"/>
        <v>81.550289890801778</v>
      </c>
      <c r="R186" s="12">
        <f t="shared" ca="1" si="46"/>
        <v>0</v>
      </c>
    </row>
    <row r="187" spans="1:18" x14ac:dyDescent="0.25">
      <c r="A187">
        <v>186</v>
      </c>
      <c r="B187" s="2">
        <v>37711</v>
      </c>
      <c r="C187">
        <f t="shared" si="36"/>
        <v>2003</v>
      </c>
      <c r="D187">
        <v>138.5</v>
      </c>
      <c r="E187" s="5">
        <f t="shared" ca="1" si="32"/>
        <v>136.94999999999999</v>
      </c>
      <c r="F187" s="5">
        <f t="shared" ca="1" si="33"/>
        <v>146.35399999999996</v>
      </c>
      <c r="G187" s="5">
        <f t="shared" ca="1" si="34"/>
        <v>140.7055702247718</v>
      </c>
      <c r="H187" s="5">
        <f t="shared" ca="1" si="35"/>
        <v>147.39027447615015</v>
      </c>
      <c r="I187" s="10">
        <f t="shared" ca="1" si="43"/>
        <v>0</v>
      </c>
      <c r="J187" s="5" t="e">
        <f t="shared" ca="1" si="37"/>
        <v>#N/A</v>
      </c>
      <c r="K187" s="5" t="e">
        <f t="shared" ca="1" si="38"/>
        <v>#N/A</v>
      </c>
      <c r="L187" s="10">
        <f t="shared" ca="1" si="39"/>
        <v>-1</v>
      </c>
      <c r="M187" s="5">
        <f t="shared" ca="1" si="44"/>
        <v>144.9</v>
      </c>
      <c r="N187" s="12" t="str">
        <f t="shared" ca="1" si="40"/>
        <v/>
      </c>
      <c r="O187" s="12">
        <f t="shared" ca="1" si="41"/>
        <v>1.4419610670511078E-3</v>
      </c>
      <c r="P187" s="5">
        <f t="shared" ca="1" si="42"/>
        <v>81.550289890801778</v>
      </c>
      <c r="Q187" s="5">
        <f t="shared" ca="1" si="45"/>
        <v>81.550289890801778</v>
      </c>
      <c r="R187" s="12">
        <f t="shared" ca="1" si="46"/>
        <v>0</v>
      </c>
    </row>
    <row r="188" spans="1:18" x14ac:dyDescent="0.25">
      <c r="A188">
        <v>187</v>
      </c>
      <c r="B188" s="2">
        <v>37712</v>
      </c>
      <c r="C188">
        <f t="shared" si="36"/>
        <v>2003</v>
      </c>
      <c r="D188">
        <v>139.19999999999999</v>
      </c>
      <c r="E188" s="5">
        <f t="shared" ca="1" si="32"/>
        <v>136.965</v>
      </c>
      <c r="F188" s="5">
        <f t="shared" ca="1" si="33"/>
        <v>145.98799999999997</v>
      </c>
      <c r="G188" s="5">
        <f t="shared" ca="1" si="34"/>
        <v>140.55501320229462</v>
      </c>
      <c r="H188" s="5">
        <f t="shared" ca="1" si="35"/>
        <v>147.22646898662714</v>
      </c>
      <c r="I188" s="10">
        <f t="shared" ca="1" si="43"/>
        <v>0</v>
      </c>
      <c r="J188" s="5" t="e">
        <f t="shared" ca="1" si="37"/>
        <v>#N/A</v>
      </c>
      <c r="K188" s="5" t="e">
        <f t="shared" ca="1" si="38"/>
        <v>#N/A</v>
      </c>
      <c r="L188" s="10">
        <f t="shared" ca="1" si="39"/>
        <v>-1</v>
      </c>
      <c r="M188" s="5">
        <f t="shared" ca="1" si="44"/>
        <v>144.9</v>
      </c>
      <c r="N188" s="12" t="str">
        <f t="shared" ca="1" si="40"/>
        <v/>
      </c>
      <c r="O188" s="12">
        <f t="shared" ca="1" si="41"/>
        <v>-5.0541516245486548E-3</v>
      </c>
      <c r="P188" s="5">
        <f t="shared" ca="1" si="42"/>
        <v>81.550289890801778</v>
      </c>
      <c r="Q188" s="5">
        <f t="shared" ca="1" si="45"/>
        <v>81.550289890801778</v>
      </c>
      <c r="R188" s="12">
        <f t="shared" ca="1" si="46"/>
        <v>0</v>
      </c>
    </row>
    <row r="189" spans="1:18" x14ac:dyDescent="0.25">
      <c r="A189">
        <v>188</v>
      </c>
      <c r="B189" s="2">
        <v>37713</v>
      </c>
      <c r="C189">
        <f t="shared" si="36"/>
        <v>2003</v>
      </c>
      <c r="D189">
        <v>140.35</v>
      </c>
      <c r="E189" s="5">
        <f t="shared" ca="1" si="32"/>
        <v>137.74</v>
      </c>
      <c r="F189" s="5">
        <f t="shared" ca="1" si="33"/>
        <v>145.72699999999998</v>
      </c>
      <c r="G189" s="5">
        <f t="shared" ca="1" si="34"/>
        <v>140.53451188206515</v>
      </c>
      <c r="H189" s="5">
        <f t="shared" ca="1" si="35"/>
        <v>147.0889396068946</v>
      </c>
      <c r="I189" s="10">
        <f t="shared" ca="1" si="43"/>
        <v>0</v>
      </c>
      <c r="J189" s="5" t="e">
        <f t="shared" ca="1" si="37"/>
        <v>#N/A</v>
      </c>
      <c r="K189" s="5" t="e">
        <f t="shared" ca="1" si="38"/>
        <v>#N/A</v>
      </c>
      <c r="L189" s="10">
        <f t="shared" ca="1" si="39"/>
        <v>-1</v>
      </c>
      <c r="M189" s="5">
        <f t="shared" ca="1" si="44"/>
        <v>144.9</v>
      </c>
      <c r="N189" s="12" t="str">
        <f t="shared" ca="1" si="40"/>
        <v/>
      </c>
      <c r="O189" s="12">
        <f t="shared" ca="1" si="41"/>
        <v>-8.2614942528736052E-3</v>
      </c>
      <c r="P189" s="5">
        <f t="shared" ca="1" si="42"/>
        <v>81.550289890801778</v>
      </c>
      <c r="Q189" s="5">
        <f t="shared" ca="1" si="45"/>
        <v>81.550289890801778</v>
      </c>
      <c r="R189" s="12">
        <f t="shared" ca="1" si="46"/>
        <v>0</v>
      </c>
    </row>
    <row r="190" spans="1:18" x14ac:dyDescent="0.25">
      <c r="A190">
        <v>189</v>
      </c>
      <c r="B190" s="2">
        <v>37714</v>
      </c>
      <c r="C190">
        <f t="shared" si="36"/>
        <v>2003</v>
      </c>
      <c r="D190">
        <v>139.80000000000001</v>
      </c>
      <c r="E190" s="5">
        <f t="shared" ca="1" si="32"/>
        <v>138.15</v>
      </c>
      <c r="F190" s="5">
        <f t="shared" ca="1" si="33"/>
        <v>145.52099999999999</v>
      </c>
      <c r="G190" s="5">
        <f t="shared" ca="1" si="34"/>
        <v>140.46106069385863</v>
      </c>
      <c r="H190" s="5">
        <f t="shared" ca="1" si="35"/>
        <v>146.94316081475671</v>
      </c>
      <c r="I190" s="10">
        <f t="shared" ca="1" si="43"/>
        <v>0</v>
      </c>
      <c r="J190" s="5" t="e">
        <f t="shared" ca="1" si="37"/>
        <v>#N/A</v>
      </c>
      <c r="K190" s="5" t="e">
        <f t="shared" ca="1" si="38"/>
        <v>#N/A</v>
      </c>
      <c r="L190" s="10">
        <f t="shared" ca="1" si="39"/>
        <v>-1</v>
      </c>
      <c r="M190" s="5">
        <f t="shared" ca="1" si="44"/>
        <v>144.9</v>
      </c>
      <c r="N190" s="12" t="str">
        <f t="shared" ca="1" si="40"/>
        <v/>
      </c>
      <c r="O190" s="12">
        <f t="shared" ca="1" si="41"/>
        <v>3.9187744923404556E-3</v>
      </c>
      <c r="P190" s="5">
        <f t="shared" ca="1" si="42"/>
        <v>81.550289890801778</v>
      </c>
      <c r="Q190" s="5">
        <f t="shared" ca="1" si="45"/>
        <v>81.550289890801778</v>
      </c>
      <c r="R190" s="12">
        <f t="shared" ca="1" si="46"/>
        <v>0</v>
      </c>
    </row>
    <row r="191" spans="1:18" x14ac:dyDescent="0.25">
      <c r="A191">
        <v>190</v>
      </c>
      <c r="B191" s="2">
        <v>37715</v>
      </c>
      <c r="C191">
        <f t="shared" si="36"/>
        <v>2003</v>
      </c>
      <c r="D191">
        <v>141.30000000000001</v>
      </c>
      <c r="E191" s="5">
        <f t="shared" ca="1" si="32"/>
        <v>138.44</v>
      </c>
      <c r="F191" s="5">
        <f t="shared" ca="1" si="33"/>
        <v>145.32900000000001</v>
      </c>
      <c r="G191" s="5">
        <f t="shared" ca="1" si="34"/>
        <v>140.54495462447275</v>
      </c>
      <c r="H191" s="5">
        <f t="shared" ca="1" si="35"/>
        <v>146.83029759846158</v>
      </c>
      <c r="I191" s="10">
        <f t="shared" ca="1" si="43"/>
        <v>0</v>
      </c>
      <c r="J191" s="5" t="e">
        <f t="shared" ca="1" si="37"/>
        <v>#N/A</v>
      </c>
      <c r="K191" s="5" t="e">
        <f t="shared" ca="1" si="38"/>
        <v>#N/A</v>
      </c>
      <c r="L191" s="10">
        <f t="shared" ca="1" si="39"/>
        <v>-1</v>
      </c>
      <c r="M191" s="5">
        <f t="shared" ca="1" si="44"/>
        <v>144.9</v>
      </c>
      <c r="N191" s="12" t="str">
        <f t="shared" ca="1" si="40"/>
        <v/>
      </c>
      <c r="O191" s="12">
        <f t="shared" ca="1" si="41"/>
        <v>-1.0729613733905579E-2</v>
      </c>
      <c r="P191" s="5">
        <f t="shared" ca="1" si="42"/>
        <v>81.550289890801778</v>
      </c>
      <c r="Q191" s="5">
        <f t="shared" ca="1" si="45"/>
        <v>81.550289890801778</v>
      </c>
      <c r="R191" s="12">
        <f t="shared" ca="1" si="46"/>
        <v>0</v>
      </c>
    </row>
    <row r="192" spans="1:18" x14ac:dyDescent="0.25">
      <c r="A192">
        <v>191</v>
      </c>
      <c r="B192" s="2">
        <v>37718</v>
      </c>
      <c r="C192">
        <f t="shared" si="36"/>
        <v>2003</v>
      </c>
      <c r="D192">
        <v>142.9</v>
      </c>
      <c r="E192" s="5">
        <f t="shared" ca="1" si="32"/>
        <v>139.25500000000002</v>
      </c>
      <c r="F192" s="5">
        <f t="shared" ca="1" si="33"/>
        <v>145.16499999999999</v>
      </c>
      <c r="G192" s="5">
        <f t="shared" ca="1" si="34"/>
        <v>140.78045916202547</v>
      </c>
      <c r="H192" s="5">
        <f t="shared" ca="1" si="35"/>
        <v>146.75169164649233</v>
      </c>
      <c r="I192" s="10">
        <f t="shared" ca="1" si="43"/>
        <v>0</v>
      </c>
      <c r="J192" s="5" t="e">
        <f t="shared" ca="1" si="37"/>
        <v>#N/A</v>
      </c>
      <c r="K192" s="5" t="e">
        <f t="shared" ca="1" si="38"/>
        <v>#N/A</v>
      </c>
      <c r="L192" s="10">
        <f t="shared" ca="1" si="39"/>
        <v>-1</v>
      </c>
      <c r="M192" s="5">
        <f t="shared" ca="1" si="44"/>
        <v>144.9</v>
      </c>
      <c r="N192" s="12" t="str">
        <f t="shared" ca="1" si="40"/>
        <v/>
      </c>
      <c r="O192" s="12">
        <f t="shared" ca="1" si="41"/>
        <v>-1.1323425336164148E-2</v>
      </c>
      <c r="P192" s="5">
        <f t="shared" ca="1" si="42"/>
        <v>81.550289890801778</v>
      </c>
      <c r="Q192" s="5">
        <f t="shared" ca="1" si="45"/>
        <v>81.550289890801778</v>
      </c>
      <c r="R192" s="12">
        <f t="shared" ca="1" si="46"/>
        <v>0</v>
      </c>
    </row>
    <row r="193" spans="1:18" x14ac:dyDescent="0.25">
      <c r="A193">
        <v>192</v>
      </c>
      <c r="B193" s="2">
        <v>37719</v>
      </c>
      <c r="C193">
        <f t="shared" si="36"/>
        <v>2003</v>
      </c>
      <c r="D193">
        <v>143.94999999999999</v>
      </c>
      <c r="E193" s="5">
        <f t="shared" ca="1" si="32"/>
        <v>140.15000000000003</v>
      </c>
      <c r="F193" s="5">
        <f t="shared" ca="1" si="33"/>
        <v>145.012</v>
      </c>
      <c r="G193" s="5">
        <f t="shared" ca="1" si="34"/>
        <v>141.09741324582291</v>
      </c>
      <c r="H193" s="5">
        <f t="shared" ca="1" si="35"/>
        <v>146.69565781356249</v>
      </c>
      <c r="I193" s="10">
        <f t="shared" ca="1" si="43"/>
        <v>0</v>
      </c>
      <c r="J193" s="5" t="e">
        <f t="shared" ca="1" si="37"/>
        <v>#N/A</v>
      </c>
      <c r="K193" s="5" t="e">
        <f t="shared" ca="1" si="38"/>
        <v>#N/A</v>
      </c>
      <c r="L193" s="10">
        <f t="shared" ca="1" si="39"/>
        <v>-1</v>
      </c>
      <c r="M193" s="5">
        <f t="shared" ca="1" si="44"/>
        <v>144.9</v>
      </c>
      <c r="N193" s="12" t="str">
        <f t="shared" ca="1" si="40"/>
        <v/>
      </c>
      <c r="O193" s="12">
        <f t="shared" ca="1" si="41"/>
        <v>-7.34779566130149E-3</v>
      </c>
      <c r="P193" s="5">
        <f t="shared" ca="1" si="42"/>
        <v>81.550289890801778</v>
      </c>
      <c r="Q193" s="5">
        <f t="shared" ca="1" si="45"/>
        <v>81.550289890801778</v>
      </c>
      <c r="R193" s="12">
        <f t="shared" ca="1" si="46"/>
        <v>0</v>
      </c>
    </row>
    <row r="194" spans="1:18" x14ac:dyDescent="0.25">
      <c r="A194">
        <v>193</v>
      </c>
      <c r="B194" s="2">
        <v>37720</v>
      </c>
      <c r="C194">
        <f t="shared" si="36"/>
        <v>2003</v>
      </c>
      <c r="D194">
        <v>142.80000000000001</v>
      </c>
      <c r="E194" s="5">
        <f t="shared" ref="E194:E257" ca="1" si="47">IF($A194&gt;=SEMADays,AVERAGE(OFFSET($D194,-SEMADays+1,0,SEMADays,1)),NA())</f>
        <v>140.57499999999999</v>
      </c>
      <c r="F194" s="5">
        <f t="shared" ref="F194:F257" ca="1" si="48">IF($A194&gt;=LEMADays,AVERAGE(OFFSET($D194,-LEMADays+1,0,LEMADays,1)),NA())</f>
        <v>144.934</v>
      </c>
      <c r="G194" s="5">
        <f t="shared" ref="G194:G257" ca="1" si="49">IF(ISNA(E194),NA(),IF(ISNA(G193),E194,((SEMADays-1)*G193+$D194)/SEMADays))</f>
        <v>141.26767192124061</v>
      </c>
      <c r="H194" s="5">
        <f t="shared" ref="H194:H257" ca="1" si="50">IF(ISNA(F194),NA(),IF(ISNA(H193),F194,((LEMADays-1)*H193+$D194)/LEMADays))</f>
        <v>146.61774465729124</v>
      </c>
      <c r="I194" s="10">
        <f t="shared" ca="1" si="43"/>
        <v>0</v>
      </c>
      <c r="J194" s="5" t="e">
        <f t="shared" ca="1" si="37"/>
        <v>#N/A</v>
      </c>
      <c r="K194" s="5" t="e">
        <f t="shared" ca="1" si="38"/>
        <v>#N/A</v>
      </c>
      <c r="L194" s="10">
        <f t="shared" ca="1" si="39"/>
        <v>-1</v>
      </c>
      <c r="M194" s="5">
        <f t="shared" ca="1" si="44"/>
        <v>144.9</v>
      </c>
      <c r="N194" s="12" t="str">
        <f t="shared" ca="1" si="40"/>
        <v/>
      </c>
      <c r="O194" s="12">
        <f t="shared" ca="1" si="41"/>
        <v>7.9888850295239833E-3</v>
      </c>
      <c r="P194" s="5">
        <f t="shared" ca="1" si="42"/>
        <v>81.550289890801778</v>
      </c>
      <c r="Q194" s="5">
        <f t="shared" ca="1" si="45"/>
        <v>81.550289890801778</v>
      </c>
      <c r="R194" s="12">
        <f t="shared" ca="1" si="46"/>
        <v>0</v>
      </c>
    </row>
    <row r="195" spans="1:18" x14ac:dyDescent="0.25">
      <c r="A195">
        <v>194</v>
      </c>
      <c r="B195" s="2">
        <v>37721</v>
      </c>
      <c r="C195">
        <f t="shared" ref="C195:C258" si="51">YEAR(B195)</f>
        <v>2003</v>
      </c>
      <c r="D195">
        <v>140.5</v>
      </c>
      <c r="E195" s="5">
        <f t="shared" ca="1" si="47"/>
        <v>140.79999999999998</v>
      </c>
      <c r="F195" s="5">
        <f t="shared" ca="1" si="48"/>
        <v>144.83000000000001</v>
      </c>
      <c r="G195" s="5">
        <f t="shared" ca="1" si="49"/>
        <v>141.19090472911654</v>
      </c>
      <c r="H195" s="5">
        <f t="shared" ca="1" si="50"/>
        <v>146.49538976414541</v>
      </c>
      <c r="I195" s="10">
        <f t="shared" ca="1" si="43"/>
        <v>0</v>
      </c>
      <c r="J195" s="5" t="e">
        <f t="shared" ca="1" si="37"/>
        <v>#N/A</v>
      </c>
      <c r="K195" s="5" t="e">
        <f t="shared" ca="1" si="38"/>
        <v>#N/A</v>
      </c>
      <c r="L195" s="10">
        <f t="shared" ca="1" si="39"/>
        <v>-1</v>
      </c>
      <c r="M195" s="5">
        <f t="shared" ca="1" si="44"/>
        <v>144.9</v>
      </c>
      <c r="N195" s="12" t="str">
        <f t="shared" ca="1" si="40"/>
        <v/>
      </c>
      <c r="O195" s="12">
        <f t="shared" ca="1" si="41"/>
        <v>1.610644257703089E-2</v>
      </c>
      <c r="P195" s="5">
        <f t="shared" ca="1" si="42"/>
        <v>81.550289890801778</v>
      </c>
      <c r="Q195" s="5">
        <f t="shared" ca="1" si="45"/>
        <v>81.550289890801778</v>
      </c>
      <c r="R195" s="12">
        <f t="shared" ca="1" si="46"/>
        <v>0</v>
      </c>
    </row>
    <row r="196" spans="1:18" x14ac:dyDescent="0.25">
      <c r="A196">
        <v>195</v>
      </c>
      <c r="B196" s="2">
        <v>37722</v>
      </c>
      <c r="C196">
        <f t="shared" si="51"/>
        <v>2003</v>
      </c>
      <c r="D196">
        <v>140.85</v>
      </c>
      <c r="E196" s="5">
        <f t="shared" ca="1" si="47"/>
        <v>141.01499999999996</v>
      </c>
      <c r="F196" s="5">
        <f t="shared" ca="1" si="48"/>
        <v>144.72600000000003</v>
      </c>
      <c r="G196" s="5">
        <f t="shared" ca="1" si="49"/>
        <v>141.15681425620488</v>
      </c>
      <c r="H196" s="5">
        <f t="shared" ca="1" si="50"/>
        <v>146.38248196886252</v>
      </c>
      <c r="I196" s="10">
        <f t="shared" ca="1" si="43"/>
        <v>0</v>
      </c>
      <c r="J196" s="5" t="e">
        <f t="shared" ca="1" si="37"/>
        <v>#N/A</v>
      </c>
      <c r="K196" s="5" t="e">
        <f t="shared" ca="1" si="38"/>
        <v>#N/A</v>
      </c>
      <c r="L196" s="10">
        <f t="shared" ca="1" si="39"/>
        <v>-1</v>
      </c>
      <c r="M196" s="5">
        <f t="shared" ca="1" si="44"/>
        <v>144.9</v>
      </c>
      <c r="N196" s="12" t="str">
        <f t="shared" ca="1" si="40"/>
        <v/>
      </c>
      <c r="O196" s="12">
        <f t="shared" ca="1" si="41"/>
        <v>-2.4911032028469347E-3</v>
      </c>
      <c r="P196" s="5">
        <f t="shared" ca="1" si="42"/>
        <v>81.550289890801778</v>
      </c>
      <c r="Q196" s="5">
        <f t="shared" ca="1" si="45"/>
        <v>81.550289890801778</v>
      </c>
      <c r="R196" s="12">
        <f t="shared" ca="1" si="46"/>
        <v>0</v>
      </c>
    </row>
    <row r="197" spans="1:18" x14ac:dyDescent="0.25">
      <c r="A197">
        <v>196</v>
      </c>
      <c r="B197" s="2">
        <v>37726</v>
      </c>
      <c r="C197">
        <f t="shared" si="51"/>
        <v>2003</v>
      </c>
      <c r="D197">
        <v>135.55000000000001</v>
      </c>
      <c r="E197" s="5">
        <f t="shared" ca="1" si="47"/>
        <v>140.71999999999997</v>
      </c>
      <c r="F197" s="5">
        <f t="shared" ca="1" si="48"/>
        <v>144.53700000000003</v>
      </c>
      <c r="G197" s="5">
        <f t="shared" ca="1" si="49"/>
        <v>140.59613283058439</v>
      </c>
      <c r="H197" s="5">
        <f t="shared" ca="1" si="50"/>
        <v>146.16583232948528</v>
      </c>
      <c r="I197" s="10">
        <f t="shared" ca="1" si="43"/>
        <v>0</v>
      </c>
      <c r="J197" s="5" t="e">
        <f t="shared" ca="1" si="37"/>
        <v>#N/A</v>
      </c>
      <c r="K197" s="5" t="e">
        <f t="shared" ca="1" si="38"/>
        <v>#N/A</v>
      </c>
      <c r="L197" s="10">
        <f t="shared" ca="1" si="39"/>
        <v>-1</v>
      </c>
      <c r="M197" s="5">
        <f t="shared" ca="1" si="44"/>
        <v>144.9</v>
      </c>
      <c r="N197" s="12" t="str">
        <f t="shared" ca="1" si="40"/>
        <v/>
      </c>
      <c r="O197" s="12">
        <f t="shared" ca="1" si="41"/>
        <v>3.7628682996095016E-2</v>
      </c>
      <c r="P197" s="5">
        <f t="shared" ca="1" si="42"/>
        <v>81.550289890801778</v>
      </c>
      <c r="Q197" s="5">
        <f t="shared" ca="1" si="45"/>
        <v>81.550289890801778</v>
      </c>
      <c r="R197" s="12">
        <f t="shared" ca="1" si="46"/>
        <v>0</v>
      </c>
    </row>
    <row r="198" spans="1:18" x14ac:dyDescent="0.25">
      <c r="A198">
        <v>197</v>
      </c>
      <c r="B198" s="2">
        <v>37727</v>
      </c>
      <c r="C198">
        <f t="shared" si="51"/>
        <v>2003</v>
      </c>
      <c r="D198">
        <v>136.75</v>
      </c>
      <c r="E198" s="5">
        <f t="shared" ca="1" si="47"/>
        <v>140.47499999999997</v>
      </c>
      <c r="F198" s="5">
        <f t="shared" ca="1" si="48"/>
        <v>144.46400000000003</v>
      </c>
      <c r="G198" s="5">
        <f t="shared" ca="1" si="49"/>
        <v>140.21151954752594</v>
      </c>
      <c r="H198" s="5">
        <f t="shared" ca="1" si="50"/>
        <v>145.97751568289559</v>
      </c>
      <c r="I198" s="10">
        <f t="shared" ca="1" si="43"/>
        <v>0</v>
      </c>
      <c r="J198" s="5" t="e">
        <f t="shared" ca="1" si="37"/>
        <v>#N/A</v>
      </c>
      <c r="K198" s="5" t="e">
        <f t="shared" ca="1" si="38"/>
        <v>#N/A</v>
      </c>
      <c r="L198" s="10">
        <f t="shared" ca="1" si="39"/>
        <v>-1</v>
      </c>
      <c r="M198" s="5">
        <f t="shared" ca="1" si="44"/>
        <v>144.9</v>
      </c>
      <c r="N198" s="12" t="str">
        <f t="shared" ca="1" si="40"/>
        <v/>
      </c>
      <c r="O198" s="12">
        <f t="shared" ca="1" si="41"/>
        <v>-8.8528218369604457E-3</v>
      </c>
      <c r="P198" s="5">
        <f t="shared" ca="1" si="42"/>
        <v>81.550289890801778</v>
      </c>
      <c r="Q198" s="5">
        <f t="shared" ca="1" si="45"/>
        <v>81.550289890801778</v>
      </c>
      <c r="R198" s="12">
        <f t="shared" ca="1" si="46"/>
        <v>0</v>
      </c>
    </row>
    <row r="199" spans="1:18" x14ac:dyDescent="0.25">
      <c r="A199">
        <v>198</v>
      </c>
      <c r="B199" s="2">
        <v>37728</v>
      </c>
      <c r="C199">
        <f t="shared" si="51"/>
        <v>2003</v>
      </c>
      <c r="D199">
        <v>137.4</v>
      </c>
      <c r="E199" s="5">
        <f t="shared" ca="1" si="47"/>
        <v>140.18</v>
      </c>
      <c r="F199" s="5">
        <f t="shared" ca="1" si="48"/>
        <v>144.357</v>
      </c>
      <c r="G199" s="5">
        <f t="shared" ca="1" si="49"/>
        <v>139.93036759277337</v>
      </c>
      <c r="H199" s="5">
        <f t="shared" ca="1" si="50"/>
        <v>145.80596536923767</v>
      </c>
      <c r="I199" s="10">
        <f t="shared" ca="1" si="43"/>
        <v>0</v>
      </c>
      <c r="J199" s="5" t="e">
        <f t="shared" ca="1" si="37"/>
        <v>#N/A</v>
      </c>
      <c r="K199" s="5" t="e">
        <f t="shared" ca="1" si="38"/>
        <v>#N/A</v>
      </c>
      <c r="L199" s="10">
        <f t="shared" ca="1" si="39"/>
        <v>-1</v>
      </c>
      <c r="M199" s="5">
        <f t="shared" ca="1" si="44"/>
        <v>144.9</v>
      </c>
      <c r="N199" s="12" t="str">
        <f t="shared" ca="1" si="40"/>
        <v/>
      </c>
      <c r="O199" s="12">
        <f t="shared" ca="1" si="41"/>
        <v>-4.7531992687386152E-3</v>
      </c>
      <c r="P199" s="5">
        <f t="shared" ca="1" si="42"/>
        <v>81.550289890801778</v>
      </c>
      <c r="Q199" s="5">
        <f t="shared" ca="1" si="45"/>
        <v>81.550289890801778</v>
      </c>
      <c r="R199" s="12">
        <f t="shared" ca="1" si="46"/>
        <v>0</v>
      </c>
    </row>
    <row r="200" spans="1:18" x14ac:dyDescent="0.25">
      <c r="A200">
        <v>199</v>
      </c>
      <c r="B200" s="2">
        <v>37732</v>
      </c>
      <c r="C200">
        <f t="shared" si="51"/>
        <v>2003</v>
      </c>
      <c r="D200">
        <v>134.55000000000001</v>
      </c>
      <c r="E200" s="5">
        <f t="shared" ca="1" si="47"/>
        <v>139.65500000000003</v>
      </c>
      <c r="F200" s="5">
        <f t="shared" ca="1" si="48"/>
        <v>144.10500000000002</v>
      </c>
      <c r="G200" s="5">
        <f t="shared" ca="1" si="49"/>
        <v>139.39233083349603</v>
      </c>
      <c r="H200" s="5">
        <f t="shared" ca="1" si="50"/>
        <v>145.58084606185292</v>
      </c>
      <c r="I200" s="10">
        <f t="shared" ca="1" si="43"/>
        <v>0</v>
      </c>
      <c r="J200" s="5" t="e">
        <f t="shared" ca="1" si="37"/>
        <v>#N/A</v>
      </c>
      <c r="K200" s="5" t="e">
        <f t="shared" ca="1" si="38"/>
        <v>#N/A</v>
      </c>
      <c r="L200" s="10">
        <f t="shared" ca="1" si="39"/>
        <v>-1</v>
      </c>
      <c r="M200" s="5">
        <f t="shared" ca="1" si="44"/>
        <v>144.9</v>
      </c>
      <c r="N200" s="12" t="str">
        <f t="shared" ca="1" si="40"/>
        <v/>
      </c>
      <c r="O200" s="12">
        <f t="shared" ca="1" si="41"/>
        <v>2.0742358078602578E-2</v>
      </c>
      <c r="P200" s="5">
        <f t="shared" ca="1" si="42"/>
        <v>81.550289890801778</v>
      </c>
      <c r="Q200" s="5">
        <f t="shared" ca="1" si="45"/>
        <v>81.550289890801778</v>
      </c>
      <c r="R200" s="12">
        <f t="shared" ca="1" si="46"/>
        <v>0</v>
      </c>
    </row>
    <row r="201" spans="1:18" x14ac:dyDescent="0.25">
      <c r="A201">
        <v>200</v>
      </c>
      <c r="B201" s="2">
        <v>37733</v>
      </c>
      <c r="C201">
        <f t="shared" si="51"/>
        <v>2003</v>
      </c>
      <c r="D201">
        <v>134.15</v>
      </c>
      <c r="E201" s="5">
        <f t="shared" ca="1" si="47"/>
        <v>138.94000000000003</v>
      </c>
      <c r="F201" s="5">
        <f t="shared" ca="1" si="48"/>
        <v>143.863</v>
      </c>
      <c r="G201" s="5">
        <f t="shared" ca="1" si="49"/>
        <v>138.86809775014643</v>
      </c>
      <c r="H201" s="5">
        <f t="shared" ca="1" si="50"/>
        <v>145.35222914061586</v>
      </c>
      <c r="I201" s="10">
        <f t="shared" ca="1" si="43"/>
        <v>0</v>
      </c>
      <c r="J201" s="5" t="e">
        <f t="shared" ca="1" si="37"/>
        <v>#N/A</v>
      </c>
      <c r="K201" s="5" t="e">
        <f t="shared" ca="1" si="38"/>
        <v>#N/A</v>
      </c>
      <c r="L201" s="10">
        <f t="shared" ca="1" si="39"/>
        <v>-1</v>
      </c>
      <c r="M201" s="5">
        <f t="shared" ca="1" si="44"/>
        <v>144.9</v>
      </c>
      <c r="N201" s="12" t="str">
        <f t="shared" ca="1" si="40"/>
        <v/>
      </c>
      <c r="O201" s="12">
        <f t="shared" ca="1" si="41"/>
        <v>2.9728725380899716E-3</v>
      </c>
      <c r="P201" s="5">
        <f t="shared" ca="1" si="42"/>
        <v>81.550289890801778</v>
      </c>
      <c r="Q201" s="5">
        <f t="shared" ca="1" si="45"/>
        <v>81.550289890801778</v>
      </c>
      <c r="R201" s="12">
        <f t="shared" ca="1" si="46"/>
        <v>0</v>
      </c>
    </row>
    <row r="202" spans="1:18" x14ac:dyDescent="0.25">
      <c r="A202">
        <v>201</v>
      </c>
      <c r="B202" s="2">
        <v>37734</v>
      </c>
      <c r="C202">
        <f t="shared" si="51"/>
        <v>2003</v>
      </c>
      <c r="D202">
        <v>133.6</v>
      </c>
      <c r="E202" s="5">
        <f t="shared" ca="1" si="47"/>
        <v>138.01000000000002</v>
      </c>
      <c r="F202" s="5">
        <f t="shared" ca="1" si="48"/>
        <v>143.643</v>
      </c>
      <c r="G202" s="5">
        <f t="shared" ca="1" si="49"/>
        <v>138.34128797513179</v>
      </c>
      <c r="H202" s="5">
        <f t="shared" ca="1" si="50"/>
        <v>145.11718455780357</v>
      </c>
      <c r="I202" s="10">
        <f t="shared" ca="1" si="43"/>
        <v>0</v>
      </c>
      <c r="J202" s="5" t="e">
        <f t="shared" ca="1" si="37"/>
        <v>#N/A</v>
      </c>
      <c r="K202" s="5" t="e">
        <f t="shared" ca="1" si="38"/>
        <v>#N/A</v>
      </c>
      <c r="L202" s="10">
        <f t="shared" ca="1" si="39"/>
        <v>-1</v>
      </c>
      <c r="M202" s="5">
        <f t="shared" ca="1" si="44"/>
        <v>144.9</v>
      </c>
      <c r="N202" s="12" t="str">
        <f t="shared" ca="1" si="40"/>
        <v/>
      </c>
      <c r="O202" s="12">
        <f t="shared" ca="1" si="41"/>
        <v>4.0998881848677698E-3</v>
      </c>
      <c r="P202" s="5">
        <f t="shared" ca="1" si="42"/>
        <v>81.550289890801778</v>
      </c>
      <c r="Q202" s="5">
        <f t="shared" ca="1" si="45"/>
        <v>81.550289890801778</v>
      </c>
      <c r="R202" s="12">
        <f t="shared" ca="1" si="46"/>
        <v>0</v>
      </c>
    </row>
    <row r="203" spans="1:18" x14ac:dyDescent="0.25">
      <c r="A203">
        <v>202</v>
      </c>
      <c r="B203" s="2">
        <v>37735</v>
      </c>
      <c r="C203">
        <f t="shared" si="51"/>
        <v>2003</v>
      </c>
      <c r="D203">
        <v>131.1</v>
      </c>
      <c r="E203" s="5">
        <f t="shared" ca="1" si="47"/>
        <v>136.72499999999999</v>
      </c>
      <c r="F203" s="5">
        <f t="shared" ca="1" si="48"/>
        <v>143.32300000000001</v>
      </c>
      <c r="G203" s="5">
        <f t="shared" ca="1" si="49"/>
        <v>137.61715917761859</v>
      </c>
      <c r="H203" s="5">
        <f t="shared" ca="1" si="50"/>
        <v>144.83684086664752</v>
      </c>
      <c r="I203" s="10">
        <f t="shared" ca="1" si="43"/>
        <v>0</v>
      </c>
      <c r="J203" s="5" t="e">
        <f t="shared" ca="1" si="37"/>
        <v>#N/A</v>
      </c>
      <c r="K203" s="5" t="e">
        <f t="shared" ca="1" si="38"/>
        <v>#N/A</v>
      </c>
      <c r="L203" s="10">
        <f t="shared" ca="1" si="39"/>
        <v>-1</v>
      </c>
      <c r="M203" s="5">
        <f t="shared" ca="1" si="44"/>
        <v>144.9</v>
      </c>
      <c r="N203" s="12" t="str">
        <f t="shared" ca="1" si="40"/>
        <v/>
      </c>
      <c r="O203" s="12">
        <f t="shared" ca="1" si="41"/>
        <v>1.8712574850299403E-2</v>
      </c>
      <c r="P203" s="5">
        <f t="shared" ca="1" si="42"/>
        <v>81.550289890801778</v>
      </c>
      <c r="Q203" s="5">
        <f t="shared" ca="1" si="45"/>
        <v>81.550289890801778</v>
      </c>
      <c r="R203" s="12">
        <f t="shared" ca="1" si="46"/>
        <v>0</v>
      </c>
    </row>
    <row r="204" spans="1:18" x14ac:dyDescent="0.25">
      <c r="A204">
        <v>203</v>
      </c>
      <c r="B204" s="2">
        <v>37736</v>
      </c>
      <c r="C204">
        <f t="shared" si="51"/>
        <v>2003</v>
      </c>
      <c r="D204">
        <v>128</v>
      </c>
      <c r="E204" s="5">
        <f t="shared" ca="1" si="47"/>
        <v>135.245</v>
      </c>
      <c r="F204" s="5">
        <f t="shared" ca="1" si="48"/>
        <v>142.97500000000002</v>
      </c>
      <c r="G204" s="5">
        <f t="shared" ca="1" si="49"/>
        <v>136.65544325985672</v>
      </c>
      <c r="H204" s="5">
        <f t="shared" ca="1" si="50"/>
        <v>144.50010404931459</v>
      </c>
      <c r="I204" s="10">
        <f t="shared" ca="1" si="43"/>
        <v>0</v>
      </c>
      <c r="J204" s="5" t="e">
        <f t="shared" ca="1" si="37"/>
        <v>#N/A</v>
      </c>
      <c r="K204" s="5" t="e">
        <f t="shared" ca="1" si="38"/>
        <v>#N/A</v>
      </c>
      <c r="L204" s="10">
        <f t="shared" ca="1" si="39"/>
        <v>-1</v>
      </c>
      <c r="M204" s="5">
        <f t="shared" ca="1" si="44"/>
        <v>144.9</v>
      </c>
      <c r="N204" s="12" t="str">
        <f t="shared" ca="1" si="40"/>
        <v/>
      </c>
      <c r="O204" s="12">
        <f t="shared" ca="1" si="41"/>
        <v>2.3646071700991568E-2</v>
      </c>
      <c r="P204" s="5">
        <f t="shared" ca="1" si="42"/>
        <v>81.550289890801778</v>
      </c>
      <c r="Q204" s="5">
        <f t="shared" ca="1" si="45"/>
        <v>81.550289890801778</v>
      </c>
      <c r="R204" s="12">
        <f t="shared" ca="1" si="46"/>
        <v>0</v>
      </c>
    </row>
    <row r="205" spans="1:18" x14ac:dyDescent="0.25">
      <c r="A205">
        <v>204</v>
      </c>
      <c r="B205" s="2">
        <v>37739</v>
      </c>
      <c r="C205">
        <f t="shared" si="51"/>
        <v>2003</v>
      </c>
      <c r="D205">
        <v>128.44999999999999</v>
      </c>
      <c r="E205" s="5">
        <f t="shared" ca="1" si="47"/>
        <v>134.04</v>
      </c>
      <c r="F205" s="5">
        <f t="shared" ca="1" si="48"/>
        <v>142.66100000000003</v>
      </c>
      <c r="G205" s="5">
        <f t="shared" ca="1" si="49"/>
        <v>135.83489893387107</v>
      </c>
      <c r="H205" s="5">
        <f t="shared" ca="1" si="50"/>
        <v>144.1791019683283</v>
      </c>
      <c r="I205" s="10">
        <f t="shared" ca="1" si="43"/>
        <v>0</v>
      </c>
      <c r="J205" s="5" t="e">
        <f t="shared" ca="1" si="37"/>
        <v>#N/A</v>
      </c>
      <c r="K205" s="5" t="e">
        <f t="shared" ca="1" si="38"/>
        <v>#N/A</v>
      </c>
      <c r="L205" s="10">
        <f t="shared" ca="1" si="39"/>
        <v>-1</v>
      </c>
      <c r="M205" s="5">
        <f t="shared" ca="1" si="44"/>
        <v>144.9</v>
      </c>
      <c r="N205" s="12" t="str">
        <f t="shared" ca="1" si="40"/>
        <v/>
      </c>
      <c r="O205" s="12">
        <f t="shared" ca="1" si="41"/>
        <v>-3.5156249999999112E-3</v>
      </c>
      <c r="P205" s="5">
        <f t="shared" ca="1" si="42"/>
        <v>81.550289890801778</v>
      </c>
      <c r="Q205" s="5">
        <f t="shared" ca="1" si="45"/>
        <v>81.550289890801778</v>
      </c>
      <c r="R205" s="12">
        <f t="shared" ca="1" si="46"/>
        <v>0</v>
      </c>
    </row>
    <row r="206" spans="1:18" x14ac:dyDescent="0.25">
      <c r="A206">
        <v>205</v>
      </c>
      <c r="B206" s="2">
        <v>37740</v>
      </c>
      <c r="C206">
        <f t="shared" si="51"/>
        <v>2003</v>
      </c>
      <c r="D206">
        <v>129.5</v>
      </c>
      <c r="E206" s="5">
        <f t="shared" ca="1" si="47"/>
        <v>132.905</v>
      </c>
      <c r="F206" s="5">
        <f t="shared" ca="1" si="48"/>
        <v>142.31200000000001</v>
      </c>
      <c r="G206" s="5">
        <f t="shared" ca="1" si="49"/>
        <v>135.20140904048395</v>
      </c>
      <c r="H206" s="5">
        <f t="shared" ca="1" si="50"/>
        <v>143.88551992896174</v>
      </c>
      <c r="I206" s="10">
        <f t="shared" ca="1" si="43"/>
        <v>0</v>
      </c>
      <c r="J206" s="5" t="e">
        <f t="shared" ca="1" si="37"/>
        <v>#N/A</v>
      </c>
      <c r="K206" s="5" t="e">
        <f t="shared" ca="1" si="38"/>
        <v>#N/A</v>
      </c>
      <c r="L206" s="10">
        <f t="shared" ca="1" si="39"/>
        <v>-1</v>
      </c>
      <c r="M206" s="5">
        <f t="shared" ca="1" si="44"/>
        <v>144.9</v>
      </c>
      <c r="N206" s="12" t="str">
        <f t="shared" ca="1" si="40"/>
        <v/>
      </c>
      <c r="O206" s="12">
        <f t="shared" ca="1" si="41"/>
        <v>-8.1743869209810159E-3</v>
      </c>
      <c r="P206" s="5">
        <f t="shared" ca="1" si="42"/>
        <v>81.550289890801778</v>
      </c>
      <c r="Q206" s="5">
        <f t="shared" ca="1" si="45"/>
        <v>81.550289890801778</v>
      </c>
      <c r="R206" s="12">
        <f t="shared" ca="1" si="46"/>
        <v>0</v>
      </c>
    </row>
    <row r="207" spans="1:18" x14ac:dyDescent="0.25">
      <c r="A207">
        <v>206</v>
      </c>
      <c r="B207" s="2">
        <v>37741</v>
      </c>
      <c r="C207">
        <f t="shared" si="51"/>
        <v>2003</v>
      </c>
      <c r="D207">
        <v>130.80000000000001</v>
      </c>
      <c r="E207" s="5">
        <f t="shared" ca="1" si="47"/>
        <v>132.43</v>
      </c>
      <c r="F207" s="5">
        <f t="shared" ca="1" si="48"/>
        <v>141.86100000000002</v>
      </c>
      <c r="G207" s="5">
        <f t="shared" ca="1" si="49"/>
        <v>134.76126813643555</v>
      </c>
      <c r="H207" s="5">
        <f t="shared" ca="1" si="50"/>
        <v>143.62380953038252</v>
      </c>
      <c r="I207" s="10">
        <f t="shared" ca="1" si="43"/>
        <v>0</v>
      </c>
      <c r="J207" s="5" t="e">
        <f t="shared" ca="1" si="37"/>
        <v>#N/A</v>
      </c>
      <c r="K207" s="5" t="e">
        <f t="shared" ca="1" si="38"/>
        <v>#N/A</v>
      </c>
      <c r="L207" s="10">
        <f t="shared" ca="1" si="39"/>
        <v>-1</v>
      </c>
      <c r="M207" s="5">
        <f t="shared" ca="1" si="44"/>
        <v>144.9</v>
      </c>
      <c r="N207" s="12" t="str">
        <f t="shared" ca="1" si="40"/>
        <v/>
      </c>
      <c r="O207" s="12">
        <f t="shared" ca="1" si="41"/>
        <v>-1.0038610038610127E-2</v>
      </c>
      <c r="P207" s="5">
        <f t="shared" ca="1" si="42"/>
        <v>81.550289890801778</v>
      </c>
      <c r="Q207" s="5">
        <f t="shared" ca="1" si="45"/>
        <v>81.550289890801778</v>
      </c>
      <c r="R207" s="12">
        <f t="shared" ca="1" si="46"/>
        <v>0</v>
      </c>
    </row>
    <row r="208" spans="1:18" x14ac:dyDescent="0.25">
      <c r="A208">
        <v>207</v>
      </c>
      <c r="B208" s="2">
        <v>37743</v>
      </c>
      <c r="C208">
        <f t="shared" si="51"/>
        <v>2003</v>
      </c>
      <c r="D208">
        <v>130.44999999999999</v>
      </c>
      <c r="E208" s="5">
        <f t="shared" ca="1" si="47"/>
        <v>131.80000000000001</v>
      </c>
      <c r="F208" s="5">
        <f t="shared" ca="1" si="48"/>
        <v>141.52200000000002</v>
      </c>
      <c r="G208" s="5">
        <f t="shared" ca="1" si="49"/>
        <v>134.330141322792</v>
      </c>
      <c r="H208" s="5">
        <f t="shared" ca="1" si="50"/>
        <v>143.36033333977485</v>
      </c>
      <c r="I208" s="10">
        <f t="shared" ca="1" si="43"/>
        <v>0</v>
      </c>
      <c r="J208" s="5" t="e">
        <f t="shared" ca="1" si="37"/>
        <v>#N/A</v>
      </c>
      <c r="K208" s="5" t="e">
        <f t="shared" ca="1" si="38"/>
        <v>#N/A</v>
      </c>
      <c r="L208" s="10">
        <f t="shared" ca="1" si="39"/>
        <v>-1</v>
      </c>
      <c r="M208" s="5">
        <f t="shared" ca="1" si="44"/>
        <v>144.9</v>
      </c>
      <c r="N208" s="12" t="str">
        <f t="shared" ca="1" si="40"/>
        <v/>
      </c>
      <c r="O208" s="12">
        <f t="shared" ca="1" si="41"/>
        <v>2.6758409785934459E-3</v>
      </c>
      <c r="P208" s="5">
        <f t="shared" ca="1" si="42"/>
        <v>81.550289890801778</v>
      </c>
      <c r="Q208" s="5">
        <f t="shared" ca="1" si="45"/>
        <v>81.550289890801778</v>
      </c>
      <c r="R208" s="12">
        <f t="shared" ca="1" si="46"/>
        <v>0</v>
      </c>
    </row>
    <row r="209" spans="1:18" x14ac:dyDescent="0.25">
      <c r="A209">
        <v>208</v>
      </c>
      <c r="B209" s="2">
        <v>37746</v>
      </c>
      <c r="C209">
        <f t="shared" si="51"/>
        <v>2003</v>
      </c>
      <c r="D209">
        <v>132.05000000000001</v>
      </c>
      <c r="E209" s="5">
        <f t="shared" ca="1" si="47"/>
        <v>131.26500000000001</v>
      </c>
      <c r="F209" s="5">
        <f t="shared" ca="1" si="48"/>
        <v>141.00000000000003</v>
      </c>
      <c r="G209" s="5">
        <f t="shared" ca="1" si="49"/>
        <v>134.10212719051282</v>
      </c>
      <c r="H209" s="5">
        <f t="shared" ca="1" si="50"/>
        <v>143.13412667297936</v>
      </c>
      <c r="I209" s="10">
        <f t="shared" ca="1" si="43"/>
        <v>0</v>
      </c>
      <c r="J209" s="5" t="e">
        <f t="shared" ca="1" si="37"/>
        <v>#N/A</v>
      </c>
      <c r="K209" s="5" t="e">
        <f t="shared" ca="1" si="38"/>
        <v>#N/A</v>
      </c>
      <c r="L209" s="10">
        <f t="shared" ca="1" si="39"/>
        <v>-1</v>
      </c>
      <c r="M209" s="5">
        <f t="shared" ca="1" si="44"/>
        <v>144.9</v>
      </c>
      <c r="N209" s="12" t="str">
        <f t="shared" ca="1" si="40"/>
        <v/>
      </c>
      <c r="O209" s="12">
        <f t="shared" ca="1" si="41"/>
        <v>-1.2265235722499218E-2</v>
      </c>
      <c r="P209" s="5">
        <f t="shared" ca="1" si="42"/>
        <v>81.550289890801778</v>
      </c>
      <c r="Q209" s="5">
        <f t="shared" ca="1" si="45"/>
        <v>81.550289890801778</v>
      </c>
      <c r="R209" s="12">
        <f t="shared" ca="1" si="46"/>
        <v>0</v>
      </c>
    </row>
    <row r="210" spans="1:18" x14ac:dyDescent="0.25">
      <c r="A210">
        <v>209</v>
      </c>
      <c r="B210" s="2">
        <v>37747</v>
      </c>
      <c r="C210">
        <f t="shared" si="51"/>
        <v>2003</v>
      </c>
      <c r="D210">
        <v>133.75</v>
      </c>
      <c r="E210" s="5">
        <f t="shared" ca="1" si="47"/>
        <v>131.185</v>
      </c>
      <c r="F210" s="5">
        <f t="shared" ca="1" si="48"/>
        <v>140.61600000000001</v>
      </c>
      <c r="G210" s="5">
        <f t="shared" ca="1" si="49"/>
        <v>134.06691447146153</v>
      </c>
      <c r="H210" s="5">
        <f t="shared" ca="1" si="50"/>
        <v>142.94644413951977</v>
      </c>
      <c r="I210" s="10">
        <f t="shared" ca="1" si="43"/>
        <v>0</v>
      </c>
      <c r="J210" s="5" t="e">
        <f t="shared" ca="1" si="37"/>
        <v>#N/A</v>
      </c>
      <c r="K210" s="5" t="e">
        <f t="shared" ca="1" si="38"/>
        <v>#N/A</v>
      </c>
      <c r="L210" s="10">
        <f t="shared" ca="1" si="39"/>
        <v>-1</v>
      </c>
      <c r="M210" s="5">
        <f t="shared" ca="1" si="44"/>
        <v>144.9</v>
      </c>
      <c r="N210" s="12" t="str">
        <f t="shared" ca="1" si="40"/>
        <v/>
      </c>
      <c r="O210" s="12">
        <f t="shared" ca="1" si="41"/>
        <v>-1.2873911397197945E-2</v>
      </c>
      <c r="P210" s="5">
        <f t="shared" ca="1" si="42"/>
        <v>81.550289890801778</v>
      </c>
      <c r="Q210" s="5">
        <f t="shared" ca="1" si="45"/>
        <v>81.550289890801778</v>
      </c>
      <c r="R210" s="12">
        <f t="shared" ca="1" si="46"/>
        <v>0</v>
      </c>
    </row>
    <row r="211" spans="1:18" x14ac:dyDescent="0.25">
      <c r="A211">
        <v>210</v>
      </c>
      <c r="B211" s="2">
        <v>37748</v>
      </c>
      <c r="C211">
        <f t="shared" si="51"/>
        <v>2003</v>
      </c>
      <c r="D211">
        <v>132.30000000000001</v>
      </c>
      <c r="E211" s="5">
        <f t="shared" ca="1" si="47"/>
        <v>131</v>
      </c>
      <c r="F211" s="5">
        <f t="shared" ca="1" si="48"/>
        <v>140.19800000000001</v>
      </c>
      <c r="G211" s="5">
        <f t="shared" ca="1" si="49"/>
        <v>133.89022302431539</v>
      </c>
      <c r="H211" s="5">
        <f t="shared" ca="1" si="50"/>
        <v>142.73351525672936</v>
      </c>
      <c r="I211" s="10">
        <f t="shared" ca="1" si="43"/>
        <v>0</v>
      </c>
      <c r="J211" s="5" t="e">
        <f t="shared" ca="1" si="37"/>
        <v>#N/A</v>
      </c>
      <c r="K211" s="5" t="e">
        <f t="shared" ca="1" si="38"/>
        <v>#N/A</v>
      </c>
      <c r="L211" s="10">
        <f t="shared" ca="1" si="39"/>
        <v>-1</v>
      </c>
      <c r="M211" s="5">
        <f t="shared" ca="1" si="44"/>
        <v>144.9</v>
      </c>
      <c r="N211" s="12" t="str">
        <f t="shared" ca="1" si="40"/>
        <v/>
      </c>
      <c r="O211" s="12">
        <f t="shared" ca="1" si="41"/>
        <v>1.0841121495327018E-2</v>
      </c>
      <c r="P211" s="5">
        <f t="shared" ca="1" si="42"/>
        <v>81.550289890801778</v>
      </c>
      <c r="Q211" s="5">
        <f t="shared" ca="1" si="45"/>
        <v>81.550289890801778</v>
      </c>
      <c r="R211" s="12">
        <f t="shared" ca="1" si="46"/>
        <v>0</v>
      </c>
    </row>
    <row r="212" spans="1:18" x14ac:dyDescent="0.25">
      <c r="A212">
        <v>211</v>
      </c>
      <c r="B212" s="2">
        <v>37749</v>
      </c>
      <c r="C212">
        <f t="shared" si="51"/>
        <v>2003</v>
      </c>
      <c r="D212">
        <v>130.1</v>
      </c>
      <c r="E212" s="5">
        <f t="shared" ca="1" si="47"/>
        <v>130.64999999999998</v>
      </c>
      <c r="F212" s="5">
        <f t="shared" ca="1" si="48"/>
        <v>139.73699999999999</v>
      </c>
      <c r="G212" s="5">
        <f t="shared" ca="1" si="49"/>
        <v>133.51120072188385</v>
      </c>
      <c r="H212" s="5">
        <f t="shared" ca="1" si="50"/>
        <v>142.4808449515948</v>
      </c>
      <c r="I212" s="10">
        <f t="shared" ca="1" si="43"/>
        <v>0</v>
      </c>
      <c r="J212" s="5" t="e">
        <f t="shared" ca="1" si="37"/>
        <v>#N/A</v>
      </c>
      <c r="K212" s="5" t="e">
        <f t="shared" ca="1" si="38"/>
        <v>#N/A</v>
      </c>
      <c r="L212" s="10">
        <f t="shared" ca="1" si="39"/>
        <v>-1</v>
      </c>
      <c r="M212" s="5">
        <f t="shared" ca="1" si="44"/>
        <v>144.9</v>
      </c>
      <c r="N212" s="12" t="str">
        <f t="shared" ca="1" si="40"/>
        <v/>
      </c>
      <c r="O212" s="12">
        <f t="shared" ca="1" si="41"/>
        <v>1.6628873771731043E-2</v>
      </c>
      <c r="P212" s="5">
        <f t="shared" ca="1" si="42"/>
        <v>81.550289890801778</v>
      </c>
      <c r="Q212" s="5">
        <f t="shared" ca="1" si="45"/>
        <v>81.550289890801778</v>
      </c>
      <c r="R212" s="12">
        <f t="shared" ca="1" si="46"/>
        <v>0</v>
      </c>
    </row>
    <row r="213" spans="1:18" x14ac:dyDescent="0.25">
      <c r="A213">
        <v>212</v>
      </c>
      <c r="B213" s="2">
        <v>37750</v>
      </c>
      <c r="C213">
        <f t="shared" si="51"/>
        <v>2003</v>
      </c>
      <c r="D213">
        <v>129.44999999999999</v>
      </c>
      <c r="E213" s="5">
        <f t="shared" ca="1" si="47"/>
        <v>130.48499999999999</v>
      </c>
      <c r="F213" s="5">
        <f t="shared" ca="1" si="48"/>
        <v>139.25700000000003</v>
      </c>
      <c r="G213" s="5">
        <f t="shared" ca="1" si="49"/>
        <v>133.10508064969548</v>
      </c>
      <c r="H213" s="5">
        <f t="shared" ca="1" si="50"/>
        <v>142.2202280525629</v>
      </c>
      <c r="I213" s="10">
        <f t="shared" ca="1" si="43"/>
        <v>0</v>
      </c>
      <c r="J213" s="5" t="e">
        <f t="shared" ca="1" si="37"/>
        <v>#N/A</v>
      </c>
      <c r="K213" s="5" t="e">
        <f t="shared" ca="1" si="38"/>
        <v>#N/A</v>
      </c>
      <c r="L213" s="10">
        <f t="shared" ca="1" si="39"/>
        <v>-1</v>
      </c>
      <c r="M213" s="5">
        <f t="shared" ca="1" si="44"/>
        <v>144.9</v>
      </c>
      <c r="N213" s="12" t="str">
        <f t="shared" ca="1" si="40"/>
        <v/>
      </c>
      <c r="O213" s="12">
        <f t="shared" ca="1" si="41"/>
        <v>4.9961568024596906E-3</v>
      </c>
      <c r="P213" s="5">
        <f t="shared" ca="1" si="42"/>
        <v>81.550289890801778</v>
      </c>
      <c r="Q213" s="5">
        <f t="shared" ca="1" si="45"/>
        <v>81.550289890801778</v>
      </c>
      <c r="R213" s="12">
        <f t="shared" ca="1" si="46"/>
        <v>0</v>
      </c>
    </row>
    <row r="214" spans="1:18" x14ac:dyDescent="0.25">
      <c r="A214">
        <v>213</v>
      </c>
      <c r="B214" s="2">
        <v>37753</v>
      </c>
      <c r="C214">
        <f t="shared" si="51"/>
        <v>2003</v>
      </c>
      <c r="D214">
        <v>129.44999999999999</v>
      </c>
      <c r="E214" s="5">
        <f t="shared" ca="1" si="47"/>
        <v>130.63</v>
      </c>
      <c r="F214" s="5">
        <f t="shared" ca="1" si="48"/>
        <v>138.76600000000002</v>
      </c>
      <c r="G214" s="5">
        <f t="shared" ca="1" si="49"/>
        <v>132.73957258472595</v>
      </c>
      <c r="H214" s="5">
        <f t="shared" ca="1" si="50"/>
        <v>141.96482349151162</v>
      </c>
      <c r="I214" s="10">
        <f t="shared" ca="1" si="43"/>
        <v>0</v>
      </c>
      <c r="J214" s="5" t="e">
        <f t="shared" ca="1" si="37"/>
        <v>#N/A</v>
      </c>
      <c r="K214" s="5" t="e">
        <f t="shared" ca="1" si="38"/>
        <v>#N/A</v>
      </c>
      <c r="L214" s="10">
        <f t="shared" ca="1" si="39"/>
        <v>-1</v>
      </c>
      <c r="M214" s="5">
        <f t="shared" ca="1" si="44"/>
        <v>144.9</v>
      </c>
      <c r="N214" s="12" t="str">
        <f t="shared" ca="1" si="40"/>
        <v/>
      </c>
      <c r="O214" s="12">
        <f t="shared" ca="1" si="41"/>
        <v>0</v>
      </c>
      <c r="P214" s="5">
        <f t="shared" ca="1" si="42"/>
        <v>81.550289890801778</v>
      </c>
      <c r="Q214" s="5">
        <f t="shared" ca="1" si="45"/>
        <v>81.550289890801778</v>
      </c>
      <c r="R214" s="12">
        <f t="shared" ca="1" si="46"/>
        <v>0</v>
      </c>
    </row>
    <row r="215" spans="1:18" x14ac:dyDescent="0.25">
      <c r="A215">
        <v>214</v>
      </c>
      <c r="B215" s="2">
        <v>37754</v>
      </c>
      <c r="C215">
        <f t="shared" si="51"/>
        <v>2003</v>
      </c>
      <c r="D215">
        <v>131.25</v>
      </c>
      <c r="E215" s="5">
        <f t="shared" ca="1" si="47"/>
        <v>130.91</v>
      </c>
      <c r="F215" s="5">
        <f t="shared" ca="1" si="48"/>
        <v>138.363</v>
      </c>
      <c r="G215" s="5">
        <f t="shared" ca="1" si="49"/>
        <v>132.59061532625336</v>
      </c>
      <c r="H215" s="5">
        <f t="shared" ca="1" si="50"/>
        <v>141.75052702168139</v>
      </c>
      <c r="I215" s="10">
        <f t="shared" ca="1" si="43"/>
        <v>0</v>
      </c>
      <c r="J215" s="5" t="e">
        <f t="shared" ca="1" si="37"/>
        <v>#N/A</v>
      </c>
      <c r="K215" s="5" t="e">
        <f t="shared" ca="1" si="38"/>
        <v>#N/A</v>
      </c>
      <c r="L215" s="10">
        <f t="shared" ca="1" si="39"/>
        <v>-1</v>
      </c>
      <c r="M215" s="5">
        <f t="shared" ca="1" si="44"/>
        <v>144.9</v>
      </c>
      <c r="N215" s="12" t="str">
        <f t="shared" ca="1" si="40"/>
        <v/>
      </c>
      <c r="O215" s="12">
        <f t="shared" ca="1" si="41"/>
        <v>-1.3904982618771815E-2</v>
      </c>
      <c r="P215" s="5">
        <f t="shared" ca="1" si="42"/>
        <v>81.550289890801778</v>
      </c>
      <c r="Q215" s="5">
        <f t="shared" ca="1" si="45"/>
        <v>81.550289890801778</v>
      </c>
      <c r="R215" s="12">
        <f t="shared" ca="1" si="46"/>
        <v>0</v>
      </c>
    </row>
    <row r="216" spans="1:18" x14ac:dyDescent="0.25">
      <c r="A216">
        <v>215</v>
      </c>
      <c r="B216" s="2">
        <v>37755</v>
      </c>
      <c r="C216">
        <f t="shared" si="51"/>
        <v>2003</v>
      </c>
      <c r="D216">
        <v>132.05000000000001</v>
      </c>
      <c r="E216" s="5">
        <f t="shared" ca="1" si="47"/>
        <v>131.16499999999999</v>
      </c>
      <c r="F216" s="5">
        <f t="shared" ca="1" si="48"/>
        <v>137.93100000000001</v>
      </c>
      <c r="G216" s="5">
        <f t="shared" ca="1" si="49"/>
        <v>132.536553793628</v>
      </c>
      <c r="H216" s="5">
        <f t="shared" ca="1" si="50"/>
        <v>141.55651648124777</v>
      </c>
      <c r="I216" s="10">
        <f t="shared" ca="1" si="43"/>
        <v>0</v>
      </c>
      <c r="J216" s="5" t="e">
        <f t="shared" ca="1" si="37"/>
        <v>#N/A</v>
      </c>
      <c r="K216" s="5" t="e">
        <f t="shared" ca="1" si="38"/>
        <v>#N/A</v>
      </c>
      <c r="L216" s="10">
        <f t="shared" ca="1" si="39"/>
        <v>-1</v>
      </c>
      <c r="M216" s="5">
        <f t="shared" ca="1" si="44"/>
        <v>144.9</v>
      </c>
      <c r="N216" s="12" t="str">
        <f t="shared" ca="1" si="40"/>
        <v/>
      </c>
      <c r="O216" s="12">
        <f t="shared" ca="1" si="41"/>
        <v>-6.0952380952381821E-3</v>
      </c>
      <c r="P216" s="5">
        <f t="shared" ca="1" si="42"/>
        <v>81.550289890801778</v>
      </c>
      <c r="Q216" s="5">
        <f t="shared" ca="1" si="45"/>
        <v>81.550289890801778</v>
      </c>
      <c r="R216" s="12">
        <f t="shared" ca="1" si="46"/>
        <v>0</v>
      </c>
    </row>
    <row r="217" spans="1:18" x14ac:dyDescent="0.25">
      <c r="A217">
        <v>216</v>
      </c>
      <c r="B217" s="2">
        <v>37756</v>
      </c>
      <c r="C217">
        <f t="shared" si="51"/>
        <v>2003</v>
      </c>
      <c r="D217">
        <v>134.19999999999999</v>
      </c>
      <c r="E217" s="5">
        <f t="shared" ca="1" si="47"/>
        <v>131.505</v>
      </c>
      <c r="F217" s="5">
        <f t="shared" ca="1" si="48"/>
        <v>137.56700000000004</v>
      </c>
      <c r="G217" s="5">
        <f t="shared" ca="1" si="49"/>
        <v>132.70289841426521</v>
      </c>
      <c r="H217" s="5">
        <f t="shared" ca="1" si="50"/>
        <v>141.40938615162281</v>
      </c>
      <c r="I217" s="10">
        <f t="shared" ca="1" si="43"/>
        <v>0</v>
      </c>
      <c r="J217" s="5" t="e">
        <f t="shared" ca="1" si="37"/>
        <v>#N/A</v>
      </c>
      <c r="K217" s="5" t="e">
        <f t="shared" ca="1" si="38"/>
        <v>#N/A</v>
      </c>
      <c r="L217" s="10">
        <f t="shared" ca="1" si="39"/>
        <v>-1</v>
      </c>
      <c r="M217" s="5">
        <f t="shared" ca="1" si="44"/>
        <v>144.9</v>
      </c>
      <c r="N217" s="12" t="str">
        <f t="shared" ca="1" si="40"/>
        <v/>
      </c>
      <c r="O217" s="12">
        <f t="shared" ca="1" si="41"/>
        <v>-1.6281711472926747E-2</v>
      </c>
      <c r="P217" s="5">
        <f t="shared" ca="1" si="42"/>
        <v>81.550289890801778</v>
      </c>
      <c r="Q217" s="5">
        <f t="shared" ca="1" si="45"/>
        <v>81.550289890801778</v>
      </c>
      <c r="R217" s="12">
        <f t="shared" ca="1" si="46"/>
        <v>0</v>
      </c>
    </row>
    <row r="218" spans="1:18" x14ac:dyDescent="0.25">
      <c r="A218">
        <v>217</v>
      </c>
      <c r="B218" s="2">
        <v>37757</v>
      </c>
      <c r="C218">
        <f t="shared" si="51"/>
        <v>2003</v>
      </c>
      <c r="D218">
        <v>133.35</v>
      </c>
      <c r="E218" s="5">
        <f t="shared" ca="1" si="47"/>
        <v>131.79500000000002</v>
      </c>
      <c r="F218" s="5">
        <f t="shared" ca="1" si="48"/>
        <v>137.15100000000001</v>
      </c>
      <c r="G218" s="5">
        <f t="shared" ca="1" si="49"/>
        <v>132.7676085728387</v>
      </c>
      <c r="H218" s="5">
        <f t="shared" ca="1" si="50"/>
        <v>141.24819842859037</v>
      </c>
      <c r="I218" s="10">
        <f t="shared" ca="1" si="43"/>
        <v>0</v>
      </c>
      <c r="J218" s="5" t="e">
        <f t="shared" ca="1" si="37"/>
        <v>#N/A</v>
      </c>
      <c r="K218" s="5" t="e">
        <f t="shared" ca="1" si="38"/>
        <v>#N/A</v>
      </c>
      <c r="L218" s="10">
        <f t="shared" ca="1" si="39"/>
        <v>-1</v>
      </c>
      <c r="M218" s="5">
        <f t="shared" ca="1" si="44"/>
        <v>144.9</v>
      </c>
      <c r="N218" s="12" t="str">
        <f t="shared" ca="1" si="40"/>
        <v/>
      </c>
      <c r="O218" s="12">
        <f t="shared" ca="1" si="41"/>
        <v>6.3338301043218657E-3</v>
      </c>
      <c r="P218" s="5">
        <f t="shared" ca="1" si="42"/>
        <v>81.550289890801778</v>
      </c>
      <c r="Q218" s="5">
        <f t="shared" ca="1" si="45"/>
        <v>81.550289890801778</v>
      </c>
      <c r="R218" s="12">
        <f t="shared" ca="1" si="46"/>
        <v>0</v>
      </c>
    </row>
    <row r="219" spans="1:18" x14ac:dyDescent="0.25">
      <c r="A219">
        <v>218</v>
      </c>
      <c r="B219" s="2">
        <v>37760</v>
      </c>
      <c r="C219">
        <f t="shared" si="51"/>
        <v>2003</v>
      </c>
      <c r="D219">
        <v>133</v>
      </c>
      <c r="E219" s="5">
        <f t="shared" ca="1" si="47"/>
        <v>131.88999999999999</v>
      </c>
      <c r="F219" s="5">
        <f t="shared" ca="1" si="48"/>
        <v>136.77500000000001</v>
      </c>
      <c r="G219" s="5">
        <f t="shared" ca="1" si="49"/>
        <v>132.79084771555483</v>
      </c>
      <c r="H219" s="5">
        <f t="shared" ca="1" si="50"/>
        <v>141.08323446001856</v>
      </c>
      <c r="I219" s="10">
        <f t="shared" ca="1" si="43"/>
        <v>0</v>
      </c>
      <c r="J219" s="5" t="e">
        <f t="shared" ca="1" si="37"/>
        <v>#N/A</v>
      </c>
      <c r="K219" s="5" t="e">
        <f t="shared" ca="1" si="38"/>
        <v>#N/A</v>
      </c>
      <c r="L219" s="10">
        <f t="shared" ca="1" si="39"/>
        <v>-1</v>
      </c>
      <c r="M219" s="5">
        <f t="shared" ca="1" si="44"/>
        <v>144.9</v>
      </c>
      <c r="N219" s="12" t="str">
        <f t="shared" ca="1" si="40"/>
        <v/>
      </c>
      <c r="O219" s="12">
        <f t="shared" ca="1" si="41"/>
        <v>2.6246719160104562E-3</v>
      </c>
      <c r="P219" s="5">
        <f t="shared" ca="1" si="42"/>
        <v>81.550289890801778</v>
      </c>
      <c r="Q219" s="5">
        <f t="shared" ca="1" si="45"/>
        <v>81.550289890801778</v>
      </c>
      <c r="R219" s="12">
        <f t="shared" ca="1" si="46"/>
        <v>0</v>
      </c>
    </row>
    <row r="220" spans="1:18" x14ac:dyDescent="0.25">
      <c r="A220">
        <v>219</v>
      </c>
      <c r="B220" s="2">
        <v>37761</v>
      </c>
      <c r="C220">
        <f t="shared" si="51"/>
        <v>2003</v>
      </c>
      <c r="D220">
        <v>133.19999999999999</v>
      </c>
      <c r="E220" s="5">
        <f t="shared" ca="1" si="47"/>
        <v>131.83499999999998</v>
      </c>
      <c r="F220" s="5">
        <f t="shared" ca="1" si="48"/>
        <v>136.44100000000003</v>
      </c>
      <c r="G220" s="5">
        <f t="shared" ca="1" si="49"/>
        <v>132.83176294399934</v>
      </c>
      <c r="H220" s="5">
        <f t="shared" ca="1" si="50"/>
        <v>140.92556977081819</v>
      </c>
      <c r="I220" s="10">
        <f t="shared" ca="1" si="43"/>
        <v>0</v>
      </c>
      <c r="J220" s="5" t="e">
        <f t="shared" ca="1" si="37"/>
        <v>#N/A</v>
      </c>
      <c r="K220" s="5" t="e">
        <f t="shared" ca="1" si="38"/>
        <v>#N/A</v>
      </c>
      <c r="L220" s="10">
        <f t="shared" ca="1" si="39"/>
        <v>-1</v>
      </c>
      <c r="M220" s="5">
        <f t="shared" ca="1" si="44"/>
        <v>144.9</v>
      </c>
      <c r="N220" s="12" t="str">
        <f t="shared" ca="1" si="40"/>
        <v/>
      </c>
      <c r="O220" s="12">
        <f t="shared" ca="1" si="41"/>
        <v>-1.503759398496155E-3</v>
      </c>
      <c r="P220" s="5">
        <f t="shared" ca="1" si="42"/>
        <v>81.550289890801778</v>
      </c>
      <c r="Q220" s="5">
        <f t="shared" ca="1" si="45"/>
        <v>81.550289890801778</v>
      </c>
      <c r="R220" s="12">
        <f t="shared" ca="1" si="46"/>
        <v>0</v>
      </c>
    </row>
    <row r="221" spans="1:18" x14ac:dyDescent="0.25">
      <c r="A221">
        <v>220</v>
      </c>
      <c r="B221" s="2">
        <v>37762</v>
      </c>
      <c r="C221">
        <f t="shared" si="51"/>
        <v>2003</v>
      </c>
      <c r="D221">
        <v>135.6</v>
      </c>
      <c r="E221" s="5">
        <f t="shared" ca="1" si="47"/>
        <v>132.16499999999999</v>
      </c>
      <c r="F221" s="5">
        <f t="shared" ca="1" si="48"/>
        <v>136.17900000000003</v>
      </c>
      <c r="G221" s="5">
        <f t="shared" ca="1" si="49"/>
        <v>133.1085866495994</v>
      </c>
      <c r="H221" s="5">
        <f t="shared" ca="1" si="50"/>
        <v>140.81905837540182</v>
      </c>
      <c r="I221" s="10">
        <f t="shared" ca="1" si="43"/>
        <v>0</v>
      </c>
      <c r="J221" s="5" t="e">
        <f t="shared" ca="1" si="37"/>
        <v>#N/A</v>
      </c>
      <c r="K221" s="5" t="e">
        <f t="shared" ca="1" si="38"/>
        <v>#N/A</v>
      </c>
      <c r="L221" s="10">
        <f t="shared" ca="1" si="39"/>
        <v>-1</v>
      </c>
      <c r="M221" s="5">
        <f t="shared" ca="1" si="44"/>
        <v>144.9</v>
      </c>
      <c r="N221" s="12" t="str">
        <f t="shared" ca="1" si="40"/>
        <v/>
      </c>
      <c r="O221" s="12">
        <f t="shared" ca="1" si="41"/>
        <v>-1.8018018018018063E-2</v>
      </c>
      <c r="P221" s="5">
        <f t="shared" ca="1" si="42"/>
        <v>81.550289890801778</v>
      </c>
      <c r="Q221" s="5">
        <f t="shared" ca="1" si="45"/>
        <v>81.550289890801778</v>
      </c>
      <c r="R221" s="12">
        <f t="shared" ca="1" si="46"/>
        <v>0</v>
      </c>
    </row>
    <row r="222" spans="1:18" x14ac:dyDescent="0.25">
      <c r="A222">
        <v>221</v>
      </c>
      <c r="B222" s="2">
        <v>37763</v>
      </c>
      <c r="C222">
        <f t="shared" si="51"/>
        <v>2003</v>
      </c>
      <c r="D222">
        <v>135.55000000000001</v>
      </c>
      <c r="E222" s="5">
        <f t="shared" ca="1" si="47"/>
        <v>132.70999999999998</v>
      </c>
      <c r="F222" s="5">
        <f t="shared" ca="1" si="48"/>
        <v>135.92300000000006</v>
      </c>
      <c r="G222" s="5">
        <f t="shared" ca="1" si="49"/>
        <v>133.35272798463944</v>
      </c>
      <c r="H222" s="5">
        <f t="shared" ca="1" si="50"/>
        <v>140.7136772078938</v>
      </c>
      <c r="I222" s="10">
        <f t="shared" ca="1" si="43"/>
        <v>0</v>
      </c>
      <c r="J222" s="5" t="e">
        <f t="shared" ca="1" si="37"/>
        <v>#N/A</v>
      </c>
      <c r="K222" s="5" t="e">
        <f t="shared" ca="1" si="38"/>
        <v>#N/A</v>
      </c>
      <c r="L222" s="10">
        <f t="shared" ca="1" si="39"/>
        <v>-1</v>
      </c>
      <c r="M222" s="5">
        <f t="shared" ca="1" si="44"/>
        <v>144.9</v>
      </c>
      <c r="N222" s="12" t="str">
        <f t="shared" ca="1" si="40"/>
        <v/>
      </c>
      <c r="O222" s="12">
        <f t="shared" ca="1" si="41"/>
        <v>3.6873156342170319E-4</v>
      </c>
      <c r="P222" s="5">
        <f t="shared" ca="1" si="42"/>
        <v>81.550289890801778</v>
      </c>
      <c r="Q222" s="5">
        <f t="shared" ca="1" si="45"/>
        <v>81.550289890801778</v>
      </c>
      <c r="R222" s="12">
        <f t="shared" ca="1" si="46"/>
        <v>0</v>
      </c>
    </row>
    <row r="223" spans="1:18" x14ac:dyDescent="0.25">
      <c r="A223">
        <v>222</v>
      </c>
      <c r="B223" s="2">
        <v>37764</v>
      </c>
      <c r="C223">
        <f t="shared" si="51"/>
        <v>2003</v>
      </c>
      <c r="D223">
        <v>135.69999999999999</v>
      </c>
      <c r="E223" s="5">
        <f t="shared" ca="1" si="47"/>
        <v>133.33499999999998</v>
      </c>
      <c r="F223" s="5">
        <f t="shared" ca="1" si="48"/>
        <v>135.73900000000003</v>
      </c>
      <c r="G223" s="5">
        <f t="shared" ca="1" si="49"/>
        <v>133.5874551861755</v>
      </c>
      <c r="H223" s="5">
        <f t="shared" ca="1" si="50"/>
        <v>140.61340366373591</v>
      </c>
      <c r="I223" s="10">
        <f t="shared" ca="1" si="43"/>
        <v>0</v>
      </c>
      <c r="J223" s="5" t="e">
        <f t="shared" ca="1" si="37"/>
        <v>#N/A</v>
      </c>
      <c r="K223" s="5" t="e">
        <f t="shared" ca="1" si="38"/>
        <v>#N/A</v>
      </c>
      <c r="L223" s="10">
        <f t="shared" ca="1" si="39"/>
        <v>-1</v>
      </c>
      <c r="M223" s="5">
        <f t="shared" ca="1" si="44"/>
        <v>144.9</v>
      </c>
      <c r="N223" s="12" t="str">
        <f t="shared" ca="1" si="40"/>
        <v/>
      </c>
      <c r="O223" s="12">
        <f t="shared" ca="1" si="41"/>
        <v>-1.1066027296198985E-3</v>
      </c>
      <c r="P223" s="5">
        <f t="shared" ca="1" si="42"/>
        <v>81.550289890801778</v>
      </c>
      <c r="Q223" s="5">
        <f t="shared" ca="1" si="45"/>
        <v>81.550289890801778</v>
      </c>
      <c r="R223" s="12">
        <f t="shared" ca="1" si="46"/>
        <v>0</v>
      </c>
    </row>
    <row r="224" spans="1:18" x14ac:dyDescent="0.25">
      <c r="A224">
        <v>223</v>
      </c>
      <c r="B224" s="2">
        <v>37767</v>
      </c>
      <c r="C224">
        <f t="shared" si="51"/>
        <v>2003</v>
      </c>
      <c r="D224">
        <v>140.5</v>
      </c>
      <c r="E224" s="5">
        <f t="shared" ca="1" si="47"/>
        <v>134.44</v>
      </c>
      <c r="F224" s="5">
        <f t="shared" ca="1" si="48"/>
        <v>135.73900000000003</v>
      </c>
      <c r="G224" s="5">
        <f t="shared" ca="1" si="49"/>
        <v>134.27870966755796</v>
      </c>
      <c r="H224" s="5">
        <f t="shared" ca="1" si="50"/>
        <v>140.6111355904612</v>
      </c>
      <c r="I224" s="10">
        <f t="shared" ca="1" si="43"/>
        <v>0</v>
      </c>
      <c r="J224" s="5" t="e">
        <f t="shared" ca="1" si="37"/>
        <v>#N/A</v>
      </c>
      <c r="K224" s="5" t="e">
        <f t="shared" ca="1" si="38"/>
        <v>#N/A</v>
      </c>
      <c r="L224" s="10">
        <f t="shared" ca="1" si="39"/>
        <v>-1</v>
      </c>
      <c r="M224" s="5">
        <f t="shared" ca="1" si="44"/>
        <v>144.9</v>
      </c>
      <c r="N224" s="12" t="str">
        <f t="shared" ca="1" si="40"/>
        <v/>
      </c>
      <c r="O224" s="12">
        <f t="shared" ca="1" si="41"/>
        <v>-3.5372144436256532E-2</v>
      </c>
      <c r="P224" s="5">
        <f t="shared" ca="1" si="42"/>
        <v>81.550289890801778</v>
      </c>
      <c r="Q224" s="5">
        <f t="shared" ca="1" si="45"/>
        <v>81.550289890801778</v>
      </c>
      <c r="R224" s="12">
        <f t="shared" ca="1" si="46"/>
        <v>0</v>
      </c>
    </row>
    <row r="225" spans="1:18" x14ac:dyDescent="0.25">
      <c r="A225">
        <v>224</v>
      </c>
      <c r="B225" s="2">
        <v>37768</v>
      </c>
      <c r="C225">
        <f t="shared" si="51"/>
        <v>2003</v>
      </c>
      <c r="D225">
        <v>140.85</v>
      </c>
      <c r="E225" s="5">
        <f t="shared" ca="1" si="47"/>
        <v>135.4</v>
      </c>
      <c r="F225" s="5">
        <f t="shared" ca="1" si="48"/>
        <v>135.73400000000004</v>
      </c>
      <c r="G225" s="5">
        <f t="shared" ca="1" si="49"/>
        <v>134.93583870080215</v>
      </c>
      <c r="H225" s="5">
        <f t="shared" ca="1" si="50"/>
        <v>140.61591287865198</v>
      </c>
      <c r="I225" s="10">
        <f t="shared" ca="1" si="43"/>
        <v>0</v>
      </c>
      <c r="J225" s="5" t="e">
        <f t="shared" ca="1" si="37"/>
        <v>#N/A</v>
      </c>
      <c r="K225" s="5" t="e">
        <f t="shared" ca="1" si="38"/>
        <v>#N/A</v>
      </c>
      <c r="L225" s="10">
        <f t="shared" ca="1" si="39"/>
        <v>-1</v>
      </c>
      <c r="M225" s="5">
        <f t="shared" ca="1" si="44"/>
        <v>144.9</v>
      </c>
      <c r="N225" s="12" t="str">
        <f t="shared" ca="1" si="40"/>
        <v/>
      </c>
      <c r="O225" s="12">
        <f t="shared" ca="1" si="41"/>
        <v>-2.4911032028469347E-3</v>
      </c>
      <c r="P225" s="5">
        <f t="shared" ca="1" si="42"/>
        <v>81.550289890801778</v>
      </c>
      <c r="Q225" s="5">
        <f t="shared" ca="1" si="45"/>
        <v>81.550289890801778</v>
      </c>
      <c r="R225" s="12">
        <f t="shared" ca="1" si="46"/>
        <v>0</v>
      </c>
    </row>
    <row r="226" spans="1:18" x14ac:dyDescent="0.25">
      <c r="A226">
        <v>225</v>
      </c>
      <c r="B226" s="2">
        <v>37769</v>
      </c>
      <c r="C226">
        <f t="shared" si="51"/>
        <v>2003</v>
      </c>
      <c r="D226">
        <v>140.55000000000001</v>
      </c>
      <c r="E226" s="5">
        <f t="shared" ca="1" si="47"/>
        <v>136.25</v>
      </c>
      <c r="F226" s="5">
        <f t="shared" ca="1" si="48"/>
        <v>135.70600000000002</v>
      </c>
      <c r="G226" s="5">
        <f t="shared" ca="1" si="49"/>
        <v>135.49725483072194</v>
      </c>
      <c r="H226" s="5">
        <f t="shared" ca="1" si="50"/>
        <v>140.61459462107894</v>
      </c>
      <c r="I226" s="10">
        <f t="shared" ca="1" si="43"/>
        <v>0</v>
      </c>
      <c r="J226" s="5" t="e">
        <f t="shared" ca="1" si="37"/>
        <v>#N/A</v>
      </c>
      <c r="K226" s="5" t="e">
        <f t="shared" ca="1" si="38"/>
        <v>#N/A</v>
      </c>
      <c r="L226" s="10">
        <f t="shared" ca="1" si="39"/>
        <v>-1</v>
      </c>
      <c r="M226" s="5">
        <f t="shared" ca="1" si="44"/>
        <v>144.9</v>
      </c>
      <c r="N226" s="12" t="str">
        <f t="shared" ca="1" si="40"/>
        <v/>
      </c>
      <c r="O226" s="12">
        <f t="shared" ca="1" si="41"/>
        <v>2.1299254526090379E-3</v>
      </c>
      <c r="P226" s="5">
        <f t="shared" ca="1" si="42"/>
        <v>81.550289890801778</v>
      </c>
      <c r="Q226" s="5">
        <f t="shared" ca="1" si="45"/>
        <v>81.550289890801778</v>
      </c>
      <c r="R226" s="12">
        <f t="shared" ca="1" si="46"/>
        <v>0</v>
      </c>
    </row>
    <row r="227" spans="1:18" x14ac:dyDescent="0.25">
      <c r="A227">
        <v>226</v>
      </c>
      <c r="B227" s="2">
        <v>37770</v>
      </c>
      <c r="C227">
        <f t="shared" si="51"/>
        <v>2003</v>
      </c>
      <c r="D227">
        <v>146.30000000000001</v>
      </c>
      <c r="E227" s="5">
        <f t="shared" ca="1" si="47"/>
        <v>137.45999999999998</v>
      </c>
      <c r="F227" s="5">
        <f t="shared" ca="1" si="48"/>
        <v>135.81300000000002</v>
      </c>
      <c r="G227" s="5">
        <f t="shared" ca="1" si="49"/>
        <v>136.57752934764974</v>
      </c>
      <c r="H227" s="5">
        <f t="shared" ca="1" si="50"/>
        <v>140.72830272865735</v>
      </c>
      <c r="I227" s="10">
        <f t="shared" ca="1" si="43"/>
        <v>0</v>
      </c>
      <c r="J227" s="5" t="e">
        <f t="shared" ca="1" si="37"/>
        <v>#N/A</v>
      </c>
      <c r="K227" s="5" t="e">
        <f t="shared" ca="1" si="38"/>
        <v>#N/A</v>
      </c>
      <c r="L227" s="10">
        <f t="shared" ca="1" si="39"/>
        <v>-1</v>
      </c>
      <c r="M227" s="5">
        <f t="shared" ca="1" si="44"/>
        <v>144.9</v>
      </c>
      <c r="N227" s="12" t="str">
        <f t="shared" ca="1" si="40"/>
        <v/>
      </c>
      <c r="O227" s="12">
        <f t="shared" ca="1" si="41"/>
        <v>-4.0910707933119884E-2</v>
      </c>
      <c r="P227" s="5">
        <f t="shared" ca="1" si="42"/>
        <v>81.550289890801778</v>
      </c>
      <c r="Q227" s="5">
        <f t="shared" ca="1" si="45"/>
        <v>81.550289890801778</v>
      </c>
      <c r="R227" s="12">
        <f t="shared" ca="1" si="46"/>
        <v>0</v>
      </c>
    </row>
    <row r="228" spans="1:18" x14ac:dyDescent="0.25">
      <c r="A228">
        <v>227</v>
      </c>
      <c r="B228" s="2">
        <v>37771</v>
      </c>
      <c r="C228">
        <f t="shared" si="51"/>
        <v>2003</v>
      </c>
      <c r="D228">
        <v>145.55000000000001</v>
      </c>
      <c r="E228" s="5">
        <f t="shared" ca="1" si="47"/>
        <v>138.68</v>
      </c>
      <c r="F228" s="5">
        <f t="shared" ca="1" si="48"/>
        <v>135.94300000000004</v>
      </c>
      <c r="G228" s="5">
        <f t="shared" ca="1" si="49"/>
        <v>137.47477641288475</v>
      </c>
      <c r="H228" s="5">
        <f t="shared" ca="1" si="50"/>
        <v>140.82473667408422</v>
      </c>
      <c r="I228" s="10">
        <f t="shared" ca="1" si="43"/>
        <v>0</v>
      </c>
      <c r="J228" s="5" t="e">
        <f t="shared" ca="1" si="37"/>
        <v>#N/A</v>
      </c>
      <c r="K228" s="5" t="e">
        <f t="shared" ca="1" si="38"/>
        <v>#N/A</v>
      </c>
      <c r="L228" s="10">
        <f t="shared" ca="1" si="39"/>
        <v>-1</v>
      </c>
      <c r="M228" s="5">
        <f t="shared" ca="1" si="44"/>
        <v>144.9</v>
      </c>
      <c r="N228" s="12" t="str">
        <f t="shared" ca="1" si="40"/>
        <v/>
      </c>
      <c r="O228" s="12">
        <f t="shared" ca="1" si="41"/>
        <v>5.1264524948735467E-3</v>
      </c>
      <c r="P228" s="5">
        <f t="shared" ca="1" si="42"/>
        <v>81.550289890801778</v>
      </c>
      <c r="Q228" s="5">
        <f t="shared" ca="1" si="45"/>
        <v>81.550289890801778</v>
      </c>
      <c r="R228" s="12">
        <f t="shared" ca="1" si="46"/>
        <v>0</v>
      </c>
    </row>
    <row r="229" spans="1:18" x14ac:dyDescent="0.25">
      <c r="A229">
        <v>228</v>
      </c>
      <c r="B229" s="2">
        <v>37774</v>
      </c>
      <c r="C229">
        <f t="shared" si="51"/>
        <v>2003</v>
      </c>
      <c r="D229">
        <v>149.44999999999999</v>
      </c>
      <c r="E229" s="5">
        <f t="shared" ca="1" si="47"/>
        <v>140.32499999999999</v>
      </c>
      <c r="F229" s="5">
        <f t="shared" ca="1" si="48"/>
        <v>136.28000000000003</v>
      </c>
      <c r="G229" s="5">
        <f t="shared" ca="1" si="49"/>
        <v>138.67229877159627</v>
      </c>
      <c r="H229" s="5">
        <f t="shared" ca="1" si="50"/>
        <v>140.99724194060252</v>
      </c>
      <c r="I229" s="10">
        <f t="shared" ca="1" si="43"/>
        <v>0</v>
      </c>
      <c r="J229" s="5" t="e">
        <f t="shared" ca="1" si="37"/>
        <v>#N/A</v>
      </c>
      <c r="K229" s="5" t="e">
        <f t="shared" ca="1" si="38"/>
        <v>#N/A</v>
      </c>
      <c r="L229" s="10">
        <f t="shared" ca="1" si="39"/>
        <v>-1</v>
      </c>
      <c r="M229" s="5">
        <f t="shared" ca="1" si="44"/>
        <v>144.9</v>
      </c>
      <c r="N229" s="12" t="str">
        <f t="shared" ca="1" si="40"/>
        <v/>
      </c>
      <c r="O229" s="12">
        <f t="shared" ca="1" si="41"/>
        <v>-2.679491583648215E-2</v>
      </c>
      <c r="P229" s="5">
        <f t="shared" ca="1" si="42"/>
        <v>81.550289890801778</v>
      </c>
      <c r="Q229" s="5">
        <f t="shared" ca="1" si="45"/>
        <v>81.550289890801778</v>
      </c>
      <c r="R229" s="12">
        <f t="shared" ca="1" si="46"/>
        <v>0</v>
      </c>
    </row>
    <row r="230" spans="1:18" x14ac:dyDescent="0.25">
      <c r="A230">
        <v>229</v>
      </c>
      <c r="B230" s="2">
        <v>37775</v>
      </c>
      <c r="C230">
        <f t="shared" si="51"/>
        <v>2003</v>
      </c>
      <c r="D230">
        <v>148.6</v>
      </c>
      <c r="E230" s="5">
        <f t="shared" ca="1" si="47"/>
        <v>141.86499999999998</v>
      </c>
      <c r="F230" s="5">
        <f t="shared" ca="1" si="48"/>
        <v>136.53800000000004</v>
      </c>
      <c r="G230" s="5">
        <f t="shared" ca="1" si="49"/>
        <v>139.66506889443662</v>
      </c>
      <c r="H230" s="5">
        <f t="shared" ca="1" si="50"/>
        <v>141.14929710179047</v>
      </c>
      <c r="I230" s="10">
        <f t="shared" ca="1" si="43"/>
        <v>0</v>
      </c>
      <c r="J230" s="5" t="e">
        <f t="shared" ca="1" si="37"/>
        <v>#N/A</v>
      </c>
      <c r="K230" s="5" t="e">
        <f t="shared" ca="1" si="38"/>
        <v>#N/A</v>
      </c>
      <c r="L230" s="10">
        <f t="shared" ca="1" si="39"/>
        <v>-1</v>
      </c>
      <c r="M230" s="5">
        <f t="shared" ca="1" si="44"/>
        <v>144.9</v>
      </c>
      <c r="N230" s="12" t="str">
        <f t="shared" ca="1" si="40"/>
        <v/>
      </c>
      <c r="O230" s="12">
        <f t="shared" ca="1" si="41"/>
        <v>5.6875209100033077E-3</v>
      </c>
      <c r="P230" s="5">
        <f t="shared" ca="1" si="42"/>
        <v>81.550289890801778</v>
      </c>
      <c r="Q230" s="5">
        <f t="shared" ca="1" si="45"/>
        <v>81.550289890801778</v>
      </c>
      <c r="R230" s="12">
        <f t="shared" ca="1" si="46"/>
        <v>0</v>
      </c>
    </row>
    <row r="231" spans="1:18" x14ac:dyDescent="0.25">
      <c r="A231">
        <v>230</v>
      </c>
      <c r="B231" s="2">
        <v>37776</v>
      </c>
      <c r="C231">
        <f t="shared" si="51"/>
        <v>2003</v>
      </c>
      <c r="D231">
        <v>148.30000000000001</v>
      </c>
      <c r="E231" s="5">
        <f t="shared" ca="1" si="47"/>
        <v>143.13499999999999</v>
      </c>
      <c r="F231" s="5">
        <f t="shared" ca="1" si="48"/>
        <v>136.73600000000005</v>
      </c>
      <c r="G231" s="5">
        <f t="shared" ca="1" si="49"/>
        <v>140.52856200499295</v>
      </c>
      <c r="H231" s="5">
        <f t="shared" ca="1" si="50"/>
        <v>141.29231115975466</v>
      </c>
      <c r="I231" s="10">
        <f t="shared" ca="1" si="43"/>
        <v>0</v>
      </c>
      <c r="J231" s="5" t="e">
        <f t="shared" ca="1" si="37"/>
        <v>#N/A</v>
      </c>
      <c r="K231" s="5" t="e">
        <f t="shared" ca="1" si="38"/>
        <v>#N/A</v>
      </c>
      <c r="L231" s="10">
        <f t="shared" ca="1" si="39"/>
        <v>-1</v>
      </c>
      <c r="M231" s="5">
        <f t="shared" ca="1" si="44"/>
        <v>144.9</v>
      </c>
      <c r="N231" s="12" t="str">
        <f t="shared" ca="1" si="40"/>
        <v/>
      </c>
      <c r="O231" s="12">
        <f t="shared" ca="1" si="41"/>
        <v>2.0188425302825235E-3</v>
      </c>
      <c r="P231" s="5">
        <f t="shared" ca="1" si="42"/>
        <v>81.550289890801778</v>
      </c>
      <c r="Q231" s="5">
        <f t="shared" ca="1" si="45"/>
        <v>81.550289890801778</v>
      </c>
      <c r="R231" s="12">
        <f t="shared" ca="1" si="46"/>
        <v>0</v>
      </c>
    </row>
    <row r="232" spans="1:18" x14ac:dyDescent="0.25">
      <c r="A232">
        <v>231</v>
      </c>
      <c r="B232" s="2">
        <v>37777</v>
      </c>
      <c r="C232">
        <f t="shared" si="51"/>
        <v>2003</v>
      </c>
      <c r="D232">
        <v>146.6</v>
      </c>
      <c r="E232" s="5">
        <f t="shared" ca="1" si="47"/>
        <v>144.23999999999995</v>
      </c>
      <c r="F232" s="5">
        <f t="shared" ca="1" si="48"/>
        <v>136.97300000000004</v>
      </c>
      <c r="G232" s="5">
        <f t="shared" ca="1" si="49"/>
        <v>141.13570580449363</v>
      </c>
      <c r="H232" s="5">
        <f t="shared" ca="1" si="50"/>
        <v>141.39846493655958</v>
      </c>
      <c r="I232" s="10">
        <f t="shared" ca="1" si="43"/>
        <v>0</v>
      </c>
      <c r="J232" s="5" t="e">
        <f t="shared" ca="1" si="37"/>
        <v>#N/A</v>
      </c>
      <c r="K232" s="5" t="e">
        <f t="shared" ca="1" si="38"/>
        <v>#N/A</v>
      </c>
      <c r="L232" s="10">
        <f t="shared" ca="1" si="39"/>
        <v>-1</v>
      </c>
      <c r="M232" s="5">
        <f t="shared" ca="1" si="44"/>
        <v>144.9</v>
      </c>
      <c r="N232" s="12" t="str">
        <f t="shared" ca="1" si="40"/>
        <v/>
      </c>
      <c r="O232" s="12">
        <f t="shared" ca="1" si="41"/>
        <v>1.1463250168577322E-2</v>
      </c>
      <c r="P232" s="5">
        <f t="shared" ca="1" si="42"/>
        <v>81.550289890801778</v>
      </c>
      <c r="Q232" s="5">
        <f t="shared" ca="1" si="45"/>
        <v>81.550289890801778</v>
      </c>
      <c r="R232" s="12">
        <f t="shared" ca="1" si="46"/>
        <v>0</v>
      </c>
    </row>
    <row r="233" spans="1:18" x14ac:dyDescent="0.25">
      <c r="A233">
        <v>232</v>
      </c>
      <c r="B233" s="2">
        <v>37778</v>
      </c>
      <c r="C233">
        <f t="shared" si="51"/>
        <v>2003</v>
      </c>
      <c r="D233">
        <v>148.15</v>
      </c>
      <c r="E233" s="5">
        <f t="shared" ca="1" si="47"/>
        <v>145.48500000000001</v>
      </c>
      <c r="F233" s="5">
        <f t="shared" ca="1" si="48"/>
        <v>137.23600000000005</v>
      </c>
      <c r="G233" s="5">
        <f t="shared" ca="1" si="49"/>
        <v>141.83713522404429</v>
      </c>
      <c r="H233" s="5">
        <f t="shared" ca="1" si="50"/>
        <v>141.53349563782839</v>
      </c>
      <c r="I233" s="10" t="str">
        <f t="shared" ca="1" si="43"/>
        <v>BUY</v>
      </c>
      <c r="J233" s="5">
        <f t="shared" ca="1" si="37"/>
        <v>148.15</v>
      </c>
      <c r="K233" s="5" t="e">
        <f t="shared" ca="1" si="38"/>
        <v>#N/A</v>
      </c>
      <c r="L233" s="10">
        <f t="shared" ca="1" si="39"/>
        <v>1</v>
      </c>
      <c r="M233" s="5">
        <f t="shared" ca="1" si="44"/>
        <v>148.15</v>
      </c>
      <c r="N233" s="12">
        <f t="shared" ca="1" si="40"/>
        <v>-2.242926155969634E-2</v>
      </c>
      <c r="O233" s="12">
        <f t="shared" ca="1" si="41"/>
        <v>1.0572987721691756E-2</v>
      </c>
      <c r="P233" s="5">
        <f t="shared" ca="1" si="42"/>
        <v>79.721177108571922</v>
      </c>
      <c r="Q233" s="5">
        <f t="shared" ca="1" si="45"/>
        <v>81.550289890801778</v>
      </c>
      <c r="R233" s="12">
        <f t="shared" ca="1" si="46"/>
        <v>2.2429261559696378E-2</v>
      </c>
    </row>
    <row r="234" spans="1:18" x14ac:dyDescent="0.25">
      <c r="A234">
        <v>233</v>
      </c>
      <c r="B234" s="2">
        <v>37781</v>
      </c>
      <c r="C234">
        <f t="shared" si="51"/>
        <v>2003</v>
      </c>
      <c r="D234">
        <v>151.9</v>
      </c>
      <c r="E234" s="5">
        <f t="shared" ca="1" si="47"/>
        <v>146.62500000000003</v>
      </c>
      <c r="F234" s="5">
        <f t="shared" ca="1" si="48"/>
        <v>137.50300000000004</v>
      </c>
      <c r="G234" s="5">
        <f t="shared" ca="1" si="49"/>
        <v>142.84342170163987</v>
      </c>
      <c r="H234" s="5">
        <f t="shared" ca="1" si="50"/>
        <v>141.74082572507183</v>
      </c>
      <c r="I234" s="10">
        <f t="shared" ca="1" si="43"/>
        <v>0</v>
      </c>
      <c r="J234" s="5" t="e">
        <f t="shared" ca="1" si="37"/>
        <v>#N/A</v>
      </c>
      <c r="K234" s="5" t="e">
        <f t="shared" ca="1" si="38"/>
        <v>#N/A</v>
      </c>
      <c r="L234" s="10">
        <f t="shared" ca="1" si="39"/>
        <v>1</v>
      </c>
      <c r="M234" s="5">
        <f t="shared" ca="1" si="44"/>
        <v>148.15</v>
      </c>
      <c r="N234" s="12" t="str">
        <f t="shared" ca="1" si="40"/>
        <v/>
      </c>
      <c r="O234" s="12">
        <f t="shared" ca="1" si="41"/>
        <v>2.5312183597705026E-2</v>
      </c>
      <c r="P234" s="5">
        <f t="shared" ca="1" si="42"/>
        <v>79.721177108571922</v>
      </c>
      <c r="Q234" s="5">
        <f t="shared" ca="1" si="45"/>
        <v>79.721177108571922</v>
      </c>
      <c r="R234" s="12">
        <f t="shared" ca="1" si="46"/>
        <v>0</v>
      </c>
    </row>
    <row r="235" spans="1:18" x14ac:dyDescent="0.25">
      <c r="A235">
        <v>234</v>
      </c>
      <c r="B235" s="2">
        <v>37782</v>
      </c>
      <c r="C235">
        <f t="shared" si="51"/>
        <v>2003</v>
      </c>
      <c r="D235">
        <v>147.25</v>
      </c>
      <c r="E235" s="5">
        <f t="shared" ca="1" si="47"/>
        <v>147.26500000000001</v>
      </c>
      <c r="F235" s="5">
        <f t="shared" ca="1" si="48"/>
        <v>137.68300000000002</v>
      </c>
      <c r="G235" s="5">
        <f t="shared" ca="1" si="49"/>
        <v>143.2840795314759</v>
      </c>
      <c r="H235" s="5">
        <f t="shared" ca="1" si="50"/>
        <v>141.8510092105704</v>
      </c>
      <c r="I235" s="10">
        <f t="shared" ca="1" si="43"/>
        <v>0</v>
      </c>
      <c r="J235" s="5" t="e">
        <f t="shared" ca="1" si="37"/>
        <v>#N/A</v>
      </c>
      <c r="K235" s="5" t="e">
        <f t="shared" ca="1" si="38"/>
        <v>#N/A</v>
      </c>
      <c r="L235" s="10">
        <f t="shared" ca="1" si="39"/>
        <v>1</v>
      </c>
      <c r="M235" s="5">
        <f t="shared" ca="1" si="44"/>
        <v>148.15</v>
      </c>
      <c r="N235" s="12" t="str">
        <f t="shared" ca="1" si="40"/>
        <v/>
      </c>
      <c r="O235" s="12">
        <f t="shared" ca="1" si="41"/>
        <v>-3.0612244897959221E-2</v>
      </c>
      <c r="P235" s="5">
        <f t="shared" ca="1" si="42"/>
        <v>79.721177108571922</v>
      </c>
      <c r="Q235" s="5">
        <f t="shared" ca="1" si="45"/>
        <v>79.721177108571922</v>
      </c>
      <c r="R235" s="12">
        <f t="shared" ca="1" si="46"/>
        <v>0</v>
      </c>
    </row>
    <row r="236" spans="1:18" x14ac:dyDescent="0.25">
      <c r="A236">
        <v>235</v>
      </c>
      <c r="B236" s="2">
        <v>37783</v>
      </c>
      <c r="C236">
        <f t="shared" si="51"/>
        <v>2003</v>
      </c>
      <c r="D236">
        <v>147.85</v>
      </c>
      <c r="E236" s="5">
        <f t="shared" ca="1" si="47"/>
        <v>147.995</v>
      </c>
      <c r="F236" s="5">
        <f t="shared" ca="1" si="48"/>
        <v>137.86600000000001</v>
      </c>
      <c r="G236" s="5">
        <f t="shared" ca="1" si="49"/>
        <v>143.74067157832832</v>
      </c>
      <c r="H236" s="5">
        <f t="shared" ca="1" si="50"/>
        <v>141.97098902635901</v>
      </c>
      <c r="I236" s="10">
        <f t="shared" ca="1" si="43"/>
        <v>0</v>
      </c>
      <c r="J236" s="5" t="e">
        <f t="shared" ca="1" si="37"/>
        <v>#N/A</v>
      </c>
      <c r="K236" s="5" t="e">
        <f t="shared" ca="1" si="38"/>
        <v>#N/A</v>
      </c>
      <c r="L236" s="10">
        <f t="shared" ca="1" si="39"/>
        <v>1</v>
      </c>
      <c r="M236" s="5">
        <f t="shared" ca="1" si="44"/>
        <v>148.15</v>
      </c>
      <c r="N236" s="12" t="str">
        <f t="shared" ca="1" si="40"/>
        <v/>
      </c>
      <c r="O236" s="12">
        <f t="shared" ca="1" si="41"/>
        <v>4.0747028862478394E-3</v>
      </c>
      <c r="P236" s="5">
        <f t="shared" ca="1" si="42"/>
        <v>79.721177108571922</v>
      </c>
      <c r="Q236" s="5">
        <f t="shared" ca="1" si="45"/>
        <v>79.721177108571922</v>
      </c>
      <c r="R236" s="12">
        <f t="shared" ca="1" si="46"/>
        <v>0</v>
      </c>
    </row>
    <row r="237" spans="1:18" x14ac:dyDescent="0.25">
      <c r="A237">
        <v>236</v>
      </c>
      <c r="B237" s="2">
        <v>37784</v>
      </c>
      <c r="C237">
        <f t="shared" si="51"/>
        <v>2003</v>
      </c>
      <c r="D237">
        <v>147.75</v>
      </c>
      <c r="E237" s="5">
        <f t="shared" ca="1" si="47"/>
        <v>148.14000000000001</v>
      </c>
      <c r="F237" s="5">
        <f t="shared" ca="1" si="48"/>
        <v>138.05100000000002</v>
      </c>
      <c r="G237" s="5">
        <f t="shared" ca="1" si="49"/>
        <v>144.1416044204955</v>
      </c>
      <c r="H237" s="5">
        <f t="shared" ca="1" si="50"/>
        <v>142.08656924583184</v>
      </c>
      <c r="I237" s="10">
        <f t="shared" ca="1" si="43"/>
        <v>0</v>
      </c>
      <c r="J237" s="5" t="e">
        <f t="shared" ca="1" si="37"/>
        <v>#N/A</v>
      </c>
      <c r="K237" s="5" t="e">
        <f t="shared" ca="1" si="38"/>
        <v>#N/A</v>
      </c>
      <c r="L237" s="10">
        <f t="shared" ca="1" si="39"/>
        <v>1</v>
      </c>
      <c r="M237" s="5">
        <f t="shared" ca="1" si="44"/>
        <v>148.15</v>
      </c>
      <c r="N237" s="12" t="str">
        <f t="shared" ca="1" si="40"/>
        <v/>
      </c>
      <c r="O237" s="12">
        <f t="shared" ca="1" si="41"/>
        <v>-6.7636117686840935E-4</v>
      </c>
      <c r="P237" s="5">
        <f t="shared" ca="1" si="42"/>
        <v>79.721177108571922</v>
      </c>
      <c r="Q237" s="5">
        <f t="shared" ca="1" si="45"/>
        <v>79.721177108571922</v>
      </c>
      <c r="R237" s="12">
        <f t="shared" ca="1" si="46"/>
        <v>0</v>
      </c>
    </row>
    <row r="238" spans="1:18" x14ac:dyDescent="0.25">
      <c r="A238">
        <v>237</v>
      </c>
      <c r="B238" s="2">
        <v>37785</v>
      </c>
      <c r="C238">
        <f t="shared" si="51"/>
        <v>2003</v>
      </c>
      <c r="D238">
        <v>147.30000000000001</v>
      </c>
      <c r="E238" s="5">
        <f t="shared" ca="1" si="47"/>
        <v>148.315</v>
      </c>
      <c r="F238" s="5">
        <f t="shared" ca="1" si="48"/>
        <v>138.21300000000002</v>
      </c>
      <c r="G238" s="5">
        <f t="shared" ca="1" si="49"/>
        <v>144.45744397844595</v>
      </c>
      <c r="H238" s="5">
        <f t="shared" ca="1" si="50"/>
        <v>142.1908378609152</v>
      </c>
      <c r="I238" s="10">
        <f t="shared" ca="1" si="43"/>
        <v>0</v>
      </c>
      <c r="J238" s="5" t="e">
        <f t="shared" ca="1" si="37"/>
        <v>#N/A</v>
      </c>
      <c r="K238" s="5" t="e">
        <f t="shared" ca="1" si="38"/>
        <v>#N/A</v>
      </c>
      <c r="L238" s="10">
        <f t="shared" ca="1" si="39"/>
        <v>1</v>
      </c>
      <c r="M238" s="5">
        <f t="shared" ca="1" si="44"/>
        <v>148.15</v>
      </c>
      <c r="N238" s="12" t="str">
        <f t="shared" ca="1" si="40"/>
        <v/>
      </c>
      <c r="O238" s="12">
        <f t="shared" ca="1" si="41"/>
        <v>-3.0456852791877404E-3</v>
      </c>
      <c r="P238" s="5">
        <f t="shared" ca="1" si="42"/>
        <v>79.721177108571922</v>
      </c>
      <c r="Q238" s="5">
        <f t="shared" ca="1" si="45"/>
        <v>79.721177108571922</v>
      </c>
      <c r="R238" s="12">
        <f t="shared" ca="1" si="46"/>
        <v>0</v>
      </c>
    </row>
    <row r="239" spans="1:18" x14ac:dyDescent="0.25">
      <c r="A239">
        <v>238</v>
      </c>
      <c r="B239" s="2">
        <v>37788</v>
      </c>
      <c r="C239">
        <f t="shared" si="51"/>
        <v>2003</v>
      </c>
      <c r="D239">
        <v>145.69999999999999</v>
      </c>
      <c r="E239" s="5">
        <f t="shared" ca="1" si="47"/>
        <v>147.94</v>
      </c>
      <c r="F239" s="5">
        <f t="shared" ca="1" si="48"/>
        <v>138.32000000000002</v>
      </c>
      <c r="G239" s="5">
        <f t="shared" ca="1" si="49"/>
        <v>144.58169958060137</v>
      </c>
      <c r="H239" s="5">
        <f t="shared" ca="1" si="50"/>
        <v>142.26102110369689</v>
      </c>
      <c r="I239" s="10">
        <f t="shared" ca="1" si="43"/>
        <v>0</v>
      </c>
      <c r="J239" s="5" t="e">
        <f t="shared" ca="1" si="37"/>
        <v>#N/A</v>
      </c>
      <c r="K239" s="5" t="e">
        <f t="shared" ca="1" si="38"/>
        <v>#N/A</v>
      </c>
      <c r="L239" s="10">
        <f t="shared" ca="1" si="39"/>
        <v>1</v>
      </c>
      <c r="M239" s="5">
        <f t="shared" ca="1" si="44"/>
        <v>148.15</v>
      </c>
      <c r="N239" s="12" t="str">
        <f t="shared" ca="1" si="40"/>
        <v/>
      </c>
      <c r="O239" s="12">
        <f t="shared" ca="1" si="41"/>
        <v>-1.086218601493566E-2</v>
      </c>
      <c r="P239" s="5">
        <f t="shared" ca="1" si="42"/>
        <v>79.721177108571922</v>
      </c>
      <c r="Q239" s="5">
        <f t="shared" ca="1" si="45"/>
        <v>79.721177108571922</v>
      </c>
      <c r="R239" s="12">
        <f t="shared" ca="1" si="46"/>
        <v>0</v>
      </c>
    </row>
    <row r="240" spans="1:18" x14ac:dyDescent="0.25">
      <c r="A240">
        <v>239</v>
      </c>
      <c r="B240" s="2">
        <v>37789</v>
      </c>
      <c r="C240">
        <f t="shared" si="51"/>
        <v>2003</v>
      </c>
      <c r="D240">
        <v>153.65</v>
      </c>
      <c r="E240" s="5">
        <f t="shared" ca="1" si="47"/>
        <v>148.44499999999999</v>
      </c>
      <c r="F240" s="5">
        <f t="shared" ca="1" si="48"/>
        <v>138.59700000000001</v>
      </c>
      <c r="G240" s="5">
        <f t="shared" ca="1" si="49"/>
        <v>145.48852962254122</v>
      </c>
      <c r="H240" s="5">
        <f t="shared" ca="1" si="50"/>
        <v>142.48880068162293</v>
      </c>
      <c r="I240" s="10">
        <f t="shared" ca="1" si="43"/>
        <v>0</v>
      </c>
      <c r="J240" s="5" t="e">
        <f t="shared" ca="1" si="37"/>
        <v>#N/A</v>
      </c>
      <c r="K240" s="5" t="e">
        <f t="shared" ca="1" si="38"/>
        <v>#N/A</v>
      </c>
      <c r="L240" s="10">
        <f t="shared" ca="1" si="39"/>
        <v>1</v>
      </c>
      <c r="M240" s="5">
        <f t="shared" ca="1" si="44"/>
        <v>148.15</v>
      </c>
      <c r="N240" s="12" t="str">
        <f t="shared" ca="1" si="40"/>
        <v/>
      </c>
      <c r="O240" s="12">
        <f t="shared" ca="1" si="41"/>
        <v>5.4564172958133268E-2</v>
      </c>
      <c r="P240" s="5">
        <f t="shared" ca="1" si="42"/>
        <v>79.721177108571922</v>
      </c>
      <c r="Q240" s="5">
        <f t="shared" ca="1" si="45"/>
        <v>79.721177108571922</v>
      </c>
      <c r="R240" s="12">
        <f t="shared" ca="1" si="46"/>
        <v>0</v>
      </c>
    </row>
    <row r="241" spans="1:18" x14ac:dyDescent="0.25">
      <c r="A241">
        <v>240</v>
      </c>
      <c r="B241" s="2">
        <v>37790</v>
      </c>
      <c r="C241">
        <f t="shared" si="51"/>
        <v>2003</v>
      </c>
      <c r="D241">
        <v>160.9</v>
      </c>
      <c r="E241" s="5">
        <f t="shared" ca="1" si="47"/>
        <v>149.70500000000001</v>
      </c>
      <c r="F241" s="5">
        <f t="shared" ca="1" si="48"/>
        <v>138.989</v>
      </c>
      <c r="G241" s="5">
        <f t="shared" ca="1" si="49"/>
        <v>147.02967666028709</v>
      </c>
      <c r="H241" s="5">
        <f t="shared" ca="1" si="50"/>
        <v>142.85702466799046</v>
      </c>
      <c r="I241" s="10">
        <f t="shared" ca="1" si="43"/>
        <v>0</v>
      </c>
      <c r="J241" s="5" t="e">
        <f t="shared" ca="1" si="37"/>
        <v>#N/A</v>
      </c>
      <c r="K241" s="5" t="e">
        <f t="shared" ca="1" si="38"/>
        <v>#N/A</v>
      </c>
      <c r="L241" s="10">
        <f t="shared" ca="1" si="39"/>
        <v>1</v>
      </c>
      <c r="M241" s="5">
        <f t="shared" ca="1" si="44"/>
        <v>148.15</v>
      </c>
      <c r="N241" s="12" t="str">
        <f t="shared" ca="1" si="40"/>
        <v/>
      </c>
      <c r="O241" s="12">
        <f t="shared" ca="1" si="41"/>
        <v>4.7185161080377479E-2</v>
      </c>
      <c r="P241" s="5">
        <f t="shared" ca="1" si="42"/>
        <v>79.721177108571922</v>
      </c>
      <c r="Q241" s="5">
        <f t="shared" ca="1" si="45"/>
        <v>79.721177108571922</v>
      </c>
      <c r="R241" s="12">
        <f t="shared" ca="1" si="46"/>
        <v>0</v>
      </c>
    </row>
    <row r="242" spans="1:18" x14ac:dyDescent="0.25">
      <c r="A242">
        <v>241</v>
      </c>
      <c r="B242" s="2">
        <v>37791</v>
      </c>
      <c r="C242">
        <f t="shared" si="51"/>
        <v>2003</v>
      </c>
      <c r="D242">
        <v>160.4</v>
      </c>
      <c r="E242" s="5">
        <f t="shared" ca="1" si="47"/>
        <v>151.08500000000004</v>
      </c>
      <c r="F242" s="5">
        <f t="shared" ca="1" si="48"/>
        <v>139.339</v>
      </c>
      <c r="G242" s="5">
        <f t="shared" ca="1" si="49"/>
        <v>148.3667089942584</v>
      </c>
      <c r="H242" s="5">
        <f t="shared" ca="1" si="50"/>
        <v>143.20788417463064</v>
      </c>
      <c r="I242" s="10">
        <f t="shared" ca="1" si="43"/>
        <v>0</v>
      </c>
      <c r="J242" s="5" t="e">
        <f t="shared" ca="1" si="37"/>
        <v>#N/A</v>
      </c>
      <c r="K242" s="5" t="e">
        <f t="shared" ca="1" si="38"/>
        <v>#N/A</v>
      </c>
      <c r="L242" s="10">
        <f t="shared" ca="1" si="39"/>
        <v>1</v>
      </c>
      <c r="M242" s="5">
        <f t="shared" ca="1" si="44"/>
        <v>148.15</v>
      </c>
      <c r="N242" s="12" t="str">
        <f t="shared" ca="1" si="40"/>
        <v/>
      </c>
      <c r="O242" s="12">
        <f t="shared" ca="1" si="41"/>
        <v>-3.1075201988812924E-3</v>
      </c>
      <c r="P242" s="5">
        <f t="shared" ca="1" si="42"/>
        <v>79.721177108571922</v>
      </c>
      <c r="Q242" s="5">
        <f t="shared" ca="1" si="45"/>
        <v>79.721177108571922</v>
      </c>
      <c r="R242" s="12">
        <f t="shared" ca="1" si="46"/>
        <v>0</v>
      </c>
    </row>
    <row r="243" spans="1:18" x14ac:dyDescent="0.25">
      <c r="A243">
        <v>242</v>
      </c>
      <c r="B243" s="2">
        <v>37792</v>
      </c>
      <c r="C243">
        <f t="shared" si="51"/>
        <v>2003</v>
      </c>
      <c r="D243">
        <v>158.44999999999999</v>
      </c>
      <c r="E243" s="5">
        <f t="shared" ca="1" si="47"/>
        <v>152.11500000000004</v>
      </c>
      <c r="F243" s="5">
        <f t="shared" ca="1" si="48"/>
        <v>139.62899999999999</v>
      </c>
      <c r="G243" s="5">
        <f t="shared" ca="1" si="49"/>
        <v>149.37503809483258</v>
      </c>
      <c r="H243" s="5">
        <f t="shared" ca="1" si="50"/>
        <v>143.51272649113801</v>
      </c>
      <c r="I243" s="10">
        <f t="shared" ca="1" si="43"/>
        <v>0</v>
      </c>
      <c r="J243" s="5" t="e">
        <f t="shared" ca="1" si="37"/>
        <v>#N/A</v>
      </c>
      <c r="K243" s="5" t="e">
        <f t="shared" ca="1" si="38"/>
        <v>#N/A</v>
      </c>
      <c r="L243" s="10">
        <f t="shared" ca="1" si="39"/>
        <v>1</v>
      </c>
      <c r="M243" s="5">
        <f t="shared" ca="1" si="44"/>
        <v>148.15</v>
      </c>
      <c r="N243" s="12" t="str">
        <f t="shared" ca="1" si="40"/>
        <v/>
      </c>
      <c r="O243" s="12">
        <f t="shared" ca="1" si="41"/>
        <v>-1.2157107231920306E-2</v>
      </c>
      <c r="P243" s="5">
        <f t="shared" ca="1" si="42"/>
        <v>79.721177108571922</v>
      </c>
      <c r="Q243" s="5">
        <f t="shared" ca="1" si="45"/>
        <v>79.721177108571922</v>
      </c>
      <c r="R243" s="12">
        <f t="shared" ca="1" si="46"/>
        <v>0</v>
      </c>
    </row>
    <row r="244" spans="1:18" x14ac:dyDescent="0.25">
      <c r="A244">
        <v>243</v>
      </c>
      <c r="B244" s="2">
        <v>37795</v>
      </c>
      <c r="C244">
        <f t="shared" si="51"/>
        <v>2003</v>
      </c>
      <c r="D244">
        <v>156.55000000000001</v>
      </c>
      <c r="E244" s="5">
        <f t="shared" ca="1" si="47"/>
        <v>152.58000000000001</v>
      </c>
      <c r="F244" s="5">
        <f t="shared" ca="1" si="48"/>
        <v>139.90399999999997</v>
      </c>
      <c r="G244" s="5">
        <f t="shared" ca="1" si="49"/>
        <v>150.09253428534933</v>
      </c>
      <c r="H244" s="5">
        <f t="shared" ca="1" si="50"/>
        <v>143.77347196131527</v>
      </c>
      <c r="I244" s="10">
        <f t="shared" ca="1" si="43"/>
        <v>0</v>
      </c>
      <c r="J244" s="5" t="e">
        <f t="shared" ref="J244:J307" ca="1" si="52">IF($I244="BUY",$D244,NA())</f>
        <v>#N/A</v>
      </c>
      <c r="K244" s="5" t="e">
        <f t="shared" ref="K244:K307" ca="1" si="53">IF($I244="SELL",$D244,NA())</f>
        <v>#N/A</v>
      </c>
      <c r="L244" s="10">
        <f t="shared" ref="L244:L307" ca="1" si="54">IF(AND(I244="SELL",L243&gt;=0),-1*Leverage,IF(AND(I244="BUY",L243&lt;=0),1*Leverage,L243))</f>
        <v>1</v>
      </c>
      <c r="M244" s="5">
        <f t="shared" ca="1" si="44"/>
        <v>148.15</v>
      </c>
      <c r="N244" s="12" t="str">
        <f t="shared" ref="N244:N307" ca="1" si="55">IF(L243=0,0,IF(I244="SELL",Leverage*(M244-M243)/M243,IF(I244="BUY",-Leverage*(M244-M243)/M243,"")))</f>
        <v/>
      </c>
      <c r="O244" s="12">
        <f t="shared" ref="O244:O307" ca="1" si="56">IF($L244&gt;0,Leverage*(D244-D243)/D243,IF($L244&lt;0,-Leverage*(D244-D243)/D243,0))</f>
        <v>-1.1991164405174991E-2</v>
      </c>
      <c r="P244" s="5">
        <f t="shared" ref="P244:P307" ca="1" si="57">IF(N244="",P243,P243*(1+N244))</f>
        <v>79.721177108571922</v>
      </c>
      <c r="Q244" s="5">
        <f t="shared" ca="1" si="45"/>
        <v>79.721177108571922</v>
      </c>
      <c r="R244" s="12">
        <f t="shared" ca="1" si="46"/>
        <v>0</v>
      </c>
    </row>
    <row r="245" spans="1:18" x14ac:dyDescent="0.25">
      <c r="A245">
        <v>244</v>
      </c>
      <c r="B245" s="2">
        <v>37796</v>
      </c>
      <c r="C245">
        <f t="shared" si="51"/>
        <v>2003</v>
      </c>
      <c r="D245">
        <v>157.05000000000001</v>
      </c>
      <c r="E245" s="5">
        <f t="shared" ca="1" si="47"/>
        <v>153.56</v>
      </c>
      <c r="F245" s="5">
        <f t="shared" ca="1" si="48"/>
        <v>140.23499999999999</v>
      </c>
      <c r="G245" s="5">
        <f t="shared" ca="1" si="49"/>
        <v>150.7882808568144</v>
      </c>
      <c r="H245" s="5">
        <f t="shared" ca="1" si="50"/>
        <v>144.03900252208896</v>
      </c>
      <c r="I245" s="10">
        <f t="shared" ref="I245:I308" ca="1" si="58">IF(AND(G245&gt;H245,G244&lt;H244),"BUY",IF(AND(G245&lt;H245,G244&gt;H244),"SELL",0))</f>
        <v>0</v>
      </c>
      <c r="J245" s="5" t="e">
        <f t="shared" ca="1" si="52"/>
        <v>#N/A</v>
      </c>
      <c r="K245" s="5" t="e">
        <f t="shared" ca="1" si="53"/>
        <v>#N/A</v>
      </c>
      <c r="L245" s="10">
        <f t="shared" ca="1" si="54"/>
        <v>1</v>
      </c>
      <c r="M245" s="5">
        <f t="shared" ref="M245:M308" ca="1" si="59">IF(I245&lt;&gt;0,D245,M244)</f>
        <v>148.15</v>
      </c>
      <c r="N245" s="12" t="str">
        <f t="shared" ca="1" si="55"/>
        <v/>
      </c>
      <c r="O245" s="12">
        <f t="shared" ca="1" si="56"/>
        <v>3.1938677738741613E-3</v>
      </c>
      <c r="P245" s="5">
        <f t="shared" ca="1" si="57"/>
        <v>79.721177108571922</v>
      </c>
      <c r="Q245" s="5">
        <f t="shared" ref="Q245:Q308" ca="1" si="60">MAX(P244:P245)</f>
        <v>79.721177108571922</v>
      </c>
      <c r="R245" s="12">
        <f t="shared" ref="R245:R308" ca="1" si="61">1-P245/Q245</f>
        <v>0</v>
      </c>
    </row>
    <row r="246" spans="1:18" x14ac:dyDescent="0.25">
      <c r="A246">
        <v>245</v>
      </c>
      <c r="B246" s="2">
        <v>37797</v>
      </c>
      <c r="C246">
        <f t="shared" si="51"/>
        <v>2003</v>
      </c>
      <c r="D246">
        <v>165.35</v>
      </c>
      <c r="E246" s="5">
        <f t="shared" ca="1" si="47"/>
        <v>155.30999999999997</v>
      </c>
      <c r="F246" s="5">
        <f t="shared" ca="1" si="48"/>
        <v>140.72499999999999</v>
      </c>
      <c r="G246" s="5">
        <f t="shared" ca="1" si="49"/>
        <v>152.24445277113296</v>
      </c>
      <c r="H246" s="5">
        <f t="shared" ca="1" si="50"/>
        <v>144.46522247164719</v>
      </c>
      <c r="I246" s="10">
        <f t="shared" ca="1" si="58"/>
        <v>0</v>
      </c>
      <c r="J246" s="5" t="e">
        <f t="shared" ca="1" si="52"/>
        <v>#N/A</v>
      </c>
      <c r="K246" s="5" t="e">
        <f t="shared" ca="1" si="53"/>
        <v>#N/A</v>
      </c>
      <c r="L246" s="10">
        <f t="shared" ca="1" si="54"/>
        <v>1</v>
      </c>
      <c r="M246" s="5">
        <f t="shared" ca="1" si="59"/>
        <v>148.15</v>
      </c>
      <c r="N246" s="12" t="str">
        <f t="shared" ca="1" si="55"/>
        <v/>
      </c>
      <c r="O246" s="12">
        <f t="shared" ca="1" si="56"/>
        <v>5.2849411015600013E-2</v>
      </c>
      <c r="P246" s="5">
        <f t="shared" ca="1" si="57"/>
        <v>79.721177108571922</v>
      </c>
      <c r="Q246" s="5">
        <f t="shared" ca="1" si="60"/>
        <v>79.721177108571922</v>
      </c>
      <c r="R246" s="12">
        <f t="shared" ca="1" si="61"/>
        <v>0</v>
      </c>
    </row>
    <row r="247" spans="1:18" x14ac:dyDescent="0.25">
      <c r="A247">
        <v>246</v>
      </c>
      <c r="B247" s="2">
        <v>37798</v>
      </c>
      <c r="C247">
        <f t="shared" si="51"/>
        <v>2003</v>
      </c>
      <c r="D247">
        <v>167.8</v>
      </c>
      <c r="E247" s="5">
        <f t="shared" ca="1" si="47"/>
        <v>157.31499999999997</v>
      </c>
      <c r="F247" s="5">
        <f t="shared" ca="1" si="48"/>
        <v>141.36999999999998</v>
      </c>
      <c r="G247" s="5">
        <f t="shared" ca="1" si="49"/>
        <v>153.80000749401967</v>
      </c>
      <c r="H247" s="5">
        <f t="shared" ca="1" si="50"/>
        <v>144.93191802221426</v>
      </c>
      <c r="I247" s="10">
        <f t="shared" ca="1" si="58"/>
        <v>0</v>
      </c>
      <c r="J247" s="5" t="e">
        <f t="shared" ca="1" si="52"/>
        <v>#N/A</v>
      </c>
      <c r="K247" s="5" t="e">
        <f t="shared" ca="1" si="53"/>
        <v>#N/A</v>
      </c>
      <c r="L247" s="10">
        <f t="shared" ca="1" si="54"/>
        <v>1</v>
      </c>
      <c r="M247" s="5">
        <f t="shared" ca="1" si="59"/>
        <v>148.15</v>
      </c>
      <c r="N247" s="12" t="str">
        <f t="shared" ca="1" si="55"/>
        <v/>
      </c>
      <c r="O247" s="12">
        <f t="shared" ca="1" si="56"/>
        <v>1.4817054732385952E-2</v>
      </c>
      <c r="P247" s="5">
        <f t="shared" ca="1" si="57"/>
        <v>79.721177108571922</v>
      </c>
      <c r="Q247" s="5">
        <f t="shared" ca="1" si="60"/>
        <v>79.721177108571922</v>
      </c>
      <c r="R247" s="12">
        <f t="shared" ca="1" si="61"/>
        <v>0</v>
      </c>
    </row>
    <row r="248" spans="1:18" x14ac:dyDescent="0.25">
      <c r="A248">
        <v>247</v>
      </c>
      <c r="B248" s="2">
        <v>37799</v>
      </c>
      <c r="C248">
        <f t="shared" si="51"/>
        <v>2003</v>
      </c>
      <c r="D248">
        <v>170.7</v>
      </c>
      <c r="E248" s="5">
        <f t="shared" ca="1" si="47"/>
        <v>159.65499999999997</v>
      </c>
      <c r="F248" s="5">
        <f t="shared" ca="1" si="48"/>
        <v>142.04900000000001</v>
      </c>
      <c r="G248" s="5">
        <f t="shared" ca="1" si="49"/>
        <v>155.49000674461769</v>
      </c>
      <c r="H248" s="5">
        <f t="shared" ca="1" si="50"/>
        <v>145.44727966176998</v>
      </c>
      <c r="I248" s="10">
        <f t="shared" ca="1" si="58"/>
        <v>0</v>
      </c>
      <c r="J248" s="5" t="e">
        <f t="shared" ca="1" si="52"/>
        <v>#N/A</v>
      </c>
      <c r="K248" s="5" t="e">
        <f t="shared" ca="1" si="53"/>
        <v>#N/A</v>
      </c>
      <c r="L248" s="10">
        <f t="shared" ca="1" si="54"/>
        <v>1</v>
      </c>
      <c r="M248" s="5">
        <f t="shared" ca="1" si="59"/>
        <v>148.15</v>
      </c>
      <c r="N248" s="12" t="str">
        <f t="shared" ca="1" si="55"/>
        <v/>
      </c>
      <c r="O248" s="12">
        <f t="shared" ca="1" si="56"/>
        <v>1.728247914183538E-2</v>
      </c>
      <c r="P248" s="5">
        <f t="shared" ca="1" si="57"/>
        <v>79.721177108571922</v>
      </c>
      <c r="Q248" s="5">
        <f t="shared" ca="1" si="60"/>
        <v>79.721177108571922</v>
      </c>
      <c r="R248" s="12">
        <f t="shared" ca="1" si="61"/>
        <v>0</v>
      </c>
    </row>
    <row r="249" spans="1:18" x14ac:dyDescent="0.25">
      <c r="A249">
        <v>248</v>
      </c>
      <c r="B249" s="2">
        <v>37802</v>
      </c>
      <c r="C249">
        <f t="shared" si="51"/>
        <v>2003</v>
      </c>
      <c r="D249">
        <v>167.2</v>
      </c>
      <c r="E249" s="5">
        <f t="shared" ca="1" si="47"/>
        <v>161.80500000000001</v>
      </c>
      <c r="F249" s="5">
        <f t="shared" ca="1" si="48"/>
        <v>142.64499999999998</v>
      </c>
      <c r="G249" s="5">
        <f t="shared" ca="1" si="49"/>
        <v>156.66100607015591</v>
      </c>
      <c r="H249" s="5">
        <f t="shared" ca="1" si="50"/>
        <v>145.88233406853459</v>
      </c>
      <c r="I249" s="10">
        <f t="shared" ca="1" si="58"/>
        <v>0</v>
      </c>
      <c r="J249" s="5" t="e">
        <f t="shared" ca="1" si="52"/>
        <v>#N/A</v>
      </c>
      <c r="K249" s="5" t="e">
        <f t="shared" ca="1" si="53"/>
        <v>#N/A</v>
      </c>
      <c r="L249" s="10">
        <f t="shared" ca="1" si="54"/>
        <v>1</v>
      </c>
      <c r="M249" s="5">
        <f t="shared" ca="1" si="59"/>
        <v>148.15</v>
      </c>
      <c r="N249" s="12" t="str">
        <f t="shared" ca="1" si="55"/>
        <v/>
      </c>
      <c r="O249" s="12">
        <f t="shared" ca="1" si="56"/>
        <v>-2.0503807850029292E-2</v>
      </c>
      <c r="P249" s="5">
        <f t="shared" ca="1" si="57"/>
        <v>79.721177108571922</v>
      </c>
      <c r="Q249" s="5">
        <f t="shared" ca="1" si="60"/>
        <v>79.721177108571922</v>
      </c>
      <c r="R249" s="12">
        <f t="shared" ca="1" si="61"/>
        <v>0</v>
      </c>
    </row>
    <row r="250" spans="1:18" x14ac:dyDescent="0.25">
      <c r="A250">
        <v>249</v>
      </c>
      <c r="B250" s="2">
        <v>37803</v>
      </c>
      <c r="C250">
        <f t="shared" si="51"/>
        <v>2003</v>
      </c>
      <c r="D250">
        <v>163.44999999999999</v>
      </c>
      <c r="E250" s="5">
        <f t="shared" ca="1" si="47"/>
        <v>162.78500000000003</v>
      </c>
      <c r="F250" s="5">
        <f t="shared" ca="1" si="48"/>
        <v>143.22299999999998</v>
      </c>
      <c r="G250" s="5">
        <f t="shared" ca="1" si="49"/>
        <v>157.33990546314033</v>
      </c>
      <c r="H250" s="5">
        <f t="shared" ca="1" si="50"/>
        <v>146.23368738716391</v>
      </c>
      <c r="I250" s="10">
        <f t="shared" ca="1" si="58"/>
        <v>0</v>
      </c>
      <c r="J250" s="5" t="e">
        <f t="shared" ca="1" si="52"/>
        <v>#N/A</v>
      </c>
      <c r="K250" s="5" t="e">
        <f t="shared" ca="1" si="53"/>
        <v>#N/A</v>
      </c>
      <c r="L250" s="10">
        <f t="shared" ca="1" si="54"/>
        <v>1</v>
      </c>
      <c r="M250" s="5">
        <f t="shared" ca="1" si="59"/>
        <v>148.15</v>
      </c>
      <c r="N250" s="12" t="str">
        <f t="shared" ca="1" si="55"/>
        <v/>
      </c>
      <c r="O250" s="12">
        <f t="shared" ca="1" si="56"/>
        <v>-2.2428229665071773E-2</v>
      </c>
      <c r="P250" s="5">
        <f t="shared" ca="1" si="57"/>
        <v>79.721177108571922</v>
      </c>
      <c r="Q250" s="5">
        <f t="shared" ca="1" si="60"/>
        <v>79.721177108571922</v>
      </c>
      <c r="R250" s="12">
        <f t="shared" ca="1" si="61"/>
        <v>0</v>
      </c>
    </row>
    <row r="251" spans="1:18" x14ac:dyDescent="0.25">
      <c r="A251">
        <v>250</v>
      </c>
      <c r="B251" s="2">
        <v>37804</v>
      </c>
      <c r="C251">
        <f t="shared" si="51"/>
        <v>2003</v>
      </c>
      <c r="D251">
        <v>165.05</v>
      </c>
      <c r="E251" s="5">
        <f t="shared" ca="1" si="47"/>
        <v>163.20000000000002</v>
      </c>
      <c r="F251" s="5">
        <f t="shared" ca="1" si="48"/>
        <v>143.84099999999998</v>
      </c>
      <c r="G251" s="5">
        <f t="shared" ca="1" si="49"/>
        <v>158.11091491682629</v>
      </c>
      <c r="H251" s="5">
        <f t="shared" ca="1" si="50"/>
        <v>146.61001363942063</v>
      </c>
      <c r="I251" s="10">
        <f t="shared" ca="1" si="58"/>
        <v>0</v>
      </c>
      <c r="J251" s="5" t="e">
        <f t="shared" ca="1" si="52"/>
        <v>#N/A</v>
      </c>
      <c r="K251" s="5" t="e">
        <f t="shared" ca="1" si="53"/>
        <v>#N/A</v>
      </c>
      <c r="L251" s="10">
        <f t="shared" ca="1" si="54"/>
        <v>1</v>
      </c>
      <c r="M251" s="5">
        <f t="shared" ca="1" si="59"/>
        <v>148.15</v>
      </c>
      <c r="N251" s="12" t="str">
        <f t="shared" ca="1" si="55"/>
        <v/>
      </c>
      <c r="O251" s="12">
        <f t="shared" ca="1" si="56"/>
        <v>9.7889262771491143E-3</v>
      </c>
      <c r="P251" s="5">
        <f t="shared" ca="1" si="57"/>
        <v>79.721177108571922</v>
      </c>
      <c r="Q251" s="5">
        <f t="shared" ca="1" si="60"/>
        <v>79.721177108571922</v>
      </c>
      <c r="R251" s="12">
        <f t="shared" ca="1" si="61"/>
        <v>0</v>
      </c>
    </row>
    <row r="252" spans="1:18" x14ac:dyDescent="0.25">
      <c r="A252">
        <v>251</v>
      </c>
      <c r="B252" s="2">
        <v>37805</v>
      </c>
      <c r="C252">
        <f t="shared" si="51"/>
        <v>2003</v>
      </c>
      <c r="D252">
        <v>168.55</v>
      </c>
      <c r="E252" s="5">
        <f t="shared" ca="1" si="47"/>
        <v>164.01500000000001</v>
      </c>
      <c r="F252" s="5">
        <f t="shared" ca="1" si="48"/>
        <v>144.54</v>
      </c>
      <c r="G252" s="5">
        <f t="shared" ca="1" si="49"/>
        <v>159.15482342514366</v>
      </c>
      <c r="H252" s="5">
        <f t="shared" ca="1" si="50"/>
        <v>147.04881336663223</v>
      </c>
      <c r="I252" s="10">
        <f t="shared" ca="1" si="58"/>
        <v>0</v>
      </c>
      <c r="J252" s="5" t="e">
        <f t="shared" ca="1" si="52"/>
        <v>#N/A</v>
      </c>
      <c r="K252" s="5" t="e">
        <f t="shared" ca="1" si="53"/>
        <v>#N/A</v>
      </c>
      <c r="L252" s="10">
        <f t="shared" ca="1" si="54"/>
        <v>1</v>
      </c>
      <c r="M252" s="5">
        <f t="shared" ca="1" si="59"/>
        <v>148.15</v>
      </c>
      <c r="N252" s="12" t="str">
        <f t="shared" ca="1" si="55"/>
        <v/>
      </c>
      <c r="O252" s="12">
        <f t="shared" ca="1" si="56"/>
        <v>2.1205695243865494E-2</v>
      </c>
      <c r="P252" s="5">
        <f t="shared" ca="1" si="57"/>
        <v>79.721177108571922</v>
      </c>
      <c r="Q252" s="5">
        <f t="shared" ca="1" si="60"/>
        <v>79.721177108571922</v>
      </c>
      <c r="R252" s="12">
        <f t="shared" ca="1" si="61"/>
        <v>0</v>
      </c>
    </row>
    <row r="253" spans="1:18" x14ac:dyDescent="0.25">
      <c r="A253">
        <v>252</v>
      </c>
      <c r="B253" s="2">
        <v>37806</v>
      </c>
      <c r="C253">
        <f t="shared" si="51"/>
        <v>2003</v>
      </c>
      <c r="D253">
        <v>168.75</v>
      </c>
      <c r="E253" s="5">
        <f t="shared" ca="1" si="47"/>
        <v>165.04500000000002</v>
      </c>
      <c r="F253" s="5">
        <f t="shared" ca="1" si="48"/>
        <v>145.29300000000001</v>
      </c>
      <c r="G253" s="5">
        <f t="shared" ca="1" si="49"/>
        <v>160.11434108262929</v>
      </c>
      <c r="H253" s="5">
        <f t="shared" ca="1" si="50"/>
        <v>147.48283709929959</v>
      </c>
      <c r="I253" s="10">
        <f t="shared" ca="1" si="58"/>
        <v>0</v>
      </c>
      <c r="J253" s="5" t="e">
        <f t="shared" ca="1" si="52"/>
        <v>#N/A</v>
      </c>
      <c r="K253" s="5" t="e">
        <f t="shared" ca="1" si="53"/>
        <v>#N/A</v>
      </c>
      <c r="L253" s="10">
        <f t="shared" ca="1" si="54"/>
        <v>1</v>
      </c>
      <c r="M253" s="5">
        <f t="shared" ca="1" si="59"/>
        <v>148.15</v>
      </c>
      <c r="N253" s="12" t="str">
        <f t="shared" ca="1" si="55"/>
        <v/>
      </c>
      <c r="O253" s="12">
        <f t="shared" ca="1" si="56"/>
        <v>1.1865915158705939E-3</v>
      </c>
      <c r="P253" s="5">
        <f t="shared" ca="1" si="57"/>
        <v>79.721177108571922</v>
      </c>
      <c r="Q253" s="5">
        <f t="shared" ca="1" si="60"/>
        <v>79.721177108571922</v>
      </c>
      <c r="R253" s="12">
        <f t="shared" ca="1" si="61"/>
        <v>0</v>
      </c>
    </row>
    <row r="254" spans="1:18" x14ac:dyDescent="0.25">
      <c r="A254">
        <v>253</v>
      </c>
      <c r="B254" s="2">
        <v>37809</v>
      </c>
      <c r="C254">
        <f t="shared" si="51"/>
        <v>2003</v>
      </c>
      <c r="D254">
        <v>169.9</v>
      </c>
      <c r="E254" s="5">
        <f t="shared" ca="1" si="47"/>
        <v>166.38</v>
      </c>
      <c r="F254" s="5">
        <f t="shared" ca="1" si="48"/>
        <v>146.13099999999997</v>
      </c>
      <c r="G254" s="5">
        <f t="shared" ca="1" si="49"/>
        <v>161.09290697436637</v>
      </c>
      <c r="H254" s="5">
        <f t="shared" ca="1" si="50"/>
        <v>147.93118035731359</v>
      </c>
      <c r="I254" s="10">
        <f t="shared" ca="1" si="58"/>
        <v>0</v>
      </c>
      <c r="J254" s="5" t="e">
        <f t="shared" ca="1" si="52"/>
        <v>#N/A</v>
      </c>
      <c r="K254" s="5" t="e">
        <f t="shared" ca="1" si="53"/>
        <v>#N/A</v>
      </c>
      <c r="L254" s="10">
        <f t="shared" ca="1" si="54"/>
        <v>1</v>
      </c>
      <c r="M254" s="5">
        <f t="shared" ca="1" si="59"/>
        <v>148.15</v>
      </c>
      <c r="N254" s="12" t="str">
        <f t="shared" ca="1" si="55"/>
        <v/>
      </c>
      <c r="O254" s="12">
        <f t="shared" ca="1" si="56"/>
        <v>6.8148148148148482E-3</v>
      </c>
      <c r="P254" s="5">
        <f t="shared" ca="1" si="57"/>
        <v>79.721177108571922</v>
      </c>
      <c r="Q254" s="5">
        <f t="shared" ca="1" si="60"/>
        <v>79.721177108571922</v>
      </c>
      <c r="R254" s="12">
        <f t="shared" ca="1" si="61"/>
        <v>0</v>
      </c>
    </row>
    <row r="255" spans="1:18" x14ac:dyDescent="0.25">
      <c r="A255">
        <v>254</v>
      </c>
      <c r="B255" s="2">
        <v>37810</v>
      </c>
      <c r="C255">
        <f t="shared" si="51"/>
        <v>2003</v>
      </c>
      <c r="D255">
        <v>170.15</v>
      </c>
      <c r="E255" s="5">
        <f t="shared" ca="1" si="47"/>
        <v>167.69</v>
      </c>
      <c r="F255" s="5">
        <f t="shared" ca="1" si="48"/>
        <v>146.96499999999997</v>
      </c>
      <c r="G255" s="5">
        <f t="shared" ca="1" si="49"/>
        <v>161.99861627692974</v>
      </c>
      <c r="H255" s="5">
        <f t="shared" ca="1" si="50"/>
        <v>148.37555675016731</v>
      </c>
      <c r="I255" s="10">
        <f t="shared" ca="1" si="58"/>
        <v>0</v>
      </c>
      <c r="J255" s="5" t="e">
        <f t="shared" ca="1" si="52"/>
        <v>#N/A</v>
      </c>
      <c r="K255" s="5" t="e">
        <f t="shared" ca="1" si="53"/>
        <v>#N/A</v>
      </c>
      <c r="L255" s="10">
        <f t="shared" ca="1" si="54"/>
        <v>1</v>
      </c>
      <c r="M255" s="5">
        <f t="shared" ca="1" si="59"/>
        <v>148.15</v>
      </c>
      <c r="N255" s="12" t="str">
        <f t="shared" ca="1" si="55"/>
        <v/>
      </c>
      <c r="O255" s="12">
        <f t="shared" ca="1" si="56"/>
        <v>1.4714537963507945E-3</v>
      </c>
      <c r="P255" s="5">
        <f t="shared" ca="1" si="57"/>
        <v>79.721177108571922</v>
      </c>
      <c r="Q255" s="5">
        <f t="shared" ca="1" si="60"/>
        <v>79.721177108571922</v>
      </c>
      <c r="R255" s="12">
        <f t="shared" ca="1" si="61"/>
        <v>0</v>
      </c>
    </row>
    <row r="256" spans="1:18" x14ac:dyDescent="0.25">
      <c r="A256">
        <v>255</v>
      </c>
      <c r="B256" s="2">
        <v>37811</v>
      </c>
      <c r="C256">
        <f t="shared" si="51"/>
        <v>2003</v>
      </c>
      <c r="D256">
        <v>167.25</v>
      </c>
      <c r="E256" s="5">
        <f t="shared" ca="1" si="47"/>
        <v>167.88000000000002</v>
      </c>
      <c r="F256" s="5">
        <f t="shared" ca="1" si="48"/>
        <v>147.71999999999997</v>
      </c>
      <c r="G256" s="5">
        <f t="shared" ca="1" si="49"/>
        <v>162.52375464923676</v>
      </c>
      <c r="H256" s="5">
        <f t="shared" ca="1" si="50"/>
        <v>148.75304561516396</v>
      </c>
      <c r="I256" s="10">
        <f t="shared" ca="1" si="58"/>
        <v>0</v>
      </c>
      <c r="J256" s="5" t="e">
        <f t="shared" ca="1" si="52"/>
        <v>#N/A</v>
      </c>
      <c r="K256" s="5" t="e">
        <f t="shared" ca="1" si="53"/>
        <v>#N/A</v>
      </c>
      <c r="L256" s="10">
        <f t="shared" ca="1" si="54"/>
        <v>1</v>
      </c>
      <c r="M256" s="5">
        <f t="shared" ca="1" si="59"/>
        <v>148.15</v>
      </c>
      <c r="N256" s="12" t="str">
        <f t="shared" ca="1" si="55"/>
        <v/>
      </c>
      <c r="O256" s="12">
        <f t="shared" ca="1" si="56"/>
        <v>-1.7043784895680314E-2</v>
      </c>
      <c r="P256" s="5">
        <f t="shared" ca="1" si="57"/>
        <v>79.721177108571922</v>
      </c>
      <c r="Q256" s="5">
        <f t="shared" ca="1" si="60"/>
        <v>79.721177108571922</v>
      </c>
      <c r="R256" s="12">
        <f t="shared" ca="1" si="61"/>
        <v>0</v>
      </c>
    </row>
    <row r="257" spans="1:18" x14ac:dyDescent="0.25">
      <c r="A257">
        <v>256</v>
      </c>
      <c r="B257" s="2">
        <v>37812</v>
      </c>
      <c r="C257">
        <f t="shared" si="51"/>
        <v>2003</v>
      </c>
      <c r="D257">
        <v>174.9</v>
      </c>
      <c r="E257" s="5">
        <f t="shared" ca="1" si="47"/>
        <v>168.59000000000003</v>
      </c>
      <c r="F257" s="5">
        <f t="shared" ca="1" si="48"/>
        <v>148.60199999999998</v>
      </c>
      <c r="G257" s="5">
        <f t="shared" ca="1" si="49"/>
        <v>163.76137918431309</v>
      </c>
      <c r="H257" s="5">
        <f t="shared" ca="1" si="50"/>
        <v>149.27598470286065</v>
      </c>
      <c r="I257" s="10">
        <f t="shared" ca="1" si="58"/>
        <v>0</v>
      </c>
      <c r="J257" s="5" t="e">
        <f t="shared" ca="1" si="52"/>
        <v>#N/A</v>
      </c>
      <c r="K257" s="5" t="e">
        <f t="shared" ca="1" si="53"/>
        <v>#N/A</v>
      </c>
      <c r="L257" s="10">
        <f t="shared" ca="1" si="54"/>
        <v>1</v>
      </c>
      <c r="M257" s="5">
        <f t="shared" ca="1" si="59"/>
        <v>148.15</v>
      </c>
      <c r="N257" s="12" t="str">
        <f t="shared" ca="1" si="55"/>
        <v/>
      </c>
      <c r="O257" s="12">
        <f t="shared" ca="1" si="56"/>
        <v>4.5739910313901379E-2</v>
      </c>
      <c r="P257" s="5">
        <f t="shared" ca="1" si="57"/>
        <v>79.721177108571922</v>
      </c>
      <c r="Q257" s="5">
        <f t="shared" ca="1" si="60"/>
        <v>79.721177108571922</v>
      </c>
      <c r="R257" s="12">
        <f t="shared" ca="1" si="61"/>
        <v>0</v>
      </c>
    </row>
    <row r="258" spans="1:18" x14ac:dyDescent="0.25">
      <c r="A258">
        <v>257</v>
      </c>
      <c r="B258" s="2">
        <v>37813</v>
      </c>
      <c r="C258">
        <f t="shared" si="51"/>
        <v>2003</v>
      </c>
      <c r="D258">
        <v>172.25</v>
      </c>
      <c r="E258" s="5">
        <f t="shared" ref="E258:E321" ca="1" si="62">IF($A258&gt;=SEMADays,AVERAGE(OFFSET($D258,-SEMADays+1,0,SEMADays,1)),NA())</f>
        <v>168.745</v>
      </c>
      <c r="F258" s="5">
        <f t="shared" ref="F258:F321" ca="1" si="63">IF($A258&gt;=LEMADays,AVERAGE(OFFSET($D258,-LEMADays+1,0,LEMADays,1)),NA())</f>
        <v>149.43799999999999</v>
      </c>
      <c r="G258" s="5">
        <f t="shared" ref="G258:G321" ca="1" si="64">IF(ISNA(E258),NA(),IF(ISNA(G257),E258,((SEMADays-1)*G257+$D258)/SEMADays))</f>
        <v>164.61024126588177</v>
      </c>
      <c r="H258" s="5">
        <f t="shared" ref="H258:H321" ca="1" si="65">IF(ISNA(F258),NA(),IF(ISNA(H257),F258,((LEMADays-1)*H257+$D258)/LEMADays))</f>
        <v>149.73546500880343</v>
      </c>
      <c r="I258" s="10">
        <f t="shared" ca="1" si="58"/>
        <v>0</v>
      </c>
      <c r="J258" s="5" t="e">
        <f t="shared" ca="1" si="52"/>
        <v>#N/A</v>
      </c>
      <c r="K258" s="5" t="e">
        <f t="shared" ca="1" si="53"/>
        <v>#N/A</v>
      </c>
      <c r="L258" s="10">
        <f t="shared" ca="1" si="54"/>
        <v>1</v>
      </c>
      <c r="M258" s="5">
        <f t="shared" ca="1" si="59"/>
        <v>148.15</v>
      </c>
      <c r="N258" s="12" t="str">
        <f t="shared" ca="1" si="55"/>
        <v/>
      </c>
      <c r="O258" s="12">
        <f t="shared" ca="1" si="56"/>
        <v>-1.5151515151515183E-2</v>
      </c>
      <c r="P258" s="5">
        <f t="shared" ca="1" si="57"/>
        <v>79.721177108571922</v>
      </c>
      <c r="Q258" s="5">
        <f t="shared" ca="1" si="60"/>
        <v>79.721177108571922</v>
      </c>
      <c r="R258" s="12">
        <f t="shared" ca="1" si="61"/>
        <v>0</v>
      </c>
    </row>
    <row r="259" spans="1:18" x14ac:dyDescent="0.25">
      <c r="A259">
        <v>258</v>
      </c>
      <c r="B259" s="2">
        <v>37816</v>
      </c>
      <c r="C259">
        <f t="shared" ref="C259:C322" si="66">YEAR(B259)</f>
        <v>2003</v>
      </c>
      <c r="D259">
        <v>179.25</v>
      </c>
      <c r="E259" s="5">
        <f t="shared" ca="1" si="62"/>
        <v>169.95</v>
      </c>
      <c r="F259" s="5">
        <f t="shared" ca="1" si="63"/>
        <v>150.38199999999998</v>
      </c>
      <c r="G259" s="5">
        <f t="shared" ca="1" si="64"/>
        <v>166.07421713929358</v>
      </c>
      <c r="H259" s="5">
        <f t="shared" ca="1" si="65"/>
        <v>150.32575570862736</v>
      </c>
      <c r="I259" s="10">
        <f t="shared" ca="1" si="58"/>
        <v>0</v>
      </c>
      <c r="J259" s="5" t="e">
        <f t="shared" ca="1" si="52"/>
        <v>#N/A</v>
      </c>
      <c r="K259" s="5" t="e">
        <f t="shared" ca="1" si="53"/>
        <v>#N/A</v>
      </c>
      <c r="L259" s="10">
        <f t="shared" ca="1" si="54"/>
        <v>1</v>
      </c>
      <c r="M259" s="5">
        <f t="shared" ca="1" si="59"/>
        <v>148.15</v>
      </c>
      <c r="N259" s="12" t="str">
        <f t="shared" ca="1" si="55"/>
        <v/>
      </c>
      <c r="O259" s="12">
        <f t="shared" ca="1" si="56"/>
        <v>4.0638606676342524E-2</v>
      </c>
      <c r="P259" s="5">
        <f t="shared" ca="1" si="57"/>
        <v>79.721177108571922</v>
      </c>
      <c r="Q259" s="5">
        <f t="shared" ca="1" si="60"/>
        <v>79.721177108571922</v>
      </c>
      <c r="R259" s="12">
        <f t="shared" ca="1" si="61"/>
        <v>0</v>
      </c>
    </row>
    <row r="260" spans="1:18" x14ac:dyDescent="0.25">
      <c r="A260">
        <v>259</v>
      </c>
      <c r="B260" s="2">
        <v>37817</v>
      </c>
      <c r="C260">
        <f t="shared" si="66"/>
        <v>2003</v>
      </c>
      <c r="D260">
        <v>177.5</v>
      </c>
      <c r="E260" s="5">
        <f t="shared" ca="1" si="62"/>
        <v>171.35499999999999</v>
      </c>
      <c r="F260" s="5">
        <f t="shared" ca="1" si="63"/>
        <v>151.25699999999998</v>
      </c>
      <c r="G260" s="5">
        <f t="shared" ca="1" si="64"/>
        <v>167.21679542536421</v>
      </c>
      <c r="H260" s="5">
        <f t="shared" ca="1" si="65"/>
        <v>150.86924059445479</v>
      </c>
      <c r="I260" s="10">
        <f t="shared" ca="1" si="58"/>
        <v>0</v>
      </c>
      <c r="J260" s="5" t="e">
        <f t="shared" ca="1" si="52"/>
        <v>#N/A</v>
      </c>
      <c r="K260" s="5" t="e">
        <f t="shared" ca="1" si="53"/>
        <v>#N/A</v>
      </c>
      <c r="L260" s="10">
        <f t="shared" ca="1" si="54"/>
        <v>1</v>
      </c>
      <c r="M260" s="5">
        <f t="shared" ca="1" si="59"/>
        <v>148.15</v>
      </c>
      <c r="N260" s="12" t="str">
        <f t="shared" ca="1" si="55"/>
        <v/>
      </c>
      <c r="O260" s="12">
        <f t="shared" ca="1" si="56"/>
        <v>-9.7629009762900971E-3</v>
      </c>
      <c r="P260" s="5">
        <f t="shared" ca="1" si="57"/>
        <v>79.721177108571922</v>
      </c>
      <c r="Q260" s="5">
        <f t="shared" ca="1" si="60"/>
        <v>79.721177108571922</v>
      </c>
      <c r="R260" s="12">
        <f t="shared" ca="1" si="61"/>
        <v>0</v>
      </c>
    </row>
    <row r="261" spans="1:18" x14ac:dyDescent="0.25">
      <c r="A261">
        <v>260</v>
      </c>
      <c r="B261" s="2">
        <v>37818</v>
      </c>
      <c r="C261">
        <f t="shared" si="66"/>
        <v>2003</v>
      </c>
      <c r="D261">
        <v>181.95</v>
      </c>
      <c r="E261" s="5">
        <f t="shared" ca="1" si="62"/>
        <v>173.04500000000002</v>
      </c>
      <c r="F261" s="5">
        <f t="shared" ca="1" si="63"/>
        <v>152.24999999999997</v>
      </c>
      <c r="G261" s="5">
        <f t="shared" ca="1" si="64"/>
        <v>168.6901158828278</v>
      </c>
      <c r="H261" s="5">
        <f t="shared" ca="1" si="65"/>
        <v>151.49085578256569</v>
      </c>
      <c r="I261" s="10">
        <f t="shared" ca="1" si="58"/>
        <v>0</v>
      </c>
      <c r="J261" s="5" t="e">
        <f t="shared" ca="1" si="52"/>
        <v>#N/A</v>
      </c>
      <c r="K261" s="5" t="e">
        <f t="shared" ca="1" si="53"/>
        <v>#N/A</v>
      </c>
      <c r="L261" s="10">
        <f t="shared" ca="1" si="54"/>
        <v>1</v>
      </c>
      <c r="M261" s="5">
        <f t="shared" ca="1" si="59"/>
        <v>148.15</v>
      </c>
      <c r="N261" s="12" t="str">
        <f t="shared" ca="1" si="55"/>
        <v/>
      </c>
      <c r="O261" s="12">
        <f t="shared" ca="1" si="56"/>
        <v>2.5070422535211204E-2</v>
      </c>
      <c r="P261" s="5">
        <f t="shared" ca="1" si="57"/>
        <v>79.721177108571922</v>
      </c>
      <c r="Q261" s="5">
        <f t="shared" ca="1" si="60"/>
        <v>79.721177108571922</v>
      </c>
      <c r="R261" s="12">
        <f t="shared" ca="1" si="61"/>
        <v>0</v>
      </c>
    </row>
    <row r="262" spans="1:18" x14ac:dyDescent="0.25">
      <c r="A262">
        <v>261</v>
      </c>
      <c r="B262" s="2">
        <v>37819</v>
      </c>
      <c r="C262">
        <f t="shared" si="66"/>
        <v>2003</v>
      </c>
      <c r="D262">
        <v>177.55</v>
      </c>
      <c r="E262" s="5">
        <f t="shared" ca="1" si="62"/>
        <v>173.94499999999999</v>
      </c>
      <c r="F262" s="5">
        <f t="shared" ca="1" si="63"/>
        <v>153.19899999999998</v>
      </c>
      <c r="G262" s="5">
        <f t="shared" ca="1" si="64"/>
        <v>169.57610429454502</v>
      </c>
      <c r="H262" s="5">
        <f t="shared" ca="1" si="65"/>
        <v>152.01203866691438</v>
      </c>
      <c r="I262" s="10">
        <f t="shared" ca="1" si="58"/>
        <v>0</v>
      </c>
      <c r="J262" s="5" t="e">
        <f t="shared" ca="1" si="52"/>
        <v>#N/A</v>
      </c>
      <c r="K262" s="5" t="e">
        <f t="shared" ca="1" si="53"/>
        <v>#N/A</v>
      </c>
      <c r="L262" s="10">
        <f t="shared" ca="1" si="54"/>
        <v>1</v>
      </c>
      <c r="M262" s="5">
        <f t="shared" ca="1" si="59"/>
        <v>148.15</v>
      </c>
      <c r="N262" s="12" t="str">
        <f t="shared" ca="1" si="55"/>
        <v/>
      </c>
      <c r="O262" s="12">
        <f t="shared" ca="1" si="56"/>
        <v>-2.4182467710909466E-2</v>
      </c>
      <c r="P262" s="5">
        <f t="shared" ca="1" si="57"/>
        <v>79.721177108571922</v>
      </c>
      <c r="Q262" s="5">
        <f t="shared" ca="1" si="60"/>
        <v>79.721177108571922</v>
      </c>
      <c r="R262" s="12">
        <f t="shared" ca="1" si="61"/>
        <v>0</v>
      </c>
    </row>
    <row r="263" spans="1:18" x14ac:dyDescent="0.25">
      <c r="A263">
        <v>262</v>
      </c>
      <c r="B263" s="2">
        <v>37820</v>
      </c>
      <c r="C263">
        <f t="shared" si="66"/>
        <v>2003</v>
      </c>
      <c r="D263">
        <v>174.5</v>
      </c>
      <c r="E263" s="5">
        <f t="shared" ca="1" si="62"/>
        <v>174.52</v>
      </c>
      <c r="F263" s="5">
        <f t="shared" ca="1" si="63"/>
        <v>154.1</v>
      </c>
      <c r="G263" s="5">
        <f t="shared" ca="1" si="64"/>
        <v>170.06849386509052</v>
      </c>
      <c r="H263" s="5">
        <f t="shared" ca="1" si="65"/>
        <v>152.46179789357609</v>
      </c>
      <c r="I263" s="10">
        <f t="shared" ca="1" si="58"/>
        <v>0</v>
      </c>
      <c r="J263" s="5" t="e">
        <f t="shared" ca="1" si="52"/>
        <v>#N/A</v>
      </c>
      <c r="K263" s="5" t="e">
        <f t="shared" ca="1" si="53"/>
        <v>#N/A</v>
      </c>
      <c r="L263" s="10">
        <f t="shared" ca="1" si="54"/>
        <v>1</v>
      </c>
      <c r="M263" s="5">
        <f t="shared" ca="1" si="59"/>
        <v>148.15</v>
      </c>
      <c r="N263" s="12" t="str">
        <f t="shared" ca="1" si="55"/>
        <v/>
      </c>
      <c r="O263" s="12">
        <f t="shared" ca="1" si="56"/>
        <v>-1.7178259645170439E-2</v>
      </c>
      <c r="P263" s="5">
        <f t="shared" ca="1" si="57"/>
        <v>79.721177108571922</v>
      </c>
      <c r="Q263" s="5">
        <f t="shared" ca="1" si="60"/>
        <v>79.721177108571922</v>
      </c>
      <c r="R263" s="12">
        <f t="shared" ca="1" si="61"/>
        <v>0</v>
      </c>
    </row>
    <row r="264" spans="1:18" x14ac:dyDescent="0.25">
      <c r="A264">
        <v>263</v>
      </c>
      <c r="B264" s="2">
        <v>37823</v>
      </c>
      <c r="C264">
        <f t="shared" si="66"/>
        <v>2003</v>
      </c>
      <c r="D264">
        <v>174.3</v>
      </c>
      <c r="E264" s="5">
        <f t="shared" ca="1" si="62"/>
        <v>174.95999999999998</v>
      </c>
      <c r="F264" s="5">
        <f t="shared" ca="1" si="63"/>
        <v>154.99700000000001</v>
      </c>
      <c r="G264" s="5">
        <f t="shared" ca="1" si="64"/>
        <v>170.49164447858146</v>
      </c>
      <c r="H264" s="5">
        <f t="shared" ca="1" si="65"/>
        <v>152.89856193570458</v>
      </c>
      <c r="I264" s="10">
        <f t="shared" ca="1" si="58"/>
        <v>0</v>
      </c>
      <c r="J264" s="5" t="e">
        <f t="shared" ca="1" si="52"/>
        <v>#N/A</v>
      </c>
      <c r="K264" s="5" t="e">
        <f t="shared" ca="1" si="53"/>
        <v>#N/A</v>
      </c>
      <c r="L264" s="10">
        <f t="shared" ca="1" si="54"/>
        <v>1</v>
      </c>
      <c r="M264" s="5">
        <f t="shared" ca="1" si="59"/>
        <v>148.15</v>
      </c>
      <c r="N264" s="12" t="str">
        <f t="shared" ca="1" si="55"/>
        <v/>
      </c>
      <c r="O264" s="12">
        <f t="shared" ca="1" si="56"/>
        <v>-1.146131805157528E-3</v>
      </c>
      <c r="P264" s="5">
        <f t="shared" ca="1" si="57"/>
        <v>79.721177108571922</v>
      </c>
      <c r="Q264" s="5">
        <f t="shared" ca="1" si="60"/>
        <v>79.721177108571922</v>
      </c>
      <c r="R264" s="12">
        <f t="shared" ca="1" si="61"/>
        <v>0</v>
      </c>
    </row>
    <row r="265" spans="1:18" x14ac:dyDescent="0.25">
      <c r="A265">
        <v>264</v>
      </c>
      <c r="B265" s="2">
        <v>37824</v>
      </c>
      <c r="C265">
        <f t="shared" si="66"/>
        <v>2003</v>
      </c>
      <c r="D265">
        <v>167.1</v>
      </c>
      <c r="E265" s="5">
        <f t="shared" ca="1" si="62"/>
        <v>174.65499999999997</v>
      </c>
      <c r="F265" s="5">
        <f t="shared" ca="1" si="63"/>
        <v>155.714</v>
      </c>
      <c r="G265" s="5">
        <f t="shared" ca="1" si="64"/>
        <v>170.15248003072332</v>
      </c>
      <c r="H265" s="5">
        <f t="shared" ca="1" si="65"/>
        <v>153.1825906969905</v>
      </c>
      <c r="I265" s="10">
        <f t="shared" ca="1" si="58"/>
        <v>0</v>
      </c>
      <c r="J265" s="5" t="e">
        <f t="shared" ca="1" si="52"/>
        <v>#N/A</v>
      </c>
      <c r="K265" s="5" t="e">
        <f t="shared" ca="1" si="53"/>
        <v>#N/A</v>
      </c>
      <c r="L265" s="10">
        <f t="shared" ca="1" si="54"/>
        <v>1</v>
      </c>
      <c r="M265" s="5">
        <f t="shared" ca="1" si="59"/>
        <v>148.15</v>
      </c>
      <c r="N265" s="12" t="str">
        <f t="shared" ca="1" si="55"/>
        <v/>
      </c>
      <c r="O265" s="12">
        <f t="shared" ca="1" si="56"/>
        <v>-4.1308089500860679E-2</v>
      </c>
      <c r="P265" s="5">
        <f t="shared" ca="1" si="57"/>
        <v>79.721177108571922</v>
      </c>
      <c r="Q265" s="5">
        <f t="shared" ca="1" si="60"/>
        <v>79.721177108571922</v>
      </c>
      <c r="R265" s="12">
        <f t="shared" ca="1" si="61"/>
        <v>0</v>
      </c>
    </row>
    <row r="266" spans="1:18" x14ac:dyDescent="0.25">
      <c r="A266">
        <v>265</v>
      </c>
      <c r="B266" s="2">
        <v>37825</v>
      </c>
      <c r="C266">
        <f t="shared" si="66"/>
        <v>2003</v>
      </c>
      <c r="D266">
        <v>165.3</v>
      </c>
      <c r="E266" s="5">
        <f t="shared" ca="1" si="62"/>
        <v>174.45999999999998</v>
      </c>
      <c r="F266" s="5">
        <f t="shared" ca="1" si="63"/>
        <v>156.37899999999999</v>
      </c>
      <c r="G266" s="5">
        <f t="shared" ca="1" si="64"/>
        <v>169.66723202765098</v>
      </c>
      <c r="H266" s="5">
        <f t="shared" ca="1" si="65"/>
        <v>153.42493888305069</v>
      </c>
      <c r="I266" s="10">
        <f t="shared" ca="1" si="58"/>
        <v>0</v>
      </c>
      <c r="J266" s="5" t="e">
        <f t="shared" ca="1" si="52"/>
        <v>#N/A</v>
      </c>
      <c r="K266" s="5" t="e">
        <f t="shared" ca="1" si="53"/>
        <v>#N/A</v>
      </c>
      <c r="L266" s="10">
        <f t="shared" ca="1" si="54"/>
        <v>1</v>
      </c>
      <c r="M266" s="5">
        <f t="shared" ca="1" si="59"/>
        <v>148.15</v>
      </c>
      <c r="N266" s="12" t="str">
        <f t="shared" ca="1" si="55"/>
        <v/>
      </c>
      <c r="O266" s="12">
        <f t="shared" ca="1" si="56"/>
        <v>-1.0771992818671352E-2</v>
      </c>
      <c r="P266" s="5">
        <f t="shared" ca="1" si="57"/>
        <v>79.721177108571922</v>
      </c>
      <c r="Q266" s="5">
        <f t="shared" ca="1" si="60"/>
        <v>79.721177108571922</v>
      </c>
      <c r="R266" s="12">
        <f t="shared" ca="1" si="61"/>
        <v>0</v>
      </c>
    </row>
    <row r="267" spans="1:18" x14ac:dyDescent="0.25">
      <c r="A267">
        <v>266</v>
      </c>
      <c r="B267" s="2">
        <v>37826</v>
      </c>
      <c r="C267">
        <f t="shared" si="66"/>
        <v>2003</v>
      </c>
      <c r="D267">
        <v>171.3</v>
      </c>
      <c r="E267" s="5">
        <f t="shared" ca="1" si="62"/>
        <v>174.09999999999997</v>
      </c>
      <c r="F267" s="5">
        <f t="shared" ca="1" si="63"/>
        <v>157.12100000000001</v>
      </c>
      <c r="G267" s="5">
        <f t="shared" ca="1" si="64"/>
        <v>169.83050882488587</v>
      </c>
      <c r="H267" s="5">
        <f t="shared" ca="1" si="65"/>
        <v>153.78244010538967</v>
      </c>
      <c r="I267" s="10">
        <f t="shared" ca="1" si="58"/>
        <v>0</v>
      </c>
      <c r="J267" s="5" t="e">
        <f t="shared" ca="1" si="52"/>
        <v>#N/A</v>
      </c>
      <c r="K267" s="5" t="e">
        <f t="shared" ca="1" si="53"/>
        <v>#N/A</v>
      </c>
      <c r="L267" s="10">
        <f t="shared" ca="1" si="54"/>
        <v>1</v>
      </c>
      <c r="M267" s="5">
        <f t="shared" ca="1" si="59"/>
        <v>148.15</v>
      </c>
      <c r="N267" s="12" t="str">
        <f t="shared" ca="1" si="55"/>
        <v/>
      </c>
      <c r="O267" s="12">
        <f t="shared" ca="1" si="56"/>
        <v>3.6297640653357527E-2</v>
      </c>
      <c r="P267" s="5">
        <f t="shared" ca="1" si="57"/>
        <v>79.721177108571922</v>
      </c>
      <c r="Q267" s="5">
        <f t="shared" ca="1" si="60"/>
        <v>79.721177108571922</v>
      </c>
      <c r="R267" s="12">
        <f t="shared" ca="1" si="61"/>
        <v>0</v>
      </c>
    </row>
    <row r="268" spans="1:18" x14ac:dyDescent="0.25">
      <c r="A268">
        <v>267</v>
      </c>
      <c r="B268" s="2">
        <v>37827</v>
      </c>
      <c r="C268">
        <f t="shared" si="66"/>
        <v>2003</v>
      </c>
      <c r="D268">
        <v>178.45</v>
      </c>
      <c r="E268" s="5">
        <f t="shared" ca="1" si="62"/>
        <v>174.71999999999997</v>
      </c>
      <c r="F268" s="5">
        <f t="shared" ca="1" si="63"/>
        <v>158.023</v>
      </c>
      <c r="G268" s="5">
        <f t="shared" ca="1" si="64"/>
        <v>170.69245794239728</v>
      </c>
      <c r="H268" s="5">
        <f t="shared" ca="1" si="65"/>
        <v>154.27579130328186</v>
      </c>
      <c r="I268" s="10">
        <f t="shared" ca="1" si="58"/>
        <v>0</v>
      </c>
      <c r="J268" s="5" t="e">
        <f t="shared" ca="1" si="52"/>
        <v>#N/A</v>
      </c>
      <c r="K268" s="5" t="e">
        <f t="shared" ca="1" si="53"/>
        <v>#N/A</v>
      </c>
      <c r="L268" s="10">
        <f t="shared" ca="1" si="54"/>
        <v>1</v>
      </c>
      <c r="M268" s="5">
        <f t="shared" ca="1" si="59"/>
        <v>148.15</v>
      </c>
      <c r="N268" s="12" t="str">
        <f t="shared" ca="1" si="55"/>
        <v/>
      </c>
      <c r="O268" s="12">
        <f t="shared" ca="1" si="56"/>
        <v>4.1739638061879608E-2</v>
      </c>
      <c r="P268" s="5">
        <f t="shared" ca="1" si="57"/>
        <v>79.721177108571922</v>
      </c>
      <c r="Q268" s="5">
        <f t="shared" ca="1" si="60"/>
        <v>79.721177108571922</v>
      </c>
      <c r="R268" s="12">
        <f t="shared" ca="1" si="61"/>
        <v>0</v>
      </c>
    </row>
    <row r="269" spans="1:18" x14ac:dyDescent="0.25">
      <c r="A269">
        <v>268</v>
      </c>
      <c r="B269" s="2">
        <v>37830</v>
      </c>
      <c r="C269">
        <f t="shared" si="66"/>
        <v>2003</v>
      </c>
      <c r="D269">
        <v>179.15</v>
      </c>
      <c r="E269" s="5">
        <f t="shared" ca="1" si="62"/>
        <v>174.70999999999998</v>
      </c>
      <c r="F269" s="5">
        <f t="shared" ca="1" si="63"/>
        <v>158.946</v>
      </c>
      <c r="G269" s="5">
        <f t="shared" ca="1" si="64"/>
        <v>171.53821214815758</v>
      </c>
      <c r="H269" s="5">
        <f t="shared" ca="1" si="65"/>
        <v>154.7732754772162</v>
      </c>
      <c r="I269" s="10">
        <f t="shared" ca="1" si="58"/>
        <v>0</v>
      </c>
      <c r="J269" s="5" t="e">
        <f t="shared" ca="1" si="52"/>
        <v>#N/A</v>
      </c>
      <c r="K269" s="5" t="e">
        <f t="shared" ca="1" si="53"/>
        <v>#N/A</v>
      </c>
      <c r="L269" s="10">
        <f t="shared" ca="1" si="54"/>
        <v>1</v>
      </c>
      <c r="M269" s="5">
        <f t="shared" ca="1" si="59"/>
        <v>148.15</v>
      </c>
      <c r="N269" s="12" t="str">
        <f t="shared" ca="1" si="55"/>
        <v/>
      </c>
      <c r="O269" s="12">
        <f t="shared" ca="1" si="56"/>
        <v>3.9226674138415083E-3</v>
      </c>
      <c r="P269" s="5">
        <f t="shared" ca="1" si="57"/>
        <v>79.721177108571922</v>
      </c>
      <c r="Q269" s="5">
        <f t="shared" ca="1" si="60"/>
        <v>79.721177108571922</v>
      </c>
      <c r="R269" s="12">
        <f t="shared" ca="1" si="61"/>
        <v>0</v>
      </c>
    </row>
    <row r="270" spans="1:18" x14ac:dyDescent="0.25">
      <c r="A270">
        <v>269</v>
      </c>
      <c r="B270" s="2">
        <v>37831</v>
      </c>
      <c r="C270">
        <f t="shared" si="66"/>
        <v>2003</v>
      </c>
      <c r="D270">
        <v>185.9</v>
      </c>
      <c r="E270" s="5">
        <f t="shared" ca="1" si="62"/>
        <v>175.55</v>
      </c>
      <c r="F270" s="5">
        <f t="shared" ca="1" si="63"/>
        <v>159.99999999999997</v>
      </c>
      <c r="G270" s="5">
        <f t="shared" ca="1" si="64"/>
        <v>172.97439093334182</v>
      </c>
      <c r="H270" s="5">
        <f t="shared" ca="1" si="65"/>
        <v>155.39580996767188</v>
      </c>
      <c r="I270" s="10">
        <f t="shared" ca="1" si="58"/>
        <v>0</v>
      </c>
      <c r="J270" s="5" t="e">
        <f t="shared" ca="1" si="52"/>
        <v>#N/A</v>
      </c>
      <c r="K270" s="5" t="e">
        <f t="shared" ca="1" si="53"/>
        <v>#N/A</v>
      </c>
      <c r="L270" s="10">
        <f t="shared" ca="1" si="54"/>
        <v>1</v>
      </c>
      <c r="M270" s="5">
        <f t="shared" ca="1" si="59"/>
        <v>148.15</v>
      </c>
      <c r="N270" s="12" t="str">
        <f t="shared" ca="1" si="55"/>
        <v/>
      </c>
      <c r="O270" s="12">
        <f t="shared" ca="1" si="56"/>
        <v>3.7677923527770024E-2</v>
      </c>
      <c r="P270" s="5">
        <f t="shared" ca="1" si="57"/>
        <v>79.721177108571922</v>
      </c>
      <c r="Q270" s="5">
        <f t="shared" ca="1" si="60"/>
        <v>79.721177108571922</v>
      </c>
      <c r="R270" s="12">
        <f t="shared" ca="1" si="61"/>
        <v>0</v>
      </c>
    </row>
    <row r="271" spans="1:18" x14ac:dyDescent="0.25">
      <c r="A271">
        <v>270</v>
      </c>
      <c r="B271" s="2">
        <v>37832</v>
      </c>
      <c r="C271">
        <f t="shared" si="66"/>
        <v>2003</v>
      </c>
      <c r="D271">
        <v>198.6</v>
      </c>
      <c r="E271" s="5">
        <f t="shared" ca="1" si="62"/>
        <v>177.215</v>
      </c>
      <c r="F271" s="5">
        <f t="shared" ca="1" si="63"/>
        <v>161.26</v>
      </c>
      <c r="G271" s="5">
        <f t="shared" ca="1" si="64"/>
        <v>175.53695184000762</v>
      </c>
      <c r="H271" s="5">
        <f t="shared" ca="1" si="65"/>
        <v>156.25989376831845</v>
      </c>
      <c r="I271" s="10">
        <f t="shared" ca="1" si="58"/>
        <v>0</v>
      </c>
      <c r="J271" s="5" t="e">
        <f t="shared" ca="1" si="52"/>
        <v>#N/A</v>
      </c>
      <c r="K271" s="5" t="e">
        <f t="shared" ca="1" si="53"/>
        <v>#N/A</v>
      </c>
      <c r="L271" s="10">
        <f t="shared" ca="1" si="54"/>
        <v>1</v>
      </c>
      <c r="M271" s="5">
        <f t="shared" ca="1" si="59"/>
        <v>148.15</v>
      </c>
      <c r="N271" s="12" t="str">
        <f t="shared" ca="1" si="55"/>
        <v/>
      </c>
      <c r="O271" s="12">
        <f t="shared" ca="1" si="56"/>
        <v>6.8316299085529789E-2</v>
      </c>
      <c r="P271" s="5">
        <f t="shared" ca="1" si="57"/>
        <v>79.721177108571922</v>
      </c>
      <c r="Q271" s="5">
        <f t="shared" ca="1" si="60"/>
        <v>79.721177108571922</v>
      </c>
      <c r="R271" s="12">
        <f t="shared" ca="1" si="61"/>
        <v>0</v>
      </c>
    </row>
    <row r="272" spans="1:18" x14ac:dyDescent="0.25">
      <c r="A272">
        <v>271</v>
      </c>
      <c r="B272" s="2">
        <v>37833</v>
      </c>
      <c r="C272">
        <f t="shared" si="66"/>
        <v>2003</v>
      </c>
      <c r="D272">
        <v>194.25</v>
      </c>
      <c r="E272" s="5">
        <f t="shared" ca="1" si="62"/>
        <v>178.88500000000002</v>
      </c>
      <c r="F272" s="5">
        <f t="shared" ca="1" si="63"/>
        <v>162.434</v>
      </c>
      <c r="G272" s="5">
        <f t="shared" ca="1" si="64"/>
        <v>177.40825665600684</v>
      </c>
      <c r="H272" s="5">
        <f t="shared" ca="1" si="65"/>
        <v>157.01969589295209</v>
      </c>
      <c r="I272" s="10">
        <f t="shared" ca="1" si="58"/>
        <v>0</v>
      </c>
      <c r="J272" s="5" t="e">
        <f t="shared" ca="1" si="52"/>
        <v>#N/A</v>
      </c>
      <c r="K272" s="5" t="e">
        <f t="shared" ca="1" si="53"/>
        <v>#N/A</v>
      </c>
      <c r="L272" s="10">
        <f t="shared" ca="1" si="54"/>
        <v>1</v>
      </c>
      <c r="M272" s="5">
        <f t="shared" ca="1" si="59"/>
        <v>148.15</v>
      </c>
      <c r="N272" s="12" t="str">
        <f t="shared" ca="1" si="55"/>
        <v/>
      </c>
      <c r="O272" s="12">
        <f t="shared" ca="1" si="56"/>
        <v>-2.1903323262839849E-2</v>
      </c>
      <c r="P272" s="5">
        <f t="shared" ca="1" si="57"/>
        <v>79.721177108571922</v>
      </c>
      <c r="Q272" s="5">
        <f t="shared" ca="1" si="60"/>
        <v>79.721177108571922</v>
      </c>
      <c r="R272" s="12">
        <f t="shared" ca="1" si="61"/>
        <v>0</v>
      </c>
    </row>
    <row r="273" spans="1:18" x14ac:dyDescent="0.25">
      <c r="A273">
        <v>272</v>
      </c>
      <c r="B273" s="2">
        <v>37834</v>
      </c>
      <c r="C273">
        <f t="shared" si="66"/>
        <v>2003</v>
      </c>
      <c r="D273">
        <v>202.15</v>
      </c>
      <c r="E273" s="5">
        <f t="shared" ca="1" si="62"/>
        <v>181.65000000000003</v>
      </c>
      <c r="F273" s="5">
        <f t="shared" ca="1" si="63"/>
        <v>163.76300000000001</v>
      </c>
      <c r="G273" s="5">
        <f t="shared" ca="1" si="64"/>
        <v>179.88243099040616</v>
      </c>
      <c r="H273" s="5">
        <f t="shared" ca="1" si="65"/>
        <v>157.92230197509303</v>
      </c>
      <c r="I273" s="10">
        <f t="shared" ca="1" si="58"/>
        <v>0</v>
      </c>
      <c r="J273" s="5" t="e">
        <f t="shared" ca="1" si="52"/>
        <v>#N/A</v>
      </c>
      <c r="K273" s="5" t="e">
        <f t="shared" ca="1" si="53"/>
        <v>#N/A</v>
      </c>
      <c r="L273" s="10">
        <f t="shared" ca="1" si="54"/>
        <v>1</v>
      </c>
      <c r="M273" s="5">
        <f t="shared" ca="1" si="59"/>
        <v>148.15</v>
      </c>
      <c r="N273" s="12" t="str">
        <f t="shared" ca="1" si="55"/>
        <v/>
      </c>
      <c r="O273" s="12">
        <f t="shared" ca="1" si="56"/>
        <v>4.06692406692407E-2</v>
      </c>
      <c r="P273" s="5">
        <f t="shared" ca="1" si="57"/>
        <v>79.721177108571922</v>
      </c>
      <c r="Q273" s="5">
        <f t="shared" ca="1" si="60"/>
        <v>79.721177108571922</v>
      </c>
      <c r="R273" s="12">
        <f t="shared" ca="1" si="61"/>
        <v>0</v>
      </c>
    </row>
    <row r="274" spans="1:18" x14ac:dyDescent="0.25">
      <c r="A274">
        <v>273</v>
      </c>
      <c r="B274" s="2">
        <v>37837</v>
      </c>
      <c r="C274">
        <f t="shared" si="66"/>
        <v>2003</v>
      </c>
      <c r="D274">
        <v>203.75</v>
      </c>
      <c r="E274" s="5">
        <f t="shared" ca="1" si="62"/>
        <v>184.595</v>
      </c>
      <c r="F274" s="5">
        <f t="shared" ca="1" si="63"/>
        <v>165.02799999999996</v>
      </c>
      <c r="G274" s="5">
        <f t="shared" ca="1" si="64"/>
        <v>182.26918789136556</v>
      </c>
      <c r="H274" s="5">
        <f t="shared" ca="1" si="65"/>
        <v>158.83885593559117</v>
      </c>
      <c r="I274" s="10">
        <f t="shared" ca="1" si="58"/>
        <v>0</v>
      </c>
      <c r="J274" s="5" t="e">
        <f t="shared" ca="1" si="52"/>
        <v>#N/A</v>
      </c>
      <c r="K274" s="5" t="e">
        <f t="shared" ca="1" si="53"/>
        <v>#N/A</v>
      </c>
      <c r="L274" s="10">
        <f t="shared" ca="1" si="54"/>
        <v>1</v>
      </c>
      <c r="M274" s="5">
        <f t="shared" ca="1" si="59"/>
        <v>148.15</v>
      </c>
      <c r="N274" s="12" t="str">
        <f t="shared" ca="1" si="55"/>
        <v/>
      </c>
      <c r="O274" s="12">
        <f t="shared" ca="1" si="56"/>
        <v>7.9149146673262137E-3</v>
      </c>
      <c r="P274" s="5">
        <f t="shared" ca="1" si="57"/>
        <v>79.721177108571922</v>
      </c>
      <c r="Q274" s="5">
        <f t="shared" ca="1" si="60"/>
        <v>79.721177108571922</v>
      </c>
      <c r="R274" s="12">
        <f t="shared" ca="1" si="61"/>
        <v>0</v>
      </c>
    </row>
    <row r="275" spans="1:18" x14ac:dyDescent="0.25">
      <c r="A275">
        <v>274</v>
      </c>
      <c r="B275" s="2">
        <v>37838</v>
      </c>
      <c r="C275">
        <f t="shared" si="66"/>
        <v>2003</v>
      </c>
      <c r="D275">
        <v>194.75</v>
      </c>
      <c r="E275" s="5">
        <f t="shared" ca="1" si="62"/>
        <v>187.35999999999999</v>
      </c>
      <c r="F275" s="5">
        <f t="shared" ca="1" si="63"/>
        <v>166.10599999999999</v>
      </c>
      <c r="G275" s="5">
        <f t="shared" ca="1" si="64"/>
        <v>183.51726910222902</v>
      </c>
      <c r="H275" s="5">
        <f t="shared" ca="1" si="65"/>
        <v>159.55707881687934</v>
      </c>
      <c r="I275" s="10">
        <f t="shared" ca="1" si="58"/>
        <v>0</v>
      </c>
      <c r="J275" s="5" t="e">
        <f t="shared" ca="1" si="52"/>
        <v>#N/A</v>
      </c>
      <c r="K275" s="5" t="e">
        <f t="shared" ca="1" si="53"/>
        <v>#N/A</v>
      </c>
      <c r="L275" s="10">
        <f t="shared" ca="1" si="54"/>
        <v>1</v>
      </c>
      <c r="M275" s="5">
        <f t="shared" ca="1" si="59"/>
        <v>148.15</v>
      </c>
      <c r="N275" s="12" t="str">
        <f t="shared" ca="1" si="55"/>
        <v/>
      </c>
      <c r="O275" s="12">
        <f t="shared" ca="1" si="56"/>
        <v>-4.4171779141104296E-2</v>
      </c>
      <c r="P275" s="5">
        <f t="shared" ca="1" si="57"/>
        <v>79.721177108571922</v>
      </c>
      <c r="Q275" s="5">
        <f t="shared" ca="1" si="60"/>
        <v>79.721177108571922</v>
      </c>
      <c r="R275" s="12">
        <f t="shared" ca="1" si="61"/>
        <v>0</v>
      </c>
    </row>
    <row r="276" spans="1:18" x14ac:dyDescent="0.25">
      <c r="A276">
        <v>275</v>
      </c>
      <c r="B276" s="2">
        <v>37839</v>
      </c>
      <c r="C276">
        <f t="shared" si="66"/>
        <v>2003</v>
      </c>
      <c r="D276">
        <v>197.9</v>
      </c>
      <c r="E276" s="5">
        <f t="shared" ca="1" si="62"/>
        <v>190.62000000000003</v>
      </c>
      <c r="F276" s="5">
        <f t="shared" ca="1" si="63"/>
        <v>167.25299999999999</v>
      </c>
      <c r="G276" s="5">
        <f t="shared" ca="1" si="64"/>
        <v>184.95554219200613</v>
      </c>
      <c r="H276" s="5">
        <f t="shared" ca="1" si="65"/>
        <v>160.32393724054174</v>
      </c>
      <c r="I276" s="10">
        <f t="shared" ca="1" si="58"/>
        <v>0</v>
      </c>
      <c r="J276" s="5" t="e">
        <f t="shared" ca="1" si="52"/>
        <v>#N/A</v>
      </c>
      <c r="K276" s="5" t="e">
        <f t="shared" ca="1" si="53"/>
        <v>#N/A</v>
      </c>
      <c r="L276" s="10">
        <f t="shared" ca="1" si="54"/>
        <v>1</v>
      </c>
      <c r="M276" s="5">
        <f t="shared" ca="1" si="59"/>
        <v>148.15</v>
      </c>
      <c r="N276" s="12" t="str">
        <f t="shared" ca="1" si="55"/>
        <v/>
      </c>
      <c r="O276" s="12">
        <f t="shared" ca="1" si="56"/>
        <v>1.6174582798459593E-2</v>
      </c>
      <c r="P276" s="5">
        <f t="shared" ca="1" si="57"/>
        <v>79.721177108571922</v>
      </c>
      <c r="Q276" s="5">
        <f t="shared" ca="1" si="60"/>
        <v>79.721177108571922</v>
      </c>
      <c r="R276" s="12">
        <f t="shared" ca="1" si="61"/>
        <v>0</v>
      </c>
    </row>
    <row r="277" spans="1:18" x14ac:dyDescent="0.25">
      <c r="A277">
        <v>276</v>
      </c>
      <c r="B277" s="2">
        <v>37840</v>
      </c>
      <c r="C277">
        <f t="shared" si="66"/>
        <v>2003</v>
      </c>
      <c r="D277">
        <v>200.2</v>
      </c>
      <c r="E277" s="5">
        <f t="shared" ca="1" si="62"/>
        <v>193.51000000000002</v>
      </c>
      <c r="F277" s="5">
        <f t="shared" ca="1" si="63"/>
        <v>168.33100000000002</v>
      </c>
      <c r="G277" s="5">
        <f t="shared" ca="1" si="64"/>
        <v>186.47998797280553</v>
      </c>
      <c r="H277" s="5">
        <f t="shared" ca="1" si="65"/>
        <v>161.12145849573091</v>
      </c>
      <c r="I277" s="10">
        <f t="shared" ca="1" si="58"/>
        <v>0</v>
      </c>
      <c r="J277" s="5" t="e">
        <f t="shared" ca="1" si="52"/>
        <v>#N/A</v>
      </c>
      <c r="K277" s="5" t="e">
        <f t="shared" ca="1" si="53"/>
        <v>#N/A</v>
      </c>
      <c r="L277" s="10">
        <f t="shared" ca="1" si="54"/>
        <v>1</v>
      </c>
      <c r="M277" s="5">
        <f t="shared" ca="1" si="59"/>
        <v>148.15</v>
      </c>
      <c r="N277" s="12" t="str">
        <f t="shared" ca="1" si="55"/>
        <v/>
      </c>
      <c r="O277" s="12">
        <f t="shared" ca="1" si="56"/>
        <v>1.1622031328953931E-2</v>
      </c>
      <c r="P277" s="5">
        <f t="shared" ca="1" si="57"/>
        <v>79.721177108571922</v>
      </c>
      <c r="Q277" s="5">
        <f t="shared" ca="1" si="60"/>
        <v>79.721177108571922</v>
      </c>
      <c r="R277" s="12">
        <f t="shared" ca="1" si="61"/>
        <v>0</v>
      </c>
    </row>
    <row r="278" spans="1:18" x14ac:dyDescent="0.25">
      <c r="A278">
        <v>277</v>
      </c>
      <c r="B278" s="2">
        <v>37841</v>
      </c>
      <c r="C278">
        <f t="shared" si="66"/>
        <v>2003</v>
      </c>
      <c r="D278">
        <v>205.85</v>
      </c>
      <c r="E278" s="5">
        <f t="shared" ca="1" si="62"/>
        <v>196.25</v>
      </c>
      <c r="F278" s="5">
        <f t="shared" ca="1" si="63"/>
        <v>169.53700000000001</v>
      </c>
      <c r="G278" s="5">
        <f t="shared" ca="1" si="64"/>
        <v>188.41698917552498</v>
      </c>
      <c r="H278" s="5">
        <f t="shared" ca="1" si="65"/>
        <v>162.01602932581628</v>
      </c>
      <c r="I278" s="10">
        <f t="shared" ca="1" si="58"/>
        <v>0</v>
      </c>
      <c r="J278" s="5" t="e">
        <f t="shared" ca="1" si="52"/>
        <v>#N/A</v>
      </c>
      <c r="K278" s="5" t="e">
        <f t="shared" ca="1" si="53"/>
        <v>#N/A</v>
      </c>
      <c r="L278" s="10">
        <f t="shared" ca="1" si="54"/>
        <v>1</v>
      </c>
      <c r="M278" s="5">
        <f t="shared" ca="1" si="59"/>
        <v>148.15</v>
      </c>
      <c r="N278" s="12" t="str">
        <f t="shared" ca="1" si="55"/>
        <v/>
      </c>
      <c r="O278" s="12">
        <f t="shared" ca="1" si="56"/>
        <v>2.8221778221778251E-2</v>
      </c>
      <c r="P278" s="5">
        <f t="shared" ca="1" si="57"/>
        <v>79.721177108571922</v>
      </c>
      <c r="Q278" s="5">
        <f t="shared" ca="1" si="60"/>
        <v>79.721177108571922</v>
      </c>
      <c r="R278" s="12">
        <f t="shared" ca="1" si="61"/>
        <v>0</v>
      </c>
    </row>
    <row r="279" spans="1:18" x14ac:dyDescent="0.25">
      <c r="A279">
        <v>278</v>
      </c>
      <c r="B279" s="2">
        <v>37844</v>
      </c>
      <c r="C279">
        <f t="shared" si="66"/>
        <v>2003</v>
      </c>
      <c r="D279">
        <v>206.25</v>
      </c>
      <c r="E279" s="5">
        <f t="shared" ca="1" si="62"/>
        <v>198.96</v>
      </c>
      <c r="F279" s="5">
        <f t="shared" ca="1" si="63"/>
        <v>170.673</v>
      </c>
      <c r="G279" s="5">
        <f t="shared" ca="1" si="64"/>
        <v>190.20029025797248</v>
      </c>
      <c r="H279" s="5">
        <f t="shared" ca="1" si="65"/>
        <v>162.90070873929994</v>
      </c>
      <c r="I279" s="10">
        <f t="shared" ca="1" si="58"/>
        <v>0</v>
      </c>
      <c r="J279" s="5" t="e">
        <f t="shared" ca="1" si="52"/>
        <v>#N/A</v>
      </c>
      <c r="K279" s="5" t="e">
        <f t="shared" ca="1" si="53"/>
        <v>#N/A</v>
      </c>
      <c r="L279" s="10">
        <f t="shared" ca="1" si="54"/>
        <v>1</v>
      </c>
      <c r="M279" s="5">
        <f t="shared" ca="1" si="59"/>
        <v>148.15</v>
      </c>
      <c r="N279" s="12" t="str">
        <f t="shared" ca="1" si="55"/>
        <v/>
      </c>
      <c r="O279" s="12">
        <f t="shared" ca="1" si="56"/>
        <v>1.9431624969638362E-3</v>
      </c>
      <c r="P279" s="5">
        <f t="shared" ca="1" si="57"/>
        <v>79.721177108571922</v>
      </c>
      <c r="Q279" s="5">
        <f t="shared" ca="1" si="60"/>
        <v>79.721177108571922</v>
      </c>
      <c r="R279" s="12">
        <f t="shared" ca="1" si="61"/>
        <v>0</v>
      </c>
    </row>
    <row r="280" spans="1:18" x14ac:dyDescent="0.25">
      <c r="A280">
        <v>279</v>
      </c>
      <c r="B280" s="2">
        <v>37845</v>
      </c>
      <c r="C280">
        <f t="shared" si="66"/>
        <v>2003</v>
      </c>
      <c r="D280">
        <v>202.35</v>
      </c>
      <c r="E280" s="5">
        <f t="shared" ca="1" si="62"/>
        <v>200.60499999999999</v>
      </c>
      <c r="F280" s="5">
        <f t="shared" ca="1" si="63"/>
        <v>171.74799999999999</v>
      </c>
      <c r="G280" s="5">
        <f t="shared" ca="1" si="64"/>
        <v>191.41526123217523</v>
      </c>
      <c r="H280" s="5">
        <f t="shared" ca="1" si="65"/>
        <v>163.68969456451396</v>
      </c>
      <c r="I280" s="10">
        <f t="shared" ca="1" si="58"/>
        <v>0</v>
      </c>
      <c r="J280" s="5" t="e">
        <f t="shared" ca="1" si="52"/>
        <v>#N/A</v>
      </c>
      <c r="K280" s="5" t="e">
        <f t="shared" ca="1" si="53"/>
        <v>#N/A</v>
      </c>
      <c r="L280" s="10">
        <f t="shared" ca="1" si="54"/>
        <v>1</v>
      </c>
      <c r="M280" s="5">
        <f t="shared" ca="1" si="59"/>
        <v>148.15</v>
      </c>
      <c r="N280" s="12" t="str">
        <f t="shared" ca="1" si="55"/>
        <v/>
      </c>
      <c r="O280" s="12">
        <f t="shared" ca="1" si="56"/>
        <v>-1.8909090909090938E-2</v>
      </c>
      <c r="P280" s="5">
        <f t="shared" ca="1" si="57"/>
        <v>79.721177108571922</v>
      </c>
      <c r="Q280" s="5">
        <f t="shared" ca="1" si="60"/>
        <v>79.721177108571922</v>
      </c>
      <c r="R280" s="12">
        <f t="shared" ca="1" si="61"/>
        <v>0</v>
      </c>
    </row>
    <row r="281" spans="1:18" x14ac:dyDescent="0.25">
      <c r="A281">
        <v>280</v>
      </c>
      <c r="B281" s="2">
        <v>37846</v>
      </c>
      <c r="C281">
        <f t="shared" si="66"/>
        <v>2003</v>
      </c>
      <c r="D281">
        <v>209.2</v>
      </c>
      <c r="E281" s="5">
        <f t="shared" ca="1" si="62"/>
        <v>201.66499999999999</v>
      </c>
      <c r="F281" s="5">
        <f t="shared" ca="1" si="63"/>
        <v>172.96600000000001</v>
      </c>
      <c r="G281" s="5">
        <f t="shared" ca="1" si="64"/>
        <v>193.1937351089577</v>
      </c>
      <c r="H281" s="5">
        <f t="shared" ca="1" si="65"/>
        <v>164.59990067322369</v>
      </c>
      <c r="I281" s="10">
        <f t="shared" ca="1" si="58"/>
        <v>0</v>
      </c>
      <c r="J281" s="5" t="e">
        <f t="shared" ca="1" si="52"/>
        <v>#N/A</v>
      </c>
      <c r="K281" s="5" t="e">
        <f t="shared" ca="1" si="53"/>
        <v>#N/A</v>
      </c>
      <c r="L281" s="10">
        <f t="shared" ca="1" si="54"/>
        <v>1</v>
      </c>
      <c r="M281" s="5">
        <f t="shared" ca="1" si="59"/>
        <v>148.15</v>
      </c>
      <c r="N281" s="12" t="str">
        <f t="shared" ca="1" si="55"/>
        <v/>
      </c>
      <c r="O281" s="12">
        <f t="shared" ca="1" si="56"/>
        <v>3.3852236224363702E-2</v>
      </c>
      <c r="P281" s="5">
        <f t="shared" ca="1" si="57"/>
        <v>79.721177108571922</v>
      </c>
      <c r="Q281" s="5">
        <f t="shared" ca="1" si="60"/>
        <v>79.721177108571922</v>
      </c>
      <c r="R281" s="12">
        <f t="shared" ca="1" si="61"/>
        <v>0</v>
      </c>
    </row>
    <row r="282" spans="1:18" x14ac:dyDescent="0.25">
      <c r="A282">
        <v>281</v>
      </c>
      <c r="B282" s="2">
        <v>37847</v>
      </c>
      <c r="C282">
        <f t="shared" si="66"/>
        <v>2003</v>
      </c>
      <c r="D282">
        <v>206.35</v>
      </c>
      <c r="E282" s="5">
        <f t="shared" ca="1" si="62"/>
        <v>202.87499999999997</v>
      </c>
      <c r="F282" s="5">
        <f t="shared" ca="1" si="63"/>
        <v>174.16100000000003</v>
      </c>
      <c r="G282" s="5">
        <f t="shared" ca="1" si="64"/>
        <v>194.50936159806193</v>
      </c>
      <c r="H282" s="5">
        <f t="shared" ca="1" si="65"/>
        <v>165.43490265975922</v>
      </c>
      <c r="I282" s="10">
        <f t="shared" ca="1" si="58"/>
        <v>0</v>
      </c>
      <c r="J282" s="5" t="e">
        <f t="shared" ca="1" si="52"/>
        <v>#N/A</v>
      </c>
      <c r="K282" s="5" t="e">
        <f t="shared" ca="1" si="53"/>
        <v>#N/A</v>
      </c>
      <c r="L282" s="10">
        <f t="shared" ca="1" si="54"/>
        <v>1</v>
      </c>
      <c r="M282" s="5">
        <f t="shared" ca="1" si="59"/>
        <v>148.15</v>
      </c>
      <c r="N282" s="12" t="str">
        <f t="shared" ca="1" si="55"/>
        <v/>
      </c>
      <c r="O282" s="12">
        <f t="shared" ca="1" si="56"/>
        <v>-1.3623326959847011E-2</v>
      </c>
      <c r="P282" s="5">
        <f t="shared" ca="1" si="57"/>
        <v>79.721177108571922</v>
      </c>
      <c r="Q282" s="5">
        <f t="shared" ca="1" si="60"/>
        <v>79.721177108571922</v>
      </c>
      <c r="R282" s="12">
        <f t="shared" ca="1" si="61"/>
        <v>0</v>
      </c>
    </row>
    <row r="283" spans="1:18" x14ac:dyDescent="0.25">
      <c r="A283">
        <v>282</v>
      </c>
      <c r="B283" s="2">
        <v>37851</v>
      </c>
      <c r="C283">
        <f t="shared" si="66"/>
        <v>2003</v>
      </c>
      <c r="D283">
        <v>209.2</v>
      </c>
      <c r="E283" s="5">
        <f t="shared" ca="1" si="62"/>
        <v>203.57999999999998</v>
      </c>
      <c r="F283" s="5">
        <f t="shared" ca="1" si="63"/>
        <v>175.38200000000003</v>
      </c>
      <c r="G283" s="5">
        <f t="shared" ca="1" si="64"/>
        <v>195.97842543825575</v>
      </c>
      <c r="H283" s="5">
        <f t="shared" ca="1" si="65"/>
        <v>166.31020460656404</v>
      </c>
      <c r="I283" s="10">
        <f t="shared" ca="1" si="58"/>
        <v>0</v>
      </c>
      <c r="J283" s="5" t="e">
        <f t="shared" ca="1" si="52"/>
        <v>#N/A</v>
      </c>
      <c r="K283" s="5" t="e">
        <f t="shared" ca="1" si="53"/>
        <v>#N/A</v>
      </c>
      <c r="L283" s="10">
        <f t="shared" ca="1" si="54"/>
        <v>1</v>
      </c>
      <c r="M283" s="5">
        <f t="shared" ca="1" si="59"/>
        <v>148.15</v>
      </c>
      <c r="N283" s="12" t="str">
        <f t="shared" ca="1" si="55"/>
        <v/>
      </c>
      <c r="O283" s="12">
        <f t="shared" ca="1" si="56"/>
        <v>1.3811485340440971E-2</v>
      </c>
      <c r="P283" s="5">
        <f t="shared" ca="1" si="57"/>
        <v>79.721177108571922</v>
      </c>
      <c r="Q283" s="5">
        <f t="shared" ca="1" si="60"/>
        <v>79.721177108571922</v>
      </c>
      <c r="R283" s="12">
        <f t="shared" ca="1" si="61"/>
        <v>0</v>
      </c>
    </row>
    <row r="284" spans="1:18" x14ac:dyDescent="0.25">
      <c r="A284">
        <v>283</v>
      </c>
      <c r="B284" s="2">
        <v>37852</v>
      </c>
      <c r="C284">
        <f t="shared" si="66"/>
        <v>2003</v>
      </c>
      <c r="D284">
        <v>215.15</v>
      </c>
      <c r="E284" s="5">
        <f t="shared" ca="1" si="62"/>
        <v>204.72</v>
      </c>
      <c r="F284" s="5">
        <f t="shared" ca="1" si="63"/>
        <v>176.64700000000002</v>
      </c>
      <c r="G284" s="5">
        <f t="shared" ca="1" si="64"/>
        <v>197.89558289443019</v>
      </c>
      <c r="H284" s="5">
        <f t="shared" ca="1" si="65"/>
        <v>167.28700051443278</v>
      </c>
      <c r="I284" s="10">
        <f t="shared" ca="1" si="58"/>
        <v>0</v>
      </c>
      <c r="J284" s="5" t="e">
        <f t="shared" ca="1" si="52"/>
        <v>#N/A</v>
      </c>
      <c r="K284" s="5" t="e">
        <f t="shared" ca="1" si="53"/>
        <v>#N/A</v>
      </c>
      <c r="L284" s="10">
        <f t="shared" ca="1" si="54"/>
        <v>1</v>
      </c>
      <c r="M284" s="5">
        <f t="shared" ca="1" si="59"/>
        <v>148.15</v>
      </c>
      <c r="N284" s="12" t="str">
        <f t="shared" ca="1" si="55"/>
        <v/>
      </c>
      <c r="O284" s="12">
        <f t="shared" ca="1" si="56"/>
        <v>2.8441682600382493E-2</v>
      </c>
      <c r="P284" s="5">
        <f t="shared" ca="1" si="57"/>
        <v>79.721177108571922</v>
      </c>
      <c r="Q284" s="5">
        <f t="shared" ca="1" si="60"/>
        <v>79.721177108571922</v>
      </c>
      <c r="R284" s="12">
        <f t="shared" ca="1" si="61"/>
        <v>0</v>
      </c>
    </row>
    <row r="285" spans="1:18" x14ac:dyDescent="0.25">
      <c r="A285">
        <v>284</v>
      </c>
      <c r="B285" s="2">
        <v>37853</v>
      </c>
      <c r="C285">
        <f t="shared" si="66"/>
        <v>2003</v>
      </c>
      <c r="D285">
        <v>217.35</v>
      </c>
      <c r="E285" s="5">
        <f t="shared" ca="1" si="62"/>
        <v>206.98000000000002</v>
      </c>
      <c r="F285" s="5">
        <f t="shared" ca="1" si="63"/>
        <v>178.04900000000001</v>
      </c>
      <c r="G285" s="5">
        <f t="shared" ca="1" si="64"/>
        <v>199.84102460498715</v>
      </c>
      <c r="H285" s="5">
        <f t="shared" ca="1" si="65"/>
        <v>168.28826050414412</v>
      </c>
      <c r="I285" s="10">
        <f t="shared" ca="1" si="58"/>
        <v>0</v>
      </c>
      <c r="J285" s="5" t="e">
        <f t="shared" ca="1" si="52"/>
        <v>#N/A</v>
      </c>
      <c r="K285" s="5" t="e">
        <f t="shared" ca="1" si="53"/>
        <v>#N/A</v>
      </c>
      <c r="L285" s="10">
        <f t="shared" ca="1" si="54"/>
        <v>1</v>
      </c>
      <c r="M285" s="5">
        <f t="shared" ca="1" si="59"/>
        <v>148.15</v>
      </c>
      <c r="N285" s="12" t="str">
        <f t="shared" ca="1" si="55"/>
        <v/>
      </c>
      <c r="O285" s="12">
        <f t="shared" ca="1" si="56"/>
        <v>1.0225424122705036E-2</v>
      </c>
      <c r="P285" s="5">
        <f t="shared" ca="1" si="57"/>
        <v>79.721177108571922</v>
      </c>
      <c r="Q285" s="5">
        <f t="shared" ca="1" si="60"/>
        <v>79.721177108571922</v>
      </c>
      <c r="R285" s="12">
        <f t="shared" ca="1" si="61"/>
        <v>0</v>
      </c>
    </row>
    <row r="286" spans="1:18" x14ac:dyDescent="0.25">
      <c r="A286">
        <v>285</v>
      </c>
      <c r="B286" s="2">
        <v>37854</v>
      </c>
      <c r="C286">
        <f t="shared" si="66"/>
        <v>2003</v>
      </c>
      <c r="D286">
        <v>218.35</v>
      </c>
      <c r="E286" s="5">
        <f t="shared" ca="1" si="62"/>
        <v>209.02500000000001</v>
      </c>
      <c r="F286" s="5">
        <f t="shared" ca="1" si="63"/>
        <v>179.459</v>
      </c>
      <c r="G286" s="5">
        <f t="shared" ca="1" si="64"/>
        <v>201.69192214448842</v>
      </c>
      <c r="H286" s="5">
        <f t="shared" ca="1" si="65"/>
        <v>169.28949529406123</v>
      </c>
      <c r="I286" s="10">
        <f t="shared" ca="1" si="58"/>
        <v>0</v>
      </c>
      <c r="J286" s="5" t="e">
        <f t="shared" ca="1" si="52"/>
        <v>#N/A</v>
      </c>
      <c r="K286" s="5" t="e">
        <f t="shared" ca="1" si="53"/>
        <v>#N/A</v>
      </c>
      <c r="L286" s="10">
        <f t="shared" ca="1" si="54"/>
        <v>1</v>
      </c>
      <c r="M286" s="5">
        <f t="shared" ca="1" si="59"/>
        <v>148.15</v>
      </c>
      <c r="N286" s="12" t="str">
        <f t="shared" ca="1" si="55"/>
        <v/>
      </c>
      <c r="O286" s="12">
        <f t="shared" ca="1" si="56"/>
        <v>4.6008741660915576E-3</v>
      </c>
      <c r="P286" s="5">
        <f t="shared" ca="1" si="57"/>
        <v>79.721177108571922</v>
      </c>
      <c r="Q286" s="5">
        <f t="shared" ca="1" si="60"/>
        <v>79.721177108571922</v>
      </c>
      <c r="R286" s="12">
        <f t="shared" ca="1" si="61"/>
        <v>0</v>
      </c>
    </row>
    <row r="287" spans="1:18" x14ac:dyDescent="0.25">
      <c r="A287">
        <v>286</v>
      </c>
      <c r="B287" s="2">
        <v>37855</v>
      </c>
      <c r="C287">
        <f t="shared" si="66"/>
        <v>2003</v>
      </c>
      <c r="D287">
        <v>217.5</v>
      </c>
      <c r="E287" s="5">
        <f t="shared" ca="1" si="62"/>
        <v>210.75500000000002</v>
      </c>
      <c r="F287" s="5">
        <f t="shared" ca="1" si="63"/>
        <v>180.85400000000001</v>
      </c>
      <c r="G287" s="5">
        <f t="shared" ca="1" si="64"/>
        <v>203.27272993003959</v>
      </c>
      <c r="H287" s="5">
        <f t="shared" ca="1" si="65"/>
        <v>170.25370538817998</v>
      </c>
      <c r="I287" s="10">
        <f t="shared" ca="1" si="58"/>
        <v>0</v>
      </c>
      <c r="J287" s="5" t="e">
        <f t="shared" ca="1" si="52"/>
        <v>#N/A</v>
      </c>
      <c r="K287" s="5" t="e">
        <f t="shared" ca="1" si="53"/>
        <v>#N/A</v>
      </c>
      <c r="L287" s="10">
        <f t="shared" ca="1" si="54"/>
        <v>1</v>
      </c>
      <c r="M287" s="5">
        <f t="shared" ca="1" si="59"/>
        <v>148.15</v>
      </c>
      <c r="N287" s="12" t="str">
        <f t="shared" ca="1" si="55"/>
        <v/>
      </c>
      <c r="O287" s="12">
        <f t="shared" ca="1" si="56"/>
        <v>-3.8928326081978217E-3</v>
      </c>
      <c r="P287" s="5">
        <f t="shared" ca="1" si="57"/>
        <v>79.721177108571922</v>
      </c>
      <c r="Q287" s="5">
        <f t="shared" ca="1" si="60"/>
        <v>79.721177108571922</v>
      </c>
      <c r="R287" s="12">
        <f t="shared" ca="1" si="61"/>
        <v>0</v>
      </c>
    </row>
    <row r="288" spans="1:18" x14ac:dyDescent="0.25">
      <c r="A288">
        <v>287</v>
      </c>
      <c r="B288" s="2">
        <v>37858</v>
      </c>
      <c r="C288">
        <f t="shared" si="66"/>
        <v>2003</v>
      </c>
      <c r="D288">
        <v>207.2</v>
      </c>
      <c r="E288" s="5">
        <f t="shared" ca="1" si="62"/>
        <v>210.88999999999996</v>
      </c>
      <c r="F288" s="5">
        <f t="shared" ca="1" si="63"/>
        <v>182.05200000000005</v>
      </c>
      <c r="G288" s="5">
        <f t="shared" ca="1" si="64"/>
        <v>203.66545693703563</v>
      </c>
      <c r="H288" s="5">
        <f t="shared" ca="1" si="65"/>
        <v>170.99263128041639</v>
      </c>
      <c r="I288" s="10">
        <f t="shared" ca="1" si="58"/>
        <v>0</v>
      </c>
      <c r="J288" s="5" t="e">
        <f t="shared" ca="1" si="52"/>
        <v>#N/A</v>
      </c>
      <c r="K288" s="5" t="e">
        <f t="shared" ca="1" si="53"/>
        <v>#N/A</v>
      </c>
      <c r="L288" s="10">
        <f t="shared" ca="1" si="54"/>
        <v>1</v>
      </c>
      <c r="M288" s="5">
        <f t="shared" ca="1" si="59"/>
        <v>148.15</v>
      </c>
      <c r="N288" s="12" t="str">
        <f t="shared" ca="1" si="55"/>
        <v/>
      </c>
      <c r="O288" s="12">
        <f t="shared" ca="1" si="56"/>
        <v>-4.7356321839080513E-2</v>
      </c>
      <c r="P288" s="5">
        <f t="shared" ca="1" si="57"/>
        <v>79.721177108571922</v>
      </c>
      <c r="Q288" s="5">
        <f t="shared" ca="1" si="60"/>
        <v>79.721177108571922</v>
      </c>
      <c r="R288" s="12">
        <f t="shared" ca="1" si="61"/>
        <v>0</v>
      </c>
    </row>
    <row r="289" spans="1:18" x14ac:dyDescent="0.25">
      <c r="A289">
        <v>288</v>
      </c>
      <c r="B289" s="2">
        <v>37859</v>
      </c>
      <c r="C289">
        <f t="shared" si="66"/>
        <v>2003</v>
      </c>
      <c r="D289">
        <v>213.7</v>
      </c>
      <c r="E289" s="5">
        <f t="shared" ca="1" si="62"/>
        <v>211.63499999999999</v>
      </c>
      <c r="F289" s="5">
        <f t="shared" ca="1" si="63"/>
        <v>183.41200000000003</v>
      </c>
      <c r="G289" s="5">
        <f t="shared" ca="1" si="64"/>
        <v>204.66891124333208</v>
      </c>
      <c r="H289" s="5">
        <f t="shared" ca="1" si="65"/>
        <v>171.84677865480808</v>
      </c>
      <c r="I289" s="10">
        <f t="shared" ca="1" si="58"/>
        <v>0</v>
      </c>
      <c r="J289" s="5" t="e">
        <f t="shared" ca="1" si="52"/>
        <v>#N/A</v>
      </c>
      <c r="K289" s="5" t="e">
        <f t="shared" ca="1" si="53"/>
        <v>#N/A</v>
      </c>
      <c r="L289" s="10">
        <f t="shared" ca="1" si="54"/>
        <v>1</v>
      </c>
      <c r="M289" s="5">
        <f t="shared" ca="1" si="59"/>
        <v>148.15</v>
      </c>
      <c r="N289" s="12" t="str">
        <f t="shared" ca="1" si="55"/>
        <v/>
      </c>
      <c r="O289" s="12">
        <f t="shared" ca="1" si="56"/>
        <v>3.137065637065637E-2</v>
      </c>
      <c r="P289" s="5">
        <f t="shared" ca="1" si="57"/>
        <v>79.721177108571922</v>
      </c>
      <c r="Q289" s="5">
        <f t="shared" ca="1" si="60"/>
        <v>79.721177108571922</v>
      </c>
      <c r="R289" s="12">
        <f t="shared" ca="1" si="61"/>
        <v>0</v>
      </c>
    </row>
    <row r="290" spans="1:18" x14ac:dyDescent="0.25">
      <c r="A290">
        <v>289</v>
      </c>
      <c r="B290" s="2">
        <v>37860</v>
      </c>
      <c r="C290">
        <f t="shared" si="66"/>
        <v>2003</v>
      </c>
      <c r="D290">
        <v>213.8</v>
      </c>
      <c r="E290" s="5">
        <f t="shared" ca="1" si="62"/>
        <v>212.78000000000003</v>
      </c>
      <c r="F290" s="5">
        <f t="shared" ca="1" si="63"/>
        <v>184.61500000000001</v>
      </c>
      <c r="G290" s="5">
        <f t="shared" ca="1" si="64"/>
        <v>205.58202011899888</v>
      </c>
      <c r="H290" s="5">
        <f t="shared" ca="1" si="65"/>
        <v>172.68584308171191</v>
      </c>
      <c r="I290" s="10">
        <f t="shared" ca="1" si="58"/>
        <v>0</v>
      </c>
      <c r="J290" s="5" t="e">
        <f t="shared" ca="1" si="52"/>
        <v>#N/A</v>
      </c>
      <c r="K290" s="5" t="e">
        <f t="shared" ca="1" si="53"/>
        <v>#N/A</v>
      </c>
      <c r="L290" s="10">
        <f t="shared" ca="1" si="54"/>
        <v>1</v>
      </c>
      <c r="M290" s="5">
        <f t="shared" ca="1" si="59"/>
        <v>148.15</v>
      </c>
      <c r="N290" s="12" t="str">
        <f t="shared" ca="1" si="55"/>
        <v/>
      </c>
      <c r="O290" s="12">
        <f t="shared" ca="1" si="56"/>
        <v>4.6794571829678402E-4</v>
      </c>
      <c r="P290" s="5">
        <f t="shared" ca="1" si="57"/>
        <v>79.721177108571922</v>
      </c>
      <c r="Q290" s="5">
        <f t="shared" ca="1" si="60"/>
        <v>79.721177108571922</v>
      </c>
      <c r="R290" s="12">
        <f t="shared" ca="1" si="61"/>
        <v>0</v>
      </c>
    </row>
    <row r="291" spans="1:18" x14ac:dyDescent="0.25">
      <c r="A291">
        <v>290</v>
      </c>
      <c r="B291" s="2">
        <v>37861</v>
      </c>
      <c r="C291">
        <f t="shared" si="66"/>
        <v>2003</v>
      </c>
      <c r="D291">
        <v>204.95</v>
      </c>
      <c r="E291" s="5">
        <f t="shared" ca="1" si="62"/>
        <v>212.35499999999996</v>
      </c>
      <c r="F291" s="5">
        <f t="shared" ca="1" si="63"/>
        <v>185.49600000000001</v>
      </c>
      <c r="G291" s="5">
        <f t="shared" ca="1" si="64"/>
        <v>205.51881810709898</v>
      </c>
      <c r="H291" s="5">
        <f t="shared" ca="1" si="65"/>
        <v>173.33112622007766</v>
      </c>
      <c r="I291" s="10">
        <f t="shared" ca="1" si="58"/>
        <v>0</v>
      </c>
      <c r="J291" s="5" t="e">
        <f t="shared" ca="1" si="52"/>
        <v>#N/A</v>
      </c>
      <c r="K291" s="5" t="e">
        <f t="shared" ca="1" si="53"/>
        <v>#N/A</v>
      </c>
      <c r="L291" s="10">
        <f t="shared" ca="1" si="54"/>
        <v>1</v>
      </c>
      <c r="M291" s="5">
        <f t="shared" ca="1" si="59"/>
        <v>148.15</v>
      </c>
      <c r="N291" s="12" t="str">
        <f t="shared" ca="1" si="55"/>
        <v/>
      </c>
      <c r="O291" s="12">
        <f t="shared" ca="1" si="56"/>
        <v>-4.1393826005612824E-2</v>
      </c>
      <c r="P291" s="5">
        <f t="shared" ca="1" si="57"/>
        <v>79.721177108571922</v>
      </c>
      <c r="Q291" s="5">
        <f t="shared" ca="1" si="60"/>
        <v>79.721177108571922</v>
      </c>
      <c r="R291" s="12">
        <f t="shared" ca="1" si="61"/>
        <v>0</v>
      </c>
    </row>
    <row r="292" spans="1:18" x14ac:dyDescent="0.25">
      <c r="A292">
        <v>291</v>
      </c>
      <c r="B292" s="2">
        <v>37862</v>
      </c>
      <c r="C292">
        <f t="shared" si="66"/>
        <v>2003</v>
      </c>
      <c r="D292">
        <v>212.45</v>
      </c>
      <c r="E292" s="5">
        <f t="shared" ca="1" si="62"/>
        <v>212.965</v>
      </c>
      <c r="F292" s="5">
        <f t="shared" ca="1" si="63"/>
        <v>186.53700000000003</v>
      </c>
      <c r="G292" s="5">
        <f t="shared" ca="1" si="64"/>
        <v>206.21193629638907</v>
      </c>
      <c r="H292" s="5">
        <f t="shared" ca="1" si="65"/>
        <v>174.11350369567612</v>
      </c>
      <c r="I292" s="10">
        <f t="shared" ca="1" si="58"/>
        <v>0</v>
      </c>
      <c r="J292" s="5" t="e">
        <f t="shared" ca="1" si="52"/>
        <v>#N/A</v>
      </c>
      <c r="K292" s="5" t="e">
        <f t="shared" ca="1" si="53"/>
        <v>#N/A</v>
      </c>
      <c r="L292" s="10">
        <f t="shared" ca="1" si="54"/>
        <v>1</v>
      </c>
      <c r="M292" s="5">
        <f t="shared" ca="1" si="59"/>
        <v>148.15</v>
      </c>
      <c r="N292" s="12" t="str">
        <f t="shared" ca="1" si="55"/>
        <v/>
      </c>
      <c r="O292" s="12">
        <f t="shared" ca="1" si="56"/>
        <v>3.6594291290558675E-2</v>
      </c>
      <c r="P292" s="5">
        <f t="shared" ca="1" si="57"/>
        <v>79.721177108571922</v>
      </c>
      <c r="Q292" s="5">
        <f t="shared" ca="1" si="60"/>
        <v>79.721177108571922</v>
      </c>
      <c r="R292" s="12">
        <f t="shared" ca="1" si="61"/>
        <v>0</v>
      </c>
    </row>
    <row r="293" spans="1:18" x14ac:dyDescent="0.25">
      <c r="A293">
        <v>292</v>
      </c>
      <c r="B293" s="2">
        <v>37865</v>
      </c>
      <c r="C293">
        <f t="shared" si="66"/>
        <v>2003</v>
      </c>
      <c r="D293">
        <v>217.25</v>
      </c>
      <c r="E293" s="5">
        <f t="shared" ca="1" si="62"/>
        <v>213.76999999999998</v>
      </c>
      <c r="F293" s="5">
        <f t="shared" ca="1" si="63"/>
        <v>187.71300000000002</v>
      </c>
      <c r="G293" s="5">
        <f t="shared" ca="1" si="64"/>
        <v>207.31574266675017</v>
      </c>
      <c r="H293" s="5">
        <f t="shared" ca="1" si="65"/>
        <v>174.97623362176259</v>
      </c>
      <c r="I293" s="10">
        <f t="shared" ca="1" si="58"/>
        <v>0</v>
      </c>
      <c r="J293" s="5" t="e">
        <f t="shared" ca="1" si="52"/>
        <v>#N/A</v>
      </c>
      <c r="K293" s="5" t="e">
        <f t="shared" ca="1" si="53"/>
        <v>#N/A</v>
      </c>
      <c r="L293" s="10">
        <f t="shared" ca="1" si="54"/>
        <v>1</v>
      </c>
      <c r="M293" s="5">
        <f t="shared" ca="1" si="59"/>
        <v>148.15</v>
      </c>
      <c r="N293" s="12" t="str">
        <f t="shared" ca="1" si="55"/>
        <v/>
      </c>
      <c r="O293" s="12">
        <f t="shared" ca="1" si="56"/>
        <v>2.2593551423864492E-2</v>
      </c>
      <c r="P293" s="5">
        <f t="shared" ca="1" si="57"/>
        <v>79.721177108571922</v>
      </c>
      <c r="Q293" s="5">
        <f t="shared" ca="1" si="60"/>
        <v>79.721177108571922</v>
      </c>
      <c r="R293" s="12">
        <f t="shared" ca="1" si="61"/>
        <v>0</v>
      </c>
    </row>
    <row r="294" spans="1:18" x14ac:dyDescent="0.25">
      <c r="A294">
        <v>293</v>
      </c>
      <c r="B294" s="2">
        <v>37866</v>
      </c>
      <c r="C294">
        <f t="shared" si="66"/>
        <v>2003</v>
      </c>
      <c r="D294">
        <v>220.75</v>
      </c>
      <c r="E294" s="5">
        <f t="shared" ca="1" si="62"/>
        <v>214.33</v>
      </c>
      <c r="F294" s="5">
        <f t="shared" ca="1" si="63"/>
        <v>188.99700000000001</v>
      </c>
      <c r="G294" s="5">
        <f t="shared" ca="1" si="64"/>
        <v>208.65916840007512</v>
      </c>
      <c r="H294" s="5">
        <f t="shared" ca="1" si="65"/>
        <v>175.89170894932732</v>
      </c>
      <c r="I294" s="10">
        <f t="shared" ca="1" si="58"/>
        <v>0</v>
      </c>
      <c r="J294" s="5" t="e">
        <f t="shared" ca="1" si="52"/>
        <v>#N/A</v>
      </c>
      <c r="K294" s="5" t="e">
        <f t="shared" ca="1" si="53"/>
        <v>#N/A</v>
      </c>
      <c r="L294" s="10">
        <f t="shared" ca="1" si="54"/>
        <v>1</v>
      </c>
      <c r="M294" s="5">
        <f t="shared" ca="1" si="59"/>
        <v>148.15</v>
      </c>
      <c r="N294" s="12" t="str">
        <f t="shared" ca="1" si="55"/>
        <v/>
      </c>
      <c r="O294" s="12">
        <f t="shared" ca="1" si="56"/>
        <v>1.611047180667434E-2</v>
      </c>
      <c r="P294" s="5">
        <f t="shared" ca="1" si="57"/>
        <v>79.721177108571922</v>
      </c>
      <c r="Q294" s="5">
        <f t="shared" ca="1" si="60"/>
        <v>79.721177108571922</v>
      </c>
      <c r="R294" s="12">
        <f t="shared" ca="1" si="61"/>
        <v>0</v>
      </c>
    </row>
    <row r="295" spans="1:18" x14ac:dyDescent="0.25">
      <c r="A295">
        <v>294</v>
      </c>
      <c r="B295" s="2">
        <v>37867</v>
      </c>
      <c r="C295">
        <f t="shared" si="66"/>
        <v>2003</v>
      </c>
      <c r="D295">
        <v>213.55</v>
      </c>
      <c r="E295" s="5">
        <f t="shared" ca="1" si="62"/>
        <v>213.95</v>
      </c>
      <c r="F295" s="5">
        <f t="shared" ca="1" si="63"/>
        <v>190.12700000000001</v>
      </c>
      <c r="G295" s="5">
        <f t="shared" ca="1" si="64"/>
        <v>209.14825156006759</v>
      </c>
      <c r="H295" s="5">
        <f t="shared" ca="1" si="65"/>
        <v>176.64487477034075</v>
      </c>
      <c r="I295" s="10">
        <f t="shared" ca="1" si="58"/>
        <v>0</v>
      </c>
      <c r="J295" s="5" t="e">
        <f t="shared" ca="1" si="52"/>
        <v>#N/A</v>
      </c>
      <c r="K295" s="5" t="e">
        <f t="shared" ca="1" si="53"/>
        <v>#N/A</v>
      </c>
      <c r="L295" s="10">
        <f t="shared" ca="1" si="54"/>
        <v>1</v>
      </c>
      <c r="M295" s="5">
        <f t="shared" ca="1" si="59"/>
        <v>148.15</v>
      </c>
      <c r="N295" s="12" t="str">
        <f t="shared" ca="1" si="55"/>
        <v/>
      </c>
      <c r="O295" s="12">
        <f t="shared" ca="1" si="56"/>
        <v>-3.2616081540203797E-2</v>
      </c>
      <c r="P295" s="5">
        <f t="shared" ca="1" si="57"/>
        <v>79.721177108571922</v>
      </c>
      <c r="Q295" s="5">
        <f t="shared" ca="1" si="60"/>
        <v>79.721177108571922</v>
      </c>
      <c r="R295" s="12">
        <f t="shared" ca="1" si="61"/>
        <v>0</v>
      </c>
    </row>
    <row r="296" spans="1:18" x14ac:dyDescent="0.25">
      <c r="A296">
        <v>295</v>
      </c>
      <c r="B296" s="2">
        <v>37868</v>
      </c>
      <c r="C296">
        <f t="shared" si="66"/>
        <v>2003</v>
      </c>
      <c r="D296">
        <v>212.1</v>
      </c>
      <c r="E296" s="5">
        <f t="shared" ca="1" si="62"/>
        <v>213.32499999999999</v>
      </c>
      <c r="F296" s="5">
        <f t="shared" ca="1" si="63"/>
        <v>191.06200000000004</v>
      </c>
      <c r="G296" s="5">
        <f t="shared" ca="1" si="64"/>
        <v>209.44342640406086</v>
      </c>
      <c r="H296" s="5">
        <f t="shared" ca="1" si="65"/>
        <v>177.35397727493392</v>
      </c>
      <c r="I296" s="10">
        <f t="shared" ca="1" si="58"/>
        <v>0</v>
      </c>
      <c r="J296" s="5" t="e">
        <f t="shared" ca="1" si="52"/>
        <v>#N/A</v>
      </c>
      <c r="K296" s="5" t="e">
        <f t="shared" ca="1" si="53"/>
        <v>#N/A</v>
      </c>
      <c r="L296" s="10">
        <f t="shared" ca="1" si="54"/>
        <v>1</v>
      </c>
      <c r="M296" s="5">
        <f t="shared" ca="1" si="59"/>
        <v>148.15</v>
      </c>
      <c r="N296" s="12" t="str">
        <f t="shared" ca="1" si="55"/>
        <v/>
      </c>
      <c r="O296" s="12">
        <f t="shared" ca="1" si="56"/>
        <v>-6.7899789276516832E-3</v>
      </c>
      <c r="P296" s="5">
        <f t="shared" ca="1" si="57"/>
        <v>79.721177108571922</v>
      </c>
      <c r="Q296" s="5">
        <f t="shared" ca="1" si="60"/>
        <v>79.721177108571922</v>
      </c>
      <c r="R296" s="12">
        <f t="shared" ca="1" si="61"/>
        <v>0</v>
      </c>
    </row>
    <row r="297" spans="1:18" x14ac:dyDescent="0.25">
      <c r="A297">
        <v>296</v>
      </c>
      <c r="B297" s="2">
        <v>37869</v>
      </c>
      <c r="C297">
        <f t="shared" si="66"/>
        <v>2003</v>
      </c>
      <c r="D297">
        <v>215.95</v>
      </c>
      <c r="E297" s="5">
        <f t="shared" ca="1" si="62"/>
        <v>213.17</v>
      </c>
      <c r="F297" s="5">
        <f t="shared" ca="1" si="63"/>
        <v>192.02500000000003</v>
      </c>
      <c r="G297" s="5">
        <f t="shared" ca="1" si="64"/>
        <v>210.09408376365477</v>
      </c>
      <c r="H297" s="5">
        <f t="shared" ca="1" si="65"/>
        <v>178.12589772943528</v>
      </c>
      <c r="I297" s="10">
        <f t="shared" ca="1" si="58"/>
        <v>0</v>
      </c>
      <c r="J297" s="5" t="e">
        <f t="shared" ca="1" si="52"/>
        <v>#N/A</v>
      </c>
      <c r="K297" s="5" t="e">
        <f t="shared" ca="1" si="53"/>
        <v>#N/A</v>
      </c>
      <c r="L297" s="10">
        <f t="shared" ca="1" si="54"/>
        <v>1</v>
      </c>
      <c r="M297" s="5">
        <f t="shared" ca="1" si="59"/>
        <v>148.15</v>
      </c>
      <c r="N297" s="12" t="str">
        <f t="shared" ca="1" si="55"/>
        <v/>
      </c>
      <c r="O297" s="12">
        <f t="shared" ca="1" si="56"/>
        <v>1.8151815181518125E-2</v>
      </c>
      <c r="P297" s="5">
        <f t="shared" ca="1" si="57"/>
        <v>79.721177108571922</v>
      </c>
      <c r="Q297" s="5">
        <f t="shared" ca="1" si="60"/>
        <v>79.721177108571922</v>
      </c>
      <c r="R297" s="12">
        <f t="shared" ca="1" si="61"/>
        <v>0</v>
      </c>
    </row>
    <row r="298" spans="1:18" x14ac:dyDescent="0.25">
      <c r="A298">
        <v>297</v>
      </c>
      <c r="B298" s="2">
        <v>37872</v>
      </c>
      <c r="C298">
        <f t="shared" si="66"/>
        <v>2003</v>
      </c>
      <c r="D298">
        <v>217.65</v>
      </c>
      <c r="E298" s="5">
        <f t="shared" ca="1" si="62"/>
        <v>214.215</v>
      </c>
      <c r="F298" s="5">
        <f t="shared" ca="1" si="63"/>
        <v>192.96400000000003</v>
      </c>
      <c r="G298" s="5">
        <f t="shared" ca="1" si="64"/>
        <v>210.8496753872893</v>
      </c>
      <c r="H298" s="5">
        <f t="shared" ca="1" si="65"/>
        <v>178.91637977484658</v>
      </c>
      <c r="I298" s="10">
        <f t="shared" ca="1" si="58"/>
        <v>0</v>
      </c>
      <c r="J298" s="5" t="e">
        <f t="shared" ca="1" si="52"/>
        <v>#N/A</v>
      </c>
      <c r="K298" s="5" t="e">
        <f t="shared" ca="1" si="53"/>
        <v>#N/A</v>
      </c>
      <c r="L298" s="10">
        <f t="shared" ca="1" si="54"/>
        <v>1</v>
      </c>
      <c r="M298" s="5">
        <f t="shared" ca="1" si="59"/>
        <v>148.15</v>
      </c>
      <c r="N298" s="12" t="str">
        <f t="shared" ca="1" si="55"/>
        <v/>
      </c>
      <c r="O298" s="12">
        <f t="shared" ca="1" si="56"/>
        <v>7.8721926371846124E-3</v>
      </c>
      <c r="P298" s="5">
        <f t="shared" ca="1" si="57"/>
        <v>79.721177108571922</v>
      </c>
      <c r="Q298" s="5">
        <f t="shared" ca="1" si="60"/>
        <v>79.721177108571922</v>
      </c>
      <c r="R298" s="12">
        <f t="shared" ca="1" si="61"/>
        <v>0</v>
      </c>
    </row>
    <row r="299" spans="1:18" x14ac:dyDescent="0.25">
      <c r="A299">
        <v>298</v>
      </c>
      <c r="B299" s="2">
        <v>37873</v>
      </c>
      <c r="C299">
        <f t="shared" si="66"/>
        <v>2003</v>
      </c>
      <c r="D299">
        <v>214.6</v>
      </c>
      <c r="E299" s="5">
        <f t="shared" ca="1" si="62"/>
        <v>214.30500000000001</v>
      </c>
      <c r="F299" s="5">
        <f t="shared" ca="1" si="63"/>
        <v>193.91200000000001</v>
      </c>
      <c r="G299" s="5">
        <f t="shared" ca="1" si="64"/>
        <v>211.22470784856037</v>
      </c>
      <c r="H299" s="5">
        <f t="shared" ca="1" si="65"/>
        <v>179.63005217934966</v>
      </c>
      <c r="I299" s="10">
        <f t="shared" ca="1" si="58"/>
        <v>0</v>
      </c>
      <c r="J299" s="5" t="e">
        <f t="shared" ca="1" si="52"/>
        <v>#N/A</v>
      </c>
      <c r="K299" s="5" t="e">
        <f t="shared" ca="1" si="53"/>
        <v>#N/A</v>
      </c>
      <c r="L299" s="10">
        <f t="shared" ca="1" si="54"/>
        <v>1</v>
      </c>
      <c r="M299" s="5">
        <f t="shared" ca="1" si="59"/>
        <v>148.15</v>
      </c>
      <c r="N299" s="12" t="str">
        <f t="shared" ca="1" si="55"/>
        <v/>
      </c>
      <c r="O299" s="12">
        <f t="shared" ca="1" si="56"/>
        <v>-1.4013324144268372E-2</v>
      </c>
      <c r="P299" s="5">
        <f t="shared" ca="1" si="57"/>
        <v>79.721177108571922</v>
      </c>
      <c r="Q299" s="5">
        <f t="shared" ca="1" si="60"/>
        <v>79.721177108571922</v>
      </c>
      <c r="R299" s="12">
        <f t="shared" ca="1" si="61"/>
        <v>0</v>
      </c>
    </row>
    <row r="300" spans="1:18" x14ac:dyDescent="0.25">
      <c r="A300">
        <v>299</v>
      </c>
      <c r="B300" s="2">
        <v>37874</v>
      </c>
      <c r="C300">
        <f t="shared" si="66"/>
        <v>2003</v>
      </c>
      <c r="D300">
        <v>215.55</v>
      </c>
      <c r="E300" s="5">
        <f t="shared" ca="1" si="62"/>
        <v>214.48000000000002</v>
      </c>
      <c r="F300" s="5">
        <f t="shared" ca="1" si="63"/>
        <v>194.95400000000001</v>
      </c>
      <c r="G300" s="5">
        <f t="shared" ca="1" si="64"/>
        <v>211.65723706370437</v>
      </c>
      <c r="H300" s="5">
        <f t="shared" ca="1" si="65"/>
        <v>180.34845113576267</v>
      </c>
      <c r="I300" s="10">
        <f t="shared" ca="1" si="58"/>
        <v>0</v>
      </c>
      <c r="J300" s="5" t="e">
        <f t="shared" ca="1" si="52"/>
        <v>#N/A</v>
      </c>
      <c r="K300" s="5" t="e">
        <f t="shared" ca="1" si="53"/>
        <v>#N/A</v>
      </c>
      <c r="L300" s="10">
        <f t="shared" ca="1" si="54"/>
        <v>1</v>
      </c>
      <c r="M300" s="5">
        <f t="shared" ca="1" si="59"/>
        <v>148.15</v>
      </c>
      <c r="N300" s="12" t="str">
        <f t="shared" ca="1" si="55"/>
        <v/>
      </c>
      <c r="O300" s="12">
        <f t="shared" ca="1" si="56"/>
        <v>4.4268406337372654E-3</v>
      </c>
      <c r="P300" s="5">
        <f t="shared" ca="1" si="57"/>
        <v>79.721177108571922</v>
      </c>
      <c r="Q300" s="5">
        <f t="shared" ca="1" si="60"/>
        <v>79.721177108571922</v>
      </c>
      <c r="R300" s="12">
        <f t="shared" ca="1" si="61"/>
        <v>0</v>
      </c>
    </row>
    <row r="301" spans="1:18" x14ac:dyDescent="0.25">
      <c r="A301">
        <v>300</v>
      </c>
      <c r="B301" s="2">
        <v>37875</v>
      </c>
      <c r="C301">
        <f t="shared" si="66"/>
        <v>2003</v>
      </c>
      <c r="D301">
        <v>214.15</v>
      </c>
      <c r="E301" s="5">
        <f t="shared" ca="1" si="62"/>
        <v>215.4</v>
      </c>
      <c r="F301" s="5">
        <f t="shared" ca="1" si="63"/>
        <v>195.93599999999998</v>
      </c>
      <c r="G301" s="5">
        <f t="shared" ca="1" si="64"/>
        <v>211.90651335733392</v>
      </c>
      <c r="H301" s="5">
        <f t="shared" ca="1" si="65"/>
        <v>181.02448211304741</v>
      </c>
      <c r="I301" s="10">
        <f t="shared" ca="1" si="58"/>
        <v>0</v>
      </c>
      <c r="J301" s="5" t="e">
        <f t="shared" ca="1" si="52"/>
        <v>#N/A</v>
      </c>
      <c r="K301" s="5" t="e">
        <f t="shared" ca="1" si="53"/>
        <v>#N/A</v>
      </c>
      <c r="L301" s="10">
        <f t="shared" ca="1" si="54"/>
        <v>1</v>
      </c>
      <c r="M301" s="5">
        <f t="shared" ca="1" si="59"/>
        <v>148.15</v>
      </c>
      <c r="N301" s="12" t="str">
        <f t="shared" ca="1" si="55"/>
        <v/>
      </c>
      <c r="O301" s="12">
        <f t="shared" ca="1" si="56"/>
        <v>-6.4950127580608004E-3</v>
      </c>
      <c r="P301" s="5">
        <f t="shared" ca="1" si="57"/>
        <v>79.721177108571922</v>
      </c>
      <c r="Q301" s="5">
        <f t="shared" ca="1" si="60"/>
        <v>79.721177108571922</v>
      </c>
      <c r="R301" s="12">
        <f t="shared" ca="1" si="61"/>
        <v>0</v>
      </c>
    </row>
    <row r="302" spans="1:18" x14ac:dyDescent="0.25">
      <c r="A302">
        <v>301</v>
      </c>
      <c r="B302" s="2">
        <v>37876</v>
      </c>
      <c r="C302">
        <f t="shared" si="66"/>
        <v>2003</v>
      </c>
      <c r="D302">
        <v>207.55</v>
      </c>
      <c r="E302" s="5">
        <f t="shared" ca="1" si="62"/>
        <v>214.91</v>
      </c>
      <c r="F302" s="5">
        <f t="shared" ca="1" si="63"/>
        <v>196.71599999999998</v>
      </c>
      <c r="G302" s="5">
        <f t="shared" ca="1" si="64"/>
        <v>211.47086202160054</v>
      </c>
      <c r="H302" s="5">
        <f t="shared" ca="1" si="65"/>
        <v>181.55499247078646</v>
      </c>
      <c r="I302" s="10">
        <f t="shared" ca="1" si="58"/>
        <v>0</v>
      </c>
      <c r="J302" s="5" t="e">
        <f t="shared" ca="1" si="52"/>
        <v>#N/A</v>
      </c>
      <c r="K302" s="5" t="e">
        <f t="shared" ca="1" si="53"/>
        <v>#N/A</v>
      </c>
      <c r="L302" s="10">
        <f t="shared" ca="1" si="54"/>
        <v>1</v>
      </c>
      <c r="M302" s="5">
        <f t="shared" ca="1" si="59"/>
        <v>148.15</v>
      </c>
      <c r="N302" s="12" t="str">
        <f t="shared" ca="1" si="55"/>
        <v/>
      </c>
      <c r="O302" s="12">
        <f t="shared" ca="1" si="56"/>
        <v>-3.081951902871816E-2</v>
      </c>
      <c r="P302" s="5">
        <f t="shared" ca="1" si="57"/>
        <v>79.721177108571922</v>
      </c>
      <c r="Q302" s="5">
        <f t="shared" ca="1" si="60"/>
        <v>79.721177108571922</v>
      </c>
      <c r="R302" s="12">
        <f t="shared" ca="1" si="61"/>
        <v>0</v>
      </c>
    </row>
    <row r="303" spans="1:18" x14ac:dyDescent="0.25">
      <c r="A303">
        <v>302</v>
      </c>
      <c r="B303" s="2">
        <v>37879</v>
      </c>
      <c r="C303">
        <f t="shared" si="66"/>
        <v>2003</v>
      </c>
      <c r="D303">
        <v>196.1</v>
      </c>
      <c r="E303" s="5">
        <f t="shared" ca="1" si="62"/>
        <v>212.79499999999999</v>
      </c>
      <c r="F303" s="5">
        <f t="shared" ca="1" si="63"/>
        <v>197.26300000000001</v>
      </c>
      <c r="G303" s="5">
        <f t="shared" ca="1" si="64"/>
        <v>209.93377581944051</v>
      </c>
      <c r="H303" s="5">
        <f t="shared" ca="1" si="65"/>
        <v>181.84589262137072</v>
      </c>
      <c r="I303" s="10">
        <f t="shared" ca="1" si="58"/>
        <v>0</v>
      </c>
      <c r="J303" s="5" t="e">
        <f t="shared" ca="1" si="52"/>
        <v>#N/A</v>
      </c>
      <c r="K303" s="5" t="e">
        <f t="shared" ca="1" si="53"/>
        <v>#N/A</v>
      </c>
      <c r="L303" s="10">
        <f t="shared" ca="1" si="54"/>
        <v>1</v>
      </c>
      <c r="M303" s="5">
        <f t="shared" ca="1" si="59"/>
        <v>148.15</v>
      </c>
      <c r="N303" s="12" t="str">
        <f t="shared" ca="1" si="55"/>
        <v/>
      </c>
      <c r="O303" s="12">
        <f t="shared" ca="1" si="56"/>
        <v>-5.5167429535051875E-2</v>
      </c>
      <c r="P303" s="5">
        <f t="shared" ca="1" si="57"/>
        <v>79.721177108571922</v>
      </c>
      <c r="Q303" s="5">
        <f t="shared" ca="1" si="60"/>
        <v>79.721177108571922</v>
      </c>
      <c r="R303" s="12">
        <f t="shared" ca="1" si="61"/>
        <v>0</v>
      </c>
    </row>
    <row r="304" spans="1:18" x14ac:dyDescent="0.25">
      <c r="A304">
        <v>303</v>
      </c>
      <c r="B304" s="2">
        <v>37880</v>
      </c>
      <c r="C304">
        <f t="shared" si="66"/>
        <v>2003</v>
      </c>
      <c r="D304">
        <v>199.6</v>
      </c>
      <c r="E304" s="5">
        <f t="shared" ca="1" si="62"/>
        <v>210.67999999999998</v>
      </c>
      <c r="F304" s="5">
        <f t="shared" ca="1" si="63"/>
        <v>197.857</v>
      </c>
      <c r="G304" s="5">
        <f t="shared" ca="1" si="64"/>
        <v>208.90039823749649</v>
      </c>
      <c r="H304" s="5">
        <f t="shared" ca="1" si="65"/>
        <v>182.2009747689433</v>
      </c>
      <c r="I304" s="10">
        <f t="shared" ca="1" si="58"/>
        <v>0</v>
      </c>
      <c r="J304" s="5" t="e">
        <f t="shared" ca="1" si="52"/>
        <v>#N/A</v>
      </c>
      <c r="K304" s="5" t="e">
        <f t="shared" ca="1" si="53"/>
        <v>#N/A</v>
      </c>
      <c r="L304" s="10">
        <f t="shared" ca="1" si="54"/>
        <v>1</v>
      </c>
      <c r="M304" s="5">
        <f t="shared" ca="1" si="59"/>
        <v>148.15</v>
      </c>
      <c r="N304" s="12" t="str">
        <f t="shared" ca="1" si="55"/>
        <v/>
      </c>
      <c r="O304" s="12">
        <f t="shared" ca="1" si="56"/>
        <v>1.7848036715961246E-2</v>
      </c>
      <c r="P304" s="5">
        <f t="shared" ca="1" si="57"/>
        <v>79.721177108571922</v>
      </c>
      <c r="Q304" s="5">
        <f t="shared" ca="1" si="60"/>
        <v>79.721177108571922</v>
      </c>
      <c r="R304" s="12">
        <f t="shared" ca="1" si="61"/>
        <v>0</v>
      </c>
    </row>
    <row r="305" spans="1:18" x14ac:dyDescent="0.25">
      <c r="A305">
        <v>304</v>
      </c>
      <c r="B305" s="2">
        <v>37881</v>
      </c>
      <c r="C305">
        <f t="shared" si="66"/>
        <v>2003</v>
      </c>
      <c r="D305">
        <v>191.15</v>
      </c>
      <c r="E305" s="5">
        <f t="shared" ca="1" si="62"/>
        <v>208.43999999999997</v>
      </c>
      <c r="F305" s="5">
        <f t="shared" ca="1" si="63"/>
        <v>198.27699999999996</v>
      </c>
      <c r="G305" s="5">
        <f t="shared" ca="1" si="64"/>
        <v>207.12535841374682</v>
      </c>
      <c r="H305" s="5">
        <f t="shared" ca="1" si="65"/>
        <v>182.37995527356441</v>
      </c>
      <c r="I305" s="10">
        <f t="shared" ca="1" si="58"/>
        <v>0</v>
      </c>
      <c r="J305" s="5" t="e">
        <f t="shared" ca="1" si="52"/>
        <v>#N/A</v>
      </c>
      <c r="K305" s="5" t="e">
        <f t="shared" ca="1" si="53"/>
        <v>#N/A</v>
      </c>
      <c r="L305" s="10">
        <f t="shared" ca="1" si="54"/>
        <v>1</v>
      </c>
      <c r="M305" s="5">
        <f t="shared" ca="1" si="59"/>
        <v>148.15</v>
      </c>
      <c r="N305" s="12" t="str">
        <f t="shared" ca="1" si="55"/>
        <v/>
      </c>
      <c r="O305" s="12">
        <f t="shared" ca="1" si="56"/>
        <v>-4.23346693386773E-2</v>
      </c>
      <c r="P305" s="5">
        <f t="shared" ca="1" si="57"/>
        <v>79.721177108571922</v>
      </c>
      <c r="Q305" s="5">
        <f t="shared" ca="1" si="60"/>
        <v>79.721177108571922</v>
      </c>
      <c r="R305" s="12">
        <f t="shared" ca="1" si="61"/>
        <v>0</v>
      </c>
    </row>
    <row r="306" spans="1:18" x14ac:dyDescent="0.25">
      <c r="A306">
        <v>305</v>
      </c>
      <c r="B306" s="2">
        <v>37882</v>
      </c>
      <c r="C306">
        <f t="shared" si="66"/>
        <v>2003</v>
      </c>
      <c r="D306">
        <v>182.7</v>
      </c>
      <c r="E306" s="5">
        <f t="shared" ca="1" si="62"/>
        <v>205.5</v>
      </c>
      <c r="F306" s="5">
        <f t="shared" ca="1" si="63"/>
        <v>198.58599999999998</v>
      </c>
      <c r="G306" s="5">
        <f t="shared" ca="1" si="64"/>
        <v>204.68282257237215</v>
      </c>
      <c r="H306" s="5">
        <f t="shared" ca="1" si="65"/>
        <v>182.38635616809313</v>
      </c>
      <c r="I306" s="10">
        <f t="shared" ca="1" si="58"/>
        <v>0</v>
      </c>
      <c r="J306" s="5" t="e">
        <f t="shared" ca="1" si="52"/>
        <v>#N/A</v>
      </c>
      <c r="K306" s="5" t="e">
        <f t="shared" ca="1" si="53"/>
        <v>#N/A</v>
      </c>
      <c r="L306" s="10">
        <f t="shared" ca="1" si="54"/>
        <v>1</v>
      </c>
      <c r="M306" s="5">
        <f t="shared" ca="1" si="59"/>
        <v>148.15</v>
      </c>
      <c r="N306" s="12" t="str">
        <f t="shared" ca="1" si="55"/>
        <v/>
      </c>
      <c r="O306" s="12">
        <f t="shared" ca="1" si="56"/>
        <v>-4.4206120847502049E-2</v>
      </c>
      <c r="P306" s="5">
        <f t="shared" ca="1" si="57"/>
        <v>79.721177108571922</v>
      </c>
      <c r="Q306" s="5">
        <f t="shared" ca="1" si="60"/>
        <v>79.721177108571922</v>
      </c>
      <c r="R306" s="12">
        <f t="shared" ca="1" si="61"/>
        <v>0</v>
      </c>
    </row>
    <row r="307" spans="1:18" x14ac:dyDescent="0.25">
      <c r="A307">
        <v>306</v>
      </c>
      <c r="B307" s="2">
        <v>37883</v>
      </c>
      <c r="C307">
        <f t="shared" si="66"/>
        <v>2003</v>
      </c>
      <c r="D307">
        <v>183.45</v>
      </c>
      <c r="E307" s="5">
        <f t="shared" ca="1" si="62"/>
        <v>202.25</v>
      </c>
      <c r="F307" s="5">
        <f t="shared" ca="1" si="63"/>
        <v>198.75700000000001</v>
      </c>
      <c r="G307" s="5">
        <f t="shared" ca="1" si="64"/>
        <v>202.55954031513494</v>
      </c>
      <c r="H307" s="5">
        <f t="shared" ca="1" si="65"/>
        <v>182.40762904473129</v>
      </c>
      <c r="I307" s="10">
        <f t="shared" ca="1" si="58"/>
        <v>0</v>
      </c>
      <c r="J307" s="5" t="e">
        <f t="shared" ca="1" si="52"/>
        <v>#N/A</v>
      </c>
      <c r="K307" s="5" t="e">
        <f t="shared" ca="1" si="53"/>
        <v>#N/A</v>
      </c>
      <c r="L307" s="10">
        <f t="shared" ca="1" si="54"/>
        <v>1</v>
      </c>
      <c r="M307" s="5">
        <f t="shared" ca="1" si="59"/>
        <v>148.15</v>
      </c>
      <c r="N307" s="12" t="str">
        <f t="shared" ca="1" si="55"/>
        <v/>
      </c>
      <c r="O307" s="12">
        <f t="shared" ca="1" si="56"/>
        <v>4.1050903119868639E-3</v>
      </c>
      <c r="P307" s="5">
        <f t="shared" ca="1" si="57"/>
        <v>79.721177108571922</v>
      </c>
      <c r="Q307" s="5">
        <f t="shared" ca="1" si="60"/>
        <v>79.721177108571922</v>
      </c>
      <c r="R307" s="12">
        <f t="shared" ca="1" si="61"/>
        <v>0</v>
      </c>
    </row>
    <row r="308" spans="1:18" x14ac:dyDescent="0.25">
      <c r="A308">
        <v>307</v>
      </c>
      <c r="B308" s="2">
        <v>37886</v>
      </c>
      <c r="C308">
        <f t="shared" si="66"/>
        <v>2003</v>
      </c>
      <c r="D308">
        <v>189.4</v>
      </c>
      <c r="E308" s="5">
        <f t="shared" ca="1" si="62"/>
        <v>199.42500000000001</v>
      </c>
      <c r="F308" s="5">
        <f t="shared" ca="1" si="63"/>
        <v>199.1</v>
      </c>
      <c r="G308" s="5">
        <f t="shared" ca="1" si="64"/>
        <v>201.24358628362145</v>
      </c>
      <c r="H308" s="5">
        <f t="shared" ca="1" si="65"/>
        <v>182.54747646383666</v>
      </c>
      <c r="I308" s="10">
        <f t="shared" ca="1" si="58"/>
        <v>0</v>
      </c>
      <c r="J308" s="5" t="e">
        <f t="shared" ref="J308:J371" ca="1" si="67">IF($I308="BUY",$D308,NA())</f>
        <v>#N/A</v>
      </c>
      <c r="K308" s="5" t="e">
        <f t="shared" ref="K308:K371" ca="1" si="68">IF($I308="SELL",$D308,NA())</f>
        <v>#N/A</v>
      </c>
      <c r="L308" s="10">
        <f t="shared" ref="L308:L371" ca="1" si="69">IF(AND(I308="SELL",L307&gt;=0),-1*Leverage,IF(AND(I308="BUY",L307&lt;=0),1*Leverage,L307))</f>
        <v>1</v>
      </c>
      <c r="M308" s="5">
        <f t="shared" ca="1" si="59"/>
        <v>148.15</v>
      </c>
      <c r="N308" s="12" t="str">
        <f t="shared" ref="N308:N371" ca="1" si="70">IF(L307=0,0,IF(I308="SELL",Leverage*(M308-M307)/M307,IF(I308="BUY",-Leverage*(M308-M307)/M307,"")))</f>
        <v/>
      </c>
      <c r="O308" s="12">
        <f t="shared" ref="O308:O371" ca="1" si="71">IF($L308&gt;0,Leverage*(D308-D307)/D307,IF($L308&lt;0,-Leverage*(D308-D307)/D307,0))</f>
        <v>3.243390569637513E-2</v>
      </c>
      <c r="P308" s="5">
        <f t="shared" ref="P308:P371" ca="1" si="72">IF(N308="",P307,P307*(1+N308))</f>
        <v>79.721177108571922</v>
      </c>
      <c r="Q308" s="5">
        <f t="shared" ca="1" si="60"/>
        <v>79.721177108571922</v>
      </c>
      <c r="R308" s="12">
        <f t="shared" ca="1" si="61"/>
        <v>0</v>
      </c>
    </row>
    <row r="309" spans="1:18" x14ac:dyDescent="0.25">
      <c r="A309">
        <v>308</v>
      </c>
      <c r="B309" s="2">
        <v>37887</v>
      </c>
      <c r="C309">
        <f t="shared" si="66"/>
        <v>2003</v>
      </c>
      <c r="D309">
        <v>190.25</v>
      </c>
      <c r="E309" s="5">
        <f t="shared" ca="1" si="62"/>
        <v>196.99000000000004</v>
      </c>
      <c r="F309" s="5">
        <f t="shared" ca="1" si="63"/>
        <v>199.32</v>
      </c>
      <c r="G309" s="5">
        <f t="shared" ca="1" si="64"/>
        <v>200.1442276552593</v>
      </c>
      <c r="H309" s="5">
        <f t="shared" ca="1" si="65"/>
        <v>182.70152693455992</v>
      </c>
      <c r="I309" s="10">
        <f t="shared" ref="I309:I372" ca="1" si="73">IF(AND(G309&gt;H309,G308&lt;H308),"BUY",IF(AND(G309&lt;H309,G308&gt;H308),"SELL",0))</f>
        <v>0</v>
      </c>
      <c r="J309" s="5" t="e">
        <f t="shared" ca="1" si="67"/>
        <v>#N/A</v>
      </c>
      <c r="K309" s="5" t="e">
        <f t="shared" ca="1" si="68"/>
        <v>#N/A</v>
      </c>
      <c r="L309" s="10">
        <f t="shared" ca="1" si="69"/>
        <v>1</v>
      </c>
      <c r="M309" s="5">
        <f t="shared" ref="M309:M372" ca="1" si="74">IF(I309&lt;&gt;0,D309,M308)</f>
        <v>148.15</v>
      </c>
      <c r="N309" s="12" t="str">
        <f t="shared" ca="1" si="70"/>
        <v/>
      </c>
      <c r="O309" s="12">
        <f t="shared" ca="1" si="71"/>
        <v>4.4878563885955352E-3</v>
      </c>
      <c r="P309" s="5">
        <f t="shared" ca="1" si="72"/>
        <v>79.721177108571922</v>
      </c>
      <c r="Q309" s="5">
        <f t="shared" ref="Q309:Q372" ca="1" si="75">MAX(P308:P309)</f>
        <v>79.721177108571922</v>
      </c>
      <c r="R309" s="12">
        <f t="shared" ref="R309:R372" ca="1" si="76">1-P309/Q309</f>
        <v>0</v>
      </c>
    </row>
    <row r="310" spans="1:18" x14ac:dyDescent="0.25">
      <c r="A310">
        <v>309</v>
      </c>
      <c r="B310" s="2">
        <v>37888</v>
      </c>
      <c r="C310">
        <f t="shared" si="66"/>
        <v>2003</v>
      </c>
      <c r="D310">
        <v>198.7</v>
      </c>
      <c r="E310" s="5">
        <f t="shared" ca="1" si="62"/>
        <v>195.30500000000001</v>
      </c>
      <c r="F310" s="5">
        <f t="shared" ca="1" si="63"/>
        <v>199.74400000000006</v>
      </c>
      <c r="G310" s="5">
        <f t="shared" ca="1" si="64"/>
        <v>199.99980488973338</v>
      </c>
      <c r="H310" s="5">
        <f t="shared" ca="1" si="65"/>
        <v>183.02149639586875</v>
      </c>
      <c r="I310" s="10">
        <f t="shared" ca="1" si="73"/>
        <v>0</v>
      </c>
      <c r="J310" s="5" t="e">
        <f t="shared" ca="1" si="67"/>
        <v>#N/A</v>
      </c>
      <c r="K310" s="5" t="e">
        <f t="shared" ca="1" si="68"/>
        <v>#N/A</v>
      </c>
      <c r="L310" s="10">
        <f t="shared" ca="1" si="69"/>
        <v>1</v>
      </c>
      <c r="M310" s="5">
        <f t="shared" ca="1" si="74"/>
        <v>148.15</v>
      </c>
      <c r="N310" s="12" t="str">
        <f t="shared" ca="1" si="70"/>
        <v/>
      </c>
      <c r="O310" s="12">
        <f t="shared" ca="1" si="71"/>
        <v>4.4415243101182597E-2</v>
      </c>
      <c r="P310" s="5">
        <f t="shared" ca="1" si="72"/>
        <v>79.721177108571922</v>
      </c>
      <c r="Q310" s="5">
        <f t="shared" ca="1" si="75"/>
        <v>79.721177108571922</v>
      </c>
      <c r="R310" s="12">
        <f t="shared" ca="1" si="76"/>
        <v>0</v>
      </c>
    </row>
    <row r="311" spans="1:18" x14ac:dyDescent="0.25">
      <c r="A311">
        <v>310</v>
      </c>
      <c r="B311" s="2">
        <v>37889</v>
      </c>
      <c r="C311">
        <f t="shared" si="66"/>
        <v>2003</v>
      </c>
      <c r="D311">
        <v>193.55</v>
      </c>
      <c r="E311" s="5">
        <f t="shared" ca="1" si="62"/>
        <v>193.245</v>
      </c>
      <c r="F311" s="5">
        <f t="shared" ca="1" si="63"/>
        <v>199.97600000000003</v>
      </c>
      <c r="G311" s="5">
        <f t="shared" ca="1" si="64"/>
        <v>199.35482440076004</v>
      </c>
      <c r="H311" s="5">
        <f t="shared" ca="1" si="65"/>
        <v>183.23206646795137</v>
      </c>
      <c r="I311" s="10">
        <f t="shared" ca="1" si="73"/>
        <v>0</v>
      </c>
      <c r="J311" s="5" t="e">
        <f t="shared" ca="1" si="67"/>
        <v>#N/A</v>
      </c>
      <c r="K311" s="5" t="e">
        <f t="shared" ca="1" si="68"/>
        <v>#N/A</v>
      </c>
      <c r="L311" s="10">
        <f t="shared" ca="1" si="69"/>
        <v>1</v>
      </c>
      <c r="M311" s="5">
        <f t="shared" ca="1" si="74"/>
        <v>148.15</v>
      </c>
      <c r="N311" s="12" t="str">
        <f t="shared" ca="1" si="70"/>
        <v/>
      </c>
      <c r="O311" s="12">
        <f t="shared" ca="1" si="71"/>
        <v>-2.5918470055359726E-2</v>
      </c>
      <c r="P311" s="5">
        <f t="shared" ca="1" si="72"/>
        <v>79.721177108571922</v>
      </c>
      <c r="Q311" s="5">
        <f t="shared" ca="1" si="75"/>
        <v>79.721177108571922</v>
      </c>
      <c r="R311" s="12">
        <f t="shared" ca="1" si="76"/>
        <v>0</v>
      </c>
    </row>
    <row r="312" spans="1:18" x14ac:dyDescent="0.25">
      <c r="A312">
        <v>311</v>
      </c>
      <c r="B312" s="2">
        <v>37890</v>
      </c>
      <c r="C312">
        <f t="shared" si="66"/>
        <v>2003</v>
      </c>
      <c r="D312">
        <v>196.35</v>
      </c>
      <c r="E312" s="5">
        <f t="shared" ca="1" si="62"/>
        <v>192.125</v>
      </c>
      <c r="F312" s="5">
        <f t="shared" ca="1" si="63"/>
        <v>200.352</v>
      </c>
      <c r="G312" s="5">
        <f t="shared" ca="1" si="64"/>
        <v>199.05434196068401</v>
      </c>
      <c r="H312" s="5">
        <f t="shared" ca="1" si="65"/>
        <v>183.49442513859233</v>
      </c>
      <c r="I312" s="10">
        <f t="shared" ca="1" si="73"/>
        <v>0</v>
      </c>
      <c r="J312" s="5" t="e">
        <f t="shared" ca="1" si="67"/>
        <v>#N/A</v>
      </c>
      <c r="K312" s="5" t="e">
        <f t="shared" ca="1" si="68"/>
        <v>#N/A</v>
      </c>
      <c r="L312" s="10">
        <f t="shared" ca="1" si="69"/>
        <v>1</v>
      </c>
      <c r="M312" s="5">
        <f t="shared" ca="1" si="74"/>
        <v>148.15</v>
      </c>
      <c r="N312" s="12" t="str">
        <f t="shared" ca="1" si="70"/>
        <v/>
      </c>
      <c r="O312" s="12">
        <f t="shared" ca="1" si="71"/>
        <v>1.4466546112115643E-2</v>
      </c>
      <c r="P312" s="5">
        <f t="shared" ca="1" si="72"/>
        <v>79.721177108571922</v>
      </c>
      <c r="Q312" s="5">
        <f t="shared" ca="1" si="75"/>
        <v>79.721177108571922</v>
      </c>
      <c r="R312" s="12">
        <f t="shared" ca="1" si="76"/>
        <v>0</v>
      </c>
    </row>
    <row r="313" spans="1:18" x14ac:dyDescent="0.25">
      <c r="A313">
        <v>312</v>
      </c>
      <c r="B313" s="2">
        <v>37893</v>
      </c>
      <c r="C313">
        <f t="shared" si="66"/>
        <v>2003</v>
      </c>
      <c r="D313">
        <v>201.45</v>
      </c>
      <c r="E313" s="5">
        <f t="shared" ca="1" si="62"/>
        <v>192.66000000000003</v>
      </c>
      <c r="F313" s="5">
        <f t="shared" ca="1" si="63"/>
        <v>200.89100000000002</v>
      </c>
      <c r="G313" s="5">
        <f t="shared" ca="1" si="64"/>
        <v>199.29390776461562</v>
      </c>
      <c r="H313" s="5">
        <f t="shared" ca="1" si="65"/>
        <v>183.85353663582049</v>
      </c>
      <c r="I313" s="10">
        <f t="shared" ca="1" si="73"/>
        <v>0</v>
      </c>
      <c r="J313" s="5" t="e">
        <f t="shared" ca="1" si="67"/>
        <v>#N/A</v>
      </c>
      <c r="K313" s="5" t="e">
        <f t="shared" ca="1" si="68"/>
        <v>#N/A</v>
      </c>
      <c r="L313" s="10">
        <f t="shared" ca="1" si="69"/>
        <v>1</v>
      </c>
      <c r="M313" s="5">
        <f t="shared" ca="1" si="74"/>
        <v>148.15</v>
      </c>
      <c r="N313" s="12" t="str">
        <f t="shared" ca="1" si="70"/>
        <v/>
      </c>
      <c r="O313" s="12">
        <f t="shared" ca="1" si="71"/>
        <v>2.5974025974025945E-2</v>
      </c>
      <c r="P313" s="5">
        <f t="shared" ca="1" si="72"/>
        <v>79.721177108571922</v>
      </c>
      <c r="Q313" s="5">
        <f t="shared" ca="1" si="75"/>
        <v>79.721177108571922</v>
      </c>
      <c r="R313" s="12">
        <f t="shared" ca="1" si="76"/>
        <v>0</v>
      </c>
    </row>
    <row r="314" spans="1:18" x14ac:dyDescent="0.25">
      <c r="A314">
        <v>313</v>
      </c>
      <c r="B314" s="2">
        <v>37894</v>
      </c>
      <c r="C314">
        <f t="shared" si="66"/>
        <v>2003</v>
      </c>
      <c r="D314">
        <v>203.4</v>
      </c>
      <c r="E314" s="5">
        <f t="shared" ca="1" si="62"/>
        <v>193.04</v>
      </c>
      <c r="F314" s="5">
        <f t="shared" ca="1" si="63"/>
        <v>201.47300000000004</v>
      </c>
      <c r="G314" s="5">
        <f t="shared" ca="1" si="64"/>
        <v>199.70451698815407</v>
      </c>
      <c r="H314" s="5">
        <f t="shared" ca="1" si="65"/>
        <v>184.24446590310407</v>
      </c>
      <c r="I314" s="10">
        <f t="shared" ca="1" si="73"/>
        <v>0</v>
      </c>
      <c r="J314" s="5" t="e">
        <f t="shared" ca="1" si="67"/>
        <v>#N/A</v>
      </c>
      <c r="K314" s="5" t="e">
        <f t="shared" ca="1" si="68"/>
        <v>#N/A</v>
      </c>
      <c r="L314" s="10">
        <f t="shared" ca="1" si="69"/>
        <v>1</v>
      </c>
      <c r="M314" s="5">
        <f t="shared" ca="1" si="74"/>
        <v>148.15</v>
      </c>
      <c r="N314" s="12" t="str">
        <f t="shared" ca="1" si="70"/>
        <v/>
      </c>
      <c r="O314" s="12">
        <f t="shared" ca="1" si="71"/>
        <v>9.6798212956069347E-3</v>
      </c>
      <c r="P314" s="5">
        <f t="shared" ca="1" si="72"/>
        <v>79.721177108571922</v>
      </c>
      <c r="Q314" s="5">
        <f t="shared" ca="1" si="75"/>
        <v>79.721177108571922</v>
      </c>
      <c r="R314" s="12">
        <f t="shared" ca="1" si="76"/>
        <v>0</v>
      </c>
    </row>
    <row r="315" spans="1:18" x14ac:dyDescent="0.25">
      <c r="A315">
        <v>314</v>
      </c>
      <c r="B315" s="2">
        <v>37895</v>
      </c>
      <c r="C315">
        <f t="shared" si="66"/>
        <v>2003</v>
      </c>
      <c r="D315">
        <v>200.85</v>
      </c>
      <c r="E315" s="5">
        <f t="shared" ca="1" si="62"/>
        <v>194.01</v>
      </c>
      <c r="F315" s="5">
        <f t="shared" ca="1" si="63"/>
        <v>202.14800000000002</v>
      </c>
      <c r="G315" s="5">
        <f t="shared" ca="1" si="64"/>
        <v>199.81906528933865</v>
      </c>
      <c r="H315" s="5">
        <f t="shared" ca="1" si="65"/>
        <v>184.57657658504198</v>
      </c>
      <c r="I315" s="10">
        <f t="shared" ca="1" si="73"/>
        <v>0</v>
      </c>
      <c r="J315" s="5" t="e">
        <f t="shared" ca="1" si="67"/>
        <v>#N/A</v>
      </c>
      <c r="K315" s="5" t="e">
        <f t="shared" ca="1" si="68"/>
        <v>#N/A</v>
      </c>
      <c r="L315" s="10">
        <f t="shared" ca="1" si="69"/>
        <v>1</v>
      </c>
      <c r="M315" s="5">
        <f t="shared" ca="1" si="74"/>
        <v>148.15</v>
      </c>
      <c r="N315" s="12" t="str">
        <f t="shared" ca="1" si="70"/>
        <v/>
      </c>
      <c r="O315" s="12">
        <f t="shared" ca="1" si="71"/>
        <v>-1.2536873156342238E-2</v>
      </c>
      <c r="P315" s="5">
        <f t="shared" ca="1" si="72"/>
        <v>79.721177108571922</v>
      </c>
      <c r="Q315" s="5">
        <f t="shared" ca="1" si="75"/>
        <v>79.721177108571922</v>
      </c>
      <c r="R315" s="12">
        <f t="shared" ca="1" si="76"/>
        <v>0</v>
      </c>
    </row>
    <row r="316" spans="1:18" x14ac:dyDescent="0.25">
      <c r="A316">
        <v>315</v>
      </c>
      <c r="B316" s="2">
        <v>37897</v>
      </c>
      <c r="C316">
        <f t="shared" si="66"/>
        <v>2003</v>
      </c>
      <c r="D316">
        <v>206.55</v>
      </c>
      <c r="E316" s="5">
        <f t="shared" ca="1" si="62"/>
        <v>196.39499999999998</v>
      </c>
      <c r="F316" s="5">
        <f t="shared" ca="1" si="63"/>
        <v>202.97299999999998</v>
      </c>
      <c r="G316" s="5">
        <f t="shared" ca="1" si="64"/>
        <v>200.49215876040478</v>
      </c>
      <c r="H316" s="5">
        <f t="shared" ca="1" si="65"/>
        <v>185.01604505334112</v>
      </c>
      <c r="I316" s="10">
        <f t="shared" ca="1" si="73"/>
        <v>0</v>
      </c>
      <c r="J316" s="5" t="e">
        <f t="shared" ca="1" si="67"/>
        <v>#N/A</v>
      </c>
      <c r="K316" s="5" t="e">
        <f t="shared" ca="1" si="68"/>
        <v>#N/A</v>
      </c>
      <c r="L316" s="10">
        <f t="shared" ca="1" si="69"/>
        <v>1</v>
      </c>
      <c r="M316" s="5">
        <f t="shared" ca="1" si="74"/>
        <v>148.15</v>
      </c>
      <c r="N316" s="12" t="str">
        <f t="shared" ca="1" si="70"/>
        <v/>
      </c>
      <c r="O316" s="12">
        <f t="shared" ca="1" si="71"/>
        <v>2.8379387602688658E-2</v>
      </c>
      <c r="P316" s="5">
        <f t="shared" ca="1" si="72"/>
        <v>79.721177108571922</v>
      </c>
      <c r="Q316" s="5">
        <f t="shared" ca="1" si="75"/>
        <v>79.721177108571922</v>
      </c>
      <c r="R316" s="12">
        <f t="shared" ca="1" si="76"/>
        <v>0</v>
      </c>
    </row>
    <row r="317" spans="1:18" x14ac:dyDescent="0.25">
      <c r="A317">
        <v>316</v>
      </c>
      <c r="B317" s="2">
        <v>37900</v>
      </c>
      <c r="C317">
        <f t="shared" si="66"/>
        <v>2003</v>
      </c>
      <c r="D317">
        <v>210.85</v>
      </c>
      <c r="E317" s="5">
        <f t="shared" ca="1" si="62"/>
        <v>199.13499999999996</v>
      </c>
      <c r="F317" s="5">
        <f t="shared" ca="1" si="63"/>
        <v>203.76400000000001</v>
      </c>
      <c r="G317" s="5">
        <f t="shared" ca="1" si="64"/>
        <v>201.52794288436431</v>
      </c>
      <c r="H317" s="5">
        <f t="shared" ca="1" si="65"/>
        <v>185.53272415227431</v>
      </c>
      <c r="I317" s="10">
        <f t="shared" ca="1" si="73"/>
        <v>0</v>
      </c>
      <c r="J317" s="5" t="e">
        <f t="shared" ca="1" si="67"/>
        <v>#N/A</v>
      </c>
      <c r="K317" s="5" t="e">
        <f t="shared" ca="1" si="68"/>
        <v>#N/A</v>
      </c>
      <c r="L317" s="10">
        <f t="shared" ca="1" si="69"/>
        <v>1</v>
      </c>
      <c r="M317" s="5">
        <f t="shared" ca="1" si="74"/>
        <v>148.15</v>
      </c>
      <c r="N317" s="12" t="str">
        <f t="shared" ca="1" si="70"/>
        <v/>
      </c>
      <c r="O317" s="12">
        <f t="shared" ca="1" si="71"/>
        <v>2.081820382473969E-2</v>
      </c>
      <c r="P317" s="5">
        <f t="shared" ca="1" si="72"/>
        <v>79.721177108571922</v>
      </c>
      <c r="Q317" s="5">
        <f t="shared" ca="1" si="75"/>
        <v>79.721177108571922</v>
      </c>
      <c r="R317" s="12">
        <f t="shared" ca="1" si="76"/>
        <v>0</v>
      </c>
    </row>
    <row r="318" spans="1:18" x14ac:dyDescent="0.25">
      <c r="A318">
        <v>317</v>
      </c>
      <c r="B318" s="2">
        <v>37901</v>
      </c>
      <c r="C318">
        <f t="shared" si="66"/>
        <v>2003</v>
      </c>
      <c r="D318">
        <v>211.15</v>
      </c>
      <c r="E318" s="5">
        <f t="shared" ca="1" si="62"/>
        <v>201.31</v>
      </c>
      <c r="F318" s="5">
        <f t="shared" ca="1" si="63"/>
        <v>204.41800000000001</v>
      </c>
      <c r="G318" s="5">
        <f t="shared" ca="1" si="64"/>
        <v>202.49014859592791</v>
      </c>
      <c r="H318" s="5">
        <f t="shared" ca="1" si="65"/>
        <v>186.04506966922884</v>
      </c>
      <c r="I318" s="10">
        <f t="shared" ca="1" si="73"/>
        <v>0</v>
      </c>
      <c r="J318" s="5" t="e">
        <f t="shared" ca="1" si="67"/>
        <v>#N/A</v>
      </c>
      <c r="K318" s="5" t="e">
        <f t="shared" ca="1" si="68"/>
        <v>#N/A</v>
      </c>
      <c r="L318" s="10">
        <f t="shared" ca="1" si="69"/>
        <v>1</v>
      </c>
      <c r="M318" s="5">
        <f t="shared" ca="1" si="74"/>
        <v>148.15</v>
      </c>
      <c r="N318" s="12" t="str">
        <f t="shared" ca="1" si="70"/>
        <v/>
      </c>
      <c r="O318" s="12">
        <f t="shared" ca="1" si="71"/>
        <v>1.4228124258952402E-3</v>
      </c>
      <c r="P318" s="5">
        <f t="shared" ca="1" si="72"/>
        <v>79.721177108571922</v>
      </c>
      <c r="Q318" s="5">
        <f t="shared" ca="1" si="75"/>
        <v>79.721177108571922</v>
      </c>
      <c r="R318" s="12">
        <f t="shared" ca="1" si="76"/>
        <v>0</v>
      </c>
    </row>
    <row r="319" spans="1:18" x14ac:dyDescent="0.25">
      <c r="A319">
        <v>318</v>
      </c>
      <c r="B319" s="2">
        <v>37902</v>
      </c>
      <c r="C319">
        <f t="shared" si="66"/>
        <v>2003</v>
      </c>
      <c r="D319">
        <v>213.25</v>
      </c>
      <c r="E319" s="5">
        <f t="shared" ca="1" si="62"/>
        <v>203.60999999999999</v>
      </c>
      <c r="F319" s="5">
        <f t="shared" ca="1" si="63"/>
        <v>205.1</v>
      </c>
      <c r="G319" s="5">
        <f t="shared" ca="1" si="64"/>
        <v>203.5661337363351</v>
      </c>
      <c r="H319" s="5">
        <f t="shared" ca="1" si="65"/>
        <v>186.58916827584429</v>
      </c>
      <c r="I319" s="10">
        <f t="shared" ca="1" si="73"/>
        <v>0</v>
      </c>
      <c r="J319" s="5" t="e">
        <f t="shared" ca="1" si="67"/>
        <v>#N/A</v>
      </c>
      <c r="K319" s="5" t="e">
        <f t="shared" ca="1" si="68"/>
        <v>#N/A</v>
      </c>
      <c r="L319" s="10">
        <f t="shared" ca="1" si="69"/>
        <v>1</v>
      </c>
      <c r="M319" s="5">
        <f t="shared" ca="1" si="74"/>
        <v>148.15</v>
      </c>
      <c r="N319" s="12" t="str">
        <f t="shared" ca="1" si="70"/>
        <v/>
      </c>
      <c r="O319" s="12">
        <f t="shared" ca="1" si="71"/>
        <v>9.9455363485673413E-3</v>
      </c>
      <c r="P319" s="5">
        <f t="shared" ca="1" si="72"/>
        <v>79.721177108571922</v>
      </c>
      <c r="Q319" s="5">
        <f t="shared" ca="1" si="75"/>
        <v>79.721177108571922</v>
      </c>
      <c r="R319" s="12">
        <f t="shared" ca="1" si="76"/>
        <v>0</v>
      </c>
    </row>
    <row r="320" spans="1:18" x14ac:dyDescent="0.25">
      <c r="A320">
        <v>319</v>
      </c>
      <c r="B320" s="2">
        <v>37903</v>
      </c>
      <c r="C320">
        <f t="shared" si="66"/>
        <v>2003</v>
      </c>
      <c r="D320">
        <v>206.95</v>
      </c>
      <c r="E320" s="5">
        <f t="shared" ca="1" si="62"/>
        <v>204.435</v>
      </c>
      <c r="F320" s="5">
        <f t="shared" ca="1" si="63"/>
        <v>205.52099999999999</v>
      </c>
      <c r="G320" s="5">
        <f t="shared" ca="1" si="64"/>
        <v>203.90452036270159</v>
      </c>
      <c r="H320" s="5">
        <f t="shared" ca="1" si="65"/>
        <v>186.99638491032744</v>
      </c>
      <c r="I320" s="10">
        <f t="shared" ca="1" si="73"/>
        <v>0</v>
      </c>
      <c r="J320" s="5" t="e">
        <f t="shared" ca="1" si="67"/>
        <v>#N/A</v>
      </c>
      <c r="K320" s="5" t="e">
        <f t="shared" ca="1" si="68"/>
        <v>#N/A</v>
      </c>
      <c r="L320" s="10">
        <f t="shared" ca="1" si="69"/>
        <v>1</v>
      </c>
      <c r="M320" s="5">
        <f t="shared" ca="1" si="74"/>
        <v>148.15</v>
      </c>
      <c r="N320" s="12" t="str">
        <f t="shared" ca="1" si="70"/>
        <v/>
      </c>
      <c r="O320" s="12">
        <f t="shared" ca="1" si="71"/>
        <v>-2.9542790152403336E-2</v>
      </c>
      <c r="P320" s="5">
        <f t="shared" ca="1" si="72"/>
        <v>79.721177108571922</v>
      </c>
      <c r="Q320" s="5">
        <f t="shared" ca="1" si="75"/>
        <v>79.721177108571922</v>
      </c>
      <c r="R320" s="12">
        <f t="shared" ca="1" si="76"/>
        <v>0</v>
      </c>
    </row>
    <row r="321" spans="1:18" x14ac:dyDescent="0.25">
      <c r="A321">
        <v>320</v>
      </c>
      <c r="B321" s="2">
        <v>37904</v>
      </c>
      <c r="C321">
        <f t="shared" si="66"/>
        <v>2003</v>
      </c>
      <c r="D321">
        <v>203.5</v>
      </c>
      <c r="E321" s="5">
        <f t="shared" ca="1" si="62"/>
        <v>205.43</v>
      </c>
      <c r="F321" s="5">
        <f t="shared" ca="1" si="63"/>
        <v>205.61900000000003</v>
      </c>
      <c r="G321" s="5">
        <f t="shared" ca="1" si="64"/>
        <v>203.86406832643144</v>
      </c>
      <c r="H321" s="5">
        <f t="shared" ca="1" si="65"/>
        <v>187.32645721212089</v>
      </c>
      <c r="I321" s="10">
        <f t="shared" ca="1" si="73"/>
        <v>0</v>
      </c>
      <c r="J321" s="5" t="e">
        <f t="shared" ca="1" si="67"/>
        <v>#N/A</v>
      </c>
      <c r="K321" s="5" t="e">
        <f t="shared" ca="1" si="68"/>
        <v>#N/A</v>
      </c>
      <c r="L321" s="10">
        <f t="shared" ca="1" si="69"/>
        <v>1</v>
      </c>
      <c r="M321" s="5">
        <f t="shared" ca="1" si="74"/>
        <v>148.15</v>
      </c>
      <c r="N321" s="12" t="str">
        <f t="shared" ca="1" si="70"/>
        <v/>
      </c>
      <c r="O321" s="12">
        <f t="shared" ca="1" si="71"/>
        <v>-1.6670693404203862E-2</v>
      </c>
      <c r="P321" s="5">
        <f t="shared" ca="1" si="72"/>
        <v>79.721177108571922</v>
      </c>
      <c r="Q321" s="5">
        <f t="shared" ca="1" si="75"/>
        <v>79.721177108571922</v>
      </c>
      <c r="R321" s="12">
        <f t="shared" ca="1" si="76"/>
        <v>0</v>
      </c>
    </row>
    <row r="322" spans="1:18" x14ac:dyDescent="0.25">
      <c r="A322">
        <v>321</v>
      </c>
      <c r="B322" s="2">
        <v>37907</v>
      </c>
      <c r="C322">
        <f t="shared" si="66"/>
        <v>2003</v>
      </c>
      <c r="D322">
        <v>208.35</v>
      </c>
      <c r="E322" s="5">
        <f t="shared" ref="E322:E385" ca="1" si="77">IF($A322&gt;=SEMADays,AVERAGE(OFFSET($D322,-SEMADays+1,0,SEMADays,1)),NA())</f>
        <v>206.63000000000002</v>
      </c>
      <c r="F322" s="5">
        <f t="shared" ref="F322:F385" ca="1" si="78">IF($A322&gt;=LEMADays,AVERAGE(OFFSET($D322,-LEMADays+1,0,LEMADays,1)),NA())</f>
        <v>205.90100000000001</v>
      </c>
      <c r="G322" s="5">
        <f t="shared" ref="G322:G385" ca="1" si="79">IF(ISNA(E322),NA(),IF(ISNA(G321),E322,((SEMADays-1)*G321+$D322)/SEMADays))</f>
        <v>204.31266149378828</v>
      </c>
      <c r="H322" s="5">
        <f t="shared" ref="H322:H385" ca="1" si="80">IF(ISNA(F322),NA(),IF(ISNA(H321),F322,((LEMADays-1)*H321+$D322)/LEMADays))</f>
        <v>187.74692806787846</v>
      </c>
      <c r="I322" s="10">
        <f t="shared" ca="1" si="73"/>
        <v>0</v>
      </c>
      <c r="J322" s="5" t="e">
        <f t="shared" ca="1" si="67"/>
        <v>#N/A</v>
      </c>
      <c r="K322" s="5" t="e">
        <f t="shared" ca="1" si="68"/>
        <v>#N/A</v>
      </c>
      <c r="L322" s="10">
        <f t="shared" ca="1" si="69"/>
        <v>1</v>
      </c>
      <c r="M322" s="5">
        <f t="shared" ca="1" si="74"/>
        <v>148.15</v>
      </c>
      <c r="N322" s="12" t="str">
        <f t="shared" ca="1" si="70"/>
        <v/>
      </c>
      <c r="O322" s="12">
        <f t="shared" ca="1" si="71"/>
        <v>2.3832923832923805E-2</v>
      </c>
      <c r="P322" s="5">
        <f t="shared" ca="1" si="72"/>
        <v>79.721177108571922</v>
      </c>
      <c r="Q322" s="5">
        <f t="shared" ca="1" si="75"/>
        <v>79.721177108571922</v>
      </c>
      <c r="R322" s="12">
        <f t="shared" ca="1" si="76"/>
        <v>0</v>
      </c>
    </row>
    <row r="323" spans="1:18" x14ac:dyDescent="0.25">
      <c r="A323">
        <v>322</v>
      </c>
      <c r="B323" s="2">
        <v>37908</v>
      </c>
      <c r="C323">
        <f t="shared" ref="C323:C386" si="81">YEAR(B323)</f>
        <v>2003</v>
      </c>
      <c r="D323">
        <v>203.55</v>
      </c>
      <c r="E323" s="5">
        <f t="shared" ca="1" si="77"/>
        <v>206.84</v>
      </c>
      <c r="F323" s="5">
        <f t="shared" ca="1" si="78"/>
        <v>205.92899999999997</v>
      </c>
      <c r="G323" s="5">
        <f t="shared" ca="1" si="79"/>
        <v>204.23639534440946</v>
      </c>
      <c r="H323" s="5">
        <f t="shared" ca="1" si="80"/>
        <v>188.06298950652086</v>
      </c>
      <c r="I323" s="10">
        <f t="shared" ca="1" si="73"/>
        <v>0</v>
      </c>
      <c r="J323" s="5" t="e">
        <f t="shared" ca="1" si="67"/>
        <v>#N/A</v>
      </c>
      <c r="K323" s="5" t="e">
        <f t="shared" ca="1" si="68"/>
        <v>#N/A</v>
      </c>
      <c r="L323" s="10">
        <f t="shared" ca="1" si="69"/>
        <v>1</v>
      </c>
      <c r="M323" s="5">
        <f t="shared" ca="1" si="74"/>
        <v>148.15</v>
      </c>
      <c r="N323" s="12" t="str">
        <f t="shared" ca="1" si="70"/>
        <v/>
      </c>
      <c r="O323" s="12">
        <f t="shared" ca="1" si="71"/>
        <v>-2.3038156947444124E-2</v>
      </c>
      <c r="P323" s="5">
        <f t="shared" ca="1" si="72"/>
        <v>79.721177108571922</v>
      </c>
      <c r="Q323" s="5">
        <f t="shared" ca="1" si="75"/>
        <v>79.721177108571922</v>
      </c>
      <c r="R323" s="12">
        <f t="shared" ca="1" si="76"/>
        <v>0</v>
      </c>
    </row>
    <row r="324" spans="1:18" x14ac:dyDescent="0.25">
      <c r="A324">
        <v>323</v>
      </c>
      <c r="B324" s="2">
        <v>37909</v>
      </c>
      <c r="C324">
        <f t="shared" si="81"/>
        <v>2003</v>
      </c>
      <c r="D324">
        <v>204.55</v>
      </c>
      <c r="E324" s="5">
        <f t="shared" ca="1" si="77"/>
        <v>206.95500000000001</v>
      </c>
      <c r="F324" s="5">
        <f t="shared" ca="1" si="78"/>
        <v>205.94499999999999</v>
      </c>
      <c r="G324" s="5">
        <f t="shared" ca="1" si="79"/>
        <v>204.26775580996849</v>
      </c>
      <c r="H324" s="5">
        <f t="shared" ca="1" si="80"/>
        <v>188.39272971639042</v>
      </c>
      <c r="I324" s="10">
        <f t="shared" ca="1" si="73"/>
        <v>0</v>
      </c>
      <c r="J324" s="5" t="e">
        <f t="shared" ca="1" si="67"/>
        <v>#N/A</v>
      </c>
      <c r="K324" s="5" t="e">
        <f t="shared" ca="1" si="68"/>
        <v>#N/A</v>
      </c>
      <c r="L324" s="10">
        <f t="shared" ca="1" si="69"/>
        <v>1</v>
      </c>
      <c r="M324" s="5">
        <f t="shared" ca="1" si="74"/>
        <v>148.15</v>
      </c>
      <c r="N324" s="12" t="str">
        <f t="shared" ca="1" si="70"/>
        <v/>
      </c>
      <c r="O324" s="12">
        <f t="shared" ca="1" si="71"/>
        <v>4.9127978383689506E-3</v>
      </c>
      <c r="P324" s="5">
        <f t="shared" ca="1" si="72"/>
        <v>79.721177108571922</v>
      </c>
      <c r="Q324" s="5">
        <f t="shared" ca="1" si="75"/>
        <v>79.721177108571922</v>
      </c>
      <c r="R324" s="12">
        <f t="shared" ca="1" si="76"/>
        <v>0</v>
      </c>
    </row>
    <row r="325" spans="1:18" x14ac:dyDescent="0.25">
      <c r="A325">
        <v>324</v>
      </c>
      <c r="B325" s="2">
        <v>37910</v>
      </c>
      <c r="C325">
        <f t="shared" si="81"/>
        <v>2003</v>
      </c>
      <c r="D325">
        <v>211.95</v>
      </c>
      <c r="E325" s="5">
        <f t="shared" ca="1" si="77"/>
        <v>208.06499999999997</v>
      </c>
      <c r="F325" s="5">
        <f t="shared" ca="1" si="78"/>
        <v>206.28899999999999</v>
      </c>
      <c r="G325" s="5">
        <f t="shared" ca="1" si="79"/>
        <v>205.03598022897162</v>
      </c>
      <c r="H325" s="5">
        <f t="shared" ca="1" si="80"/>
        <v>188.86387512206264</v>
      </c>
      <c r="I325" s="10">
        <f t="shared" ca="1" si="73"/>
        <v>0</v>
      </c>
      <c r="J325" s="5" t="e">
        <f t="shared" ca="1" si="67"/>
        <v>#N/A</v>
      </c>
      <c r="K325" s="5" t="e">
        <f t="shared" ca="1" si="68"/>
        <v>#N/A</v>
      </c>
      <c r="L325" s="10">
        <f t="shared" ca="1" si="69"/>
        <v>1</v>
      </c>
      <c r="M325" s="5">
        <f t="shared" ca="1" si="74"/>
        <v>148.15</v>
      </c>
      <c r="N325" s="12" t="str">
        <f t="shared" ca="1" si="70"/>
        <v/>
      </c>
      <c r="O325" s="12">
        <f t="shared" ca="1" si="71"/>
        <v>3.6176973845025551E-2</v>
      </c>
      <c r="P325" s="5">
        <f t="shared" ca="1" si="72"/>
        <v>79.721177108571922</v>
      </c>
      <c r="Q325" s="5">
        <f t="shared" ca="1" si="75"/>
        <v>79.721177108571922</v>
      </c>
      <c r="R325" s="12">
        <f t="shared" ca="1" si="76"/>
        <v>0</v>
      </c>
    </row>
    <row r="326" spans="1:18" x14ac:dyDescent="0.25">
      <c r="A326">
        <v>325</v>
      </c>
      <c r="B326" s="2">
        <v>37911</v>
      </c>
      <c r="C326">
        <f t="shared" si="81"/>
        <v>2003</v>
      </c>
      <c r="D326">
        <v>217.1</v>
      </c>
      <c r="E326" s="5">
        <f t="shared" ca="1" si="77"/>
        <v>209.11999999999998</v>
      </c>
      <c r="F326" s="5">
        <f t="shared" ca="1" si="78"/>
        <v>206.673</v>
      </c>
      <c r="G326" s="5">
        <f t="shared" ca="1" si="79"/>
        <v>206.24238220607444</v>
      </c>
      <c r="H326" s="5">
        <f t="shared" ca="1" si="80"/>
        <v>189.4285976196214</v>
      </c>
      <c r="I326" s="10">
        <f t="shared" ca="1" si="73"/>
        <v>0</v>
      </c>
      <c r="J326" s="5" t="e">
        <f t="shared" ca="1" si="67"/>
        <v>#N/A</v>
      </c>
      <c r="K326" s="5" t="e">
        <f t="shared" ca="1" si="68"/>
        <v>#N/A</v>
      </c>
      <c r="L326" s="10">
        <f t="shared" ca="1" si="69"/>
        <v>1</v>
      </c>
      <c r="M326" s="5">
        <f t="shared" ca="1" si="74"/>
        <v>148.15</v>
      </c>
      <c r="N326" s="12" t="str">
        <f t="shared" ca="1" si="70"/>
        <v/>
      </c>
      <c r="O326" s="12">
        <f t="shared" ca="1" si="71"/>
        <v>2.4298183533852352E-2</v>
      </c>
      <c r="P326" s="5">
        <f t="shared" ca="1" si="72"/>
        <v>79.721177108571922</v>
      </c>
      <c r="Q326" s="5">
        <f t="shared" ca="1" si="75"/>
        <v>79.721177108571922</v>
      </c>
      <c r="R326" s="12">
        <f t="shared" ca="1" si="76"/>
        <v>0</v>
      </c>
    </row>
    <row r="327" spans="1:18" x14ac:dyDescent="0.25">
      <c r="A327">
        <v>326</v>
      </c>
      <c r="B327" s="2">
        <v>37914</v>
      </c>
      <c r="C327">
        <f t="shared" si="81"/>
        <v>2003</v>
      </c>
      <c r="D327">
        <v>210.15</v>
      </c>
      <c r="E327" s="5">
        <f t="shared" ca="1" si="77"/>
        <v>209.04999999999995</v>
      </c>
      <c r="F327" s="5">
        <f t="shared" ca="1" si="78"/>
        <v>206.87200000000001</v>
      </c>
      <c r="G327" s="5">
        <f t="shared" ca="1" si="79"/>
        <v>206.633143985467</v>
      </c>
      <c r="H327" s="5">
        <f t="shared" ca="1" si="80"/>
        <v>189.84302566722897</v>
      </c>
      <c r="I327" s="10">
        <f t="shared" ca="1" si="73"/>
        <v>0</v>
      </c>
      <c r="J327" s="5" t="e">
        <f t="shared" ca="1" si="67"/>
        <v>#N/A</v>
      </c>
      <c r="K327" s="5" t="e">
        <f t="shared" ca="1" si="68"/>
        <v>#N/A</v>
      </c>
      <c r="L327" s="10">
        <f t="shared" ca="1" si="69"/>
        <v>1</v>
      </c>
      <c r="M327" s="5">
        <f t="shared" ca="1" si="74"/>
        <v>148.15</v>
      </c>
      <c r="N327" s="12" t="str">
        <f t="shared" ca="1" si="70"/>
        <v/>
      </c>
      <c r="O327" s="12">
        <f t="shared" ca="1" si="71"/>
        <v>-3.2012897282358309E-2</v>
      </c>
      <c r="P327" s="5">
        <f t="shared" ca="1" si="72"/>
        <v>79.721177108571922</v>
      </c>
      <c r="Q327" s="5">
        <f t="shared" ca="1" si="75"/>
        <v>79.721177108571922</v>
      </c>
      <c r="R327" s="12">
        <f t="shared" ca="1" si="76"/>
        <v>0</v>
      </c>
    </row>
    <row r="328" spans="1:18" x14ac:dyDescent="0.25">
      <c r="A328">
        <v>327</v>
      </c>
      <c r="B328" s="2">
        <v>37915</v>
      </c>
      <c r="C328">
        <f t="shared" si="81"/>
        <v>2003</v>
      </c>
      <c r="D328">
        <v>199.2</v>
      </c>
      <c r="E328" s="5">
        <f t="shared" ca="1" si="77"/>
        <v>207.85500000000002</v>
      </c>
      <c r="F328" s="5">
        <f t="shared" ca="1" si="78"/>
        <v>206.739</v>
      </c>
      <c r="G328" s="5">
        <f t="shared" ca="1" si="79"/>
        <v>205.88982958692031</v>
      </c>
      <c r="H328" s="5">
        <f t="shared" ca="1" si="80"/>
        <v>190.03016515388441</v>
      </c>
      <c r="I328" s="10">
        <f t="shared" ca="1" si="73"/>
        <v>0</v>
      </c>
      <c r="J328" s="5" t="e">
        <f t="shared" ca="1" si="67"/>
        <v>#N/A</v>
      </c>
      <c r="K328" s="5" t="e">
        <f t="shared" ca="1" si="68"/>
        <v>#N/A</v>
      </c>
      <c r="L328" s="10">
        <f t="shared" ca="1" si="69"/>
        <v>1</v>
      </c>
      <c r="M328" s="5">
        <f t="shared" ca="1" si="74"/>
        <v>148.15</v>
      </c>
      <c r="N328" s="12" t="str">
        <f t="shared" ca="1" si="70"/>
        <v/>
      </c>
      <c r="O328" s="12">
        <f t="shared" ca="1" si="71"/>
        <v>-5.2105638829407643E-2</v>
      </c>
      <c r="P328" s="5">
        <f t="shared" ca="1" si="72"/>
        <v>79.721177108571922</v>
      </c>
      <c r="Q328" s="5">
        <f t="shared" ca="1" si="75"/>
        <v>79.721177108571922</v>
      </c>
      <c r="R328" s="12">
        <f t="shared" ca="1" si="76"/>
        <v>0</v>
      </c>
    </row>
    <row r="329" spans="1:18" x14ac:dyDescent="0.25">
      <c r="A329">
        <v>328</v>
      </c>
      <c r="B329" s="2">
        <v>37916</v>
      </c>
      <c r="C329">
        <f t="shared" si="81"/>
        <v>2003</v>
      </c>
      <c r="D329">
        <v>198.3</v>
      </c>
      <c r="E329" s="5">
        <f t="shared" ca="1" si="77"/>
        <v>206.35999999999999</v>
      </c>
      <c r="F329" s="5">
        <f t="shared" ca="1" si="78"/>
        <v>206.58</v>
      </c>
      <c r="G329" s="5">
        <f t="shared" ca="1" si="79"/>
        <v>205.13084662822831</v>
      </c>
      <c r="H329" s="5">
        <f t="shared" ca="1" si="80"/>
        <v>190.19556185080671</v>
      </c>
      <c r="I329" s="10">
        <f t="shared" ca="1" si="73"/>
        <v>0</v>
      </c>
      <c r="J329" s="5" t="e">
        <f t="shared" ca="1" si="67"/>
        <v>#N/A</v>
      </c>
      <c r="K329" s="5" t="e">
        <f t="shared" ca="1" si="68"/>
        <v>#N/A</v>
      </c>
      <c r="L329" s="10">
        <f t="shared" ca="1" si="69"/>
        <v>1</v>
      </c>
      <c r="M329" s="5">
        <f t="shared" ca="1" si="74"/>
        <v>148.15</v>
      </c>
      <c r="N329" s="12" t="str">
        <f t="shared" ca="1" si="70"/>
        <v/>
      </c>
      <c r="O329" s="12">
        <f t="shared" ca="1" si="71"/>
        <v>-4.5180722891565127E-3</v>
      </c>
      <c r="P329" s="5">
        <f t="shared" ca="1" si="72"/>
        <v>79.721177108571922</v>
      </c>
      <c r="Q329" s="5">
        <f t="shared" ca="1" si="75"/>
        <v>79.721177108571922</v>
      </c>
      <c r="R329" s="12">
        <f t="shared" ca="1" si="76"/>
        <v>0</v>
      </c>
    </row>
    <row r="330" spans="1:18" x14ac:dyDescent="0.25">
      <c r="A330">
        <v>329</v>
      </c>
      <c r="B330" s="2">
        <v>37917</v>
      </c>
      <c r="C330">
        <f t="shared" si="81"/>
        <v>2003</v>
      </c>
      <c r="D330">
        <v>197.1</v>
      </c>
      <c r="E330" s="5">
        <f t="shared" ca="1" si="77"/>
        <v>205.375</v>
      </c>
      <c r="F330" s="5">
        <f t="shared" ca="1" si="78"/>
        <v>206.47499999999999</v>
      </c>
      <c r="G330" s="5">
        <f t="shared" ca="1" si="79"/>
        <v>204.32776196540547</v>
      </c>
      <c r="H330" s="5">
        <f t="shared" ca="1" si="80"/>
        <v>190.33365061379061</v>
      </c>
      <c r="I330" s="10">
        <f t="shared" ca="1" si="73"/>
        <v>0</v>
      </c>
      <c r="J330" s="5" t="e">
        <f t="shared" ca="1" si="67"/>
        <v>#N/A</v>
      </c>
      <c r="K330" s="5" t="e">
        <f t="shared" ca="1" si="68"/>
        <v>#N/A</v>
      </c>
      <c r="L330" s="10">
        <f t="shared" ca="1" si="69"/>
        <v>1</v>
      </c>
      <c r="M330" s="5">
        <f t="shared" ca="1" si="74"/>
        <v>148.15</v>
      </c>
      <c r="N330" s="12" t="str">
        <f t="shared" ca="1" si="70"/>
        <v/>
      </c>
      <c r="O330" s="12">
        <f t="shared" ca="1" si="71"/>
        <v>-6.0514372163389665E-3</v>
      </c>
      <c r="P330" s="5">
        <f t="shared" ca="1" si="72"/>
        <v>79.721177108571922</v>
      </c>
      <c r="Q330" s="5">
        <f t="shared" ca="1" si="75"/>
        <v>79.721177108571922</v>
      </c>
      <c r="R330" s="12">
        <f t="shared" ca="1" si="76"/>
        <v>0</v>
      </c>
    </row>
    <row r="331" spans="1:18" x14ac:dyDescent="0.25">
      <c r="A331">
        <v>330</v>
      </c>
      <c r="B331" s="2">
        <v>37918</v>
      </c>
      <c r="C331">
        <f t="shared" si="81"/>
        <v>2003</v>
      </c>
      <c r="D331">
        <v>199.2</v>
      </c>
      <c r="E331" s="5">
        <f t="shared" ca="1" si="77"/>
        <v>204.94499999999999</v>
      </c>
      <c r="F331" s="5">
        <f t="shared" ca="1" si="78"/>
        <v>206.27500000000001</v>
      </c>
      <c r="G331" s="5">
        <f t="shared" ca="1" si="79"/>
        <v>203.81498576886491</v>
      </c>
      <c r="H331" s="5">
        <f t="shared" ca="1" si="80"/>
        <v>190.51097760151481</v>
      </c>
      <c r="I331" s="10">
        <f t="shared" ca="1" si="73"/>
        <v>0</v>
      </c>
      <c r="J331" s="5" t="e">
        <f t="shared" ca="1" si="67"/>
        <v>#N/A</v>
      </c>
      <c r="K331" s="5" t="e">
        <f t="shared" ca="1" si="68"/>
        <v>#N/A</v>
      </c>
      <c r="L331" s="10">
        <f t="shared" ca="1" si="69"/>
        <v>1</v>
      </c>
      <c r="M331" s="5">
        <f t="shared" ca="1" si="74"/>
        <v>148.15</v>
      </c>
      <c r="N331" s="12" t="str">
        <f t="shared" ca="1" si="70"/>
        <v/>
      </c>
      <c r="O331" s="12">
        <f t="shared" ca="1" si="71"/>
        <v>1.0654490106544873E-2</v>
      </c>
      <c r="P331" s="5">
        <f t="shared" ca="1" si="72"/>
        <v>79.721177108571922</v>
      </c>
      <c r="Q331" s="5">
        <f t="shared" ca="1" si="75"/>
        <v>79.721177108571922</v>
      </c>
      <c r="R331" s="12">
        <f t="shared" ca="1" si="76"/>
        <v>0</v>
      </c>
    </row>
    <row r="332" spans="1:18" x14ac:dyDescent="0.25">
      <c r="A332">
        <v>331</v>
      </c>
      <c r="B332" s="2">
        <v>37921</v>
      </c>
      <c r="C332">
        <f t="shared" si="81"/>
        <v>2003</v>
      </c>
      <c r="D332">
        <v>205.55</v>
      </c>
      <c r="E332" s="5">
        <f t="shared" ca="1" si="77"/>
        <v>204.66499999999999</v>
      </c>
      <c r="F332" s="5">
        <f t="shared" ca="1" si="78"/>
        <v>206.25899999999999</v>
      </c>
      <c r="G332" s="5">
        <f t="shared" ca="1" si="79"/>
        <v>203.98848719197844</v>
      </c>
      <c r="H332" s="5">
        <f t="shared" ca="1" si="80"/>
        <v>190.8117580494845</v>
      </c>
      <c r="I332" s="10">
        <f t="shared" ca="1" si="73"/>
        <v>0</v>
      </c>
      <c r="J332" s="5" t="e">
        <f t="shared" ca="1" si="67"/>
        <v>#N/A</v>
      </c>
      <c r="K332" s="5" t="e">
        <f t="shared" ca="1" si="68"/>
        <v>#N/A</v>
      </c>
      <c r="L332" s="10">
        <f t="shared" ca="1" si="69"/>
        <v>1</v>
      </c>
      <c r="M332" s="5">
        <f t="shared" ca="1" si="74"/>
        <v>148.15</v>
      </c>
      <c r="N332" s="12" t="str">
        <f t="shared" ca="1" si="70"/>
        <v/>
      </c>
      <c r="O332" s="12">
        <f t="shared" ca="1" si="71"/>
        <v>3.1877510040160761E-2</v>
      </c>
      <c r="P332" s="5">
        <f t="shared" ca="1" si="72"/>
        <v>79.721177108571922</v>
      </c>
      <c r="Q332" s="5">
        <f t="shared" ca="1" si="75"/>
        <v>79.721177108571922</v>
      </c>
      <c r="R332" s="12">
        <f t="shared" ca="1" si="76"/>
        <v>0</v>
      </c>
    </row>
    <row r="333" spans="1:18" x14ac:dyDescent="0.25">
      <c r="A333">
        <v>332</v>
      </c>
      <c r="B333" s="2">
        <v>37922</v>
      </c>
      <c r="C333">
        <f t="shared" si="81"/>
        <v>2003</v>
      </c>
      <c r="D333">
        <v>201.6</v>
      </c>
      <c r="E333" s="5">
        <f t="shared" ca="1" si="77"/>
        <v>204.46999999999997</v>
      </c>
      <c r="F333" s="5">
        <f t="shared" ca="1" si="78"/>
        <v>206.107</v>
      </c>
      <c r="G333" s="5">
        <f t="shared" ca="1" si="79"/>
        <v>203.74963847278059</v>
      </c>
      <c r="H333" s="5">
        <f t="shared" ca="1" si="80"/>
        <v>191.02752288849481</v>
      </c>
      <c r="I333" s="10">
        <f t="shared" ca="1" si="73"/>
        <v>0</v>
      </c>
      <c r="J333" s="5" t="e">
        <f t="shared" ca="1" si="67"/>
        <v>#N/A</v>
      </c>
      <c r="K333" s="5" t="e">
        <f t="shared" ca="1" si="68"/>
        <v>#N/A</v>
      </c>
      <c r="L333" s="10">
        <f t="shared" ca="1" si="69"/>
        <v>1</v>
      </c>
      <c r="M333" s="5">
        <f t="shared" ca="1" si="74"/>
        <v>148.15</v>
      </c>
      <c r="N333" s="12" t="str">
        <f t="shared" ca="1" si="70"/>
        <v/>
      </c>
      <c r="O333" s="12">
        <f t="shared" ca="1" si="71"/>
        <v>-1.9216735587448391E-2</v>
      </c>
      <c r="P333" s="5">
        <f t="shared" ca="1" si="72"/>
        <v>79.721177108571922</v>
      </c>
      <c r="Q333" s="5">
        <f t="shared" ca="1" si="75"/>
        <v>79.721177108571922</v>
      </c>
      <c r="R333" s="12">
        <f t="shared" ca="1" si="76"/>
        <v>0</v>
      </c>
    </row>
    <row r="334" spans="1:18" x14ac:dyDescent="0.25">
      <c r="A334">
        <v>333</v>
      </c>
      <c r="B334" s="2">
        <v>37923</v>
      </c>
      <c r="C334">
        <f t="shared" si="81"/>
        <v>2003</v>
      </c>
      <c r="D334">
        <v>203.3</v>
      </c>
      <c r="E334" s="5">
        <f t="shared" ca="1" si="77"/>
        <v>204.34499999999997</v>
      </c>
      <c r="F334" s="5">
        <f t="shared" ca="1" si="78"/>
        <v>205.87</v>
      </c>
      <c r="G334" s="5">
        <f t="shared" ca="1" si="79"/>
        <v>203.70467462550252</v>
      </c>
      <c r="H334" s="5">
        <f t="shared" ca="1" si="80"/>
        <v>191.27297243072491</v>
      </c>
      <c r="I334" s="10">
        <f t="shared" ca="1" si="73"/>
        <v>0</v>
      </c>
      <c r="J334" s="5" t="e">
        <f t="shared" ca="1" si="67"/>
        <v>#N/A</v>
      </c>
      <c r="K334" s="5" t="e">
        <f t="shared" ca="1" si="68"/>
        <v>#N/A</v>
      </c>
      <c r="L334" s="10">
        <f t="shared" ca="1" si="69"/>
        <v>1</v>
      </c>
      <c r="M334" s="5">
        <f t="shared" ca="1" si="74"/>
        <v>148.15</v>
      </c>
      <c r="N334" s="12" t="str">
        <f t="shared" ca="1" si="70"/>
        <v/>
      </c>
      <c r="O334" s="12">
        <f t="shared" ca="1" si="71"/>
        <v>8.4325396825397671E-3</v>
      </c>
      <c r="P334" s="5">
        <f t="shared" ca="1" si="72"/>
        <v>79.721177108571922</v>
      </c>
      <c r="Q334" s="5">
        <f t="shared" ca="1" si="75"/>
        <v>79.721177108571922</v>
      </c>
      <c r="R334" s="12">
        <f t="shared" ca="1" si="76"/>
        <v>0</v>
      </c>
    </row>
    <row r="335" spans="1:18" x14ac:dyDescent="0.25">
      <c r="A335">
        <v>334</v>
      </c>
      <c r="B335" s="2">
        <v>37924</v>
      </c>
      <c r="C335">
        <f t="shared" si="81"/>
        <v>2003</v>
      </c>
      <c r="D335">
        <v>204.75</v>
      </c>
      <c r="E335" s="5">
        <f t="shared" ca="1" si="77"/>
        <v>203.62499999999997</v>
      </c>
      <c r="F335" s="5">
        <f t="shared" ca="1" si="78"/>
        <v>205.61799999999999</v>
      </c>
      <c r="G335" s="5">
        <f t="shared" ca="1" si="79"/>
        <v>203.80920716295228</v>
      </c>
      <c r="H335" s="5">
        <f t="shared" ca="1" si="80"/>
        <v>191.54251298211042</v>
      </c>
      <c r="I335" s="10">
        <f t="shared" ca="1" si="73"/>
        <v>0</v>
      </c>
      <c r="J335" s="5" t="e">
        <f t="shared" ca="1" si="67"/>
        <v>#N/A</v>
      </c>
      <c r="K335" s="5" t="e">
        <f t="shared" ca="1" si="68"/>
        <v>#N/A</v>
      </c>
      <c r="L335" s="10">
        <f t="shared" ca="1" si="69"/>
        <v>1</v>
      </c>
      <c r="M335" s="5">
        <f t="shared" ca="1" si="74"/>
        <v>148.15</v>
      </c>
      <c r="N335" s="12" t="str">
        <f t="shared" ca="1" si="70"/>
        <v/>
      </c>
      <c r="O335" s="12">
        <f t="shared" ca="1" si="71"/>
        <v>7.1323167732414584E-3</v>
      </c>
      <c r="P335" s="5">
        <f t="shared" ca="1" si="72"/>
        <v>79.721177108571922</v>
      </c>
      <c r="Q335" s="5">
        <f t="shared" ca="1" si="75"/>
        <v>79.721177108571922</v>
      </c>
      <c r="R335" s="12">
        <f t="shared" ca="1" si="76"/>
        <v>0</v>
      </c>
    </row>
    <row r="336" spans="1:18" x14ac:dyDescent="0.25">
      <c r="A336">
        <v>335</v>
      </c>
      <c r="B336" s="2">
        <v>37925</v>
      </c>
      <c r="C336">
        <f t="shared" si="81"/>
        <v>2003</v>
      </c>
      <c r="D336">
        <v>213.15</v>
      </c>
      <c r="E336" s="5">
        <f t="shared" ca="1" si="77"/>
        <v>203.23</v>
      </c>
      <c r="F336" s="5">
        <f t="shared" ca="1" si="78"/>
        <v>205.51399999999998</v>
      </c>
      <c r="G336" s="5">
        <f t="shared" ca="1" si="79"/>
        <v>204.74328644665707</v>
      </c>
      <c r="H336" s="5">
        <f t="shared" ca="1" si="80"/>
        <v>191.9746627224682</v>
      </c>
      <c r="I336" s="10">
        <f t="shared" ca="1" si="73"/>
        <v>0</v>
      </c>
      <c r="J336" s="5" t="e">
        <f t="shared" ca="1" si="67"/>
        <v>#N/A</v>
      </c>
      <c r="K336" s="5" t="e">
        <f t="shared" ca="1" si="68"/>
        <v>#N/A</v>
      </c>
      <c r="L336" s="10">
        <f t="shared" ca="1" si="69"/>
        <v>1</v>
      </c>
      <c r="M336" s="5">
        <f t="shared" ca="1" si="74"/>
        <v>148.15</v>
      </c>
      <c r="N336" s="12" t="str">
        <f t="shared" ca="1" si="70"/>
        <v/>
      </c>
      <c r="O336" s="12">
        <f t="shared" ca="1" si="71"/>
        <v>4.1025641025641053E-2</v>
      </c>
      <c r="P336" s="5">
        <f t="shared" ca="1" si="72"/>
        <v>79.721177108571922</v>
      </c>
      <c r="Q336" s="5">
        <f t="shared" ca="1" si="75"/>
        <v>79.721177108571922</v>
      </c>
      <c r="R336" s="12">
        <f t="shared" ca="1" si="76"/>
        <v>0</v>
      </c>
    </row>
    <row r="337" spans="1:18" x14ac:dyDescent="0.25">
      <c r="A337">
        <v>336</v>
      </c>
      <c r="B337" s="2">
        <v>37928</v>
      </c>
      <c r="C337">
        <f t="shared" si="81"/>
        <v>2003</v>
      </c>
      <c r="D337">
        <v>227.7</v>
      </c>
      <c r="E337" s="5">
        <f t="shared" ca="1" si="77"/>
        <v>204.98499999999999</v>
      </c>
      <c r="F337" s="5">
        <f t="shared" ca="1" si="78"/>
        <v>205.71800000000002</v>
      </c>
      <c r="G337" s="5">
        <f t="shared" ca="1" si="79"/>
        <v>207.03895780199136</v>
      </c>
      <c r="H337" s="5">
        <f t="shared" ca="1" si="80"/>
        <v>192.68916946801883</v>
      </c>
      <c r="I337" s="10">
        <f t="shared" ca="1" si="73"/>
        <v>0</v>
      </c>
      <c r="J337" s="5" t="e">
        <f t="shared" ca="1" si="67"/>
        <v>#N/A</v>
      </c>
      <c r="K337" s="5" t="e">
        <f t="shared" ca="1" si="68"/>
        <v>#N/A</v>
      </c>
      <c r="L337" s="10">
        <f t="shared" ca="1" si="69"/>
        <v>1</v>
      </c>
      <c r="M337" s="5">
        <f t="shared" ca="1" si="74"/>
        <v>148.15</v>
      </c>
      <c r="N337" s="12" t="str">
        <f t="shared" ca="1" si="70"/>
        <v/>
      </c>
      <c r="O337" s="12">
        <f t="shared" ca="1" si="71"/>
        <v>6.8261787473610058E-2</v>
      </c>
      <c r="P337" s="5">
        <f t="shared" ca="1" si="72"/>
        <v>79.721177108571922</v>
      </c>
      <c r="Q337" s="5">
        <f t="shared" ca="1" si="75"/>
        <v>79.721177108571922</v>
      </c>
      <c r="R337" s="12">
        <f t="shared" ca="1" si="76"/>
        <v>0</v>
      </c>
    </row>
    <row r="338" spans="1:18" x14ac:dyDescent="0.25">
      <c r="A338">
        <v>337</v>
      </c>
      <c r="B338" s="2">
        <v>37929</v>
      </c>
      <c r="C338">
        <f t="shared" si="81"/>
        <v>2003</v>
      </c>
      <c r="D338">
        <v>234.45</v>
      </c>
      <c r="E338" s="5">
        <f t="shared" ca="1" si="77"/>
        <v>208.51</v>
      </c>
      <c r="F338" s="5">
        <f t="shared" ca="1" si="78"/>
        <v>206.26300000000003</v>
      </c>
      <c r="G338" s="5">
        <f t="shared" ca="1" si="79"/>
        <v>209.78006202179222</v>
      </c>
      <c r="H338" s="5">
        <f t="shared" ca="1" si="80"/>
        <v>193.52438607865847</v>
      </c>
      <c r="I338" s="10">
        <f t="shared" ca="1" si="73"/>
        <v>0</v>
      </c>
      <c r="J338" s="5" t="e">
        <f t="shared" ca="1" si="67"/>
        <v>#N/A</v>
      </c>
      <c r="K338" s="5" t="e">
        <f t="shared" ca="1" si="68"/>
        <v>#N/A</v>
      </c>
      <c r="L338" s="10">
        <f t="shared" ca="1" si="69"/>
        <v>1</v>
      </c>
      <c r="M338" s="5">
        <f t="shared" ca="1" si="74"/>
        <v>148.15</v>
      </c>
      <c r="N338" s="12" t="str">
        <f t="shared" ca="1" si="70"/>
        <v/>
      </c>
      <c r="O338" s="12">
        <f t="shared" ca="1" si="71"/>
        <v>2.964426877470356E-2</v>
      </c>
      <c r="P338" s="5">
        <f t="shared" ca="1" si="72"/>
        <v>79.721177108571922</v>
      </c>
      <c r="Q338" s="5">
        <f t="shared" ca="1" si="75"/>
        <v>79.721177108571922</v>
      </c>
      <c r="R338" s="12">
        <f t="shared" ca="1" si="76"/>
        <v>0</v>
      </c>
    </row>
    <row r="339" spans="1:18" x14ac:dyDescent="0.25">
      <c r="A339">
        <v>338</v>
      </c>
      <c r="B339" s="2">
        <v>37930</v>
      </c>
      <c r="C339">
        <f t="shared" si="81"/>
        <v>2003</v>
      </c>
      <c r="D339">
        <v>233.45</v>
      </c>
      <c r="E339" s="5">
        <f t="shared" ca="1" si="77"/>
        <v>212.02500000000001</v>
      </c>
      <c r="F339" s="5">
        <f t="shared" ca="1" si="78"/>
        <v>206.65800000000007</v>
      </c>
      <c r="G339" s="5">
        <f t="shared" ca="1" si="79"/>
        <v>212.14705581961297</v>
      </c>
      <c r="H339" s="5">
        <f t="shared" ca="1" si="80"/>
        <v>194.32289835708534</v>
      </c>
      <c r="I339" s="10">
        <f t="shared" ca="1" si="73"/>
        <v>0</v>
      </c>
      <c r="J339" s="5" t="e">
        <f t="shared" ca="1" si="67"/>
        <v>#N/A</v>
      </c>
      <c r="K339" s="5" t="e">
        <f t="shared" ca="1" si="68"/>
        <v>#N/A</v>
      </c>
      <c r="L339" s="10">
        <f t="shared" ca="1" si="69"/>
        <v>1</v>
      </c>
      <c r="M339" s="5">
        <f t="shared" ca="1" si="74"/>
        <v>148.15</v>
      </c>
      <c r="N339" s="12" t="str">
        <f t="shared" ca="1" si="70"/>
        <v/>
      </c>
      <c r="O339" s="12">
        <f t="shared" ca="1" si="71"/>
        <v>-4.2653017701002344E-3</v>
      </c>
      <c r="P339" s="5">
        <f t="shared" ca="1" si="72"/>
        <v>79.721177108571922</v>
      </c>
      <c r="Q339" s="5">
        <f t="shared" ca="1" si="75"/>
        <v>79.721177108571922</v>
      </c>
      <c r="R339" s="12">
        <f t="shared" ca="1" si="76"/>
        <v>0</v>
      </c>
    </row>
    <row r="340" spans="1:18" x14ac:dyDescent="0.25">
      <c r="A340">
        <v>339</v>
      </c>
      <c r="B340" s="2">
        <v>37931</v>
      </c>
      <c r="C340">
        <f t="shared" si="81"/>
        <v>2003</v>
      </c>
      <c r="D340">
        <v>234.25</v>
      </c>
      <c r="E340" s="5">
        <f t="shared" ca="1" si="77"/>
        <v>215.74000000000007</v>
      </c>
      <c r="F340" s="5">
        <f t="shared" ca="1" si="78"/>
        <v>207.06700000000004</v>
      </c>
      <c r="G340" s="5">
        <f t="shared" ca="1" si="79"/>
        <v>214.35735023765164</v>
      </c>
      <c r="H340" s="5">
        <f t="shared" ca="1" si="80"/>
        <v>195.12144038994364</v>
      </c>
      <c r="I340" s="10">
        <f t="shared" ca="1" si="73"/>
        <v>0</v>
      </c>
      <c r="J340" s="5" t="e">
        <f t="shared" ca="1" si="67"/>
        <v>#N/A</v>
      </c>
      <c r="K340" s="5" t="e">
        <f t="shared" ca="1" si="68"/>
        <v>#N/A</v>
      </c>
      <c r="L340" s="10">
        <f t="shared" ca="1" si="69"/>
        <v>1</v>
      </c>
      <c r="M340" s="5">
        <f t="shared" ca="1" si="74"/>
        <v>148.15</v>
      </c>
      <c r="N340" s="12" t="str">
        <f t="shared" ca="1" si="70"/>
        <v/>
      </c>
      <c r="O340" s="12">
        <f t="shared" ca="1" si="71"/>
        <v>3.4268579995716916E-3</v>
      </c>
      <c r="P340" s="5">
        <f t="shared" ca="1" si="72"/>
        <v>79.721177108571922</v>
      </c>
      <c r="Q340" s="5">
        <f t="shared" ca="1" si="75"/>
        <v>79.721177108571922</v>
      </c>
      <c r="R340" s="12">
        <f t="shared" ca="1" si="76"/>
        <v>0</v>
      </c>
    </row>
    <row r="341" spans="1:18" x14ac:dyDescent="0.25">
      <c r="A341">
        <v>340</v>
      </c>
      <c r="B341" s="2">
        <v>37932</v>
      </c>
      <c r="C341">
        <f t="shared" si="81"/>
        <v>2003</v>
      </c>
      <c r="D341">
        <v>229.95</v>
      </c>
      <c r="E341" s="5">
        <f t="shared" ca="1" si="77"/>
        <v>218.815</v>
      </c>
      <c r="F341" s="5">
        <f t="shared" ca="1" si="78"/>
        <v>207.56700000000004</v>
      </c>
      <c r="G341" s="5">
        <f t="shared" ca="1" si="79"/>
        <v>215.91661521388647</v>
      </c>
      <c r="H341" s="5">
        <f t="shared" ca="1" si="80"/>
        <v>195.81801158214478</v>
      </c>
      <c r="I341" s="10">
        <f t="shared" ca="1" si="73"/>
        <v>0</v>
      </c>
      <c r="J341" s="5" t="e">
        <f t="shared" ca="1" si="67"/>
        <v>#N/A</v>
      </c>
      <c r="K341" s="5" t="e">
        <f t="shared" ca="1" si="68"/>
        <v>#N/A</v>
      </c>
      <c r="L341" s="10">
        <f t="shared" ca="1" si="69"/>
        <v>1</v>
      </c>
      <c r="M341" s="5">
        <f t="shared" ca="1" si="74"/>
        <v>148.15</v>
      </c>
      <c r="N341" s="12" t="str">
        <f t="shared" ca="1" si="70"/>
        <v/>
      </c>
      <c r="O341" s="12">
        <f t="shared" ca="1" si="71"/>
        <v>-1.8356456776947753E-2</v>
      </c>
      <c r="P341" s="5">
        <f t="shared" ca="1" si="72"/>
        <v>79.721177108571922</v>
      </c>
      <c r="Q341" s="5">
        <f t="shared" ca="1" si="75"/>
        <v>79.721177108571922</v>
      </c>
      <c r="R341" s="12">
        <f t="shared" ca="1" si="76"/>
        <v>0</v>
      </c>
    </row>
    <row r="342" spans="1:18" x14ac:dyDescent="0.25">
      <c r="A342">
        <v>341</v>
      </c>
      <c r="B342" s="2">
        <v>37935</v>
      </c>
      <c r="C342">
        <f t="shared" si="81"/>
        <v>2003</v>
      </c>
      <c r="D342">
        <v>229.7</v>
      </c>
      <c r="E342" s="5">
        <f t="shared" ca="1" si="77"/>
        <v>221.23000000000002</v>
      </c>
      <c r="F342" s="5">
        <f t="shared" ca="1" si="78"/>
        <v>207.91200000000003</v>
      </c>
      <c r="G342" s="5">
        <f t="shared" ca="1" si="79"/>
        <v>217.29495369249781</v>
      </c>
      <c r="H342" s="5">
        <f t="shared" ca="1" si="80"/>
        <v>196.4956513505019</v>
      </c>
      <c r="I342" s="10">
        <f t="shared" ca="1" si="73"/>
        <v>0</v>
      </c>
      <c r="J342" s="5" t="e">
        <f t="shared" ca="1" si="67"/>
        <v>#N/A</v>
      </c>
      <c r="K342" s="5" t="e">
        <f t="shared" ca="1" si="68"/>
        <v>#N/A</v>
      </c>
      <c r="L342" s="10">
        <f t="shared" ca="1" si="69"/>
        <v>1</v>
      </c>
      <c r="M342" s="5">
        <f t="shared" ca="1" si="74"/>
        <v>148.15</v>
      </c>
      <c r="N342" s="12" t="str">
        <f t="shared" ca="1" si="70"/>
        <v/>
      </c>
      <c r="O342" s="12">
        <f t="shared" ca="1" si="71"/>
        <v>-1.087192868014786E-3</v>
      </c>
      <c r="P342" s="5">
        <f t="shared" ca="1" si="72"/>
        <v>79.721177108571922</v>
      </c>
      <c r="Q342" s="5">
        <f t="shared" ca="1" si="75"/>
        <v>79.721177108571922</v>
      </c>
      <c r="R342" s="12">
        <f t="shared" ca="1" si="76"/>
        <v>0</v>
      </c>
    </row>
    <row r="343" spans="1:18" x14ac:dyDescent="0.25">
      <c r="A343">
        <v>342</v>
      </c>
      <c r="B343" s="2">
        <v>37936</v>
      </c>
      <c r="C343">
        <f t="shared" si="81"/>
        <v>2003</v>
      </c>
      <c r="D343">
        <v>241.95</v>
      </c>
      <c r="E343" s="5">
        <f t="shared" ca="1" si="77"/>
        <v>225.26500000000001</v>
      </c>
      <c r="F343" s="5">
        <f t="shared" ca="1" si="78"/>
        <v>208.40600000000009</v>
      </c>
      <c r="G343" s="5">
        <f t="shared" ca="1" si="79"/>
        <v>219.76045832324803</v>
      </c>
      <c r="H343" s="5">
        <f t="shared" ca="1" si="80"/>
        <v>197.40473832349187</v>
      </c>
      <c r="I343" s="10">
        <f t="shared" ca="1" si="73"/>
        <v>0</v>
      </c>
      <c r="J343" s="5" t="e">
        <f t="shared" ca="1" si="67"/>
        <v>#N/A</v>
      </c>
      <c r="K343" s="5" t="e">
        <f t="shared" ca="1" si="68"/>
        <v>#N/A</v>
      </c>
      <c r="L343" s="10">
        <f t="shared" ca="1" si="69"/>
        <v>1</v>
      </c>
      <c r="M343" s="5">
        <f t="shared" ca="1" si="74"/>
        <v>148.15</v>
      </c>
      <c r="N343" s="12" t="str">
        <f t="shared" ca="1" si="70"/>
        <v/>
      </c>
      <c r="O343" s="12">
        <f t="shared" ca="1" si="71"/>
        <v>5.3330430996952546E-2</v>
      </c>
      <c r="P343" s="5">
        <f t="shared" ca="1" si="72"/>
        <v>79.721177108571922</v>
      </c>
      <c r="Q343" s="5">
        <f t="shared" ca="1" si="75"/>
        <v>79.721177108571922</v>
      </c>
      <c r="R343" s="12">
        <f t="shared" ca="1" si="76"/>
        <v>0</v>
      </c>
    </row>
    <row r="344" spans="1:18" x14ac:dyDescent="0.25">
      <c r="A344">
        <v>343</v>
      </c>
      <c r="B344" s="2">
        <v>37937</v>
      </c>
      <c r="C344">
        <f t="shared" si="81"/>
        <v>2003</v>
      </c>
      <c r="D344">
        <v>235.7</v>
      </c>
      <c r="E344" s="5">
        <f t="shared" ca="1" si="77"/>
        <v>228.50499999999997</v>
      </c>
      <c r="F344" s="5">
        <f t="shared" ca="1" si="78"/>
        <v>208.7050000000001</v>
      </c>
      <c r="G344" s="5">
        <f t="shared" ca="1" si="79"/>
        <v>221.35441249092324</v>
      </c>
      <c r="H344" s="5">
        <f t="shared" ca="1" si="80"/>
        <v>198.17064355702206</v>
      </c>
      <c r="I344" s="10">
        <f t="shared" ca="1" si="73"/>
        <v>0</v>
      </c>
      <c r="J344" s="5" t="e">
        <f t="shared" ca="1" si="67"/>
        <v>#N/A</v>
      </c>
      <c r="K344" s="5" t="e">
        <f t="shared" ca="1" si="68"/>
        <v>#N/A</v>
      </c>
      <c r="L344" s="10">
        <f t="shared" ca="1" si="69"/>
        <v>1</v>
      </c>
      <c r="M344" s="5">
        <f t="shared" ca="1" si="74"/>
        <v>148.15</v>
      </c>
      <c r="N344" s="12" t="str">
        <f t="shared" ca="1" si="70"/>
        <v/>
      </c>
      <c r="O344" s="12">
        <f t="shared" ca="1" si="71"/>
        <v>-2.5831783426327755E-2</v>
      </c>
      <c r="P344" s="5">
        <f t="shared" ca="1" si="72"/>
        <v>79.721177108571922</v>
      </c>
      <c r="Q344" s="5">
        <f t="shared" ca="1" si="75"/>
        <v>79.721177108571922</v>
      </c>
      <c r="R344" s="12">
        <f t="shared" ca="1" si="76"/>
        <v>0</v>
      </c>
    </row>
    <row r="345" spans="1:18" x14ac:dyDescent="0.25">
      <c r="A345">
        <v>344</v>
      </c>
      <c r="B345" s="2">
        <v>37938</v>
      </c>
      <c r="C345">
        <f t="shared" si="81"/>
        <v>2003</v>
      </c>
      <c r="D345">
        <v>229.25</v>
      </c>
      <c r="E345" s="5">
        <f t="shared" ca="1" si="77"/>
        <v>230.95500000000001</v>
      </c>
      <c r="F345" s="5">
        <f t="shared" ca="1" si="78"/>
        <v>209.01900000000012</v>
      </c>
      <c r="G345" s="5">
        <f t="shared" ca="1" si="79"/>
        <v>222.14397124183091</v>
      </c>
      <c r="H345" s="5">
        <f t="shared" ca="1" si="80"/>
        <v>198.79223068588163</v>
      </c>
      <c r="I345" s="10">
        <f t="shared" ca="1" si="73"/>
        <v>0</v>
      </c>
      <c r="J345" s="5" t="e">
        <f t="shared" ca="1" si="67"/>
        <v>#N/A</v>
      </c>
      <c r="K345" s="5" t="e">
        <f t="shared" ca="1" si="68"/>
        <v>#N/A</v>
      </c>
      <c r="L345" s="10">
        <f t="shared" ca="1" si="69"/>
        <v>1</v>
      </c>
      <c r="M345" s="5">
        <f t="shared" ca="1" si="74"/>
        <v>148.15</v>
      </c>
      <c r="N345" s="12" t="str">
        <f t="shared" ca="1" si="70"/>
        <v/>
      </c>
      <c r="O345" s="12">
        <f t="shared" ca="1" si="71"/>
        <v>-2.7365294866355489E-2</v>
      </c>
      <c r="P345" s="5">
        <f t="shared" ca="1" si="72"/>
        <v>79.721177108571922</v>
      </c>
      <c r="Q345" s="5">
        <f t="shared" ca="1" si="75"/>
        <v>79.721177108571922</v>
      </c>
      <c r="R345" s="12">
        <f t="shared" ca="1" si="76"/>
        <v>0</v>
      </c>
    </row>
    <row r="346" spans="1:18" x14ac:dyDescent="0.25">
      <c r="A346">
        <v>345</v>
      </c>
      <c r="B346" s="2">
        <v>37939</v>
      </c>
      <c r="C346">
        <f t="shared" si="81"/>
        <v>2003</v>
      </c>
      <c r="D346">
        <v>223.5</v>
      </c>
      <c r="E346" s="5">
        <f t="shared" ca="1" si="77"/>
        <v>231.99</v>
      </c>
      <c r="F346" s="5">
        <f t="shared" ca="1" si="78"/>
        <v>209.24700000000013</v>
      </c>
      <c r="G346" s="5">
        <f t="shared" ca="1" si="79"/>
        <v>222.27957411764783</v>
      </c>
      <c r="H346" s="5">
        <f t="shared" ca="1" si="80"/>
        <v>199.28638607216399</v>
      </c>
      <c r="I346" s="10">
        <f t="shared" ca="1" si="73"/>
        <v>0</v>
      </c>
      <c r="J346" s="5" t="e">
        <f t="shared" ca="1" si="67"/>
        <v>#N/A</v>
      </c>
      <c r="K346" s="5" t="e">
        <f t="shared" ca="1" si="68"/>
        <v>#N/A</v>
      </c>
      <c r="L346" s="10">
        <f t="shared" ca="1" si="69"/>
        <v>1</v>
      </c>
      <c r="M346" s="5">
        <f t="shared" ca="1" si="74"/>
        <v>148.15</v>
      </c>
      <c r="N346" s="12" t="str">
        <f t="shared" ca="1" si="70"/>
        <v/>
      </c>
      <c r="O346" s="12">
        <f t="shared" ca="1" si="71"/>
        <v>-2.5081788440567066E-2</v>
      </c>
      <c r="P346" s="5">
        <f t="shared" ca="1" si="72"/>
        <v>79.721177108571922</v>
      </c>
      <c r="Q346" s="5">
        <f t="shared" ca="1" si="75"/>
        <v>79.721177108571922</v>
      </c>
      <c r="R346" s="12">
        <f t="shared" ca="1" si="76"/>
        <v>0</v>
      </c>
    </row>
    <row r="347" spans="1:18" x14ac:dyDescent="0.25">
      <c r="A347">
        <v>346</v>
      </c>
      <c r="B347" s="2">
        <v>37942</v>
      </c>
      <c r="C347">
        <f t="shared" si="81"/>
        <v>2003</v>
      </c>
      <c r="D347">
        <v>230.1</v>
      </c>
      <c r="E347" s="5">
        <f t="shared" ca="1" si="77"/>
        <v>232.22999999999996</v>
      </c>
      <c r="F347" s="5">
        <f t="shared" ca="1" si="78"/>
        <v>209.53000000000011</v>
      </c>
      <c r="G347" s="5">
        <f t="shared" ca="1" si="79"/>
        <v>223.06161670588304</v>
      </c>
      <c r="H347" s="5">
        <f t="shared" ca="1" si="80"/>
        <v>199.90265835072071</v>
      </c>
      <c r="I347" s="10">
        <f t="shared" ca="1" si="73"/>
        <v>0</v>
      </c>
      <c r="J347" s="5" t="e">
        <f t="shared" ca="1" si="67"/>
        <v>#N/A</v>
      </c>
      <c r="K347" s="5" t="e">
        <f t="shared" ca="1" si="68"/>
        <v>#N/A</v>
      </c>
      <c r="L347" s="10">
        <f t="shared" ca="1" si="69"/>
        <v>1</v>
      </c>
      <c r="M347" s="5">
        <f t="shared" ca="1" si="74"/>
        <v>148.15</v>
      </c>
      <c r="N347" s="12" t="str">
        <f t="shared" ca="1" si="70"/>
        <v/>
      </c>
      <c r="O347" s="12">
        <f t="shared" ca="1" si="71"/>
        <v>2.9530201342281855E-2</v>
      </c>
      <c r="P347" s="5">
        <f t="shared" ca="1" si="72"/>
        <v>79.721177108571922</v>
      </c>
      <c r="Q347" s="5">
        <f t="shared" ca="1" si="75"/>
        <v>79.721177108571922</v>
      </c>
      <c r="R347" s="12">
        <f t="shared" ca="1" si="76"/>
        <v>0</v>
      </c>
    </row>
    <row r="348" spans="1:18" x14ac:dyDescent="0.25">
      <c r="A348">
        <v>347</v>
      </c>
      <c r="B348" s="2">
        <v>37943</v>
      </c>
      <c r="C348">
        <f t="shared" si="81"/>
        <v>2003</v>
      </c>
      <c r="D348">
        <v>225.05</v>
      </c>
      <c r="E348" s="5">
        <f t="shared" ca="1" si="77"/>
        <v>231.29000000000002</v>
      </c>
      <c r="F348" s="5">
        <f t="shared" ca="1" si="78"/>
        <v>209.67800000000005</v>
      </c>
      <c r="G348" s="5">
        <f t="shared" ca="1" si="79"/>
        <v>223.26045503529477</v>
      </c>
      <c r="H348" s="5">
        <f t="shared" ca="1" si="80"/>
        <v>200.40560518370629</v>
      </c>
      <c r="I348" s="10">
        <f t="shared" ca="1" si="73"/>
        <v>0</v>
      </c>
      <c r="J348" s="5" t="e">
        <f t="shared" ca="1" si="67"/>
        <v>#N/A</v>
      </c>
      <c r="K348" s="5" t="e">
        <f t="shared" ca="1" si="68"/>
        <v>#N/A</v>
      </c>
      <c r="L348" s="10">
        <f t="shared" ca="1" si="69"/>
        <v>1</v>
      </c>
      <c r="M348" s="5">
        <f t="shared" ca="1" si="74"/>
        <v>148.15</v>
      </c>
      <c r="N348" s="12" t="str">
        <f t="shared" ca="1" si="70"/>
        <v/>
      </c>
      <c r="O348" s="12">
        <f t="shared" ca="1" si="71"/>
        <v>-2.1946979574098146E-2</v>
      </c>
      <c r="P348" s="5">
        <f t="shared" ca="1" si="72"/>
        <v>79.721177108571922</v>
      </c>
      <c r="Q348" s="5">
        <f t="shared" ca="1" si="75"/>
        <v>79.721177108571922</v>
      </c>
      <c r="R348" s="12">
        <f t="shared" ca="1" si="76"/>
        <v>0</v>
      </c>
    </row>
    <row r="349" spans="1:18" x14ac:dyDescent="0.25">
      <c r="A349">
        <v>348</v>
      </c>
      <c r="B349" s="2">
        <v>37944</v>
      </c>
      <c r="C349">
        <f t="shared" si="81"/>
        <v>2003</v>
      </c>
      <c r="D349">
        <v>219.95</v>
      </c>
      <c r="E349" s="5">
        <f t="shared" ca="1" si="77"/>
        <v>229.93999999999997</v>
      </c>
      <c r="F349" s="5">
        <f t="shared" ca="1" si="78"/>
        <v>209.78500000000011</v>
      </c>
      <c r="G349" s="5">
        <f t="shared" ca="1" si="79"/>
        <v>222.92940953176532</v>
      </c>
      <c r="H349" s="5">
        <f t="shared" ca="1" si="80"/>
        <v>200.79649308003215</v>
      </c>
      <c r="I349" s="10">
        <f t="shared" ca="1" si="73"/>
        <v>0</v>
      </c>
      <c r="J349" s="5" t="e">
        <f t="shared" ca="1" si="67"/>
        <v>#N/A</v>
      </c>
      <c r="K349" s="5" t="e">
        <f t="shared" ca="1" si="68"/>
        <v>#N/A</v>
      </c>
      <c r="L349" s="10">
        <f t="shared" ca="1" si="69"/>
        <v>1</v>
      </c>
      <c r="M349" s="5">
        <f t="shared" ca="1" si="74"/>
        <v>148.15</v>
      </c>
      <c r="N349" s="12" t="str">
        <f t="shared" ca="1" si="70"/>
        <v/>
      </c>
      <c r="O349" s="12">
        <f t="shared" ca="1" si="71"/>
        <v>-2.2661630748722607E-2</v>
      </c>
      <c r="P349" s="5">
        <f t="shared" ca="1" si="72"/>
        <v>79.721177108571922</v>
      </c>
      <c r="Q349" s="5">
        <f t="shared" ca="1" si="75"/>
        <v>79.721177108571922</v>
      </c>
      <c r="R349" s="12">
        <f t="shared" ca="1" si="76"/>
        <v>0</v>
      </c>
    </row>
    <row r="350" spans="1:18" x14ac:dyDescent="0.25">
      <c r="A350">
        <v>349</v>
      </c>
      <c r="B350" s="2">
        <v>37945</v>
      </c>
      <c r="C350">
        <f t="shared" si="81"/>
        <v>2003</v>
      </c>
      <c r="D350">
        <v>219.6</v>
      </c>
      <c r="E350" s="5">
        <f t="shared" ca="1" si="77"/>
        <v>228.47499999999997</v>
      </c>
      <c r="F350" s="5">
        <f t="shared" ca="1" si="78"/>
        <v>209.86600000000007</v>
      </c>
      <c r="G350" s="5">
        <f t="shared" ca="1" si="79"/>
        <v>222.5964685785888</v>
      </c>
      <c r="H350" s="5">
        <f t="shared" ca="1" si="80"/>
        <v>201.17256321843149</v>
      </c>
      <c r="I350" s="10">
        <f t="shared" ca="1" si="73"/>
        <v>0</v>
      </c>
      <c r="J350" s="5" t="e">
        <f t="shared" ca="1" si="67"/>
        <v>#N/A</v>
      </c>
      <c r="K350" s="5" t="e">
        <f t="shared" ca="1" si="68"/>
        <v>#N/A</v>
      </c>
      <c r="L350" s="10">
        <f t="shared" ca="1" si="69"/>
        <v>1</v>
      </c>
      <c r="M350" s="5">
        <f t="shared" ca="1" si="74"/>
        <v>148.15</v>
      </c>
      <c r="N350" s="12" t="str">
        <f t="shared" ca="1" si="70"/>
        <v/>
      </c>
      <c r="O350" s="12">
        <f t="shared" ca="1" si="71"/>
        <v>-1.5912707433507359E-3</v>
      </c>
      <c r="P350" s="5">
        <f t="shared" ca="1" si="72"/>
        <v>79.721177108571922</v>
      </c>
      <c r="Q350" s="5">
        <f t="shared" ca="1" si="75"/>
        <v>79.721177108571922</v>
      </c>
      <c r="R350" s="12">
        <f t="shared" ca="1" si="76"/>
        <v>0</v>
      </c>
    </row>
    <row r="351" spans="1:18" x14ac:dyDescent="0.25">
      <c r="A351">
        <v>350</v>
      </c>
      <c r="B351" s="2">
        <v>37946</v>
      </c>
      <c r="C351">
        <f t="shared" si="81"/>
        <v>2003</v>
      </c>
      <c r="D351">
        <v>220.85</v>
      </c>
      <c r="E351" s="5">
        <f t="shared" ca="1" si="77"/>
        <v>227.56499999999997</v>
      </c>
      <c r="F351" s="5">
        <f t="shared" ca="1" si="78"/>
        <v>210.00000000000009</v>
      </c>
      <c r="G351" s="5">
        <f t="shared" ca="1" si="79"/>
        <v>222.42182172072995</v>
      </c>
      <c r="H351" s="5">
        <f t="shared" ca="1" si="80"/>
        <v>201.56611195406288</v>
      </c>
      <c r="I351" s="10">
        <f t="shared" ca="1" si="73"/>
        <v>0</v>
      </c>
      <c r="J351" s="5" t="e">
        <f t="shared" ca="1" si="67"/>
        <v>#N/A</v>
      </c>
      <c r="K351" s="5" t="e">
        <f t="shared" ca="1" si="68"/>
        <v>#N/A</v>
      </c>
      <c r="L351" s="10">
        <f t="shared" ca="1" si="69"/>
        <v>1</v>
      </c>
      <c r="M351" s="5">
        <f t="shared" ca="1" si="74"/>
        <v>148.15</v>
      </c>
      <c r="N351" s="12" t="str">
        <f t="shared" ca="1" si="70"/>
        <v/>
      </c>
      <c r="O351" s="12">
        <f t="shared" ca="1" si="71"/>
        <v>5.6921675774134796E-3</v>
      </c>
      <c r="P351" s="5">
        <f t="shared" ca="1" si="72"/>
        <v>79.721177108571922</v>
      </c>
      <c r="Q351" s="5">
        <f t="shared" ca="1" si="75"/>
        <v>79.721177108571922</v>
      </c>
      <c r="R351" s="12">
        <f t="shared" ca="1" si="76"/>
        <v>0</v>
      </c>
    </row>
    <row r="352" spans="1:18" x14ac:dyDescent="0.25">
      <c r="A352">
        <v>351</v>
      </c>
      <c r="B352" s="2">
        <v>37949</v>
      </c>
      <c r="C352">
        <f t="shared" si="81"/>
        <v>2003</v>
      </c>
      <c r="D352">
        <v>220.15</v>
      </c>
      <c r="E352" s="5">
        <f t="shared" ca="1" si="77"/>
        <v>226.60999999999999</v>
      </c>
      <c r="F352" s="5">
        <f t="shared" ca="1" si="78"/>
        <v>210.25200000000004</v>
      </c>
      <c r="G352" s="5">
        <f t="shared" ca="1" si="79"/>
        <v>222.19463954865697</v>
      </c>
      <c r="H352" s="5">
        <f t="shared" ca="1" si="80"/>
        <v>201.93778971498162</v>
      </c>
      <c r="I352" s="10">
        <f t="shared" ca="1" si="73"/>
        <v>0</v>
      </c>
      <c r="J352" s="5" t="e">
        <f t="shared" ca="1" si="67"/>
        <v>#N/A</v>
      </c>
      <c r="K352" s="5" t="e">
        <f t="shared" ca="1" si="68"/>
        <v>#N/A</v>
      </c>
      <c r="L352" s="10">
        <f t="shared" ca="1" si="69"/>
        <v>1</v>
      </c>
      <c r="M352" s="5">
        <f t="shared" ca="1" si="74"/>
        <v>148.15</v>
      </c>
      <c r="N352" s="12" t="str">
        <f t="shared" ca="1" si="70"/>
        <v/>
      </c>
      <c r="O352" s="12">
        <f t="shared" ca="1" si="71"/>
        <v>-3.1695721077654002E-3</v>
      </c>
      <c r="P352" s="5">
        <f t="shared" ca="1" si="72"/>
        <v>79.721177108571922</v>
      </c>
      <c r="Q352" s="5">
        <f t="shared" ca="1" si="75"/>
        <v>79.721177108571922</v>
      </c>
      <c r="R352" s="12">
        <f t="shared" ca="1" si="76"/>
        <v>0</v>
      </c>
    </row>
    <row r="353" spans="1:18" x14ac:dyDescent="0.25">
      <c r="A353">
        <v>352</v>
      </c>
      <c r="B353" s="2">
        <v>37950</v>
      </c>
      <c r="C353">
        <f t="shared" si="81"/>
        <v>2003</v>
      </c>
      <c r="D353">
        <v>220</v>
      </c>
      <c r="E353" s="5">
        <f t="shared" ca="1" si="77"/>
        <v>224.41500000000002</v>
      </c>
      <c r="F353" s="5">
        <f t="shared" ca="1" si="78"/>
        <v>210.73000000000005</v>
      </c>
      <c r="G353" s="5">
        <f t="shared" ca="1" si="79"/>
        <v>221.97517559379131</v>
      </c>
      <c r="H353" s="5">
        <f t="shared" ca="1" si="80"/>
        <v>202.29903392068198</v>
      </c>
      <c r="I353" s="10">
        <f t="shared" ca="1" si="73"/>
        <v>0</v>
      </c>
      <c r="J353" s="5" t="e">
        <f t="shared" ca="1" si="67"/>
        <v>#N/A</v>
      </c>
      <c r="K353" s="5" t="e">
        <f t="shared" ca="1" si="68"/>
        <v>#N/A</v>
      </c>
      <c r="L353" s="10">
        <f t="shared" ca="1" si="69"/>
        <v>1</v>
      </c>
      <c r="M353" s="5">
        <f t="shared" ca="1" si="74"/>
        <v>148.15</v>
      </c>
      <c r="N353" s="12" t="str">
        <f t="shared" ca="1" si="70"/>
        <v/>
      </c>
      <c r="O353" s="12">
        <f t="shared" ca="1" si="71"/>
        <v>-6.8135362253011892E-4</v>
      </c>
      <c r="P353" s="5">
        <f t="shared" ca="1" si="72"/>
        <v>79.721177108571922</v>
      </c>
      <c r="Q353" s="5">
        <f t="shared" ca="1" si="75"/>
        <v>79.721177108571922</v>
      </c>
      <c r="R353" s="12">
        <f t="shared" ca="1" si="76"/>
        <v>0</v>
      </c>
    </row>
    <row r="354" spans="1:18" x14ac:dyDescent="0.25">
      <c r="A354">
        <v>353</v>
      </c>
      <c r="B354" s="2">
        <v>37952</v>
      </c>
      <c r="C354">
        <f t="shared" si="81"/>
        <v>2003</v>
      </c>
      <c r="D354">
        <v>219.15</v>
      </c>
      <c r="E354" s="5">
        <f t="shared" ca="1" si="77"/>
        <v>222.76</v>
      </c>
      <c r="F354" s="5">
        <f t="shared" ca="1" si="78"/>
        <v>211.12100000000001</v>
      </c>
      <c r="G354" s="5">
        <f t="shared" ca="1" si="79"/>
        <v>221.69265803441218</v>
      </c>
      <c r="H354" s="5">
        <f t="shared" ca="1" si="80"/>
        <v>202.6360532422683</v>
      </c>
      <c r="I354" s="10">
        <f t="shared" ca="1" si="73"/>
        <v>0</v>
      </c>
      <c r="J354" s="5" t="e">
        <f t="shared" ca="1" si="67"/>
        <v>#N/A</v>
      </c>
      <c r="K354" s="5" t="e">
        <f t="shared" ca="1" si="68"/>
        <v>#N/A</v>
      </c>
      <c r="L354" s="10">
        <f t="shared" ca="1" si="69"/>
        <v>1</v>
      </c>
      <c r="M354" s="5">
        <f t="shared" ca="1" si="74"/>
        <v>148.15</v>
      </c>
      <c r="N354" s="12" t="str">
        <f t="shared" ca="1" si="70"/>
        <v/>
      </c>
      <c r="O354" s="12">
        <f t="shared" ca="1" si="71"/>
        <v>-3.8636363636363378E-3</v>
      </c>
      <c r="P354" s="5">
        <f t="shared" ca="1" si="72"/>
        <v>79.721177108571922</v>
      </c>
      <c r="Q354" s="5">
        <f t="shared" ca="1" si="75"/>
        <v>79.721177108571922</v>
      </c>
      <c r="R354" s="12">
        <f t="shared" ca="1" si="76"/>
        <v>0</v>
      </c>
    </row>
    <row r="355" spans="1:18" x14ac:dyDescent="0.25">
      <c r="A355">
        <v>354</v>
      </c>
      <c r="B355" s="2">
        <v>37953</v>
      </c>
      <c r="C355">
        <f t="shared" si="81"/>
        <v>2003</v>
      </c>
      <c r="D355">
        <v>226.45</v>
      </c>
      <c r="E355" s="5">
        <f t="shared" ca="1" si="77"/>
        <v>222.48000000000002</v>
      </c>
      <c r="F355" s="5">
        <f t="shared" ca="1" si="78"/>
        <v>211.827</v>
      </c>
      <c r="G355" s="5">
        <f t="shared" ca="1" si="79"/>
        <v>222.16839223097094</v>
      </c>
      <c r="H355" s="5">
        <f t="shared" ca="1" si="80"/>
        <v>203.11233217742293</v>
      </c>
      <c r="I355" s="10">
        <f t="shared" ca="1" si="73"/>
        <v>0</v>
      </c>
      <c r="J355" s="5" t="e">
        <f t="shared" ca="1" si="67"/>
        <v>#N/A</v>
      </c>
      <c r="K355" s="5" t="e">
        <f t="shared" ca="1" si="68"/>
        <v>#N/A</v>
      </c>
      <c r="L355" s="10">
        <f t="shared" ca="1" si="69"/>
        <v>1</v>
      </c>
      <c r="M355" s="5">
        <f t="shared" ca="1" si="74"/>
        <v>148.15</v>
      </c>
      <c r="N355" s="12" t="str">
        <f t="shared" ca="1" si="70"/>
        <v/>
      </c>
      <c r="O355" s="12">
        <f t="shared" ca="1" si="71"/>
        <v>3.3310517910107154E-2</v>
      </c>
      <c r="P355" s="5">
        <f t="shared" ca="1" si="72"/>
        <v>79.721177108571922</v>
      </c>
      <c r="Q355" s="5">
        <f t="shared" ca="1" si="75"/>
        <v>79.721177108571922</v>
      </c>
      <c r="R355" s="12">
        <f t="shared" ca="1" si="76"/>
        <v>0</v>
      </c>
    </row>
    <row r="356" spans="1:18" x14ac:dyDescent="0.25">
      <c r="A356">
        <v>355</v>
      </c>
      <c r="B356" s="2">
        <v>37956</v>
      </c>
      <c r="C356">
        <f t="shared" si="81"/>
        <v>2003</v>
      </c>
      <c r="D356">
        <v>230.55</v>
      </c>
      <c r="E356" s="5">
        <f t="shared" ca="1" si="77"/>
        <v>223.18500000000003</v>
      </c>
      <c r="F356" s="5">
        <f t="shared" ca="1" si="78"/>
        <v>212.78399999999999</v>
      </c>
      <c r="G356" s="5">
        <f t="shared" ca="1" si="79"/>
        <v>223.00655300787383</v>
      </c>
      <c r="H356" s="5">
        <f t="shared" ca="1" si="80"/>
        <v>203.66108553387446</v>
      </c>
      <c r="I356" s="10">
        <f t="shared" ca="1" si="73"/>
        <v>0</v>
      </c>
      <c r="J356" s="5" t="e">
        <f t="shared" ca="1" si="67"/>
        <v>#N/A</v>
      </c>
      <c r="K356" s="5" t="e">
        <f t="shared" ca="1" si="68"/>
        <v>#N/A</v>
      </c>
      <c r="L356" s="10">
        <f t="shared" ca="1" si="69"/>
        <v>1</v>
      </c>
      <c r="M356" s="5">
        <f t="shared" ca="1" si="74"/>
        <v>148.15</v>
      </c>
      <c r="N356" s="12" t="str">
        <f t="shared" ca="1" si="70"/>
        <v/>
      </c>
      <c r="O356" s="12">
        <f t="shared" ca="1" si="71"/>
        <v>1.8105542062265501E-2</v>
      </c>
      <c r="P356" s="5">
        <f t="shared" ca="1" si="72"/>
        <v>79.721177108571922</v>
      </c>
      <c r="Q356" s="5">
        <f t="shared" ca="1" si="75"/>
        <v>79.721177108571922</v>
      </c>
      <c r="R356" s="12">
        <f t="shared" ca="1" si="76"/>
        <v>0</v>
      </c>
    </row>
    <row r="357" spans="1:18" x14ac:dyDescent="0.25">
      <c r="A357">
        <v>356</v>
      </c>
      <c r="B357" s="2">
        <v>37957</v>
      </c>
      <c r="C357">
        <f t="shared" si="81"/>
        <v>2003</v>
      </c>
      <c r="D357">
        <v>234.1</v>
      </c>
      <c r="E357" s="5">
        <f t="shared" ca="1" si="77"/>
        <v>223.58500000000004</v>
      </c>
      <c r="F357" s="5">
        <f t="shared" ca="1" si="78"/>
        <v>213.79699999999997</v>
      </c>
      <c r="G357" s="5">
        <f t="shared" ca="1" si="79"/>
        <v>224.11589770708648</v>
      </c>
      <c r="H357" s="5">
        <f t="shared" ca="1" si="80"/>
        <v>204.26986382319697</v>
      </c>
      <c r="I357" s="10">
        <f t="shared" ca="1" si="73"/>
        <v>0</v>
      </c>
      <c r="J357" s="5" t="e">
        <f t="shared" ca="1" si="67"/>
        <v>#N/A</v>
      </c>
      <c r="K357" s="5" t="e">
        <f t="shared" ca="1" si="68"/>
        <v>#N/A</v>
      </c>
      <c r="L357" s="10">
        <f t="shared" ca="1" si="69"/>
        <v>1</v>
      </c>
      <c r="M357" s="5">
        <f t="shared" ca="1" si="74"/>
        <v>148.15</v>
      </c>
      <c r="N357" s="12" t="str">
        <f t="shared" ca="1" si="70"/>
        <v/>
      </c>
      <c r="O357" s="12">
        <f t="shared" ca="1" si="71"/>
        <v>1.5397961396660085E-2</v>
      </c>
      <c r="P357" s="5">
        <f t="shared" ca="1" si="72"/>
        <v>79.721177108571922</v>
      </c>
      <c r="Q357" s="5">
        <f t="shared" ca="1" si="75"/>
        <v>79.721177108571922</v>
      </c>
      <c r="R357" s="12">
        <f t="shared" ca="1" si="76"/>
        <v>0</v>
      </c>
    </row>
    <row r="358" spans="1:18" x14ac:dyDescent="0.25">
      <c r="A358">
        <v>357</v>
      </c>
      <c r="B358" s="2">
        <v>37958</v>
      </c>
      <c r="C358">
        <f t="shared" si="81"/>
        <v>2003</v>
      </c>
      <c r="D358">
        <v>234.35</v>
      </c>
      <c r="E358" s="5">
        <f t="shared" ca="1" si="77"/>
        <v>224.51500000000001</v>
      </c>
      <c r="F358" s="5">
        <f t="shared" ca="1" si="78"/>
        <v>214.696</v>
      </c>
      <c r="G358" s="5">
        <f t="shared" ca="1" si="79"/>
        <v>225.13930793637783</v>
      </c>
      <c r="H358" s="5">
        <f t="shared" ca="1" si="80"/>
        <v>204.87146654673302</v>
      </c>
      <c r="I358" s="10">
        <f t="shared" ca="1" si="73"/>
        <v>0</v>
      </c>
      <c r="J358" s="5" t="e">
        <f t="shared" ca="1" si="67"/>
        <v>#N/A</v>
      </c>
      <c r="K358" s="5" t="e">
        <f t="shared" ca="1" si="68"/>
        <v>#N/A</v>
      </c>
      <c r="L358" s="10">
        <f t="shared" ca="1" si="69"/>
        <v>1</v>
      </c>
      <c r="M358" s="5">
        <f t="shared" ca="1" si="74"/>
        <v>148.15</v>
      </c>
      <c r="N358" s="12" t="str">
        <f t="shared" ca="1" si="70"/>
        <v/>
      </c>
      <c r="O358" s="12">
        <f t="shared" ca="1" si="71"/>
        <v>1.0679196924391287E-3</v>
      </c>
      <c r="P358" s="5">
        <f t="shared" ca="1" si="72"/>
        <v>79.721177108571922</v>
      </c>
      <c r="Q358" s="5">
        <f t="shared" ca="1" si="75"/>
        <v>79.721177108571922</v>
      </c>
      <c r="R358" s="12">
        <f t="shared" ca="1" si="76"/>
        <v>0</v>
      </c>
    </row>
    <row r="359" spans="1:18" x14ac:dyDescent="0.25">
      <c r="A359">
        <v>358</v>
      </c>
      <c r="B359" s="2">
        <v>37959</v>
      </c>
      <c r="C359">
        <f t="shared" si="81"/>
        <v>2003</v>
      </c>
      <c r="D359">
        <v>232</v>
      </c>
      <c r="E359" s="5">
        <f t="shared" ca="1" si="77"/>
        <v>225.71999999999997</v>
      </c>
      <c r="F359" s="5">
        <f t="shared" ca="1" si="78"/>
        <v>215.53100000000003</v>
      </c>
      <c r="G359" s="5">
        <f t="shared" ca="1" si="79"/>
        <v>225.82537714274002</v>
      </c>
      <c r="H359" s="5">
        <f t="shared" ca="1" si="80"/>
        <v>205.41403721579834</v>
      </c>
      <c r="I359" s="10">
        <f t="shared" ca="1" si="73"/>
        <v>0</v>
      </c>
      <c r="J359" s="5" t="e">
        <f t="shared" ca="1" si="67"/>
        <v>#N/A</v>
      </c>
      <c r="K359" s="5" t="e">
        <f t="shared" ca="1" si="68"/>
        <v>#N/A</v>
      </c>
      <c r="L359" s="10">
        <f t="shared" ca="1" si="69"/>
        <v>1</v>
      </c>
      <c r="M359" s="5">
        <f t="shared" ca="1" si="74"/>
        <v>148.15</v>
      </c>
      <c r="N359" s="12" t="str">
        <f t="shared" ca="1" si="70"/>
        <v/>
      </c>
      <c r="O359" s="12">
        <f t="shared" ca="1" si="71"/>
        <v>-1.002773629187111E-2</v>
      </c>
      <c r="P359" s="5">
        <f t="shared" ca="1" si="72"/>
        <v>79.721177108571922</v>
      </c>
      <c r="Q359" s="5">
        <f t="shared" ca="1" si="75"/>
        <v>79.721177108571922</v>
      </c>
      <c r="R359" s="12">
        <f t="shared" ca="1" si="76"/>
        <v>0</v>
      </c>
    </row>
    <row r="360" spans="1:18" x14ac:dyDescent="0.25">
      <c r="A360">
        <v>359</v>
      </c>
      <c r="B360" s="2">
        <v>37960</v>
      </c>
      <c r="C360">
        <f t="shared" si="81"/>
        <v>2003</v>
      </c>
      <c r="D360">
        <v>225.85</v>
      </c>
      <c r="E360" s="5">
        <f t="shared" ca="1" si="77"/>
        <v>226.34499999999997</v>
      </c>
      <c r="F360" s="5">
        <f t="shared" ca="1" si="78"/>
        <v>216.07400000000001</v>
      </c>
      <c r="G360" s="5">
        <f t="shared" ca="1" si="79"/>
        <v>225.82783942846604</v>
      </c>
      <c r="H360" s="5">
        <f t="shared" ca="1" si="80"/>
        <v>205.82275647148239</v>
      </c>
      <c r="I360" s="10">
        <f t="shared" ca="1" si="73"/>
        <v>0</v>
      </c>
      <c r="J360" s="5" t="e">
        <f t="shared" ca="1" si="67"/>
        <v>#N/A</v>
      </c>
      <c r="K360" s="5" t="e">
        <f t="shared" ca="1" si="68"/>
        <v>#N/A</v>
      </c>
      <c r="L360" s="10">
        <f t="shared" ca="1" si="69"/>
        <v>1</v>
      </c>
      <c r="M360" s="5">
        <f t="shared" ca="1" si="74"/>
        <v>148.15</v>
      </c>
      <c r="N360" s="12" t="str">
        <f t="shared" ca="1" si="70"/>
        <v/>
      </c>
      <c r="O360" s="12">
        <f t="shared" ca="1" si="71"/>
        <v>-2.6508620689655198E-2</v>
      </c>
      <c r="P360" s="5">
        <f t="shared" ca="1" si="72"/>
        <v>79.721177108571922</v>
      </c>
      <c r="Q360" s="5">
        <f t="shared" ca="1" si="75"/>
        <v>79.721177108571922</v>
      </c>
      <c r="R360" s="12">
        <f t="shared" ca="1" si="76"/>
        <v>0</v>
      </c>
    </row>
    <row r="361" spans="1:18" x14ac:dyDescent="0.25">
      <c r="A361">
        <v>360</v>
      </c>
      <c r="B361" s="2">
        <v>37963</v>
      </c>
      <c r="C361">
        <f t="shared" si="81"/>
        <v>2003</v>
      </c>
      <c r="D361">
        <v>218.1</v>
      </c>
      <c r="E361" s="5">
        <f t="shared" ca="1" si="77"/>
        <v>226.07</v>
      </c>
      <c r="F361" s="5">
        <f t="shared" ca="1" si="78"/>
        <v>216.565</v>
      </c>
      <c r="G361" s="5">
        <f t="shared" ca="1" si="79"/>
        <v>225.05505548561942</v>
      </c>
      <c r="H361" s="5">
        <f t="shared" ca="1" si="80"/>
        <v>206.06830134205276</v>
      </c>
      <c r="I361" s="10">
        <f t="shared" ca="1" si="73"/>
        <v>0</v>
      </c>
      <c r="J361" s="5" t="e">
        <f t="shared" ca="1" si="67"/>
        <v>#N/A</v>
      </c>
      <c r="K361" s="5" t="e">
        <f t="shared" ca="1" si="68"/>
        <v>#N/A</v>
      </c>
      <c r="L361" s="10">
        <f t="shared" ca="1" si="69"/>
        <v>1</v>
      </c>
      <c r="M361" s="5">
        <f t="shared" ca="1" si="74"/>
        <v>148.15</v>
      </c>
      <c r="N361" s="12" t="str">
        <f t="shared" ca="1" si="70"/>
        <v/>
      </c>
      <c r="O361" s="12">
        <f t="shared" ca="1" si="71"/>
        <v>-3.4314810715076381E-2</v>
      </c>
      <c r="P361" s="5">
        <f t="shared" ca="1" si="72"/>
        <v>79.721177108571922</v>
      </c>
      <c r="Q361" s="5">
        <f t="shared" ca="1" si="75"/>
        <v>79.721177108571922</v>
      </c>
      <c r="R361" s="12">
        <f t="shared" ca="1" si="76"/>
        <v>0</v>
      </c>
    </row>
    <row r="362" spans="1:18" x14ac:dyDescent="0.25">
      <c r="A362">
        <v>361</v>
      </c>
      <c r="B362" s="2">
        <v>37964</v>
      </c>
      <c r="C362">
        <f t="shared" si="81"/>
        <v>2003</v>
      </c>
      <c r="D362">
        <v>223.3</v>
      </c>
      <c r="E362" s="5">
        <f t="shared" ca="1" si="77"/>
        <v>226.38499999999993</v>
      </c>
      <c r="F362" s="5">
        <f t="shared" ca="1" si="78"/>
        <v>217.10399999999998</v>
      </c>
      <c r="G362" s="5">
        <f t="shared" ca="1" si="79"/>
        <v>224.87954993705748</v>
      </c>
      <c r="H362" s="5">
        <f t="shared" ca="1" si="80"/>
        <v>206.41293531521168</v>
      </c>
      <c r="I362" s="10">
        <f t="shared" ca="1" si="73"/>
        <v>0</v>
      </c>
      <c r="J362" s="5" t="e">
        <f t="shared" ca="1" si="67"/>
        <v>#N/A</v>
      </c>
      <c r="K362" s="5" t="e">
        <f t="shared" ca="1" si="68"/>
        <v>#N/A</v>
      </c>
      <c r="L362" s="10">
        <f t="shared" ca="1" si="69"/>
        <v>1</v>
      </c>
      <c r="M362" s="5">
        <f t="shared" ca="1" si="74"/>
        <v>148.15</v>
      </c>
      <c r="N362" s="12" t="str">
        <f t="shared" ca="1" si="70"/>
        <v/>
      </c>
      <c r="O362" s="12">
        <f t="shared" ca="1" si="71"/>
        <v>2.3842274186153218E-2</v>
      </c>
      <c r="P362" s="5">
        <f t="shared" ca="1" si="72"/>
        <v>79.721177108571922</v>
      </c>
      <c r="Q362" s="5">
        <f t="shared" ca="1" si="75"/>
        <v>79.721177108571922</v>
      </c>
      <c r="R362" s="12">
        <f t="shared" ca="1" si="76"/>
        <v>0</v>
      </c>
    </row>
    <row r="363" spans="1:18" x14ac:dyDescent="0.25">
      <c r="A363">
        <v>362</v>
      </c>
      <c r="B363" s="2">
        <v>37965</v>
      </c>
      <c r="C363">
        <f t="shared" si="81"/>
        <v>2003</v>
      </c>
      <c r="D363">
        <v>222.6</v>
      </c>
      <c r="E363" s="5">
        <f t="shared" ca="1" si="77"/>
        <v>226.64499999999998</v>
      </c>
      <c r="F363" s="5">
        <f t="shared" ca="1" si="78"/>
        <v>217.52700000000002</v>
      </c>
      <c r="G363" s="5">
        <f t="shared" ca="1" si="79"/>
        <v>224.65159494335171</v>
      </c>
      <c r="H363" s="5">
        <f t="shared" ca="1" si="80"/>
        <v>206.73667660890749</v>
      </c>
      <c r="I363" s="10">
        <f t="shared" ca="1" si="73"/>
        <v>0</v>
      </c>
      <c r="J363" s="5" t="e">
        <f t="shared" ca="1" si="67"/>
        <v>#N/A</v>
      </c>
      <c r="K363" s="5" t="e">
        <f t="shared" ca="1" si="68"/>
        <v>#N/A</v>
      </c>
      <c r="L363" s="10">
        <f t="shared" ca="1" si="69"/>
        <v>1</v>
      </c>
      <c r="M363" s="5">
        <f t="shared" ca="1" si="74"/>
        <v>148.15</v>
      </c>
      <c r="N363" s="12" t="str">
        <f t="shared" ca="1" si="70"/>
        <v/>
      </c>
      <c r="O363" s="12">
        <f t="shared" ca="1" si="71"/>
        <v>-3.1347962382445903E-3</v>
      </c>
      <c r="P363" s="5">
        <f t="shared" ca="1" si="72"/>
        <v>79.721177108571922</v>
      </c>
      <c r="Q363" s="5">
        <f t="shared" ca="1" si="75"/>
        <v>79.721177108571922</v>
      </c>
      <c r="R363" s="12">
        <f t="shared" ca="1" si="76"/>
        <v>0</v>
      </c>
    </row>
    <row r="364" spans="1:18" x14ac:dyDescent="0.25">
      <c r="A364">
        <v>363</v>
      </c>
      <c r="B364" s="2">
        <v>37966</v>
      </c>
      <c r="C364">
        <f t="shared" si="81"/>
        <v>2003</v>
      </c>
      <c r="D364">
        <v>221.85</v>
      </c>
      <c r="E364" s="5">
        <f t="shared" ca="1" si="77"/>
        <v>226.91499999999996</v>
      </c>
      <c r="F364" s="5">
        <f t="shared" ca="1" si="78"/>
        <v>217.89600000000002</v>
      </c>
      <c r="G364" s="5">
        <f t="shared" ca="1" si="79"/>
        <v>224.37143544901656</v>
      </c>
      <c r="H364" s="5">
        <f t="shared" ca="1" si="80"/>
        <v>207.03894307672934</v>
      </c>
      <c r="I364" s="10">
        <f t="shared" ca="1" si="73"/>
        <v>0</v>
      </c>
      <c r="J364" s="5" t="e">
        <f t="shared" ca="1" si="67"/>
        <v>#N/A</v>
      </c>
      <c r="K364" s="5" t="e">
        <f t="shared" ca="1" si="68"/>
        <v>#N/A</v>
      </c>
      <c r="L364" s="10">
        <f t="shared" ca="1" si="69"/>
        <v>1</v>
      </c>
      <c r="M364" s="5">
        <f t="shared" ca="1" si="74"/>
        <v>148.15</v>
      </c>
      <c r="N364" s="12" t="str">
        <f t="shared" ca="1" si="70"/>
        <v/>
      </c>
      <c r="O364" s="12">
        <f t="shared" ca="1" si="71"/>
        <v>-3.3692722371967657E-3</v>
      </c>
      <c r="P364" s="5">
        <f t="shared" ca="1" si="72"/>
        <v>79.721177108571922</v>
      </c>
      <c r="Q364" s="5">
        <f t="shared" ca="1" si="75"/>
        <v>79.721177108571922</v>
      </c>
      <c r="R364" s="12">
        <f t="shared" ca="1" si="76"/>
        <v>0</v>
      </c>
    </row>
    <row r="365" spans="1:18" x14ac:dyDescent="0.25">
      <c r="A365">
        <v>364</v>
      </c>
      <c r="B365" s="2">
        <v>37967</v>
      </c>
      <c r="C365">
        <f t="shared" si="81"/>
        <v>2003</v>
      </c>
      <c r="D365">
        <v>226.55</v>
      </c>
      <c r="E365" s="5">
        <f t="shared" ca="1" si="77"/>
        <v>226.92499999999995</v>
      </c>
      <c r="F365" s="5">
        <f t="shared" ca="1" si="78"/>
        <v>218.40999999999997</v>
      </c>
      <c r="G365" s="5">
        <f t="shared" ca="1" si="79"/>
        <v>224.5892919041149</v>
      </c>
      <c r="H365" s="5">
        <f t="shared" ca="1" si="80"/>
        <v>207.42916421519473</v>
      </c>
      <c r="I365" s="10">
        <f t="shared" ca="1" si="73"/>
        <v>0</v>
      </c>
      <c r="J365" s="5" t="e">
        <f t="shared" ca="1" si="67"/>
        <v>#N/A</v>
      </c>
      <c r="K365" s="5" t="e">
        <f t="shared" ca="1" si="68"/>
        <v>#N/A</v>
      </c>
      <c r="L365" s="10">
        <f t="shared" ca="1" si="69"/>
        <v>1</v>
      </c>
      <c r="M365" s="5">
        <f t="shared" ca="1" si="74"/>
        <v>148.15</v>
      </c>
      <c r="N365" s="12" t="str">
        <f t="shared" ca="1" si="70"/>
        <v/>
      </c>
      <c r="O365" s="12">
        <f t="shared" ca="1" si="71"/>
        <v>2.1185485688528363E-2</v>
      </c>
      <c r="P365" s="5">
        <f t="shared" ca="1" si="72"/>
        <v>79.721177108571922</v>
      </c>
      <c r="Q365" s="5">
        <f t="shared" ca="1" si="75"/>
        <v>79.721177108571922</v>
      </c>
      <c r="R365" s="12">
        <f t="shared" ca="1" si="76"/>
        <v>0</v>
      </c>
    </row>
    <row r="366" spans="1:18" x14ac:dyDescent="0.25">
      <c r="A366">
        <v>365</v>
      </c>
      <c r="B366" s="2">
        <v>37970</v>
      </c>
      <c r="C366">
        <f t="shared" si="81"/>
        <v>2003</v>
      </c>
      <c r="D366">
        <v>228.1</v>
      </c>
      <c r="E366" s="5">
        <f t="shared" ca="1" si="77"/>
        <v>226.67999999999998</v>
      </c>
      <c r="F366" s="5">
        <f t="shared" ca="1" si="78"/>
        <v>218.84100000000001</v>
      </c>
      <c r="G366" s="5">
        <f t="shared" ca="1" si="79"/>
        <v>224.94036271370342</v>
      </c>
      <c r="H366" s="5">
        <f t="shared" ca="1" si="80"/>
        <v>207.84258093089085</v>
      </c>
      <c r="I366" s="10">
        <f t="shared" ca="1" si="73"/>
        <v>0</v>
      </c>
      <c r="J366" s="5" t="e">
        <f t="shared" ca="1" si="67"/>
        <v>#N/A</v>
      </c>
      <c r="K366" s="5" t="e">
        <f t="shared" ca="1" si="68"/>
        <v>#N/A</v>
      </c>
      <c r="L366" s="10">
        <f t="shared" ca="1" si="69"/>
        <v>1</v>
      </c>
      <c r="M366" s="5">
        <f t="shared" ca="1" si="74"/>
        <v>148.15</v>
      </c>
      <c r="N366" s="12" t="str">
        <f t="shared" ca="1" si="70"/>
        <v/>
      </c>
      <c r="O366" s="12">
        <f t="shared" ca="1" si="71"/>
        <v>6.8417567865812533E-3</v>
      </c>
      <c r="P366" s="5">
        <f t="shared" ca="1" si="72"/>
        <v>79.721177108571922</v>
      </c>
      <c r="Q366" s="5">
        <f t="shared" ca="1" si="75"/>
        <v>79.721177108571922</v>
      </c>
      <c r="R366" s="12">
        <f t="shared" ca="1" si="76"/>
        <v>0</v>
      </c>
    </row>
    <row r="367" spans="1:18" x14ac:dyDescent="0.25">
      <c r="A367">
        <v>366</v>
      </c>
      <c r="B367" s="2">
        <v>37971</v>
      </c>
      <c r="C367">
        <f t="shared" si="81"/>
        <v>2003</v>
      </c>
      <c r="D367">
        <v>225.95</v>
      </c>
      <c r="E367" s="5">
        <f t="shared" ca="1" si="77"/>
        <v>225.86499999999995</v>
      </c>
      <c r="F367" s="5">
        <f t="shared" ca="1" si="78"/>
        <v>219.143</v>
      </c>
      <c r="G367" s="5">
        <f t="shared" ca="1" si="79"/>
        <v>225.04132644233309</v>
      </c>
      <c r="H367" s="5">
        <f t="shared" ca="1" si="80"/>
        <v>208.20472931227306</v>
      </c>
      <c r="I367" s="10">
        <f t="shared" ca="1" si="73"/>
        <v>0</v>
      </c>
      <c r="J367" s="5" t="e">
        <f t="shared" ca="1" si="67"/>
        <v>#N/A</v>
      </c>
      <c r="K367" s="5" t="e">
        <f t="shared" ca="1" si="68"/>
        <v>#N/A</v>
      </c>
      <c r="L367" s="10">
        <f t="shared" ca="1" si="69"/>
        <v>1</v>
      </c>
      <c r="M367" s="5">
        <f t="shared" ca="1" si="74"/>
        <v>148.15</v>
      </c>
      <c r="N367" s="12" t="str">
        <f t="shared" ca="1" si="70"/>
        <v/>
      </c>
      <c r="O367" s="12">
        <f t="shared" ca="1" si="71"/>
        <v>-9.4256904866286961E-3</v>
      </c>
      <c r="P367" s="5">
        <f t="shared" ca="1" si="72"/>
        <v>79.721177108571922</v>
      </c>
      <c r="Q367" s="5">
        <f t="shared" ca="1" si="75"/>
        <v>79.721177108571922</v>
      </c>
      <c r="R367" s="12">
        <f t="shared" ca="1" si="76"/>
        <v>0</v>
      </c>
    </row>
    <row r="368" spans="1:18" x14ac:dyDescent="0.25">
      <c r="A368">
        <v>367</v>
      </c>
      <c r="B368" s="2">
        <v>37972</v>
      </c>
      <c r="C368">
        <f t="shared" si="81"/>
        <v>2003</v>
      </c>
      <c r="D368">
        <v>224.8</v>
      </c>
      <c r="E368" s="5">
        <f t="shared" ca="1" si="77"/>
        <v>224.91</v>
      </c>
      <c r="F368" s="5">
        <f t="shared" ca="1" si="78"/>
        <v>219.41600000000003</v>
      </c>
      <c r="G368" s="5">
        <f t="shared" ca="1" si="79"/>
        <v>225.01719379809978</v>
      </c>
      <c r="H368" s="5">
        <f t="shared" ca="1" si="80"/>
        <v>208.53663472602759</v>
      </c>
      <c r="I368" s="10">
        <f t="shared" ca="1" si="73"/>
        <v>0</v>
      </c>
      <c r="J368" s="5" t="e">
        <f t="shared" ca="1" si="67"/>
        <v>#N/A</v>
      </c>
      <c r="K368" s="5" t="e">
        <f t="shared" ca="1" si="68"/>
        <v>#N/A</v>
      </c>
      <c r="L368" s="10">
        <f t="shared" ca="1" si="69"/>
        <v>1</v>
      </c>
      <c r="M368" s="5">
        <f t="shared" ca="1" si="74"/>
        <v>148.15</v>
      </c>
      <c r="N368" s="12" t="str">
        <f t="shared" ca="1" si="70"/>
        <v/>
      </c>
      <c r="O368" s="12">
        <f t="shared" ca="1" si="71"/>
        <v>-5.0896215976985052E-3</v>
      </c>
      <c r="P368" s="5">
        <f t="shared" ca="1" si="72"/>
        <v>79.721177108571922</v>
      </c>
      <c r="Q368" s="5">
        <f t="shared" ca="1" si="75"/>
        <v>79.721177108571922</v>
      </c>
      <c r="R368" s="12">
        <f t="shared" ca="1" si="76"/>
        <v>0</v>
      </c>
    </row>
    <row r="369" spans="1:18" x14ac:dyDescent="0.25">
      <c r="A369">
        <v>368</v>
      </c>
      <c r="B369" s="2">
        <v>37973</v>
      </c>
      <c r="C369">
        <f t="shared" si="81"/>
        <v>2003</v>
      </c>
      <c r="D369">
        <v>227.65</v>
      </c>
      <c r="E369" s="5">
        <f t="shared" ca="1" si="77"/>
        <v>224.47499999999999</v>
      </c>
      <c r="F369" s="5">
        <f t="shared" ca="1" si="78"/>
        <v>219.70399999999998</v>
      </c>
      <c r="G369" s="5">
        <f t="shared" ca="1" si="79"/>
        <v>225.2804744182898</v>
      </c>
      <c r="H369" s="5">
        <f t="shared" ca="1" si="80"/>
        <v>208.91890203150703</v>
      </c>
      <c r="I369" s="10">
        <f t="shared" ca="1" si="73"/>
        <v>0</v>
      </c>
      <c r="J369" s="5" t="e">
        <f t="shared" ca="1" si="67"/>
        <v>#N/A</v>
      </c>
      <c r="K369" s="5" t="e">
        <f t="shared" ca="1" si="68"/>
        <v>#N/A</v>
      </c>
      <c r="L369" s="10">
        <f t="shared" ca="1" si="69"/>
        <v>1</v>
      </c>
      <c r="M369" s="5">
        <f t="shared" ca="1" si="74"/>
        <v>148.15</v>
      </c>
      <c r="N369" s="12" t="str">
        <f t="shared" ca="1" si="70"/>
        <v/>
      </c>
      <c r="O369" s="12">
        <f t="shared" ca="1" si="71"/>
        <v>1.2677935943060473E-2</v>
      </c>
      <c r="P369" s="5">
        <f t="shared" ca="1" si="72"/>
        <v>79.721177108571922</v>
      </c>
      <c r="Q369" s="5">
        <f t="shared" ca="1" si="75"/>
        <v>79.721177108571922</v>
      </c>
      <c r="R369" s="12">
        <f t="shared" ca="1" si="76"/>
        <v>0</v>
      </c>
    </row>
    <row r="370" spans="1:18" x14ac:dyDescent="0.25">
      <c r="A370">
        <v>369</v>
      </c>
      <c r="B370" s="2">
        <v>37974</v>
      </c>
      <c r="C370">
        <f t="shared" si="81"/>
        <v>2003</v>
      </c>
      <c r="D370">
        <v>231.05</v>
      </c>
      <c r="E370" s="5">
        <f t="shared" ca="1" si="77"/>
        <v>224.99500000000003</v>
      </c>
      <c r="F370" s="5">
        <f t="shared" ca="1" si="78"/>
        <v>220.18599999999998</v>
      </c>
      <c r="G370" s="5">
        <f t="shared" ca="1" si="79"/>
        <v>225.85742697646083</v>
      </c>
      <c r="H370" s="5">
        <f t="shared" ca="1" si="80"/>
        <v>209.36152399087689</v>
      </c>
      <c r="I370" s="10">
        <f t="shared" ca="1" si="73"/>
        <v>0</v>
      </c>
      <c r="J370" s="5" t="e">
        <f t="shared" ca="1" si="67"/>
        <v>#N/A</v>
      </c>
      <c r="K370" s="5" t="e">
        <f t="shared" ca="1" si="68"/>
        <v>#N/A</v>
      </c>
      <c r="L370" s="10">
        <f t="shared" ca="1" si="69"/>
        <v>1</v>
      </c>
      <c r="M370" s="5">
        <f t="shared" ca="1" si="74"/>
        <v>148.15</v>
      </c>
      <c r="N370" s="12" t="str">
        <f t="shared" ca="1" si="70"/>
        <v/>
      </c>
      <c r="O370" s="12">
        <f t="shared" ca="1" si="71"/>
        <v>1.4935207555457965E-2</v>
      </c>
      <c r="P370" s="5">
        <f t="shared" ca="1" si="72"/>
        <v>79.721177108571922</v>
      </c>
      <c r="Q370" s="5">
        <f t="shared" ca="1" si="75"/>
        <v>79.721177108571922</v>
      </c>
      <c r="R370" s="12">
        <f t="shared" ca="1" si="76"/>
        <v>0</v>
      </c>
    </row>
    <row r="371" spans="1:18" x14ac:dyDescent="0.25">
      <c r="A371">
        <v>370</v>
      </c>
      <c r="B371" s="2">
        <v>37977</v>
      </c>
      <c r="C371">
        <f t="shared" si="81"/>
        <v>2003</v>
      </c>
      <c r="D371">
        <v>231.85</v>
      </c>
      <c r="E371" s="5">
        <f t="shared" ca="1" si="77"/>
        <v>226.36999999999998</v>
      </c>
      <c r="F371" s="5">
        <f t="shared" ca="1" si="78"/>
        <v>220.75299999999999</v>
      </c>
      <c r="G371" s="5">
        <f t="shared" ca="1" si="79"/>
        <v>226.45668427881475</v>
      </c>
      <c r="H371" s="5">
        <f t="shared" ca="1" si="80"/>
        <v>209.81129351105938</v>
      </c>
      <c r="I371" s="10">
        <f t="shared" ca="1" si="73"/>
        <v>0</v>
      </c>
      <c r="J371" s="5" t="e">
        <f t="shared" ca="1" si="67"/>
        <v>#N/A</v>
      </c>
      <c r="K371" s="5" t="e">
        <f t="shared" ca="1" si="68"/>
        <v>#N/A</v>
      </c>
      <c r="L371" s="10">
        <f t="shared" ca="1" si="69"/>
        <v>1</v>
      </c>
      <c r="M371" s="5">
        <f t="shared" ca="1" si="74"/>
        <v>148.15</v>
      </c>
      <c r="N371" s="12" t="str">
        <f t="shared" ca="1" si="70"/>
        <v/>
      </c>
      <c r="O371" s="12">
        <f t="shared" ca="1" si="71"/>
        <v>3.4624540142825489E-3</v>
      </c>
      <c r="P371" s="5">
        <f t="shared" ca="1" si="72"/>
        <v>79.721177108571922</v>
      </c>
      <c r="Q371" s="5">
        <f t="shared" ca="1" si="75"/>
        <v>79.721177108571922</v>
      </c>
      <c r="R371" s="12">
        <f t="shared" ca="1" si="76"/>
        <v>0</v>
      </c>
    </row>
    <row r="372" spans="1:18" x14ac:dyDescent="0.25">
      <c r="A372">
        <v>371</v>
      </c>
      <c r="B372" s="2">
        <v>37978</v>
      </c>
      <c r="C372">
        <f t="shared" si="81"/>
        <v>2003</v>
      </c>
      <c r="D372">
        <v>232</v>
      </c>
      <c r="E372" s="5">
        <f t="shared" ca="1" si="77"/>
        <v>227.23999999999995</v>
      </c>
      <c r="F372" s="5">
        <f t="shared" ca="1" si="78"/>
        <v>221.226</v>
      </c>
      <c r="G372" s="5">
        <f t="shared" ca="1" si="79"/>
        <v>227.01101585093329</v>
      </c>
      <c r="H372" s="5">
        <f t="shared" ca="1" si="80"/>
        <v>210.25506764083818</v>
      </c>
      <c r="I372" s="10">
        <f t="shared" ca="1" si="73"/>
        <v>0</v>
      </c>
      <c r="J372" s="5" t="e">
        <f t="shared" ref="J372:J435" ca="1" si="82">IF($I372="BUY",$D372,NA())</f>
        <v>#N/A</v>
      </c>
      <c r="K372" s="5" t="e">
        <f t="shared" ref="K372:K435" ca="1" si="83">IF($I372="SELL",$D372,NA())</f>
        <v>#N/A</v>
      </c>
      <c r="L372" s="10">
        <f t="shared" ref="L372:L435" ca="1" si="84">IF(AND(I372="SELL",L371&gt;=0),-1*Leverage,IF(AND(I372="BUY",L371&lt;=0),1*Leverage,L371))</f>
        <v>1</v>
      </c>
      <c r="M372" s="5">
        <f t="shared" ca="1" si="74"/>
        <v>148.15</v>
      </c>
      <c r="N372" s="12" t="str">
        <f t="shared" ref="N372:N435" ca="1" si="85">IF(L371=0,0,IF(I372="SELL",Leverage*(M372-M371)/M371,IF(I372="BUY",-Leverage*(M372-M371)/M371,"")))</f>
        <v/>
      </c>
      <c r="O372" s="12">
        <f t="shared" ref="O372:O435" ca="1" si="86">IF($L372&gt;0,Leverage*(D372-D371)/D371,IF($L372&lt;0,-Leverage*(D372-D371)/D371,0))</f>
        <v>6.4697002372225872E-4</v>
      </c>
      <c r="P372" s="5">
        <f t="shared" ref="P372:P435" ca="1" si="87">IF(N372="",P371,P371*(1+N372))</f>
        <v>79.721177108571922</v>
      </c>
      <c r="Q372" s="5">
        <f t="shared" ca="1" si="75"/>
        <v>79.721177108571922</v>
      </c>
      <c r="R372" s="12">
        <f t="shared" ca="1" si="76"/>
        <v>0</v>
      </c>
    </row>
    <row r="373" spans="1:18" x14ac:dyDescent="0.25">
      <c r="A373">
        <v>372</v>
      </c>
      <c r="B373" s="2">
        <v>37979</v>
      </c>
      <c r="C373">
        <f t="shared" si="81"/>
        <v>2003</v>
      </c>
      <c r="D373">
        <v>231.6</v>
      </c>
      <c r="E373" s="5">
        <f t="shared" ca="1" si="77"/>
        <v>228.14000000000001</v>
      </c>
      <c r="F373" s="5">
        <f t="shared" ca="1" si="78"/>
        <v>221.78700000000001</v>
      </c>
      <c r="G373" s="5">
        <f t="shared" ca="1" si="79"/>
        <v>227.46991426583995</v>
      </c>
      <c r="H373" s="5">
        <f t="shared" ca="1" si="80"/>
        <v>210.68196628802144</v>
      </c>
      <c r="I373" s="10">
        <f t="shared" ref="I373:I436" ca="1" si="88">IF(AND(G373&gt;H373,G372&lt;H372),"BUY",IF(AND(G373&lt;H373,G372&gt;H372),"SELL",0))</f>
        <v>0</v>
      </c>
      <c r="J373" s="5" t="e">
        <f t="shared" ca="1" si="82"/>
        <v>#N/A</v>
      </c>
      <c r="K373" s="5" t="e">
        <f t="shared" ca="1" si="83"/>
        <v>#N/A</v>
      </c>
      <c r="L373" s="10">
        <f t="shared" ca="1" si="84"/>
        <v>1</v>
      </c>
      <c r="M373" s="5">
        <f t="shared" ref="M373:M436" ca="1" si="89">IF(I373&lt;&gt;0,D373,M372)</f>
        <v>148.15</v>
      </c>
      <c r="N373" s="12" t="str">
        <f t="shared" ca="1" si="85"/>
        <v/>
      </c>
      <c r="O373" s="12">
        <f t="shared" ca="1" si="86"/>
        <v>-1.7241379310345072E-3</v>
      </c>
      <c r="P373" s="5">
        <f t="shared" ca="1" si="87"/>
        <v>79.721177108571922</v>
      </c>
      <c r="Q373" s="5">
        <f t="shared" ref="Q373:Q436" ca="1" si="90">MAX(P372:P373)</f>
        <v>79.721177108571922</v>
      </c>
      <c r="R373" s="12">
        <f t="shared" ref="R373:R436" ca="1" si="91">1-P373/Q373</f>
        <v>0</v>
      </c>
    </row>
    <row r="374" spans="1:18" x14ac:dyDescent="0.25">
      <c r="A374">
        <v>373</v>
      </c>
      <c r="B374" s="2">
        <v>37981</v>
      </c>
      <c r="C374">
        <f t="shared" si="81"/>
        <v>2003</v>
      </c>
      <c r="D374">
        <v>249.35</v>
      </c>
      <c r="E374" s="5">
        <f t="shared" ca="1" si="77"/>
        <v>230.88999999999996</v>
      </c>
      <c r="F374" s="5">
        <f t="shared" ca="1" si="78"/>
        <v>222.68300000000002</v>
      </c>
      <c r="G374" s="5">
        <f t="shared" ca="1" si="79"/>
        <v>229.65792283925595</v>
      </c>
      <c r="H374" s="5">
        <f t="shared" ca="1" si="80"/>
        <v>211.45532696226101</v>
      </c>
      <c r="I374" s="10">
        <f t="shared" ca="1" si="88"/>
        <v>0</v>
      </c>
      <c r="J374" s="5" t="e">
        <f t="shared" ca="1" si="82"/>
        <v>#N/A</v>
      </c>
      <c r="K374" s="5" t="e">
        <f t="shared" ca="1" si="83"/>
        <v>#N/A</v>
      </c>
      <c r="L374" s="10">
        <f t="shared" ca="1" si="84"/>
        <v>1</v>
      </c>
      <c r="M374" s="5">
        <f t="shared" ca="1" si="89"/>
        <v>148.15</v>
      </c>
      <c r="N374" s="12" t="str">
        <f t="shared" ca="1" si="85"/>
        <v/>
      </c>
      <c r="O374" s="12">
        <f t="shared" ca="1" si="86"/>
        <v>7.6640759930915375E-2</v>
      </c>
      <c r="P374" s="5">
        <f t="shared" ca="1" si="87"/>
        <v>79.721177108571922</v>
      </c>
      <c r="Q374" s="5">
        <f t="shared" ca="1" si="90"/>
        <v>79.721177108571922</v>
      </c>
      <c r="R374" s="12">
        <f t="shared" ca="1" si="91"/>
        <v>0</v>
      </c>
    </row>
    <row r="375" spans="1:18" x14ac:dyDescent="0.25">
      <c r="A375">
        <v>374</v>
      </c>
      <c r="B375" s="2">
        <v>37984</v>
      </c>
      <c r="C375">
        <f t="shared" si="81"/>
        <v>2003</v>
      </c>
      <c r="D375">
        <v>251.6</v>
      </c>
      <c r="E375" s="5">
        <f t="shared" ca="1" si="77"/>
        <v>233.39499999999998</v>
      </c>
      <c r="F375" s="5">
        <f t="shared" ca="1" si="78"/>
        <v>223.47600000000003</v>
      </c>
      <c r="G375" s="5">
        <f t="shared" ca="1" si="79"/>
        <v>231.85213055533035</v>
      </c>
      <c r="H375" s="5">
        <f t="shared" ca="1" si="80"/>
        <v>212.25822042301581</v>
      </c>
      <c r="I375" s="10">
        <f t="shared" ca="1" si="88"/>
        <v>0</v>
      </c>
      <c r="J375" s="5" t="e">
        <f t="shared" ca="1" si="82"/>
        <v>#N/A</v>
      </c>
      <c r="K375" s="5" t="e">
        <f t="shared" ca="1" si="83"/>
        <v>#N/A</v>
      </c>
      <c r="L375" s="10">
        <f t="shared" ca="1" si="84"/>
        <v>1</v>
      </c>
      <c r="M375" s="5">
        <f t="shared" ca="1" si="89"/>
        <v>148.15</v>
      </c>
      <c r="N375" s="12" t="str">
        <f t="shared" ca="1" si="85"/>
        <v/>
      </c>
      <c r="O375" s="12">
        <f t="shared" ca="1" si="86"/>
        <v>9.0234609985963502E-3</v>
      </c>
      <c r="P375" s="5">
        <f t="shared" ca="1" si="87"/>
        <v>79.721177108571922</v>
      </c>
      <c r="Q375" s="5">
        <f t="shared" ca="1" si="90"/>
        <v>79.721177108571922</v>
      </c>
      <c r="R375" s="12">
        <f t="shared" ca="1" si="91"/>
        <v>0</v>
      </c>
    </row>
    <row r="376" spans="1:18" x14ac:dyDescent="0.25">
      <c r="A376">
        <v>375</v>
      </c>
      <c r="B376" s="2">
        <v>37985</v>
      </c>
      <c r="C376">
        <f t="shared" si="81"/>
        <v>2003</v>
      </c>
      <c r="D376">
        <v>242.35</v>
      </c>
      <c r="E376" s="5">
        <f t="shared" ca="1" si="77"/>
        <v>234.82</v>
      </c>
      <c r="F376" s="5">
        <f t="shared" ca="1" si="78"/>
        <v>223.98100000000002</v>
      </c>
      <c r="G376" s="5">
        <f t="shared" ca="1" si="79"/>
        <v>232.90191749979732</v>
      </c>
      <c r="H376" s="5">
        <f t="shared" ca="1" si="80"/>
        <v>212.86005601455551</v>
      </c>
      <c r="I376" s="10">
        <f t="shared" ca="1" si="88"/>
        <v>0</v>
      </c>
      <c r="J376" s="5" t="e">
        <f t="shared" ca="1" si="82"/>
        <v>#N/A</v>
      </c>
      <c r="K376" s="5" t="e">
        <f t="shared" ca="1" si="83"/>
        <v>#N/A</v>
      </c>
      <c r="L376" s="10">
        <f t="shared" ca="1" si="84"/>
        <v>1</v>
      </c>
      <c r="M376" s="5">
        <f t="shared" ca="1" si="89"/>
        <v>148.15</v>
      </c>
      <c r="N376" s="12" t="str">
        <f t="shared" ca="1" si="85"/>
        <v/>
      </c>
      <c r="O376" s="12">
        <f t="shared" ca="1" si="86"/>
        <v>-3.6764705882352942E-2</v>
      </c>
      <c r="P376" s="5">
        <f t="shared" ca="1" si="87"/>
        <v>79.721177108571922</v>
      </c>
      <c r="Q376" s="5">
        <f t="shared" ca="1" si="90"/>
        <v>79.721177108571922</v>
      </c>
      <c r="R376" s="12">
        <f t="shared" ca="1" si="91"/>
        <v>0</v>
      </c>
    </row>
    <row r="377" spans="1:18" x14ac:dyDescent="0.25">
      <c r="A377">
        <v>376</v>
      </c>
      <c r="B377" s="2">
        <v>37986</v>
      </c>
      <c r="C377">
        <f t="shared" si="81"/>
        <v>2003</v>
      </c>
      <c r="D377">
        <v>244.9</v>
      </c>
      <c r="E377" s="5">
        <f t="shared" ca="1" si="77"/>
        <v>236.71499999999997</v>
      </c>
      <c r="F377" s="5">
        <f t="shared" ca="1" si="78"/>
        <v>224.67600000000004</v>
      </c>
      <c r="G377" s="5">
        <f t="shared" ca="1" si="79"/>
        <v>234.1017257498176</v>
      </c>
      <c r="H377" s="5">
        <f t="shared" ca="1" si="80"/>
        <v>213.50085489426436</v>
      </c>
      <c r="I377" s="10">
        <f t="shared" ca="1" si="88"/>
        <v>0</v>
      </c>
      <c r="J377" s="5" t="e">
        <f t="shared" ca="1" si="82"/>
        <v>#N/A</v>
      </c>
      <c r="K377" s="5" t="e">
        <f t="shared" ca="1" si="83"/>
        <v>#N/A</v>
      </c>
      <c r="L377" s="10">
        <f t="shared" ca="1" si="84"/>
        <v>1</v>
      </c>
      <c r="M377" s="5">
        <f t="shared" ca="1" si="89"/>
        <v>148.15</v>
      </c>
      <c r="N377" s="12" t="str">
        <f t="shared" ca="1" si="85"/>
        <v/>
      </c>
      <c r="O377" s="12">
        <f t="shared" ca="1" si="86"/>
        <v>1.052197235403347E-2</v>
      </c>
      <c r="P377" s="5">
        <f t="shared" ca="1" si="87"/>
        <v>79.721177108571922</v>
      </c>
      <c r="Q377" s="5">
        <f t="shared" ca="1" si="90"/>
        <v>79.721177108571922</v>
      </c>
      <c r="R377" s="12">
        <f t="shared" ca="1" si="91"/>
        <v>0</v>
      </c>
    </row>
    <row r="378" spans="1:18" x14ac:dyDescent="0.25">
      <c r="A378">
        <v>377</v>
      </c>
      <c r="B378" s="2">
        <v>37987</v>
      </c>
      <c r="C378">
        <f t="shared" si="81"/>
        <v>2004</v>
      </c>
      <c r="D378">
        <v>258.5</v>
      </c>
      <c r="E378" s="5">
        <f t="shared" ca="1" si="77"/>
        <v>240.08499999999998</v>
      </c>
      <c r="F378" s="5">
        <f t="shared" ca="1" si="78"/>
        <v>225.86200000000005</v>
      </c>
      <c r="G378" s="5">
        <f t="shared" ca="1" si="79"/>
        <v>236.54155317483583</v>
      </c>
      <c r="H378" s="5">
        <f t="shared" ca="1" si="80"/>
        <v>214.40083779637908</v>
      </c>
      <c r="I378" s="10">
        <f t="shared" ca="1" si="88"/>
        <v>0</v>
      </c>
      <c r="J378" s="5" t="e">
        <f t="shared" ca="1" si="82"/>
        <v>#N/A</v>
      </c>
      <c r="K378" s="5" t="e">
        <f t="shared" ca="1" si="83"/>
        <v>#N/A</v>
      </c>
      <c r="L378" s="10">
        <f t="shared" ca="1" si="84"/>
        <v>1</v>
      </c>
      <c r="M378" s="5">
        <f t="shared" ca="1" si="89"/>
        <v>148.15</v>
      </c>
      <c r="N378" s="12" t="str">
        <f t="shared" ca="1" si="85"/>
        <v/>
      </c>
      <c r="O378" s="12">
        <f t="shared" ca="1" si="86"/>
        <v>5.553287055941198E-2</v>
      </c>
      <c r="P378" s="5">
        <f t="shared" ca="1" si="87"/>
        <v>79.721177108571922</v>
      </c>
      <c r="Q378" s="5">
        <f t="shared" ca="1" si="90"/>
        <v>79.721177108571922</v>
      </c>
      <c r="R378" s="12">
        <f t="shared" ca="1" si="91"/>
        <v>0</v>
      </c>
    </row>
    <row r="379" spans="1:18" x14ac:dyDescent="0.25">
      <c r="A379">
        <v>378</v>
      </c>
      <c r="B379" s="2">
        <v>37988</v>
      </c>
      <c r="C379">
        <f t="shared" si="81"/>
        <v>2004</v>
      </c>
      <c r="D379">
        <v>265.14999999999998</v>
      </c>
      <c r="E379" s="5">
        <f t="shared" ca="1" si="77"/>
        <v>243.83499999999998</v>
      </c>
      <c r="F379" s="5">
        <f t="shared" ca="1" si="78"/>
        <v>227.19900000000001</v>
      </c>
      <c r="G379" s="5">
        <f t="shared" ca="1" si="79"/>
        <v>239.40239785735224</v>
      </c>
      <c r="H379" s="5">
        <f t="shared" ca="1" si="80"/>
        <v>215.41582104045148</v>
      </c>
      <c r="I379" s="10">
        <f t="shared" ca="1" si="88"/>
        <v>0</v>
      </c>
      <c r="J379" s="5" t="e">
        <f t="shared" ca="1" si="82"/>
        <v>#N/A</v>
      </c>
      <c r="K379" s="5" t="e">
        <f t="shared" ca="1" si="83"/>
        <v>#N/A</v>
      </c>
      <c r="L379" s="10">
        <f t="shared" ca="1" si="84"/>
        <v>1</v>
      </c>
      <c r="M379" s="5">
        <f t="shared" ca="1" si="89"/>
        <v>148.15</v>
      </c>
      <c r="N379" s="12" t="str">
        <f t="shared" ca="1" si="85"/>
        <v/>
      </c>
      <c r="O379" s="12">
        <f t="shared" ca="1" si="86"/>
        <v>2.5725338491295852E-2</v>
      </c>
      <c r="P379" s="5">
        <f t="shared" ca="1" si="87"/>
        <v>79.721177108571922</v>
      </c>
      <c r="Q379" s="5">
        <f t="shared" ca="1" si="90"/>
        <v>79.721177108571922</v>
      </c>
      <c r="R379" s="12">
        <f t="shared" ca="1" si="91"/>
        <v>0</v>
      </c>
    </row>
    <row r="380" spans="1:18" x14ac:dyDescent="0.25">
      <c r="A380">
        <v>379</v>
      </c>
      <c r="B380" s="2">
        <v>37991</v>
      </c>
      <c r="C380">
        <f t="shared" si="81"/>
        <v>2004</v>
      </c>
      <c r="D380">
        <v>273.89999999999998</v>
      </c>
      <c r="E380" s="5">
        <f t="shared" ca="1" si="77"/>
        <v>248.12000000000003</v>
      </c>
      <c r="F380" s="5">
        <f t="shared" ca="1" si="78"/>
        <v>228.73500000000004</v>
      </c>
      <c r="G380" s="5">
        <f t="shared" ca="1" si="79"/>
        <v>242.85215807161703</v>
      </c>
      <c r="H380" s="5">
        <f t="shared" ca="1" si="80"/>
        <v>216.58550461964245</v>
      </c>
      <c r="I380" s="10">
        <f t="shared" ca="1" si="88"/>
        <v>0</v>
      </c>
      <c r="J380" s="5" t="e">
        <f t="shared" ca="1" si="82"/>
        <v>#N/A</v>
      </c>
      <c r="K380" s="5" t="e">
        <f t="shared" ca="1" si="83"/>
        <v>#N/A</v>
      </c>
      <c r="L380" s="10">
        <f t="shared" ca="1" si="84"/>
        <v>1</v>
      </c>
      <c r="M380" s="5">
        <f t="shared" ca="1" si="89"/>
        <v>148.15</v>
      </c>
      <c r="N380" s="12" t="str">
        <f t="shared" ca="1" si="85"/>
        <v/>
      </c>
      <c r="O380" s="12">
        <f t="shared" ca="1" si="86"/>
        <v>3.3000188572506133E-2</v>
      </c>
      <c r="P380" s="5">
        <f t="shared" ca="1" si="87"/>
        <v>79.721177108571922</v>
      </c>
      <c r="Q380" s="5">
        <f t="shared" ca="1" si="90"/>
        <v>79.721177108571922</v>
      </c>
      <c r="R380" s="12">
        <f t="shared" ca="1" si="91"/>
        <v>0</v>
      </c>
    </row>
    <row r="381" spans="1:18" x14ac:dyDescent="0.25">
      <c r="A381">
        <v>380</v>
      </c>
      <c r="B381" s="2">
        <v>37992</v>
      </c>
      <c r="C381">
        <f t="shared" si="81"/>
        <v>2004</v>
      </c>
      <c r="D381">
        <v>263.60000000000002</v>
      </c>
      <c r="E381" s="5">
        <f t="shared" ca="1" si="77"/>
        <v>251.29500000000002</v>
      </c>
      <c r="F381" s="5">
        <f t="shared" ca="1" si="78"/>
        <v>230.02300000000002</v>
      </c>
      <c r="G381" s="5">
        <f t="shared" ca="1" si="79"/>
        <v>244.92694226445533</v>
      </c>
      <c r="H381" s="5">
        <f t="shared" ca="1" si="80"/>
        <v>217.52579452724959</v>
      </c>
      <c r="I381" s="10">
        <f t="shared" ca="1" si="88"/>
        <v>0</v>
      </c>
      <c r="J381" s="5" t="e">
        <f t="shared" ca="1" si="82"/>
        <v>#N/A</v>
      </c>
      <c r="K381" s="5" t="e">
        <f t="shared" ca="1" si="83"/>
        <v>#N/A</v>
      </c>
      <c r="L381" s="10">
        <f t="shared" ca="1" si="84"/>
        <v>1</v>
      </c>
      <c r="M381" s="5">
        <f t="shared" ca="1" si="89"/>
        <v>148.15</v>
      </c>
      <c r="N381" s="12" t="str">
        <f t="shared" ca="1" si="85"/>
        <v/>
      </c>
      <c r="O381" s="12">
        <f t="shared" ca="1" si="86"/>
        <v>-3.7604965315808529E-2</v>
      </c>
      <c r="P381" s="5">
        <f t="shared" ca="1" si="87"/>
        <v>79.721177108571922</v>
      </c>
      <c r="Q381" s="5">
        <f t="shared" ca="1" si="90"/>
        <v>79.721177108571922</v>
      </c>
      <c r="R381" s="12">
        <f t="shared" ca="1" si="91"/>
        <v>0</v>
      </c>
    </row>
    <row r="382" spans="1:18" x14ac:dyDescent="0.25">
      <c r="A382">
        <v>381</v>
      </c>
      <c r="B382" s="2">
        <v>37993</v>
      </c>
      <c r="C382">
        <f t="shared" si="81"/>
        <v>2004</v>
      </c>
      <c r="D382">
        <v>266.2</v>
      </c>
      <c r="E382" s="5">
        <f t="shared" ca="1" si="77"/>
        <v>254.71499999999997</v>
      </c>
      <c r="F382" s="5">
        <f t="shared" ca="1" si="78"/>
        <v>231.23600000000005</v>
      </c>
      <c r="G382" s="5">
        <f t="shared" ca="1" si="79"/>
        <v>247.0542480380098</v>
      </c>
      <c r="H382" s="5">
        <f t="shared" ca="1" si="80"/>
        <v>218.49927863670462</v>
      </c>
      <c r="I382" s="10">
        <f t="shared" ca="1" si="88"/>
        <v>0</v>
      </c>
      <c r="J382" s="5" t="e">
        <f t="shared" ca="1" si="82"/>
        <v>#N/A</v>
      </c>
      <c r="K382" s="5" t="e">
        <f t="shared" ca="1" si="83"/>
        <v>#N/A</v>
      </c>
      <c r="L382" s="10">
        <f t="shared" ca="1" si="84"/>
        <v>1</v>
      </c>
      <c r="M382" s="5">
        <f t="shared" ca="1" si="89"/>
        <v>148.15</v>
      </c>
      <c r="N382" s="12" t="str">
        <f t="shared" ca="1" si="85"/>
        <v/>
      </c>
      <c r="O382" s="12">
        <f t="shared" ca="1" si="86"/>
        <v>9.8634294385431167E-3</v>
      </c>
      <c r="P382" s="5">
        <f t="shared" ca="1" si="87"/>
        <v>79.721177108571922</v>
      </c>
      <c r="Q382" s="5">
        <f t="shared" ca="1" si="90"/>
        <v>79.721177108571922</v>
      </c>
      <c r="R382" s="12">
        <f t="shared" ca="1" si="91"/>
        <v>0</v>
      </c>
    </row>
    <row r="383" spans="1:18" x14ac:dyDescent="0.25">
      <c r="A383">
        <v>382</v>
      </c>
      <c r="B383" s="2">
        <v>37994</v>
      </c>
      <c r="C383">
        <f t="shared" si="81"/>
        <v>2004</v>
      </c>
      <c r="D383">
        <v>274.64999999999998</v>
      </c>
      <c r="E383" s="5">
        <f t="shared" ca="1" si="77"/>
        <v>259.02</v>
      </c>
      <c r="F383" s="5">
        <f t="shared" ca="1" si="78"/>
        <v>232.69700000000003</v>
      </c>
      <c r="G383" s="5">
        <f t="shared" ca="1" si="79"/>
        <v>249.81382323420885</v>
      </c>
      <c r="H383" s="5">
        <f t="shared" ca="1" si="80"/>
        <v>219.62229306397049</v>
      </c>
      <c r="I383" s="10">
        <f t="shared" ca="1" si="88"/>
        <v>0</v>
      </c>
      <c r="J383" s="5" t="e">
        <f t="shared" ca="1" si="82"/>
        <v>#N/A</v>
      </c>
      <c r="K383" s="5" t="e">
        <f t="shared" ca="1" si="83"/>
        <v>#N/A</v>
      </c>
      <c r="L383" s="10">
        <f t="shared" ca="1" si="84"/>
        <v>1</v>
      </c>
      <c r="M383" s="5">
        <f t="shared" ca="1" si="89"/>
        <v>148.15</v>
      </c>
      <c r="N383" s="12" t="str">
        <f t="shared" ca="1" si="85"/>
        <v/>
      </c>
      <c r="O383" s="12">
        <f t="shared" ca="1" si="86"/>
        <v>3.1743050338091619E-2</v>
      </c>
      <c r="P383" s="5">
        <f t="shared" ca="1" si="87"/>
        <v>79.721177108571922</v>
      </c>
      <c r="Q383" s="5">
        <f t="shared" ca="1" si="90"/>
        <v>79.721177108571922</v>
      </c>
      <c r="R383" s="12">
        <f t="shared" ca="1" si="91"/>
        <v>0</v>
      </c>
    </row>
    <row r="384" spans="1:18" x14ac:dyDescent="0.25">
      <c r="A384">
        <v>383</v>
      </c>
      <c r="B384" s="2">
        <v>37995</v>
      </c>
      <c r="C384">
        <f t="shared" si="81"/>
        <v>2004</v>
      </c>
      <c r="D384">
        <v>271.25</v>
      </c>
      <c r="E384" s="5">
        <f t="shared" ca="1" si="77"/>
        <v>261.20999999999998</v>
      </c>
      <c r="F384" s="5">
        <f t="shared" ca="1" si="78"/>
        <v>234.05600000000007</v>
      </c>
      <c r="G384" s="5">
        <f t="shared" ca="1" si="79"/>
        <v>251.95744091078797</v>
      </c>
      <c r="H384" s="5">
        <f t="shared" ca="1" si="80"/>
        <v>220.65484720269109</v>
      </c>
      <c r="I384" s="10">
        <f t="shared" ca="1" si="88"/>
        <v>0</v>
      </c>
      <c r="J384" s="5" t="e">
        <f t="shared" ca="1" si="82"/>
        <v>#N/A</v>
      </c>
      <c r="K384" s="5" t="e">
        <f t="shared" ca="1" si="83"/>
        <v>#N/A</v>
      </c>
      <c r="L384" s="10">
        <f t="shared" ca="1" si="84"/>
        <v>1</v>
      </c>
      <c r="M384" s="5">
        <f t="shared" ca="1" si="89"/>
        <v>148.15</v>
      </c>
      <c r="N384" s="12" t="str">
        <f t="shared" ca="1" si="85"/>
        <v/>
      </c>
      <c r="O384" s="12">
        <f t="shared" ca="1" si="86"/>
        <v>-1.2379391953395149E-2</v>
      </c>
      <c r="P384" s="5">
        <f t="shared" ca="1" si="87"/>
        <v>79.721177108571922</v>
      </c>
      <c r="Q384" s="5">
        <f t="shared" ca="1" si="90"/>
        <v>79.721177108571922</v>
      </c>
      <c r="R384" s="12">
        <f t="shared" ca="1" si="91"/>
        <v>0</v>
      </c>
    </row>
    <row r="385" spans="1:18" x14ac:dyDescent="0.25">
      <c r="A385">
        <v>384</v>
      </c>
      <c r="B385" s="2">
        <v>37998</v>
      </c>
      <c r="C385">
        <f t="shared" si="81"/>
        <v>2004</v>
      </c>
      <c r="D385">
        <v>262.7</v>
      </c>
      <c r="E385" s="5">
        <f t="shared" ca="1" si="77"/>
        <v>262.32</v>
      </c>
      <c r="F385" s="5">
        <f t="shared" ca="1" si="78"/>
        <v>235.21500000000012</v>
      </c>
      <c r="G385" s="5">
        <f t="shared" ca="1" si="79"/>
        <v>253.03169681970917</v>
      </c>
      <c r="H385" s="5">
        <f t="shared" ca="1" si="80"/>
        <v>221.49575025863726</v>
      </c>
      <c r="I385" s="10">
        <f t="shared" ca="1" si="88"/>
        <v>0</v>
      </c>
      <c r="J385" s="5" t="e">
        <f t="shared" ca="1" si="82"/>
        <v>#N/A</v>
      </c>
      <c r="K385" s="5" t="e">
        <f t="shared" ca="1" si="83"/>
        <v>#N/A</v>
      </c>
      <c r="L385" s="10">
        <f t="shared" ca="1" si="84"/>
        <v>1</v>
      </c>
      <c r="M385" s="5">
        <f t="shared" ca="1" si="89"/>
        <v>148.15</v>
      </c>
      <c r="N385" s="12" t="str">
        <f t="shared" ca="1" si="85"/>
        <v/>
      </c>
      <c r="O385" s="12">
        <f t="shared" ca="1" si="86"/>
        <v>-3.1520737327188984E-2</v>
      </c>
      <c r="P385" s="5">
        <f t="shared" ca="1" si="87"/>
        <v>79.721177108571922</v>
      </c>
      <c r="Q385" s="5">
        <f t="shared" ca="1" si="90"/>
        <v>79.721177108571922</v>
      </c>
      <c r="R385" s="12">
        <f t="shared" ca="1" si="91"/>
        <v>0</v>
      </c>
    </row>
    <row r="386" spans="1:18" x14ac:dyDescent="0.25">
      <c r="A386">
        <v>385</v>
      </c>
      <c r="B386" s="2">
        <v>37999</v>
      </c>
      <c r="C386">
        <f t="shared" si="81"/>
        <v>2004</v>
      </c>
      <c r="D386">
        <v>265.05</v>
      </c>
      <c r="E386" s="5">
        <f t="shared" ref="E386:E449" ca="1" si="92">IF($A386&gt;=SEMADays,AVERAGE(OFFSET($D386,-SEMADays+1,0,SEMADays,1)),NA())</f>
        <v>264.58999999999997</v>
      </c>
      <c r="F386" s="5">
        <f t="shared" ref="F386:F449" ca="1" si="93">IF($A386&gt;=LEMADays,AVERAGE(OFFSET($D386,-LEMADays+1,0,LEMADays,1)),NA())</f>
        <v>236.25300000000007</v>
      </c>
      <c r="G386" s="5">
        <f t="shared" ref="G386:G449" ca="1" si="94">IF(ISNA(E386),NA(),IF(ISNA(G385),E386,((SEMADays-1)*G385+$D386)/SEMADays))</f>
        <v>254.23352713773829</v>
      </c>
      <c r="H386" s="5">
        <f t="shared" ref="H386:H449" ca="1" si="95">IF(ISNA(F386),NA(),IF(ISNA(H385),F386,((LEMADays-1)*H385+$D386)/LEMADays))</f>
        <v>222.3668352534645</v>
      </c>
      <c r="I386" s="10">
        <f t="shared" ca="1" si="88"/>
        <v>0</v>
      </c>
      <c r="J386" s="5" t="e">
        <f t="shared" ca="1" si="82"/>
        <v>#N/A</v>
      </c>
      <c r="K386" s="5" t="e">
        <f t="shared" ca="1" si="83"/>
        <v>#N/A</v>
      </c>
      <c r="L386" s="10">
        <f t="shared" ca="1" si="84"/>
        <v>1</v>
      </c>
      <c r="M386" s="5">
        <f t="shared" ca="1" si="89"/>
        <v>148.15</v>
      </c>
      <c r="N386" s="12" t="str">
        <f t="shared" ca="1" si="85"/>
        <v/>
      </c>
      <c r="O386" s="12">
        <f t="shared" ca="1" si="86"/>
        <v>8.9455652835935401E-3</v>
      </c>
      <c r="P386" s="5">
        <f t="shared" ca="1" si="87"/>
        <v>79.721177108571922</v>
      </c>
      <c r="Q386" s="5">
        <f t="shared" ca="1" si="90"/>
        <v>79.721177108571922</v>
      </c>
      <c r="R386" s="12">
        <f t="shared" ca="1" si="91"/>
        <v>0</v>
      </c>
    </row>
    <row r="387" spans="1:18" x14ac:dyDescent="0.25">
      <c r="A387">
        <v>386</v>
      </c>
      <c r="B387" s="2">
        <v>38000</v>
      </c>
      <c r="C387">
        <f t="shared" ref="C387:C450" si="96">YEAR(B387)</f>
        <v>2004</v>
      </c>
      <c r="D387">
        <v>269.8</v>
      </c>
      <c r="E387" s="5">
        <f t="shared" ca="1" si="92"/>
        <v>267.08000000000004</v>
      </c>
      <c r="F387" s="5">
        <f t="shared" ca="1" si="93"/>
        <v>237.09500000000003</v>
      </c>
      <c r="G387" s="5">
        <f t="shared" ca="1" si="94"/>
        <v>255.79017442396449</v>
      </c>
      <c r="H387" s="5">
        <f t="shared" ca="1" si="95"/>
        <v>223.3154985483952</v>
      </c>
      <c r="I387" s="10">
        <f t="shared" ca="1" si="88"/>
        <v>0</v>
      </c>
      <c r="J387" s="5" t="e">
        <f t="shared" ca="1" si="82"/>
        <v>#N/A</v>
      </c>
      <c r="K387" s="5" t="e">
        <f t="shared" ca="1" si="83"/>
        <v>#N/A</v>
      </c>
      <c r="L387" s="10">
        <f t="shared" ca="1" si="84"/>
        <v>1</v>
      </c>
      <c r="M387" s="5">
        <f t="shared" ca="1" si="89"/>
        <v>148.15</v>
      </c>
      <c r="N387" s="12" t="str">
        <f t="shared" ca="1" si="85"/>
        <v/>
      </c>
      <c r="O387" s="12">
        <f t="shared" ca="1" si="86"/>
        <v>1.7921146953405017E-2</v>
      </c>
      <c r="P387" s="5">
        <f t="shared" ca="1" si="87"/>
        <v>79.721177108571922</v>
      </c>
      <c r="Q387" s="5">
        <f t="shared" ca="1" si="90"/>
        <v>79.721177108571922</v>
      </c>
      <c r="R387" s="12">
        <f t="shared" ca="1" si="91"/>
        <v>0</v>
      </c>
    </row>
    <row r="388" spans="1:18" x14ac:dyDescent="0.25">
      <c r="A388">
        <v>387</v>
      </c>
      <c r="B388" s="2">
        <v>38001</v>
      </c>
      <c r="C388">
        <f t="shared" si="96"/>
        <v>2004</v>
      </c>
      <c r="D388">
        <v>260.39999999999998</v>
      </c>
      <c r="E388" s="5">
        <f t="shared" ca="1" si="92"/>
        <v>267.27000000000004</v>
      </c>
      <c r="F388" s="5">
        <f t="shared" ca="1" si="93"/>
        <v>237.61400000000006</v>
      </c>
      <c r="G388" s="5">
        <f t="shared" ca="1" si="94"/>
        <v>256.25115698156804</v>
      </c>
      <c r="H388" s="5">
        <f t="shared" ca="1" si="95"/>
        <v>224.0571885774273</v>
      </c>
      <c r="I388" s="10">
        <f t="shared" ca="1" si="88"/>
        <v>0</v>
      </c>
      <c r="J388" s="5" t="e">
        <f t="shared" ca="1" si="82"/>
        <v>#N/A</v>
      </c>
      <c r="K388" s="5" t="e">
        <f t="shared" ca="1" si="83"/>
        <v>#N/A</v>
      </c>
      <c r="L388" s="10">
        <f t="shared" ca="1" si="84"/>
        <v>1</v>
      </c>
      <c r="M388" s="5">
        <f t="shared" ca="1" si="89"/>
        <v>148.15</v>
      </c>
      <c r="N388" s="12" t="str">
        <f t="shared" ca="1" si="85"/>
        <v/>
      </c>
      <c r="O388" s="12">
        <f t="shared" ca="1" si="86"/>
        <v>-3.4840622683469359E-2</v>
      </c>
      <c r="P388" s="5">
        <f t="shared" ca="1" si="87"/>
        <v>79.721177108571922</v>
      </c>
      <c r="Q388" s="5">
        <f t="shared" ca="1" si="90"/>
        <v>79.721177108571922</v>
      </c>
      <c r="R388" s="12">
        <f t="shared" ca="1" si="91"/>
        <v>0</v>
      </c>
    </row>
    <row r="389" spans="1:18" x14ac:dyDescent="0.25">
      <c r="A389">
        <v>388</v>
      </c>
      <c r="B389" s="2">
        <v>38002</v>
      </c>
      <c r="C389">
        <f t="shared" si="96"/>
        <v>2004</v>
      </c>
      <c r="D389">
        <v>246.9</v>
      </c>
      <c r="E389" s="5">
        <f t="shared" ca="1" si="92"/>
        <v>265.44500000000005</v>
      </c>
      <c r="F389" s="5">
        <f t="shared" ca="1" si="93"/>
        <v>237.88300000000004</v>
      </c>
      <c r="G389" s="5">
        <f t="shared" ca="1" si="94"/>
        <v>255.31604128341124</v>
      </c>
      <c r="H389" s="5">
        <f t="shared" ca="1" si="95"/>
        <v>224.51404480587874</v>
      </c>
      <c r="I389" s="10">
        <f t="shared" ca="1" si="88"/>
        <v>0</v>
      </c>
      <c r="J389" s="5" t="e">
        <f t="shared" ca="1" si="82"/>
        <v>#N/A</v>
      </c>
      <c r="K389" s="5" t="e">
        <f t="shared" ca="1" si="83"/>
        <v>#N/A</v>
      </c>
      <c r="L389" s="10">
        <f t="shared" ca="1" si="84"/>
        <v>1</v>
      </c>
      <c r="M389" s="5">
        <f t="shared" ca="1" si="89"/>
        <v>148.15</v>
      </c>
      <c r="N389" s="12" t="str">
        <f t="shared" ca="1" si="85"/>
        <v/>
      </c>
      <c r="O389" s="12">
        <f t="shared" ca="1" si="86"/>
        <v>-5.1843317972350124E-2</v>
      </c>
      <c r="P389" s="5">
        <f t="shared" ca="1" si="87"/>
        <v>79.721177108571922</v>
      </c>
      <c r="Q389" s="5">
        <f t="shared" ca="1" si="90"/>
        <v>79.721177108571922</v>
      </c>
      <c r="R389" s="12">
        <f t="shared" ca="1" si="91"/>
        <v>0</v>
      </c>
    </row>
    <row r="390" spans="1:18" x14ac:dyDescent="0.25">
      <c r="A390">
        <v>389</v>
      </c>
      <c r="B390" s="2">
        <v>38005</v>
      </c>
      <c r="C390">
        <f t="shared" si="96"/>
        <v>2004</v>
      </c>
      <c r="D390">
        <v>255.3</v>
      </c>
      <c r="E390" s="5">
        <f t="shared" ca="1" si="92"/>
        <v>263.58499999999998</v>
      </c>
      <c r="F390" s="5">
        <f t="shared" ca="1" si="93"/>
        <v>238.304</v>
      </c>
      <c r="G390" s="5">
        <f t="shared" ca="1" si="94"/>
        <v>255.31443715507012</v>
      </c>
      <c r="H390" s="5">
        <f t="shared" ca="1" si="95"/>
        <v>225.12976390976118</v>
      </c>
      <c r="I390" s="10">
        <f t="shared" ca="1" si="88"/>
        <v>0</v>
      </c>
      <c r="J390" s="5" t="e">
        <f t="shared" ca="1" si="82"/>
        <v>#N/A</v>
      </c>
      <c r="K390" s="5" t="e">
        <f t="shared" ca="1" si="83"/>
        <v>#N/A</v>
      </c>
      <c r="L390" s="10">
        <f t="shared" ca="1" si="84"/>
        <v>1</v>
      </c>
      <c r="M390" s="5">
        <f t="shared" ca="1" si="89"/>
        <v>148.15</v>
      </c>
      <c r="N390" s="12" t="str">
        <f t="shared" ca="1" si="85"/>
        <v/>
      </c>
      <c r="O390" s="12">
        <f t="shared" ca="1" si="86"/>
        <v>3.4021871202916186E-2</v>
      </c>
      <c r="P390" s="5">
        <f t="shared" ca="1" si="87"/>
        <v>79.721177108571922</v>
      </c>
      <c r="Q390" s="5">
        <f t="shared" ca="1" si="90"/>
        <v>79.721177108571922</v>
      </c>
      <c r="R390" s="12">
        <f t="shared" ca="1" si="91"/>
        <v>0</v>
      </c>
    </row>
    <row r="391" spans="1:18" x14ac:dyDescent="0.25">
      <c r="A391">
        <v>390</v>
      </c>
      <c r="B391" s="2">
        <v>38006</v>
      </c>
      <c r="C391">
        <f t="shared" si="96"/>
        <v>2004</v>
      </c>
      <c r="D391">
        <v>251</v>
      </c>
      <c r="E391" s="5">
        <f t="shared" ca="1" si="92"/>
        <v>262.32499999999999</v>
      </c>
      <c r="F391" s="5">
        <f t="shared" ca="1" si="93"/>
        <v>238.72500000000002</v>
      </c>
      <c r="G391" s="5">
        <f t="shared" ca="1" si="94"/>
        <v>254.88299343956311</v>
      </c>
      <c r="H391" s="5">
        <f t="shared" ca="1" si="95"/>
        <v>225.64716863156593</v>
      </c>
      <c r="I391" s="10">
        <f t="shared" ca="1" si="88"/>
        <v>0</v>
      </c>
      <c r="J391" s="5" t="e">
        <f t="shared" ca="1" si="82"/>
        <v>#N/A</v>
      </c>
      <c r="K391" s="5" t="e">
        <f t="shared" ca="1" si="83"/>
        <v>#N/A</v>
      </c>
      <c r="L391" s="10">
        <f t="shared" ca="1" si="84"/>
        <v>1</v>
      </c>
      <c r="M391" s="5">
        <f t="shared" ca="1" si="89"/>
        <v>148.15</v>
      </c>
      <c r="N391" s="12" t="str">
        <f t="shared" ca="1" si="85"/>
        <v/>
      </c>
      <c r="O391" s="12">
        <f t="shared" ca="1" si="86"/>
        <v>-1.6842929886408189E-2</v>
      </c>
      <c r="P391" s="5">
        <f t="shared" ca="1" si="87"/>
        <v>79.721177108571922</v>
      </c>
      <c r="Q391" s="5">
        <f t="shared" ca="1" si="90"/>
        <v>79.721177108571922</v>
      </c>
      <c r="R391" s="12">
        <f t="shared" ca="1" si="91"/>
        <v>0</v>
      </c>
    </row>
    <row r="392" spans="1:18" x14ac:dyDescent="0.25">
      <c r="A392">
        <v>391</v>
      </c>
      <c r="B392" s="2">
        <v>38007</v>
      </c>
      <c r="C392">
        <f t="shared" si="96"/>
        <v>2004</v>
      </c>
      <c r="D392">
        <v>241.55</v>
      </c>
      <c r="E392" s="5">
        <f t="shared" ca="1" si="92"/>
        <v>259.86</v>
      </c>
      <c r="F392" s="5">
        <f t="shared" ca="1" si="93"/>
        <v>238.96199999999996</v>
      </c>
      <c r="G392" s="5">
        <f t="shared" ca="1" si="94"/>
        <v>253.54969409560681</v>
      </c>
      <c r="H392" s="5">
        <f t="shared" ca="1" si="95"/>
        <v>225.96522525893459</v>
      </c>
      <c r="I392" s="10">
        <f t="shared" ca="1" si="88"/>
        <v>0</v>
      </c>
      <c r="J392" s="5" t="e">
        <f t="shared" ca="1" si="82"/>
        <v>#N/A</v>
      </c>
      <c r="K392" s="5" t="e">
        <f t="shared" ca="1" si="83"/>
        <v>#N/A</v>
      </c>
      <c r="L392" s="10">
        <f t="shared" ca="1" si="84"/>
        <v>1</v>
      </c>
      <c r="M392" s="5">
        <f t="shared" ca="1" si="89"/>
        <v>148.15</v>
      </c>
      <c r="N392" s="12" t="str">
        <f t="shared" ca="1" si="85"/>
        <v/>
      </c>
      <c r="O392" s="12">
        <f t="shared" ca="1" si="86"/>
        <v>-3.7649402390438201E-2</v>
      </c>
      <c r="P392" s="5">
        <f t="shared" ca="1" si="87"/>
        <v>79.721177108571922</v>
      </c>
      <c r="Q392" s="5">
        <f t="shared" ca="1" si="90"/>
        <v>79.721177108571922</v>
      </c>
      <c r="R392" s="12">
        <f t="shared" ca="1" si="91"/>
        <v>0</v>
      </c>
    </row>
    <row r="393" spans="1:18" x14ac:dyDescent="0.25">
      <c r="A393">
        <v>392</v>
      </c>
      <c r="B393" s="2">
        <v>38008</v>
      </c>
      <c r="C393">
        <f t="shared" si="96"/>
        <v>2004</v>
      </c>
      <c r="D393">
        <v>229.8</v>
      </c>
      <c r="E393" s="5">
        <f t="shared" ca="1" si="92"/>
        <v>255.375</v>
      </c>
      <c r="F393" s="5">
        <f t="shared" ca="1" si="93"/>
        <v>238.71899999999997</v>
      </c>
      <c r="G393" s="5">
        <f t="shared" ca="1" si="94"/>
        <v>251.17472468604615</v>
      </c>
      <c r="H393" s="5">
        <f t="shared" ca="1" si="95"/>
        <v>226.04192075375587</v>
      </c>
      <c r="I393" s="10">
        <f t="shared" ca="1" si="88"/>
        <v>0</v>
      </c>
      <c r="J393" s="5" t="e">
        <f t="shared" ca="1" si="82"/>
        <v>#N/A</v>
      </c>
      <c r="K393" s="5" t="e">
        <f t="shared" ca="1" si="83"/>
        <v>#N/A</v>
      </c>
      <c r="L393" s="10">
        <f t="shared" ca="1" si="84"/>
        <v>1</v>
      </c>
      <c r="M393" s="5">
        <f t="shared" ca="1" si="89"/>
        <v>148.15</v>
      </c>
      <c r="N393" s="12" t="str">
        <f t="shared" ca="1" si="85"/>
        <v/>
      </c>
      <c r="O393" s="12">
        <f t="shared" ca="1" si="86"/>
        <v>-4.8644173049058166E-2</v>
      </c>
      <c r="P393" s="5">
        <f t="shared" ca="1" si="87"/>
        <v>79.721177108571922</v>
      </c>
      <c r="Q393" s="5">
        <f t="shared" ca="1" si="90"/>
        <v>79.721177108571922</v>
      </c>
      <c r="R393" s="12">
        <f t="shared" ca="1" si="91"/>
        <v>0</v>
      </c>
    </row>
    <row r="394" spans="1:18" x14ac:dyDescent="0.25">
      <c r="A394">
        <v>393</v>
      </c>
      <c r="B394" s="2">
        <v>38009</v>
      </c>
      <c r="C394">
        <f t="shared" si="96"/>
        <v>2004</v>
      </c>
      <c r="D394">
        <v>241.75</v>
      </c>
      <c r="E394" s="5">
        <f t="shared" ca="1" si="92"/>
        <v>252.42500000000001</v>
      </c>
      <c r="F394" s="5">
        <f t="shared" ca="1" si="93"/>
        <v>238.83999999999997</v>
      </c>
      <c r="G394" s="5">
        <f t="shared" ca="1" si="94"/>
        <v>250.2322522174415</v>
      </c>
      <c r="H394" s="5">
        <f t="shared" ca="1" si="95"/>
        <v>226.35608233868075</v>
      </c>
      <c r="I394" s="10">
        <f t="shared" ca="1" si="88"/>
        <v>0</v>
      </c>
      <c r="J394" s="5" t="e">
        <f t="shared" ca="1" si="82"/>
        <v>#N/A</v>
      </c>
      <c r="K394" s="5" t="e">
        <f t="shared" ca="1" si="83"/>
        <v>#N/A</v>
      </c>
      <c r="L394" s="10">
        <f t="shared" ca="1" si="84"/>
        <v>1</v>
      </c>
      <c r="M394" s="5">
        <f t="shared" ca="1" si="89"/>
        <v>148.15</v>
      </c>
      <c r="N394" s="12" t="str">
        <f t="shared" ca="1" si="85"/>
        <v/>
      </c>
      <c r="O394" s="12">
        <f t="shared" ca="1" si="86"/>
        <v>5.2001740644038244E-2</v>
      </c>
      <c r="P394" s="5">
        <f t="shared" ca="1" si="87"/>
        <v>79.721177108571922</v>
      </c>
      <c r="Q394" s="5">
        <f t="shared" ca="1" si="90"/>
        <v>79.721177108571922</v>
      </c>
      <c r="R394" s="12">
        <f t="shared" ca="1" si="91"/>
        <v>0</v>
      </c>
    </row>
    <row r="395" spans="1:18" x14ac:dyDescent="0.25">
      <c r="A395">
        <v>394</v>
      </c>
      <c r="B395" s="2">
        <v>38013</v>
      </c>
      <c r="C395">
        <f t="shared" si="96"/>
        <v>2004</v>
      </c>
      <c r="D395">
        <v>260.25</v>
      </c>
      <c r="E395" s="5">
        <f t="shared" ca="1" si="92"/>
        <v>252.18</v>
      </c>
      <c r="F395" s="5">
        <f t="shared" ca="1" si="93"/>
        <v>239.45999999999995</v>
      </c>
      <c r="G395" s="5">
        <f t="shared" ca="1" si="94"/>
        <v>251.23402699569732</v>
      </c>
      <c r="H395" s="5">
        <f t="shared" ca="1" si="95"/>
        <v>227.03396069190711</v>
      </c>
      <c r="I395" s="10">
        <f t="shared" ca="1" si="88"/>
        <v>0</v>
      </c>
      <c r="J395" s="5" t="e">
        <f t="shared" ca="1" si="82"/>
        <v>#N/A</v>
      </c>
      <c r="K395" s="5" t="e">
        <f t="shared" ca="1" si="83"/>
        <v>#N/A</v>
      </c>
      <c r="L395" s="10">
        <f t="shared" ca="1" si="84"/>
        <v>1</v>
      </c>
      <c r="M395" s="5">
        <f t="shared" ca="1" si="89"/>
        <v>148.15</v>
      </c>
      <c r="N395" s="12" t="str">
        <f t="shared" ca="1" si="85"/>
        <v/>
      </c>
      <c r="O395" s="12">
        <f t="shared" ca="1" si="86"/>
        <v>7.6525336091003107E-2</v>
      </c>
      <c r="P395" s="5">
        <f t="shared" ca="1" si="87"/>
        <v>79.721177108571922</v>
      </c>
      <c r="Q395" s="5">
        <f t="shared" ca="1" si="90"/>
        <v>79.721177108571922</v>
      </c>
      <c r="R395" s="12">
        <f t="shared" ca="1" si="91"/>
        <v>0</v>
      </c>
    </row>
    <row r="396" spans="1:18" x14ac:dyDescent="0.25">
      <c r="A396">
        <v>395</v>
      </c>
      <c r="B396" s="2">
        <v>38014</v>
      </c>
      <c r="C396">
        <f t="shared" si="96"/>
        <v>2004</v>
      </c>
      <c r="D396">
        <v>257.75</v>
      </c>
      <c r="E396" s="5">
        <f t="shared" ca="1" si="92"/>
        <v>251.45</v>
      </c>
      <c r="F396" s="5">
        <f t="shared" ca="1" si="93"/>
        <v>240.14499999999995</v>
      </c>
      <c r="G396" s="5">
        <f t="shared" ca="1" si="94"/>
        <v>251.88562429612756</v>
      </c>
      <c r="H396" s="5">
        <f t="shared" ca="1" si="95"/>
        <v>227.64828147806895</v>
      </c>
      <c r="I396" s="10">
        <f t="shared" ca="1" si="88"/>
        <v>0</v>
      </c>
      <c r="J396" s="5" t="e">
        <f t="shared" ca="1" si="82"/>
        <v>#N/A</v>
      </c>
      <c r="K396" s="5" t="e">
        <f t="shared" ca="1" si="83"/>
        <v>#N/A</v>
      </c>
      <c r="L396" s="10">
        <f t="shared" ca="1" si="84"/>
        <v>1</v>
      </c>
      <c r="M396" s="5">
        <f t="shared" ca="1" si="89"/>
        <v>148.15</v>
      </c>
      <c r="N396" s="12" t="str">
        <f t="shared" ca="1" si="85"/>
        <v/>
      </c>
      <c r="O396" s="12">
        <f t="shared" ca="1" si="86"/>
        <v>-9.6061479346781949E-3</v>
      </c>
      <c r="P396" s="5">
        <f t="shared" ca="1" si="87"/>
        <v>79.721177108571922</v>
      </c>
      <c r="Q396" s="5">
        <f t="shared" ca="1" si="90"/>
        <v>79.721177108571922</v>
      </c>
      <c r="R396" s="12">
        <f t="shared" ca="1" si="91"/>
        <v>0</v>
      </c>
    </row>
    <row r="397" spans="1:18" x14ac:dyDescent="0.25">
      <c r="A397">
        <v>396</v>
      </c>
      <c r="B397" s="2">
        <v>38015</v>
      </c>
      <c r="C397">
        <f t="shared" si="96"/>
        <v>2004</v>
      </c>
      <c r="D397">
        <v>259.64999999999998</v>
      </c>
      <c r="E397" s="5">
        <f t="shared" ca="1" si="92"/>
        <v>250.435</v>
      </c>
      <c r="F397" s="5">
        <f t="shared" ca="1" si="93"/>
        <v>240.73599999999996</v>
      </c>
      <c r="G397" s="5">
        <f t="shared" ca="1" si="94"/>
        <v>252.66206186651479</v>
      </c>
      <c r="H397" s="5">
        <f t="shared" ca="1" si="95"/>
        <v>228.28831584850755</v>
      </c>
      <c r="I397" s="10">
        <f t="shared" ca="1" si="88"/>
        <v>0</v>
      </c>
      <c r="J397" s="5" t="e">
        <f t="shared" ca="1" si="82"/>
        <v>#N/A</v>
      </c>
      <c r="K397" s="5" t="e">
        <f t="shared" ca="1" si="83"/>
        <v>#N/A</v>
      </c>
      <c r="L397" s="10">
        <f t="shared" ca="1" si="84"/>
        <v>1</v>
      </c>
      <c r="M397" s="5">
        <f t="shared" ca="1" si="89"/>
        <v>148.15</v>
      </c>
      <c r="N397" s="12" t="str">
        <f t="shared" ca="1" si="85"/>
        <v/>
      </c>
      <c r="O397" s="12">
        <f t="shared" ca="1" si="86"/>
        <v>7.3714839961201836E-3</v>
      </c>
      <c r="P397" s="5">
        <f t="shared" ca="1" si="87"/>
        <v>79.721177108571922</v>
      </c>
      <c r="Q397" s="5">
        <f t="shared" ca="1" si="90"/>
        <v>79.721177108571922</v>
      </c>
      <c r="R397" s="12">
        <f t="shared" ca="1" si="91"/>
        <v>0</v>
      </c>
    </row>
    <row r="398" spans="1:18" x14ac:dyDescent="0.25">
      <c r="A398">
        <v>397</v>
      </c>
      <c r="B398" s="2">
        <v>38016</v>
      </c>
      <c r="C398">
        <f t="shared" si="96"/>
        <v>2004</v>
      </c>
      <c r="D398">
        <v>255.35</v>
      </c>
      <c r="E398" s="5">
        <f t="shared" ca="1" si="92"/>
        <v>249.92999999999998</v>
      </c>
      <c r="F398" s="5">
        <f t="shared" ca="1" si="93"/>
        <v>241.34199999999993</v>
      </c>
      <c r="G398" s="5">
        <f t="shared" ca="1" si="94"/>
        <v>252.93085567986333</v>
      </c>
      <c r="H398" s="5">
        <f t="shared" ca="1" si="95"/>
        <v>228.82954953153742</v>
      </c>
      <c r="I398" s="10">
        <f t="shared" ca="1" si="88"/>
        <v>0</v>
      </c>
      <c r="J398" s="5" t="e">
        <f t="shared" ca="1" si="82"/>
        <v>#N/A</v>
      </c>
      <c r="K398" s="5" t="e">
        <f t="shared" ca="1" si="83"/>
        <v>#N/A</v>
      </c>
      <c r="L398" s="10">
        <f t="shared" ca="1" si="84"/>
        <v>1</v>
      </c>
      <c r="M398" s="5">
        <f t="shared" ca="1" si="89"/>
        <v>148.15</v>
      </c>
      <c r="N398" s="12" t="str">
        <f t="shared" ca="1" si="85"/>
        <v/>
      </c>
      <c r="O398" s="12">
        <f t="shared" ca="1" si="86"/>
        <v>-1.6560754862314592E-2</v>
      </c>
      <c r="P398" s="5">
        <f t="shared" ca="1" si="87"/>
        <v>79.721177108571922</v>
      </c>
      <c r="Q398" s="5">
        <f t="shared" ca="1" si="90"/>
        <v>79.721177108571922</v>
      </c>
      <c r="R398" s="12">
        <f t="shared" ca="1" si="91"/>
        <v>0</v>
      </c>
    </row>
    <row r="399" spans="1:18" x14ac:dyDescent="0.25">
      <c r="A399">
        <v>398</v>
      </c>
      <c r="B399" s="2">
        <v>38020</v>
      </c>
      <c r="C399">
        <f t="shared" si="96"/>
        <v>2004</v>
      </c>
      <c r="D399">
        <v>241.95</v>
      </c>
      <c r="E399" s="5">
        <f t="shared" ca="1" si="92"/>
        <v>249.435</v>
      </c>
      <c r="F399" s="5">
        <f t="shared" ca="1" si="93"/>
        <v>241.78199999999993</v>
      </c>
      <c r="G399" s="5">
        <f t="shared" ca="1" si="94"/>
        <v>251.83277011187698</v>
      </c>
      <c r="H399" s="5">
        <f t="shared" ca="1" si="95"/>
        <v>229.09195854090672</v>
      </c>
      <c r="I399" s="10">
        <f t="shared" ca="1" si="88"/>
        <v>0</v>
      </c>
      <c r="J399" s="5" t="e">
        <f t="shared" ca="1" si="82"/>
        <v>#N/A</v>
      </c>
      <c r="K399" s="5" t="e">
        <f t="shared" ca="1" si="83"/>
        <v>#N/A</v>
      </c>
      <c r="L399" s="10">
        <f t="shared" ca="1" si="84"/>
        <v>1</v>
      </c>
      <c r="M399" s="5">
        <f t="shared" ca="1" si="89"/>
        <v>148.15</v>
      </c>
      <c r="N399" s="12" t="str">
        <f t="shared" ca="1" si="85"/>
        <v/>
      </c>
      <c r="O399" s="12">
        <f t="shared" ca="1" si="86"/>
        <v>-5.2476992363422778E-2</v>
      </c>
      <c r="P399" s="5">
        <f t="shared" ca="1" si="87"/>
        <v>79.721177108571922</v>
      </c>
      <c r="Q399" s="5">
        <f t="shared" ca="1" si="90"/>
        <v>79.721177108571922</v>
      </c>
      <c r="R399" s="12">
        <f t="shared" ca="1" si="91"/>
        <v>0</v>
      </c>
    </row>
    <row r="400" spans="1:18" x14ac:dyDescent="0.25">
      <c r="A400">
        <v>399</v>
      </c>
      <c r="B400" s="2">
        <v>38021</v>
      </c>
      <c r="C400">
        <f t="shared" si="96"/>
        <v>2004</v>
      </c>
      <c r="D400">
        <v>255.45</v>
      </c>
      <c r="E400" s="5">
        <f t="shared" ca="1" si="92"/>
        <v>249.44999999999996</v>
      </c>
      <c r="F400" s="5">
        <f t="shared" ca="1" si="93"/>
        <v>242.49899999999994</v>
      </c>
      <c r="G400" s="5">
        <f t="shared" ca="1" si="94"/>
        <v>252.19449310068927</v>
      </c>
      <c r="H400" s="5">
        <f t="shared" ca="1" si="95"/>
        <v>229.61911937008858</v>
      </c>
      <c r="I400" s="10">
        <f t="shared" ca="1" si="88"/>
        <v>0</v>
      </c>
      <c r="J400" s="5" t="e">
        <f t="shared" ca="1" si="82"/>
        <v>#N/A</v>
      </c>
      <c r="K400" s="5" t="e">
        <f t="shared" ca="1" si="83"/>
        <v>#N/A</v>
      </c>
      <c r="L400" s="10">
        <f t="shared" ca="1" si="84"/>
        <v>1</v>
      </c>
      <c r="M400" s="5">
        <f t="shared" ca="1" si="89"/>
        <v>148.15</v>
      </c>
      <c r="N400" s="12" t="str">
        <f t="shared" ca="1" si="85"/>
        <v/>
      </c>
      <c r="O400" s="12">
        <f t="shared" ca="1" si="86"/>
        <v>5.5796652200867949E-2</v>
      </c>
      <c r="P400" s="5">
        <f t="shared" ca="1" si="87"/>
        <v>79.721177108571922</v>
      </c>
      <c r="Q400" s="5">
        <f t="shared" ca="1" si="90"/>
        <v>79.721177108571922</v>
      </c>
      <c r="R400" s="12">
        <f t="shared" ca="1" si="91"/>
        <v>0</v>
      </c>
    </row>
    <row r="401" spans="1:18" x14ac:dyDescent="0.25">
      <c r="A401">
        <v>400</v>
      </c>
      <c r="B401" s="2">
        <v>38022</v>
      </c>
      <c r="C401">
        <f t="shared" si="96"/>
        <v>2004</v>
      </c>
      <c r="D401">
        <v>254.55</v>
      </c>
      <c r="E401" s="5">
        <f t="shared" ca="1" si="92"/>
        <v>249.80500000000001</v>
      </c>
      <c r="F401" s="5">
        <f t="shared" ca="1" si="93"/>
        <v>243.17299999999994</v>
      </c>
      <c r="G401" s="5">
        <f t="shared" ca="1" si="94"/>
        <v>252.43004379062035</v>
      </c>
      <c r="H401" s="5">
        <f t="shared" ca="1" si="95"/>
        <v>230.11773698268681</v>
      </c>
      <c r="I401" s="10">
        <f t="shared" ca="1" si="88"/>
        <v>0</v>
      </c>
      <c r="J401" s="5" t="e">
        <f t="shared" ca="1" si="82"/>
        <v>#N/A</v>
      </c>
      <c r="K401" s="5" t="e">
        <f t="shared" ca="1" si="83"/>
        <v>#N/A</v>
      </c>
      <c r="L401" s="10">
        <f t="shared" ca="1" si="84"/>
        <v>1</v>
      </c>
      <c r="M401" s="5">
        <f t="shared" ca="1" si="89"/>
        <v>148.15</v>
      </c>
      <c r="N401" s="12" t="str">
        <f t="shared" ca="1" si="85"/>
        <v/>
      </c>
      <c r="O401" s="12">
        <f t="shared" ca="1" si="86"/>
        <v>-3.5231943628889306E-3</v>
      </c>
      <c r="P401" s="5">
        <f t="shared" ca="1" si="87"/>
        <v>79.721177108571922</v>
      </c>
      <c r="Q401" s="5">
        <f t="shared" ca="1" si="90"/>
        <v>79.721177108571922</v>
      </c>
      <c r="R401" s="12">
        <f t="shared" ca="1" si="91"/>
        <v>0</v>
      </c>
    </row>
    <row r="402" spans="1:18" x14ac:dyDescent="0.25">
      <c r="A402">
        <v>401</v>
      </c>
      <c r="B402" s="2">
        <v>38023</v>
      </c>
      <c r="C402">
        <f t="shared" si="96"/>
        <v>2004</v>
      </c>
      <c r="D402">
        <v>256.45</v>
      </c>
      <c r="E402" s="5">
        <f t="shared" ca="1" si="92"/>
        <v>251.29499999999999</v>
      </c>
      <c r="F402" s="5">
        <f t="shared" ca="1" si="93"/>
        <v>243.89899999999997</v>
      </c>
      <c r="G402" s="5">
        <f t="shared" ca="1" si="94"/>
        <v>252.8320394115583</v>
      </c>
      <c r="H402" s="5">
        <f t="shared" ca="1" si="95"/>
        <v>230.64438224303308</v>
      </c>
      <c r="I402" s="10">
        <f t="shared" ca="1" si="88"/>
        <v>0</v>
      </c>
      <c r="J402" s="5" t="e">
        <f t="shared" ca="1" si="82"/>
        <v>#N/A</v>
      </c>
      <c r="K402" s="5" t="e">
        <f t="shared" ca="1" si="83"/>
        <v>#N/A</v>
      </c>
      <c r="L402" s="10">
        <f t="shared" ca="1" si="84"/>
        <v>1</v>
      </c>
      <c r="M402" s="5">
        <f t="shared" ca="1" si="89"/>
        <v>148.15</v>
      </c>
      <c r="N402" s="12" t="str">
        <f t="shared" ca="1" si="85"/>
        <v/>
      </c>
      <c r="O402" s="12">
        <f t="shared" ca="1" si="86"/>
        <v>7.4641524258494485E-3</v>
      </c>
      <c r="P402" s="5">
        <f t="shared" ca="1" si="87"/>
        <v>79.721177108571922</v>
      </c>
      <c r="Q402" s="5">
        <f t="shared" ca="1" si="90"/>
        <v>79.721177108571922</v>
      </c>
      <c r="R402" s="12">
        <f t="shared" ca="1" si="91"/>
        <v>0</v>
      </c>
    </row>
    <row r="403" spans="1:18" x14ac:dyDescent="0.25">
      <c r="A403">
        <v>402</v>
      </c>
      <c r="B403" s="2">
        <v>38026</v>
      </c>
      <c r="C403">
        <f t="shared" si="96"/>
        <v>2004</v>
      </c>
      <c r="D403">
        <v>266.85000000000002</v>
      </c>
      <c r="E403" s="5">
        <f t="shared" ca="1" si="92"/>
        <v>255</v>
      </c>
      <c r="F403" s="5">
        <f t="shared" ca="1" si="93"/>
        <v>244.83599999999998</v>
      </c>
      <c r="G403" s="5">
        <f t="shared" ca="1" si="94"/>
        <v>254.23383547040243</v>
      </c>
      <c r="H403" s="5">
        <f t="shared" ca="1" si="95"/>
        <v>231.36849459817245</v>
      </c>
      <c r="I403" s="10">
        <f t="shared" ca="1" si="88"/>
        <v>0</v>
      </c>
      <c r="J403" s="5" t="e">
        <f t="shared" ca="1" si="82"/>
        <v>#N/A</v>
      </c>
      <c r="K403" s="5" t="e">
        <f t="shared" ca="1" si="83"/>
        <v>#N/A</v>
      </c>
      <c r="L403" s="10">
        <f t="shared" ca="1" si="84"/>
        <v>1</v>
      </c>
      <c r="M403" s="5">
        <f t="shared" ca="1" si="89"/>
        <v>148.15</v>
      </c>
      <c r="N403" s="12" t="str">
        <f t="shared" ca="1" si="85"/>
        <v/>
      </c>
      <c r="O403" s="12">
        <f t="shared" ca="1" si="86"/>
        <v>4.0553714174303118E-2</v>
      </c>
      <c r="P403" s="5">
        <f t="shared" ca="1" si="87"/>
        <v>79.721177108571922</v>
      </c>
      <c r="Q403" s="5">
        <f t="shared" ca="1" si="90"/>
        <v>79.721177108571922</v>
      </c>
      <c r="R403" s="12">
        <f t="shared" ca="1" si="91"/>
        <v>0</v>
      </c>
    </row>
    <row r="404" spans="1:18" x14ac:dyDescent="0.25">
      <c r="A404">
        <v>403</v>
      </c>
      <c r="B404" s="2">
        <v>38027</v>
      </c>
      <c r="C404">
        <f t="shared" si="96"/>
        <v>2004</v>
      </c>
      <c r="D404">
        <v>264.35000000000002</v>
      </c>
      <c r="E404" s="5">
        <f t="shared" ca="1" si="92"/>
        <v>257.26</v>
      </c>
      <c r="F404" s="5">
        <f t="shared" ca="1" si="93"/>
        <v>245.74</v>
      </c>
      <c r="G404" s="5">
        <f t="shared" ca="1" si="94"/>
        <v>255.24545192336217</v>
      </c>
      <c r="H404" s="5">
        <f t="shared" ca="1" si="95"/>
        <v>232.02812470620901</v>
      </c>
      <c r="I404" s="10">
        <f t="shared" ca="1" si="88"/>
        <v>0</v>
      </c>
      <c r="J404" s="5" t="e">
        <f t="shared" ca="1" si="82"/>
        <v>#N/A</v>
      </c>
      <c r="K404" s="5" t="e">
        <f t="shared" ca="1" si="83"/>
        <v>#N/A</v>
      </c>
      <c r="L404" s="10">
        <f t="shared" ca="1" si="84"/>
        <v>1</v>
      </c>
      <c r="M404" s="5">
        <f t="shared" ca="1" si="89"/>
        <v>148.15</v>
      </c>
      <c r="N404" s="12" t="str">
        <f t="shared" ca="1" si="85"/>
        <v/>
      </c>
      <c r="O404" s="12">
        <f t="shared" ca="1" si="86"/>
        <v>-9.3685591156080182E-3</v>
      </c>
      <c r="P404" s="5">
        <f t="shared" ca="1" si="87"/>
        <v>79.721177108571922</v>
      </c>
      <c r="Q404" s="5">
        <f t="shared" ca="1" si="90"/>
        <v>79.721177108571922</v>
      </c>
      <c r="R404" s="12">
        <f t="shared" ca="1" si="91"/>
        <v>0</v>
      </c>
    </row>
    <row r="405" spans="1:18" x14ac:dyDescent="0.25">
      <c r="A405">
        <v>404</v>
      </c>
      <c r="B405" s="2">
        <v>38028</v>
      </c>
      <c r="C405">
        <f t="shared" si="96"/>
        <v>2004</v>
      </c>
      <c r="D405">
        <v>274.64999999999998</v>
      </c>
      <c r="E405" s="5">
        <f t="shared" ca="1" si="92"/>
        <v>258.7</v>
      </c>
      <c r="F405" s="5">
        <f t="shared" ca="1" si="93"/>
        <v>246.70399999999998</v>
      </c>
      <c r="G405" s="5">
        <f t="shared" ca="1" si="94"/>
        <v>257.18590673102597</v>
      </c>
      <c r="H405" s="5">
        <f t="shared" ca="1" si="95"/>
        <v>232.88056221208484</v>
      </c>
      <c r="I405" s="10">
        <f t="shared" ca="1" si="88"/>
        <v>0</v>
      </c>
      <c r="J405" s="5" t="e">
        <f t="shared" ca="1" si="82"/>
        <v>#N/A</v>
      </c>
      <c r="K405" s="5" t="e">
        <f t="shared" ca="1" si="83"/>
        <v>#N/A</v>
      </c>
      <c r="L405" s="10">
        <f t="shared" ca="1" si="84"/>
        <v>1</v>
      </c>
      <c r="M405" s="5">
        <f t="shared" ca="1" si="89"/>
        <v>148.15</v>
      </c>
      <c r="N405" s="12" t="str">
        <f t="shared" ca="1" si="85"/>
        <v/>
      </c>
      <c r="O405" s="12">
        <f t="shared" ca="1" si="86"/>
        <v>3.8963495365991883E-2</v>
      </c>
      <c r="P405" s="5">
        <f t="shared" ca="1" si="87"/>
        <v>79.721177108571922</v>
      </c>
      <c r="Q405" s="5">
        <f t="shared" ca="1" si="90"/>
        <v>79.721177108571922</v>
      </c>
      <c r="R405" s="12">
        <f t="shared" ca="1" si="91"/>
        <v>0</v>
      </c>
    </row>
    <row r="406" spans="1:18" x14ac:dyDescent="0.25">
      <c r="A406">
        <v>405</v>
      </c>
      <c r="B406" s="2">
        <v>38029</v>
      </c>
      <c r="C406">
        <f t="shared" si="96"/>
        <v>2004</v>
      </c>
      <c r="D406">
        <v>269.45</v>
      </c>
      <c r="E406" s="5">
        <f t="shared" ca="1" si="92"/>
        <v>259.87</v>
      </c>
      <c r="F406" s="5">
        <f t="shared" ca="1" si="93"/>
        <v>247.482</v>
      </c>
      <c r="G406" s="5">
        <f t="shared" ca="1" si="94"/>
        <v>258.41231605792336</v>
      </c>
      <c r="H406" s="5">
        <f t="shared" ca="1" si="95"/>
        <v>233.61195096784314</v>
      </c>
      <c r="I406" s="10">
        <f t="shared" ca="1" si="88"/>
        <v>0</v>
      </c>
      <c r="J406" s="5" t="e">
        <f t="shared" ca="1" si="82"/>
        <v>#N/A</v>
      </c>
      <c r="K406" s="5" t="e">
        <f t="shared" ca="1" si="83"/>
        <v>#N/A</v>
      </c>
      <c r="L406" s="10">
        <f t="shared" ca="1" si="84"/>
        <v>1</v>
      </c>
      <c r="M406" s="5">
        <f t="shared" ca="1" si="89"/>
        <v>148.15</v>
      </c>
      <c r="N406" s="12" t="str">
        <f t="shared" ca="1" si="85"/>
        <v/>
      </c>
      <c r="O406" s="12">
        <f t="shared" ca="1" si="86"/>
        <v>-1.8933187693427958E-2</v>
      </c>
      <c r="P406" s="5">
        <f t="shared" ca="1" si="87"/>
        <v>79.721177108571922</v>
      </c>
      <c r="Q406" s="5">
        <f t="shared" ca="1" si="90"/>
        <v>79.721177108571922</v>
      </c>
      <c r="R406" s="12">
        <f t="shared" ca="1" si="91"/>
        <v>0</v>
      </c>
    </row>
    <row r="407" spans="1:18" x14ac:dyDescent="0.25">
      <c r="A407">
        <v>406</v>
      </c>
      <c r="B407" s="2">
        <v>38030</v>
      </c>
      <c r="C407">
        <f t="shared" si="96"/>
        <v>2004</v>
      </c>
      <c r="D407">
        <v>272.10000000000002</v>
      </c>
      <c r="E407" s="5">
        <f t="shared" ca="1" si="92"/>
        <v>261.11499999999995</v>
      </c>
      <c r="F407" s="5">
        <f t="shared" ca="1" si="93"/>
        <v>248.24200000000002</v>
      </c>
      <c r="G407" s="5">
        <f t="shared" ca="1" si="94"/>
        <v>259.78108445213104</v>
      </c>
      <c r="H407" s="5">
        <f t="shared" ca="1" si="95"/>
        <v>234.3817119484863</v>
      </c>
      <c r="I407" s="10">
        <f t="shared" ca="1" si="88"/>
        <v>0</v>
      </c>
      <c r="J407" s="5" t="e">
        <f t="shared" ca="1" si="82"/>
        <v>#N/A</v>
      </c>
      <c r="K407" s="5" t="e">
        <f t="shared" ca="1" si="83"/>
        <v>#N/A</v>
      </c>
      <c r="L407" s="10">
        <f t="shared" ca="1" si="84"/>
        <v>1</v>
      </c>
      <c r="M407" s="5">
        <f t="shared" ca="1" si="89"/>
        <v>148.15</v>
      </c>
      <c r="N407" s="12" t="str">
        <f t="shared" ca="1" si="85"/>
        <v/>
      </c>
      <c r="O407" s="12">
        <f t="shared" ca="1" si="86"/>
        <v>9.8348487660049524E-3</v>
      </c>
      <c r="P407" s="5">
        <f t="shared" ca="1" si="87"/>
        <v>79.721177108571922</v>
      </c>
      <c r="Q407" s="5">
        <f t="shared" ca="1" si="90"/>
        <v>79.721177108571922</v>
      </c>
      <c r="R407" s="12">
        <f t="shared" ca="1" si="91"/>
        <v>0</v>
      </c>
    </row>
    <row r="408" spans="1:18" x14ac:dyDescent="0.25">
      <c r="A408">
        <v>407</v>
      </c>
      <c r="B408" s="2">
        <v>38033</v>
      </c>
      <c r="C408">
        <f t="shared" si="96"/>
        <v>2004</v>
      </c>
      <c r="D408">
        <v>272.05</v>
      </c>
      <c r="E408" s="5">
        <f t="shared" ca="1" si="92"/>
        <v>262.78499999999997</v>
      </c>
      <c r="F408" s="5">
        <f t="shared" ca="1" si="93"/>
        <v>248.99599999999998</v>
      </c>
      <c r="G408" s="5">
        <f t="shared" ca="1" si="94"/>
        <v>261.00797600691794</v>
      </c>
      <c r="H408" s="5">
        <f t="shared" ca="1" si="95"/>
        <v>235.13507770951657</v>
      </c>
      <c r="I408" s="10">
        <f t="shared" ca="1" si="88"/>
        <v>0</v>
      </c>
      <c r="J408" s="5" t="e">
        <f t="shared" ca="1" si="82"/>
        <v>#N/A</v>
      </c>
      <c r="K408" s="5" t="e">
        <f t="shared" ca="1" si="83"/>
        <v>#N/A</v>
      </c>
      <c r="L408" s="10">
        <f t="shared" ca="1" si="84"/>
        <v>1</v>
      </c>
      <c r="M408" s="5">
        <f t="shared" ca="1" si="89"/>
        <v>148.15</v>
      </c>
      <c r="N408" s="12" t="str">
        <f t="shared" ca="1" si="85"/>
        <v/>
      </c>
      <c r="O408" s="12">
        <f t="shared" ca="1" si="86"/>
        <v>-1.83755972069134E-4</v>
      </c>
      <c r="P408" s="5">
        <f t="shared" ca="1" si="87"/>
        <v>79.721177108571922</v>
      </c>
      <c r="Q408" s="5">
        <f t="shared" ca="1" si="90"/>
        <v>79.721177108571922</v>
      </c>
      <c r="R408" s="12">
        <f t="shared" ca="1" si="91"/>
        <v>0</v>
      </c>
    </row>
    <row r="409" spans="1:18" x14ac:dyDescent="0.25">
      <c r="A409">
        <v>408</v>
      </c>
      <c r="B409" s="2">
        <v>38034</v>
      </c>
      <c r="C409">
        <f t="shared" si="96"/>
        <v>2004</v>
      </c>
      <c r="D409">
        <v>273.89999999999998</v>
      </c>
      <c r="E409" s="5">
        <f t="shared" ca="1" si="92"/>
        <v>265.98000000000008</v>
      </c>
      <c r="F409" s="5">
        <f t="shared" ca="1" si="93"/>
        <v>249.834</v>
      </c>
      <c r="G409" s="5">
        <f t="shared" ca="1" si="94"/>
        <v>262.29717840622618</v>
      </c>
      <c r="H409" s="5">
        <f t="shared" ca="1" si="95"/>
        <v>235.91037615532622</v>
      </c>
      <c r="I409" s="10">
        <f t="shared" ca="1" si="88"/>
        <v>0</v>
      </c>
      <c r="J409" s="5" t="e">
        <f t="shared" ca="1" si="82"/>
        <v>#N/A</v>
      </c>
      <c r="K409" s="5" t="e">
        <f t="shared" ca="1" si="83"/>
        <v>#N/A</v>
      </c>
      <c r="L409" s="10">
        <f t="shared" ca="1" si="84"/>
        <v>1</v>
      </c>
      <c r="M409" s="5">
        <f t="shared" ca="1" si="89"/>
        <v>148.15</v>
      </c>
      <c r="N409" s="12" t="str">
        <f t="shared" ca="1" si="85"/>
        <v/>
      </c>
      <c r="O409" s="12">
        <f t="shared" ca="1" si="86"/>
        <v>6.8002205476933126E-3</v>
      </c>
      <c r="P409" s="5">
        <f t="shared" ca="1" si="87"/>
        <v>79.721177108571922</v>
      </c>
      <c r="Q409" s="5">
        <f t="shared" ca="1" si="90"/>
        <v>79.721177108571922</v>
      </c>
      <c r="R409" s="12">
        <f t="shared" ca="1" si="91"/>
        <v>0</v>
      </c>
    </row>
    <row r="410" spans="1:18" x14ac:dyDescent="0.25">
      <c r="A410">
        <v>409</v>
      </c>
      <c r="B410" s="2">
        <v>38035</v>
      </c>
      <c r="C410">
        <f t="shared" si="96"/>
        <v>2004</v>
      </c>
      <c r="D410">
        <v>269.60000000000002</v>
      </c>
      <c r="E410" s="5">
        <f t="shared" ca="1" si="92"/>
        <v>267.39500000000004</v>
      </c>
      <c r="F410" s="5">
        <f t="shared" ca="1" si="93"/>
        <v>250.709</v>
      </c>
      <c r="G410" s="5">
        <f t="shared" ca="1" si="94"/>
        <v>263.02746056560352</v>
      </c>
      <c r="H410" s="5">
        <f t="shared" ca="1" si="95"/>
        <v>236.5841686322197</v>
      </c>
      <c r="I410" s="10">
        <f t="shared" ca="1" si="88"/>
        <v>0</v>
      </c>
      <c r="J410" s="5" t="e">
        <f t="shared" ca="1" si="82"/>
        <v>#N/A</v>
      </c>
      <c r="K410" s="5" t="e">
        <f t="shared" ca="1" si="83"/>
        <v>#N/A</v>
      </c>
      <c r="L410" s="10">
        <f t="shared" ca="1" si="84"/>
        <v>1</v>
      </c>
      <c r="M410" s="5">
        <f t="shared" ca="1" si="89"/>
        <v>148.15</v>
      </c>
      <c r="N410" s="12" t="str">
        <f t="shared" ca="1" si="85"/>
        <v/>
      </c>
      <c r="O410" s="12">
        <f t="shared" ca="1" si="86"/>
        <v>-1.5699160277473367E-2</v>
      </c>
      <c r="P410" s="5">
        <f t="shared" ca="1" si="87"/>
        <v>79.721177108571922</v>
      </c>
      <c r="Q410" s="5">
        <f t="shared" ca="1" si="90"/>
        <v>79.721177108571922</v>
      </c>
      <c r="R410" s="12">
        <f t="shared" ca="1" si="91"/>
        <v>0</v>
      </c>
    </row>
    <row r="411" spans="1:18" x14ac:dyDescent="0.25">
      <c r="A411">
        <v>410</v>
      </c>
      <c r="B411" s="2">
        <v>38036</v>
      </c>
      <c r="C411">
        <f t="shared" si="96"/>
        <v>2004</v>
      </c>
      <c r="D411">
        <v>262.5</v>
      </c>
      <c r="E411" s="5">
        <f t="shared" ca="1" si="92"/>
        <v>268.18999999999994</v>
      </c>
      <c r="F411" s="5">
        <f t="shared" ca="1" si="93"/>
        <v>251.59700000000004</v>
      </c>
      <c r="G411" s="5">
        <f t="shared" ca="1" si="94"/>
        <v>262.97471450904317</v>
      </c>
      <c r="H411" s="5">
        <f t="shared" ca="1" si="95"/>
        <v>237.1024852595753</v>
      </c>
      <c r="I411" s="10">
        <f t="shared" ca="1" si="88"/>
        <v>0</v>
      </c>
      <c r="J411" s="5" t="e">
        <f t="shared" ca="1" si="82"/>
        <v>#N/A</v>
      </c>
      <c r="K411" s="5" t="e">
        <f t="shared" ca="1" si="83"/>
        <v>#N/A</v>
      </c>
      <c r="L411" s="10">
        <f t="shared" ca="1" si="84"/>
        <v>1</v>
      </c>
      <c r="M411" s="5">
        <f t="shared" ca="1" si="89"/>
        <v>148.15</v>
      </c>
      <c r="N411" s="12" t="str">
        <f t="shared" ca="1" si="85"/>
        <v/>
      </c>
      <c r="O411" s="12">
        <f t="shared" ca="1" si="86"/>
        <v>-2.633531157270038E-2</v>
      </c>
      <c r="P411" s="5">
        <f t="shared" ca="1" si="87"/>
        <v>79.721177108571922</v>
      </c>
      <c r="Q411" s="5">
        <f t="shared" ca="1" si="90"/>
        <v>79.721177108571922</v>
      </c>
      <c r="R411" s="12">
        <f t="shared" ca="1" si="91"/>
        <v>0</v>
      </c>
    </row>
    <row r="412" spans="1:18" x14ac:dyDescent="0.25">
      <c r="A412">
        <v>411</v>
      </c>
      <c r="B412" s="2">
        <v>38037</v>
      </c>
      <c r="C412">
        <f t="shared" si="96"/>
        <v>2004</v>
      </c>
      <c r="D412">
        <v>260.64999999999998</v>
      </c>
      <c r="E412" s="5">
        <f t="shared" ca="1" si="92"/>
        <v>268.61</v>
      </c>
      <c r="F412" s="5">
        <f t="shared" ca="1" si="93"/>
        <v>252.34400000000002</v>
      </c>
      <c r="G412" s="5">
        <f t="shared" ca="1" si="94"/>
        <v>262.74224305813885</v>
      </c>
      <c r="H412" s="5">
        <f t="shared" ca="1" si="95"/>
        <v>237.57343555438379</v>
      </c>
      <c r="I412" s="10">
        <f t="shared" ca="1" si="88"/>
        <v>0</v>
      </c>
      <c r="J412" s="5" t="e">
        <f t="shared" ca="1" si="82"/>
        <v>#N/A</v>
      </c>
      <c r="K412" s="5" t="e">
        <f t="shared" ca="1" si="83"/>
        <v>#N/A</v>
      </c>
      <c r="L412" s="10">
        <f t="shared" ca="1" si="84"/>
        <v>1</v>
      </c>
      <c r="M412" s="5">
        <f t="shared" ca="1" si="89"/>
        <v>148.15</v>
      </c>
      <c r="N412" s="12" t="str">
        <f t="shared" ca="1" si="85"/>
        <v/>
      </c>
      <c r="O412" s="12">
        <f t="shared" ca="1" si="86"/>
        <v>-7.0476190476191341E-3</v>
      </c>
      <c r="P412" s="5">
        <f t="shared" ca="1" si="87"/>
        <v>79.721177108571922</v>
      </c>
      <c r="Q412" s="5">
        <f t="shared" ca="1" si="90"/>
        <v>79.721177108571922</v>
      </c>
      <c r="R412" s="12">
        <f t="shared" ca="1" si="91"/>
        <v>0</v>
      </c>
    </row>
    <row r="413" spans="1:18" x14ac:dyDescent="0.25">
      <c r="A413">
        <v>412</v>
      </c>
      <c r="B413" s="2">
        <v>38040</v>
      </c>
      <c r="C413">
        <f t="shared" si="96"/>
        <v>2004</v>
      </c>
      <c r="D413">
        <v>252.3</v>
      </c>
      <c r="E413" s="5">
        <f t="shared" ca="1" si="92"/>
        <v>267.15500000000003</v>
      </c>
      <c r="F413" s="5">
        <f t="shared" ca="1" si="93"/>
        <v>252.93800000000002</v>
      </c>
      <c r="G413" s="5">
        <f t="shared" ca="1" si="94"/>
        <v>261.69801875232497</v>
      </c>
      <c r="H413" s="5">
        <f t="shared" ca="1" si="95"/>
        <v>237.8679668432961</v>
      </c>
      <c r="I413" s="10">
        <f t="shared" ca="1" si="88"/>
        <v>0</v>
      </c>
      <c r="J413" s="5" t="e">
        <f t="shared" ca="1" si="82"/>
        <v>#N/A</v>
      </c>
      <c r="K413" s="5" t="e">
        <f t="shared" ca="1" si="83"/>
        <v>#N/A</v>
      </c>
      <c r="L413" s="10">
        <f t="shared" ca="1" si="84"/>
        <v>1</v>
      </c>
      <c r="M413" s="5">
        <f t="shared" ca="1" si="89"/>
        <v>148.15</v>
      </c>
      <c r="N413" s="12" t="str">
        <f t="shared" ca="1" si="85"/>
        <v/>
      </c>
      <c r="O413" s="12">
        <f t="shared" ca="1" si="86"/>
        <v>-3.2035296374448366E-2</v>
      </c>
      <c r="P413" s="5">
        <f t="shared" ca="1" si="87"/>
        <v>79.721177108571922</v>
      </c>
      <c r="Q413" s="5">
        <f t="shared" ca="1" si="90"/>
        <v>79.721177108571922</v>
      </c>
      <c r="R413" s="12">
        <f t="shared" ca="1" si="91"/>
        <v>0</v>
      </c>
    </row>
    <row r="414" spans="1:18" x14ac:dyDescent="0.25">
      <c r="A414">
        <v>413</v>
      </c>
      <c r="B414" s="2">
        <v>38041</v>
      </c>
      <c r="C414">
        <f t="shared" si="96"/>
        <v>2004</v>
      </c>
      <c r="D414">
        <v>256.60000000000002</v>
      </c>
      <c r="E414" s="5">
        <f t="shared" ca="1" si="92"/>
        <v>266.38</v>
      </c>
      <c r="F414" s="5">
        <f t="shared" ca="1" si="93"/>
        <v>253.63300000000004</v>
      </c>
      <c r="G414" s="5">
        <f t="shared" ca="1" si="94"/>
        <v>261.18821687709249</v>
      </c>
      <c r="H414" s="5">
        <f t="shared" ca="1" si="95"/>
        <v>238.24260750643018</v>
      </c>
      <c r="I414" s="10">
        <f t="shared" ca="1" si="88"/>
        <v>0</v>
      </c>
      <c r="J414" s="5" t="e">
        <f t="shared" ca="1" si="82"/>
        <v>#N/A</v>
      </c>
      <c r="K414" s="5" t="e">
        <f t="shared" ca="1" si="83"/>
        <v>#N/A</v>
      </c>
      <c r="L414" s="10">
        <f t="shared" ca="1" si="84"/>
        <v>1</v>
      </c>
      <c r="M414" s="5">
        <f t="shared" ca="1" si="89"/>
        <v>148.15</v>
      </c>
      <c r="N414" s="12" t="str">
        <f t="shared" ca="1" si="85"/>
        <v/>
      </c>
      <c r="O414" s="12">
        <f t="shared" ca="1" si="86"/>
        <v>1.7043202536662746E-2</v>
      </c>
      <c r="P414" s="5">
        <f t="shared" ca="1" si="87"/>
        <v>79.721177108571922</v>
      </c>
      <c r="Q414" s="5">
        <f t="shared" ca="1" si="90"/>
        <v>79.721177108571922</v>
      </c>
      <c r="R414" s="12">
        <f t="shared" ca="1" si="91"/>
        <v>0</v>
      </c>
    </row>
    <row r="415" spans="1:18" x14ac:dyDescent="0.25">
      <c r="A415">
        <v>414</v>
      </c>
      <c r="B415" s="2">
        <v>38042</v>
      </c>
      <c r="C415">
        <f t="shared" si="96"/>
        <v>2004</v>
      </c>
      <c r="D415">
        <v>250.95</v>
      </c>
      <c r="E415" s="5">
        <f t="shared" ca="1" si="92"/>
        <v>264.01</v>
      </c>
      <c r="F415" s="5">
        <f t="shared" ca="1" si="93"/>
        <v>254.12100000000001</v>
      </c>
      <c r="G415" s="5">
        <f t="shared" ca="1" si="94"/>
        <v>260.16439518938324</v>
      </c>
      <c r="H415" s="5">
        <f t="shared" ca="1" si="95"/>
        <v>238.49675535630158</v>
      </c>
      <c r="I415" s="10">
        <f t="shared" ca="1" si="88"/>
        <v>0</v>
      </c>
      <c r="J415" s="5" t="e">
        <f t="shared" ca="1" si="82"/>
        <v>#N/A</v>
      </c>
      <c r="K415" s="5" t="e">
        <f t="shared" ca="1" si="83"/>
        <v>#N/A</v>
      </c>
      <c r="L415" s="10">
        <f t="shared" ca="1" si="84"/>
        <v>1</v>
      </c>
      <c r="M415" s="5">
        <f t="shared" ca="1" si="89"/>
        <v>148.15</v>
      </c>
      <c r="N415" s="12" t="str">
        <f t="shared" ca="1" si="85"/>
        <v/>
      </c>
      <c r="O415" s="12">
        <f t="shared" ca="1" si="86"/>
        <v>-2.2018706157443623E-2</v>
      </c>
      <c r="P415" s="5">
        <f t="shared" ca="1" si="87"/>
        <v>79.721177108571922</v>
      </c>
      <c r="Q415" s="5">
        <f t="shared" ca="1" si="90"/>
        <v>79.721177108571922</v>
      </c>
      <c r="R415" s="12">
        <f t="shared" ca="1" si="91"/>
        <v>0</v>
      </c>
    </row>
    <row r="416" spans="1:18" x14ac:dyDescent="0.25">
      <c r="A416">
        <v>415</v>
      </c>
      <c r="B416" s="2">
        <v>38043</v>
      </c>
      <c r="C416">
        <f t="shared" si="96"/>
        <v>2004</v>
      </c>
      <c r="D416">
        <v>246.85</v>
      </c>
      <c r="E416" s="5">
        <f t="shared" ca="1" si="92"/>
        <v>261.75</v>
      </c>
      <c r="F416" s="5">
        <f t="shared" ca="1" si="93"/>
        <v>254.49600000000001</v>
      </c>
      <c r="G416" s="5">
        <f t="shared" ca="1" si="94"/>
        <v>258.8329556704449</v>
      </c>
      <c r="H416" s="5">
        <f t="shared" ca="1" si="95"/>
        <v>238.66382024917556</v>
      </c>
      <c r="I416" s="10">
        <f t="shared" ca="1" si="88"/>
        <v>0</v>
      </c>
      <c r="J416" s="5" t="e">
        <f t="shared" ca="1" si="82"/>
        <v>#N/A</v>
      </c>
      <c r="K416" s="5" t="e">
        <f t="shared" ca="1" si="83"/>
        <v>#N/A</v>
      </c>
      <c r="L416" s="10">
        <f t="shared" ca="1" si="84"/>
        <v>1</v>
      </c>
      <c r="M416" s="5">
        <f t="shared" ca="1" si="89"/>
        <v>148.15</v>
      </c>
      <c r="N416" s="12" t="str">
        <f t="shared" ca="1" si="85"/>
        <v/>
      </c>
      <c r="O416" s="12">
        <f t="shared" ca="1" si="86"/>
        <v>-1.6337915919505855E-2</v>
      </c>
      <c r="P416" s="5">
        <f t="shared" ca="1" si="87"/>
        <v>79.721177108571922</v>
      </c>
      <c r="Q416" s="5">
        <f t="shared" ca="1" si="90"/>
        <v>79.721177108571922</v>
      </c>
      <c r="R416" s="12">
        <f t="shared" ca="1" si="91"/>
        <v>0</v>
      </c>
    </row>
    <row r="417" spans="1:18" x14ac:dyDescent="0.25">
      <c r="A417">
        <v>416</v>
      </c>
      <c r="B417" s="2">
        <v>38044</v>
      </c>
      <c r="C417">
        <f t="shared" si="96"/>
        <v>2004</v>
      </c>
      <c r="D417">
        <v>259.10000000000002</v>
      </c>
      <c r="E417" s="5">
        <f t="shared" ca="1" si="92"/>
        <v>260.45</v>
      </c>
      <c r="F417" s="5">
        <f t="shared" ca="1" si="93"/>
        <v>255.15900000000002</v>
      </c>
      <c r="G417" s="5">
        <f t="shared" ca="1" si="94"/>
        <v>258.85966010340042</v>
      </c>
      <c r="H417" s="5">
        <f t="shared" ca="1" si="95"/>
        <v>239.07254384419204</v>
      </c>
      <c r="I417" s="10">
        <f t="shared" ca="1" si="88"/>
        <v>0</v>
      </c>
      <c r="J417" s="5" t="e">
        <f t="shared" ca="1" si="82"/>
        <v>#N/A</v>
      </c>
      <c r="K417" s="5" t="e">
        <f t="shared" ca="1" si="83"/>
        <v>#N/A</v>
      </c>
      <c r="L417" s="10">
        <f t="shared" ca="1" si="84"/>
        <v>1</v>
      </c>
      <c r="M417" s="5">
        <f t="shared" ca="1" si="89"/>
        <v>148.15</v>
      </c>
      <c r="N417" s="12" t="str">
        <f t="shared" ca="1" si="85"/>
        <v/>
      </c>
      <c r="O417" s="12">
        <f t="shared" ca="1" si="86"/>
        <v>4.962527850921624E-2</v>
      </c>
      <c r="P417" s="5">
        <f t="shared" ca="1" si="87"/>
        <v>79.721177108571922</v>
      </c>
      <c r="Q417" s="5">
        <f t="shared" ca="1" si="90"/>
        <v>79.721177108571922</v>
      </c>
      <c r="R417" s="12">
        <f t="shared" ca="1" si="91"/>
        <v>0</v>
      </c>
    </row>
    <row r="418" spans="1:18" x14ac:dyDescent="0.25">
      <c r="A418">
        <v>417</v>
      </c>
      <c r="B418" s="2">
        <v>38047</v>
      </c>
      <c r="C418">
        <f t="shared" si="96"/>
        <v>2004</v>
      </c>
      <c r="D418">
        <v>263.85000000000002</v>
      </c>
      <c r="E418" s="5">
        <f t="shared" ca="1" si="92"/>
        <v>259.63</v>
      </c>
      <c r="F418" s="5">
        <f t="shared" ca="1" si="93"/>
        <v>255.94000000000003</v>
      </c>
      <c r="G418" s="5">
        <f t="shared" ca="1" si="94"/>
        <v>259.35869409306036</v>
      </c>
      <c r="H418" s="5">
        <f t="shared" ca="1" si="95"/>
        <v>239.56809296730822</v>
      </c>
      <c r="I418" s="10">
        <f t="shared" ca="1" si="88"/>
        <v>0</v>
      </c>
      <c r="J418" s="5" t="e">
        <f t="shared" ca="1" si="82"/>
        <v>#N/A</v>
      </c>
      <c r="K418" s="5" t="e">
        <f t="shared" ca="1" si="83"/>
        <v>#N/A</v>
      </c>
      <c r="L418" s="10">
        <f t="shared" ca="1" si="84"/>
        <v>1</v>
      </c>
      <c r="M418" s="5">
        <f t="shared" ca="1" si="89"/>
        <v>148.15</v>
      </c>
      <c r="N418" s="12" t="str">
        <f t="shared" ca="1" si="85"/>
        <v/>
      </c>
      <c r="O418" s="12">
        <f t="shared" ca="1" si="86"/>
        <v>1.8332690081049787E-2</v>
      </c>
      <c r="P418" s="5">
        <f t="shared" ca="1" si="87"/>
        <v>79.721177108571922</v>
      </c>
      <c r="Q418" s="5">
        <f t="shared" ca="1" si="90"/>
        <v>79.721177108571922</v>
      </c>
      <c r="R418" s="12">
        <f t="shared" ca="1" si="91"/>
        <v>0</v>
      </c>
    </row>
    <row r="419" spans="1:18" x14ac:dyDescent="0.25">
      <c r="A419">
        <v>418</v>
      </c>
      <c r="B419" s="2">
        <v>38049</v>
      </c>
      <c r="C419">
        <f t="shared" si="96"/>
        <v>2004</v>
      </c>
      <c r="D419">
        <v>269.60000000000002</v>
      </c>
      <c r="E419" s="5">
        <f t="shared" ca="1" si="92"/>
        <v>259.2</v>
      </c>
      <c r="F419" s="5">
        <f t="shared" ca="1" si="93"/>
        <v>256.77900000000005</v>
      </c>
      <c r="G419" s="5">
        <f t="shared" ca="1" si="94"/>
        <v>260.38282468375434</v>
      </c>
      <c r="H419" s="5">
        <f t="shared" ca="1" si="95"/>
        <v>240.16873110796206</v>
      </c>
      <c r="I419" s="10">
        <f t="shared" ca="1" si="88"/>
        <v>0</v>
      </c>
      <c r="J419" s="5" t="e">
        <f t="shared" ca="1" si="82"/>
        <v>#N/A</v>
      </c>
      <c r="K419" s="5" t="e">
        <f t="shared" ca="1" si="83"/>
        <v>#N/A</v>
      </c>
      <c r="L419" s="10">
        <f t="shared" ca="1" si="84"/>
        <v>1</v>
      </c>
      <c r="M419" s="5">
        <f t="shared" ca="1" si="89"/>
        <v>148.15</v>
      </c>
      <c r="N419" s="12" t="str">
        <f t="shared" ca="1" si="85"/>
        <v/>
      </c>
      <c r="O419" s="12">
        <f t="shared" ca="1" si="86"/>
        <v>2.179268523782452E-2</v>
      </c>
      <c r="P419" s="5">
        <f t="shared" ca="1" si="87"/>
        <v>79.721177108571922</v>
      </c>
      <c r="Q419" s="5">
        <f t="shared" ca="1" si="90"/>
        <v>79.721177108571922</v>
      </c>
      <c r="R419" s="12">
        <f t="shared" ca="1" si="91"/>
        <v>0</v>
      </c>
    </row>
    <row r="420" spans="1:18" x14ac:dyDescent="0.25">
      <c r="A420">
        <v>419</v>
      </c>
      <c r="B420" s="2">
        <v>38050</v>
      </c>
      <c r="C420">
        <f t="shared" si="96"/>
        <v>2004</v>
      </c>
      <c r="D420">
        <v>263.85000000000002</v>
      </c>
      <c r="E420" s="5">
        <f t="shared" ca="1" si="92"/>
        <v>258.625</v>
      </c>
      <c r="F420" s="5">
        <f t="shared" ca="1" si="93"/>
        <v>257.43500000000006</v>
      </c>
      <c r="G420" s="5">
        <f t="shared" ca="1" si="94"/>
        <v>260.7295422153789</v>
      </c>
      <c r="H420" s="5">
        <f t="shared" ca="1" si="95"/>
        <v>240.64235648580282</v>
      </c>
      <c r="I420" s="10">
        <f t="shared" ca="1" si="88"/>
        <v>0</v>
      </c>
      <c r="J420" s="5" t="e">
        <f t="shared" ca="1" si="82"/>
        <v>#N/A</v>
      </c>
      <c r="K420" s="5" t="e">
        <f t="shared" ca="1" si="83"/>
        <v>#N/A</v>
      </c>
      <c r="L420" s="10">
        <f t="shared" ca="1" si="84"/>
        <v>1</v>
      </c>
      <c r="M420" s="5">
        <f t="shared" ca="1" si="89"/>
        <v>148.15</v>
      </c>
      <c r="N420" s="12" t="str">
        <f t="shared" ca="1" si="85"/>
        <v/>
      </c>
      <c r="O420" s="12">
        <f t="shared" ca="1" si="86"/>
        <v>-2.1327893175074181E-2</v>
      </c>
      <c r="P420" s="5">
        <f t="shared" ca="1" si="87"/>
        <v>79.721177108571922</v>
      </c>
      <c r="Q420" s="5">
        <f t="shared" ca="1" si="90"/>
        <v>79.721177108571922</v>
      </c>
      <c r="R420" s="12">
        <f t="shared" ca="1" si="91"/>
        <v>0</v>
      </c>
    </row>
    <row r="421" spans="1:18" x14ac:dyDescent="0.25">
      <c r="A421">
        <v>420</v>
      </c>
      <c r="B421" s="2">
        <v>38051</v>
      </c>
      <c r="C421">
        <f t="shared" si="96"/>
        <v>2004</v>
      </c>
      <c r="D421">
        <v>272.95</v>
      </c>
      <c r="E421" s="5">
        <f t="shared" ca="1" si="92"/>
        <v>259.66999999999996</v>
      </c>
      <c r="F421" s="5">
        <f t="shared" ca="1" si="93"/>
        <v>258.25700000000006</v>
      </c>
      <c r="G421" s="5">
        <f t="shared" ca="1" si="94"/>
        <v>261.95158799384097</v>
      </c>
      <c r="H421" s="5">
        <f t="shared" ca="1" si="95"/>
        <v>241.28850935608679</v>
      </c>
      <c r="I421" s="10">
        <f t="shared" ca="1" si="88"/>
        <v>0</v>
      </c>
      <c r="J421" s="5" t="e">
        <f t="shared" ca="1" si="82"/>
        <v>#N/A</v>
      </c>
      <c r="K421" s="5" t="e">
        <f t="shared" ca="1" si="83"/>
        <v>#N/A</v>
      </c>
      <c r="L421" s="10">
        <f t="shared" ca="1" si="84"/>
        <v>1</v>
      </c>
      <c r="M421" s="5">
        <f t="shared" ca="1" si="89"/>
        <v>148.15</v>
      </c>
      <c r="N421" s="12" t="str">
        <f t="shared" ca="1" si="85"/>
        <v/>
      </c>
      <c r="O421" s="12">
        <f t="shared" ca="1" si="86"/>
        <v>3.448929315899172E-2</v>
      </c>
      <c r="P421" s="5">
        <f t="shared" ca="1" si="87"/>
        <v>79.721177108571922</v>
      </c>
      <c r="Q421" s="5">
        <f t="shared" ca="1" si="90"/>
        <v>79.721177108571922</v>
      </c>
      <c r="R421" s="12">
        <f t="shared" ca="1" si="91"/>
        <v>0</v>
      </c>
    </row>
    <row r="422" spans="1:18" x14ac:dyDescent="0.25">
      <c r="A422">
        <v>421</v>
      </c>
      <c r="B422" s="2">
        <v>38054</v>
      </c>
      <c r="C422">
        <f t="shared" si="96"/>
        <v>2004</v>
      </c>
      <c r="D422">
        <v>277.2</v>
      </c>
      <c r="E422" s="5">
        <f t="shared" ca="1" si="92"/>
        <v>261.32499999999993</v>
      </c>
      <c r="F422" s="5">
        <f t="shared" ca="1" si="93"/>
        <v>259.16100000000012</v>
      </c>
      <c r="G422" s="5">
        <f t="shared" ca="1" si="94"/>
        <v>263.47642919445684</v>
      </c>
      <c r="H422" s="5">
        <f t="shared" ca="1" si="95"/>
        <v>242.00673916896505</v>
      </c>
      <c r="I422" s="10">
        <f t="shared" ca="1" si="88"/>
        <v>0</v>
      </c>
      <c r="J422" s="5" t="e">
        <f t="shared" ca="1" si="82"/>
        <v>#N/A</v>
      </c>
      <c r="K422" s="5" t="e">
        <f t="shared" ca="1" si="83"/>
        <v>#N/A</v>
      </c>
      <c r="L422" s="10">
        <f t="shared" ca="1" si="84"/>
        <v>1</v>
      </c>
      <c r="M422" s="5">
        <f t="shared" ca="1" si="89"/>
        <v>148.15</v>
      </c>
      <c r="N422" s="12" t="str">
        <f t="shared" ca="1" si="85"/>
        <v/>
      </c>
      <c r="O422" s="12">
        <f t="shared" ca="1" si="86"/>
        <v>1.5570617329181169E-2</v>
      </c>
      <c r="P422" s="5">
        <f t="shared" ca="1" si="87"/>
        <v>79.721177108571922</v>
      </c>
      <c r="Q422" s="5">
        <f t="shared" ca="1" si="90"/>
        <v>79.721177108571922</v>
      </c>
      <c r="R422" s="12">
        <f t="shared" ca="1" si="91"/>
        <v>0</v>
      </c>
    </row>
    <row r="423" spans="1:18" x14ac:dyDescent="0.25">
      <c r="A423">
        <v>422</v>
      </c>
      <c r="B423" s="2">
        <v>38055</v>
      </c>
      <c r="C423">
        <f t="shared" si="96"/>
        <v>2004</v>
      </c>
      <c r="D423">
        <v>273.10000000000002</v>
      </c>
      <c r="E423" s="5">
        <f t="shared" ca="1" si="92"/>
        <v>263.40499999999992</v>
      </c>
      <c r="F423" s="5">
        <f t="shared" ca="1" si="93"/>
        <v>259.9910000000001</v>
      </c>
      <c r="G423" s="5">
        <f t="shared" ca="1" si="94"/>
        <v>264.43878627501113</v>
      </c>
      <c r="H423" s="5">
        <f t="shared" ca="1" si="95"/>
        <v>242.62860438558576</v>
      </c>
      <c r="I423" s="10">
        <f t="shared" ca="1" si="88"/>
        <v>0</v>
      </c>
      <c r="J423" s="5" t="e">
        <f t="shared" ca="1" si="82"/>
        <v>#N/A</v>
      </c>
      <c r="K423" s="5" t="e">
        <f t="shared" ca="1" si="83"/>
        <v>#N/A</v>
      </c>
      <c r="L423" s="10">
        <f t="shared" ca="1" si="84"/>
        <v>1</v>
      </c>
      <c r="M423" s="5">
        <f t="shared" ca="1" si="89"/>
        <v>148.15</v>
      </c>
      <c r="N423" s="12" t="str">
        <f t="shared" ca="1" si="85"/>
        <v/>
      </c>
      <c r="O423" s="12">
        <f t="shared" ca="1" si="86"/>
        <v>-1.4790764790764669E-2</v>
      </c>
      <c r="P423" s="5">
        <f t="shared" ca="1" si="87"/>
        <v>79.721177108571922</v>
      </c>
      <c r="Q423" s="5">
        <f t="shared" ca="1" si="90"/>
        <v>79.721177108571922</v>
      </c>
      <c r="R423" s="12">
        <f t="shared" ca="1" si="91"/>
        <v>0</v>
      </c>
    </row>
    <row r="424" spans="1:18" x14ac:dyDescent="0.25">
      <c r="A424">
        <v>423</v>
      </c>
      <c r="B424" s="2">
        <v>38056</v>
      </c>
      <c r="C424">
        <f t="shared" si="96"/>
        <v>2004</v>
      </c>
      <c r="D424">
        <v>265.2</v>
      </c>
      <c r="E424" s="5">
        <f t="shared" ca="1" si="92"/>
        <v>264.26499999999999</v>
      </c>
      <c r="F424" s="5">
        <f t="shared" ca="1" si="93"/>
        <v>260.30800000000011</v>
      </c>
      <c r="G424" s="5">
        <f t="shared" ca="1" si="94"/>
        <v>264.51490764750997</v>
      </c>
      <c r="H424" s="5">
        <f t="shared" ca="1" si="95"/>
        <v>243.08003229787406</v>
      </c>
      <c r="I424" s="10">
        <f t="shared" ca="1" si="88"/>
        <v>0</v>
      </c>
      <c r="J424" s="5" t="e">
        <f t="shared" ca="1" si="82"/>
        <v>#N/A</v>
      </c>
      <c r="K424" s="5" t="e">
        <f t="shared" ca="1" si="83"/>
        <v>#N/A</v>
      </c>
      <c r="L424" s="10">
        <f t="shared" ca="1" si="84"/>
        <v>1</v>
      </c>
      <c r="M424" s="5">
        <f t="shared" ca="1" si="89"/>
        <v>148.15</v>
      </c>
      <c r="N424" s="12" t="str">
        <f t="shared" ca="1" si="85"/>
        <v/>
      </c>
      <c r="O424" s="12">
        <f t="shared" ca="1" si="86"/>
        <v>-2.8927132918345051E-2</v>
      </c>
      <c r="P424" s="5">
        <f t="shared" ca="1" si="87"/>
        <v>79.721177108571922</v>
      </c>
      <c r="Q424" s="5">
        <f t="shared" ca="1" si="90"/>
        <v>79.721177108571922</v>
      </c>
      <c r="R424" s="12">
        <f t="shared" ca="1" si="91"/>
        <v>0</v>
      </c>
    </row>
    <row r="425" spans="1:18" x14ac:dyDescent="0.25">
      <c r="A425">
        <v>424</v>
      </c>
      <c r="B425" s="2">
        <v>38057</v>
      </c>
      <c r="C425">
        <f t="shared" si="96"/>
        <v>2004</v>
      </c>
      <c r="D425">
        <v>256.2</v>
      </c>
      <c r="E425" s="5">
        <f t="shared" ca="1" si="92"/>
        <v>264.78999999999996</v>
      </c>
      <c r="F425" s="5">
        <f t="shared" ca="1" si="93"/>
        <v>260.40000000000009</v>
      </c>
      <c r="G425" s="5">
        <f t="shared" ca="1" si="94"/>
        <v>263.68341688275893</v>
      </c>
      <c r="H425" s="5">
        <f t="shared" ca="1" si="95"/>
        <v>243.3424316519166</v>
      </c>
      <c r="I425" s="10">
        <f t="shared" ca="1" si="88"/>
        <v>0</v>
      </c>
      <c r="J425" s="5" t="e">
        <f t="shared" ca="1" si="82"/>
        <v>#N/A</v>
      </c>
      <c r="K425" s="5" t="e">
        <f t="shared" ca="1" si="83"/>
        <v>#N/A</v>
      </c>
      <c r="L425" s="10">
        <f t="shared" ca="1" si="84"/>
        <v>1</v>
      </c>
      <c r="M425" s="5">
        <f t="shared" ca="1" si="89"/>
        <v>148.15</v>
      </c>
      <c r="N425" s="12" t="str">
        <f t="shared" ca="1" si="85"/>
        <v/>
      </c>
      <c r="O425" s="12">
        <f t="shared" ca="1" si="86"/>
        <v>-3.3936651583710412E-2</v>
      </c>
      <c r="P425" s="5">
        <f t="shared" ca="1" si="87"/>
        <v>79.721177108571922</v>
      </c>
      <c r="Q425" s="5">
        <f t="shared" ca="1" si="90"/>
        <v>79.721177108571922</v>
      </c>
      <c r="R425" s="12">
        <f t="shared" ca="1" si="91"/>
        <v>0</v>
      </c>
    </row>
    <row r="426" spans="1:18" x14ac:dyDescent="0.25">
      <c r="A426">
        <v>425</v>
      </c>
      <c r="B426" s="2">
        <v>38058</v>
      </c>
      <c r="C426">
        <f t="shared" si="96"/>
        <v>2004</v>
      </c>
      <c r="D426">
        <v>260.64999999999998</v>
      </c>
      <c r="E426" s="5">
        <f t="shared" ca="1" si="92"/>
        <v>266.16999999999996</v>
      </c>
      <c r="F426" s="5">
        <f t="shared" ca="1" si="93"/>
        <v>260.76600000000008</v>
      </c>
      <c r="G426" s="5">
        <f t="shared" ca="1" si="94"/>
        <v>263.38007519448308</v>
      </c>
      <c r="H426" s="5">
        <f t="shared" ca="1" si="95"/>
        <v>243.68858301887826</v>
      </c>
      <c r="I426" s="10">
        <f t="shared" ca="1" si="88"/>
        <v>0</v>
      </c>
      <c r="J426" s="5" t="e">
        <f t="shared" ca="1" si="82"/>
        <v>#N/A</v>
      </c>
      <c r="K426" s="5" t="e">
        <f t="shared" ca="1" si="83"/>
        <v>#N/A</v>
      </c>
      <c r="L426" s="10">
        <f t="shared" ca="1" si="84"/>
        <v>1</v>
      </c>
      <c r="M426" s="5">
        <f t="shared" ca="1" si="89"/>
        <v>148.15</v>
      </c>
      <c r="N426" s="12" t="str">
        <f t="shared" ca="1" si="85"/>
        <v/>
      </c>
      <c r="O426" s="12">
        <f t="shared" ca="1" si="86"/>
        <v>1.7369242779078801E-2</v>
      </c>
      <c r="P426" s="5">
        <f t="shared" ca="1" si="87"/>
        <v>79.721177108571922</v>
      </c>
      <c r="Q426" s="5">
        <f t="shared" ca="1" si="90"/>
        <v>79.721177108571922</v>
      </c>
      <c r="R426" s="12">
        <f t="shared" ca="1" si="91"/>
        <v>0</v>
      </c>
    </row>
    <row r="427" spans="1:18" x14ac:dyDescent="0.25">
      <c r="A427">
        <v>426</v>
      </c>
      <c r="B427" s="2">
        <v>38061</v>
      </c>
      <c r="C427">
        <f t="shared" si="96"/>
        <v>2004</v>
      </c>
      <c r="D427">
        <v>247.9</v>
      </c>
      <c r="E427" s="5">
        <f t="shared" ca="1" si="92"/>
        <v>265.05000000000007</v>
      </c>
      <c r="F427" s="5">
        <f t="shared" ca="1" si="93"/>
        <v>260.82600000000014</v>
      </c>
      <c r="G427" s="5">
        <f t="shared" ca="1" si="94"/>
        <v>261.83206767503481</v>
      </c>
      <c r="H427" s="5">
        <f t="shared" ca="1" si="95"/>
        <v>243.77281135850069</v>
      </c>
      <c r="I427" s="10">
        <f t="shared" ca="1" si="88"/>
        <v>0</v>
      </c>
      <c r="J427" s="5" t="e">
        <f t="shared" ca="1" si="82"/>
        <v>#N/A</v>
      </c>
      <c r="K427" s="5" t="e">
        <f t="shared" ca="1" si="83"/>
        <v>#N/A</v>
      </c>
      <c r="L427" s="10">
        <f t="shared" ca="1" si="84"/>
        <v>1</v>
      </c>
      <c r="M427" s="5">
        <f t="shared" ca="1" si="89"/>
        <v>148.15</v>
      </c>
      <c r="N427" s="12" t="str">
        <f t="shared" ca="1" si="85"/>
        <v/>
      </c>
      <c r="O427" s="12">
        <f t="shared" ca="1" si="86"/>
        <v>-4.891617111068472E-2</v>
      </c>
      <c r="P427" s="5">
        <f t="shared" ca="1" si="87"/>
        <v>79.721177108571922</v>
      </c>
      <c r="Q427" s="5">
        <f t="shared" ca="1" si="90"/>
        <v>79.721177108571922</v>
      </c>
      <c r="R427" s="12">
        <f t="shared" ca="1" si="91"/>
        <v>0</v>
      </c>
    </row>
    <row r="428" spans="1:18" x14ac:dyDescent="0.25">
      <c r="A428">
        <v>427</v>
      </c>
      <c r="B428" s="2">
        <v>38062</v>
      </c>
      <c r="C428">
        <f t="shared" si="96"/>
        <v>2004</v>
      </c>
      <c r="D428">
        <v>245.85</v>
      </c>
      <c r="E428" s="5">
        <f t="shared" ca="1" si="92"/>
        <v>263.25000000000006</v>
      </c>
      <c r="F428" s="5">
        <f t="shared" ca="1" si="93"/>
        <v>260.57300000000009</v>
      </c>
      <c r="G428" s="5">
        <f t="shared" ca="1" si="94"/>
        <v>260.23386090753132</v>
      </c>
      <c r="H428" s="5">
        <f t="shared" ca="1" si="95"/>
        <v>243.81435513133067</v>
      </c>
      <c r="I428" s="10">
        <f t="shared" ca="1" si="88"/>
        <v>0</v>
      </c>
      <c r="J428" s="5" t="e">
        <f t="shared" ca="1" si="82"/>
        <v>#N/A</v>
      </c>
      <c r="K428" s="5" t="e">
        <f t="shared" ca="1" si="83"/>
        <v>#N/A</v>
      </c>
      <c r="L428" s="10">
        <f t="shared" ca="1" si="84"/>
        <v>1</v>
      </c>
      <c r="M428" s="5">
        <f t="shared" ca="1" si="89"/>
        <v>148.15</v>
      </c>
      <c r="N428" s="12" t="str">
        <f t="shared" ca="1" si="85"/>
        <v/>
      </c>
      <c r="O428" s="12">
        <f t="shared" ca="1" si="86"/>
        <v>-8.2694634933441358E-3</v>
      </c>
      <c r="P428" s="5">
        <f t="shared" ca="1" si="87"/>
        <v>79.721177108571922</v>
      </c>
      <c r="Q428" s="5">
        <f t="shared" ca="1" si="90"/>
        <v>79.721177108571922</v>
      </c>
      <c r="R428" s="12">
        <f t="shared" ca="1" si="91"/>
        <v>0</v>
      </c>
    </row>
    <row r="429" spans="1:18" x14ac:dyDescent="0.25">
      <c r="A429">
        <v>428</v>
      </c>
      <c r="B429" s="2">
        <v>38063</v>
      </c>
      <c r="C429">
        <f t="shared" si="96"/>
        <v>2004</v>
      </c>
      <c r="D429">
        <v>248.2</v>
      </c>
      <c r="E429" s="5">
        <f t="shared" ca="1" si="92"/>
        <v>261.11</v>
      </c>
      <c r="F429" s="5">
        <f t="shared" ca="1" si="93"/>
        <v>260.23400000000015</v>
      </c>
      <c r="G429" s="5">
        <f t="shared" ca="1" si="94"/>
        <v>259.03047481677817</v>
      </c>
      <c r="H429" s="5">
        <f t="shared" ca="1" si="95"/>
        <v>243.90206802870409</v>
      </c>
      <c r="I429" s="10">
        <f t="shared" ca="1" si="88"/>
        <v>0</v>
      </c>
      <c r="J429" s="5" t="e">
        <f t="shared" ca="1" si="82"/>
        <v>#N/A</v>
      </c>
      <c r="K429" s="5" t="e">
        <f t="shared" ca="1" si="83"/>
        <v>#N/A</v>
      </c>
      <c r="L429" s="10">
        <f t="shared" ca="1" si="84"/>
        <v>1</v>
      </c>
      <c r="M429" s="5">
        <f t="shared" ca="1" si="89"/>
        <v>148.15</v>
      </c>
      <c r="N429" s="12" t="str">
        <f t="shared" ca="1" si="85"/>
        <v/>
      </c>
      <c r="O429" s="12">
        <f t="shared" ca="1" si="86"/>
        <v>9.5586739882041662E-3</v>
      </c>
      <c r="P429" s="5">
        <f t="shared" ca="1" si="87"/>
        <v>79.721177108571922</v>
      </c>
      <c r="Q429" s="5">
        <f t="shared" ca="1" si="90"/>
        <v>79.721177108571922</v>
      </c>
      <c r="R429" s="12">
        <f t="shared" ca="1" si="91"/>
        <v>0</v>
      </c>
    </row>
    <row r="430" spans="1:18" x14ac:dyDescent="0.25">
      <c r="A430">
        <v>429</v>
      </c>
      <c r="B430" s="2">
        <v>38064</v>
      </c>
      <c r="C430">
        <f t="shared" si="96"/>
        <v>2004</v>
      </c>
      <c r="D430">
        <v>245.6</v>
      </c>
      <c r="E430" s="5">
        <f t="shared" ca="1" si="92"/>
        <v>259.28499999999997</v>
      </c>
      <c r="F430" s="5">
        <f t="shared" ca="1" si="93"/>
        <v>259.66800000000012</v>
      </c>
      <c r="G430" s="5">
        <f t="shared" ca="1" si="94"/>
        <v>257.68742733510032</v>
      </c>
      <c r="H430" s="5">
        <f t="shared" ca="1" si="95"/>
        <v>243.93602666813004</v>
      </c>
      <c r="I430" s="10">
        <f t="shared" ca="1" si="88"/>
        <v>0</v>
      </c>
      <c r="J430" s="5" t="e">
        <f t="shared" ca="1" si="82"/>
        <v>#N/A</v>
      </c>
      <c r="K430" s="5" t="e">
        <f t="shared" ca="1" si="83"/>
        <v>#N/A</v>
      </c>
      <c r="L430" s="10">
        <f t="shared" ca="1" si="84"/>
        <v>1</v>
      </c>
      <c r="M430" s="5">
        <f t="shared" ca="1" si="89"/>
        <v>148.15</v>
      </c>
      <c r="N430" s="12" t="str">
        <f t="shared" ca="1" si="85"/>
        <v/>
      </c>
      <c r="O430" s="12">
        <f t="shared" ca="1" si="86"/>
        <v>-1.0475423045930679E-2</v>
      </c>
      <c r="P430" s="5">
        <f t="shared" ca="1" si="87"/>
        <v>79.721177108571922</v>
      </c>
      <c r="Q430" s="5">
        <f t="shared" ca="1" si="90"/>
        <v>79.721177108571922</v>
      </c>
      <c r="R430" s="12">
        <f t="shared" ca="1" si="91"/>
        <v>0</v>
      </c>
    </row>
    <row r="431" spans="1:18" x14ac:dyDescent="0.25">
      <c r="A431">
        <v>430</v>
      </c>
      <c r="B431" s="2">
        <v>38065</v>
      </c>
      <c r="C431">
        <f t="shared" si="96"/>
        <v>2004</v>
      </c>
      <c r="D431">
        <v>248.2</v>
      </c>
      <c r="E431" s="5">
        <f t="shared" ca="1" si="92"/>
        <v>256.80999999999995</v>
      </c>
      <c r="F431" s="5">
        <f t="shared" ca="1" si="93"/>
        <v>259.36000000000013</v>
      </c>
      <c r="G431" s="5">
        <f t="shared" ca="1" si="94"/>
        <v>256.73868460159031</v>
      </c>
      <c r="H431" s="5">
        <f t="shared" ca="1" si="95"/>
        <v>244.02130613476743</v>
      </c>
      <c r="I431" s="10">
        <f t="shared" ca="1" si="88"/>
        <v>0</v>
      </c>
      <c r="J431" s="5" t="e">
        <f t="shared" ca="1" si="82"/>
        <v>#N/A</v>
      </c>
      <c r="K431" s="5" t="e">
        <f t="shared" ca="1" si="83"/>
        <v>#N/A</v>
      </c>
      <c r="L431" s="10">
        <f t="shared" ca="1" si="84"/>
        <v>1</v>
      </c>
      <c r="M431" s="5">
        <f t="shared" ca="1" si="89"/>
        <v>148.15</v>
      </c>
      <c r="N431" s="12" t="str">
        <f t="shared" ca="1" si="85"/>
        <v/>
      </c>
      <c r="O431" s="12">
        <f t="shared" ca="1" si="86"/>
        <v>1.0586319218241019E-2</v>
      </c>
      <c r="P431" s="5">
        <f t="shared" ca="1" si="87"/>
        <v>79.721177108571922</v>
      </c>
      <c r="Q431" s="5">
        <f t="shared" ca="1" si="90"/>
        <v>79.721177108571922</v>
      </c>
      <c r="R431" s="12">
        <f t="shared" ca="1" si="91"/>
        <v>0</v>
      </c>
    </row>
    <row r="432" spans="1:18" x14ac:dyDescent="0.25">
      <c r="A432">
        <v>431</v>
      </c>
      <c r="B432" s="2">
        <v>38068</v>
      </c>
      <c r="C432">
        <f t="shared" si="96"/>
        <v>2004</v>
      </c>
      <c r="D432">
        <v>240.6</v>
      </c>
      <c r="E432" s="5">
        <f t="shared" ca="1" si="92"/>
        <v>253.15</v>
      </c>
      <c r="F432" s="5">
        <f t="shared" ca="1" si="93"/>
        <v>258.84800000000018</v>
      </c>
      <c r="G432" s="5">
        <f t="shared" ca="1" si="94"/>
        <v>255.12481614143127</v>
      </c>
      <c r="H432" s="5">
        <f t="shared" ca="1" si="95"/>
        <v>243.95288001207209</v>
      </c>
      <c r="I432" s="10">
        <f t="shared" ca="1" si="88"/>
        <v>0</v>
      </c>
      <c r="J432" s="5" t="e">
        <f t="shared" ca="1" si="82"/>
        <v>#N/A</v>
      </c>
      <c r="K432" s="5" t="e">
        <f t="shared" ca="1" si="83"/>
        <v>#N/A</v>
      </c>
      <c r="L432" s="10">
        <f t="shared" ca="1" si="84"/>
        <v>1</v>
      </c>
      <c r="M432" s="5">
        <f t="shared" ca="1" si="89"/>
        <v>148.15</v>
      </c>
      <c r="N432" s="12" t="str">
        <f t="shared" ca="1" si="85"/>
        <v/>
      </c>
      <c r="O432" s="12">
        <f t="shared" ca="1" si="86"/>
        <v>-3.0620467365028183E-2</v>
      </c>
      <c r="P432" s="5">
        <f t="shared" ca="1" si="87"/>
        <v>79.721177108571922</v>
      </c>
      <c r="Q432" s="5">
        <f t="shared" ca="1" si="90"/>
        <v>79.721177108571922</v>
      </c>
      <c r="R432" s="12">
        <f t="shared" ca="1" si="91"/>
        <v>0</v>
      </c>
    </row>
    <row r="433" spans="1:18" x14ac:dyDescent="0.25">
      <c r="A433">
        <v>432</v>
      </c>
      <c r="B433" s="2">
        <v>38069</v>
      </c>
      <c r="C433">
        <f t="shared" si="96"/>
        <v>2004</v>
      </c>
      <c r="D433">
        <v>243.05</v>
      </c>
      <c r="E433" s="5">
        <f t="shared" ca="1" si="92"/>
        <v>250.14500000000004</v>
      </c>
      <c r="F433" s="5">
        <f t="shared" ca="1" si="93"/>
        <v>258.21600000000012</v>
      </c>
      <c r="G433" s="5">
        <f t="shared" ca="1" si="94"/>
        <v>253.91733452728818</v>
      </c>
      <c r="H433" s="5">
        <f t="shared" ca="1" si="95"/>
        <v>243.93482241183065</v>
      </c>
      <c r="I433" s="10">
        <f t="shared" ca="1" si="88"/>
        <v>0</v>
      </c>
      <c r="J433" s="5" t="e">
        <f t="shared" ca="1" si="82"/>
        <v>#N/A</v>
      </c>
      <c r="K433" s="5" t="e">
        <f t="shared" ca="1" si="83"/>
        <v>#N/A</v>
      </c>
      <c r="L433" s="10">
        <f t="shared" ca="1" si="84"/>
        <v>1</v>
      </c>
      <c r="M433" s="5">
        <f t="shared" ca="1" si="89"/>
        <v>148.15</v>
      </c>
      <c r="N433" s="12" t="str">
        <f t="shared" ca="1" si="85"/>
        <v/>
      </c>
      <c r="O433" s="12">
        <f t="shared" ca="1" si="86"/>
        <v>1.0182876142975965E-2</v>
      </c>
      <c r="P433" s="5">
        <f t="shared" ca="1" si="87"/>
        <v>79.721177108571922</v>
      </c>
      <c r="Q433" s="5">
        <f t="shared" ca="1" si="90"/>
        <v>79.721177108571922</v>
      </c>
      <c r="R433" s="12">
        <f t="shared" ca="1" si="91"/>
        <v>0</v>
      </c>
    </row>
    <row r="434" spans="1:18" x14ac:dyDescent="0.25">
      <c r="A434">
        <v>433</v>
      </c>
      <c r="B434" s="2">
        <v>38070</v>
      </c>
      <c r="C434">
        <f t="shared" si="96"/>
        <v>2004</v>
      </c>
      <c r="D434">
        <v>241.75</v>
      </c>
      <c r="E434" s="5">
        <f t="shared" ca="1" si="92"/>
        <v>247.8</v>
      </c>
      <c r="F434" s="5">
        <f t="shared" ca="1" si="93"/>
        <v>257.62600000000015</v>
      </c>
      <c r="G434" s="5">
        <f t="shared" ca="1" si="94"/>
        <v>252.70060107455939</v>
      </c>
      <c r="H434" s="5">
        <f t="shared" ca="1" si="95"/>
        <v>243.89112596359402</v>
      </c>
      <c r="I434" s="10">
        <f t="shared" ca="1" si="88"/>
        <v>0</v>
      </c>
      <c r="J434" s="5" t="e">
        <f t="shared" ca="1" si="82"/>
        <v>#N/A</v>
      </c>
      <c r="K434" s="5" t="e">
        <f t="shared" ca="1" si="83"/>
        <v>#N/A</v>
      </c>
      <c r="L434" s="10">
        <f t="shared" ca="1" si="84"/>
        <v>1</v>
      </c>
      <c r="M434" s="5">
        <f t="shared" ca="1" si="89"/>
        <v>148.15</v>
      </c>
      <c r="N434" s="12" t="str">
        <f t="shared" ca="1" si="85"/>
        <v/>
      </c>
      <c r="O434" s="12">
        <f t="shared" ca="1" si="86"/>
        <v>-5.348693684427119E-3</v>
      </c>
      <c r="P434" s="5">
        <f t="shared" ca="1" si="87"/>
        <v>79.721177108571922</v>
      </c>
      <c r="Q434" s="5">
        <f t="shared" ca="1" si="90"/>
        <v>79.721177108571922</v>
      </c>
      <c r="R434" s="12">
        <f t="shared" ca="1" si="91"/>
        <v>0</v>
      </c>
    </row>
    <row r="435" spans="1:18" x14ac:dyDescent="0.25">
      <c r="A435">
        <v>434</v>
      </c>
      <c r="B435" s="2">
        <v>38071</v>
      </c>
      <c r="C435">
        <f t="shared" si="96"/>
        <v>2004</v>
      </c>
      <c r="D435">
        <v>245.05</v>
      </c>
      <c r="E435" s="5">
        <f t="shared" ca="1" si="92"/>
        <v>246.685</v>
      </c>
      <c r="F435" s="5">
        <f t="shared" ca="1" si="93"/>
        <v>257.27300000000008</v>
      </c>
      <c r="G435" s="5">
        <f t="shared" ca="1" si="94"/>
        <v>251.93554096710346</v>
      </c>
      <c r="H435" s="5">
        <f t="shared" ca="1" si="95"/>
        <v>243.91430344432214</v>
      </c>
      <c r="I435" s="10">
        <f t="shared" ca="1" si="88"/>
        <v>0</v>
      </c>
      <c r="J435" s="5" t="e">
        <f t="shared" ca="1" si="82"/>
        <v>#N/A</v>
      </c>
      <c r="K435" s="5" t="e">
        <f t="shared" ca="1" si="83"/>
        <v>#N/A</v>
      </c>
      <c r="L435" s="10">
        <f t="shared" ca="1" si="84"/>
        <v>1</v>
      </c>
      <c r="M435" s="5">
        <f t="shared" ca="1" si="89"/>
        <v>148.15</v>
      </c>
      <c r="N435" s="12" t="str">
        <f t="shared" ca="1" si="85"/>
        <v/>
      </c>
      <c r="O435" s="12">
        <f t="shared" ca="1" si="86"/>
        <v>1.3650465356773573E-2</v>
      </c>
      <c r="P435" s="5">
        <f t="shared" ca="1" si="87"/>
        <v>79.721177108571922</v>
      </c>
      <c r="Q435" s="5">
        <f t="shared" ca="1" si="90"/>
        <v>79.721177108571922</v>
      </c>
      <c r="R435" s="12">
        <f t="shared" ca="1" si="91"/>
        <v>0</v>
      </c>
    </row>
    <row r="436" spans="1:18" x14ac:dyDescent="0.25">
      <c r="A436">
        <v>435</v>
      </c>
      <c r="B436" s="2">
        <v>38072</v>
      </c>
      <c r="C436">
        <f t="shared" si="96"/>
        <v>2004</v>
      </c>
      <c r="D436">
        <v>255.5</v>
      </c>
      <c r="E436" s="5">
        <f t="shared" ca="1" si="92"/>
        <v>246.17</v>
      </c>
      <c r="F436" s="5">
        <f t="shared" ca="1" si="93"/>
        <v>257.08200000000011</v>
      </c>
      <c r="G436" s="5">
        <f t="shared" ca="1" si="94"/>
        <v>252.29198687039312</v>
      </c>
      <c r="H436" s="5">
        <f t="shared" ca="1" si="95"/>
        <v>244.14601737543569</v>
      </c>
      <c r="I436" s="10">
        <f t="shared" ca="1" si="88"/>
        <v>0</v>
      </c>
      <c r="J436" s="5" t="e">
        <f t="shared" ref="J436:J499" ca="1" si="97">IF($I436="BUY",$D436,NA())</f>
        <v>#N/A</v>
      </c>
      <c r="K436" s="5" t="e">
        <f t="shared" ref="K436:K499" ca="1" si="98">IF($I436="SELL",$D436,NA())</f>
        <v>#N/A</v>
      </c>
      <c r="L436" s="10">
        <f t="shared" ref="L436:L499" ca="1" si="99">IF(AND(I436="SELL",L435&gt;=0),-1*Leverage,IF(AND(I436="BUY",L435&lt;=0),1*Leverage,L435))</f>
        <v>1</v>
      </c>
      <c r="M436" s="5">
        <f t="shared" ca="1" si="89"/>
        <v>148.15</v>
      </c>
      <c r="N436" s="12" t="str">
        <f t="shared" ref="N436:N499" ca="1" si="100">IF(L435=0,0,IF(I436="SELL",Leverage*(M436-M435)/M435,IF(I436="BUY",-Leverage*(M436-M435)/M435,"")))</f>
        <v/>
      </c>
      <c r="O436" s="12">
        <f t="shared" ref="O436:O499" ca="1" si="101">IF($L436&gt;0,Leverage*(D436-D435)/D435,IF($L436&lt;0,-Leverage*(D436-D435)/D435,0))</f>
        <v>4.2644358294225623E-2</v>
      </c>
      <c r="P436" s="5">
        <f t="shared" ref="P436:P499" ca="1" si="102">IF(N436="",P435,P435*(1+N436))</f>
        <v>79.721177108571922</v>
      </c>
      <c r="Q436" s="5">
        <f t="shared" ca="1" si="90"/>
        <v>79.721177108571922</v>
      </c>
      <c r="R436" s="12">
        <f t="shared" ca="1" si="91"/>
        <v>0</v>
      </c>
    </row>
    <row r="437" spans="1:18" x14ac:dyDescent="0.25">
      <c r="A437">
        <v>436</v>
      </c>
      <c r="B437" s="2">
        <v>38075</v>
      </c>
      <c r="C437">
        <f t="shared" si="96"/>
        <v>2004</v>
      </c>
      <c r="D437">
        <v>255.3</v>
      </c>
      <c r="E437" s="5">
        <f t="shared" ca="1" si="92"/>
        <v>246.91</v>
      </c>
      <c r="F437" s="5">
        <f t="shared" ca="1" si="93"/>
        <v>256.79200000000009</v>
      </c>
      <c r="G437" s="5">
        <f t="shared" ca="1" si="94"/>
        <v>252.59278818335383</v>
      </c>
      <c r="H437" s="5">
        <f t="shared" ca="1" si="95"/>
        <v>244.36909702792695</v>
      </c>
      <c r="I437" s="10">
        <f t="shared" ref="I437:I500" ca="1" si="103">IF(AND(G437&gt;H437,G436&lt;H436),"BUY",IF(AND(G437&lt;H437,G436&gt;H436),"SELL",0))</f>
        <v>0</v>
      </c>
      <c r="J437" s="5" t="e">
        <f t="shared" ca="1" si="97"/>
        <v>#N/A</v>
      </c>
      <c r="K437" s="5" t="e">
        <f t="shared" ca="1" si="98"/>
        <v>#N/A</v>
      </c>
      <c r="L437" s="10">
        <f t="shared" ca="1" si="99"/>
        <v>1</v>
      </c>
      <c r="M437" s="5">
        <f t="shared" ref="M437:M500" ca="1" si="104">IF(I437&lt;&gt;0,D437,M436)</f>
        <v>148.15</v>
      </c>
      <c r="N437" s="12" t="str">
        <f t="shared" ca="1" si="100"/>
        <v/>
      </c>
      <c r="O437" s="12">
        <f t="shared" ca="1" si="101"/>
        <v>-7.8277886497060125E-4</v>
      </c>
      <c r="P437" s="5">
        <f t="shared" ca="1" si="102"/>
        <v>79.721177108571922</v>
      </c>
      <c r="Q437" s="5">
        <f t="shared" ref="Q437:Q500" ca="1" si="105">MAX(P436:P437)</f>
        <v>79.721177108571922</v>
      </c>
      <c r="R437" s="12">
        <f t="shared" ref="R437:R500" ca="1" si="106">1-P437/Q437</f>
        <v>0</v>
      </c>
    </row>
    <row r="438" spans="1:18" x14ac:dyDescent="0.25">
      <c r="A438">
        <v>437</v>
      </c>
      <c r="B438" s="2">
        <v>38076</v>
      </c>
      <c r="C438">
        <f t="shared" si="96"/>
        <v>2004</v>
      </c>
      <c r="D438">
        <v>250.3</v>
      </c>
      <c r="E438" s="5">
        <f t="shared" ca="1" si="92"/>
        <v>247.35500000000002</v>
      </c>
      <c r="F438" s="5">
        <f t="shared" ca="1" si="93"/>
        <v>256.59000000000009</v>
      </c>
      <c r="G438" s="5">
        <f t="shared" ca="1" si="94"/>
        <v>252.3635093650185</v>
      </c>
      <c r="H438" s="5">
        <f t="shared" ca="1" si="95"/>
        <v>244.48771508736843</v>
      </c>
      <c r="I438" s="10">
        <f t="shared" ca="1" si="103"/>
        <v>0</v>
      </c>
      <c r="J438" s="5" t="e">
        <f t="shared" ca="1" si="97"/>
        <v>#N/A</v>
      </c>
      <c r="K438" s="5" t="e">
        <f t="shared" ca="1" si="98"/>
        <v>#N/A</v>
      </c>
      <c r="L438" s="10">
        <f t="shared" ca="1" si="99"/>
        <v>1</v>
      </c>
      <c r="M438" s="5">
        <f t="shared" ca="1" si="104"/>
        <v>148.15</v>
      </c>
      <c r="N438" s="12" t="str">
        <f t="shared" ca="1" si="100"/>
        <v/>
      </c>
      <c r="O438" s="12">
        <f t="shared" ca="1" si="101"/>
        <v>-1.9584802193497845E-2</v>
      </c>
      <c r="P438" s="5">
        <f t="shared" ca="1" si="102"/>
        <v>79.721177108571922</v>
      </c>
      <c r="Q438" s="5">
        <f t="shared" ca="1" si="105"/>
        <v>79.721177108571922</v>
      </c>
      <c r="R438" s="12">
        <f t="shared" ca="1" si="106"/>
        <v>0</v>
      </c>
    </row>
    <row r="439" spans="1:18" x14ac:dyDescent="0.25">
      <c r="A439">
        <v>438</v>
      </c>
      <c r="B439" s="2">
        <v>38077</v>
      </c>
      <c r="C439">
        <f t="shared" si="96"/>
        <v>2004</v>
      </c>
      <c r="D439">
        <v>254.65</v>
      </c>
      <c r="E439" s="5">
        <f t="shared" ca="1" si="92"/>
        <v>248</v>
      </c>
      <c r="F439" s="5">
        <f t="shared" ca="1" si="93"/>
        <v>256.74500000000006</v>
      </c>
      <c r="G439" s="5">
        <f t="shared" ca="1" si="94"/>
        <v>252.59215842851668</v>
      </c>
      <c r="H439" s="5">
        <f t="shared" ca="1" si="95"/>
        <v>244.69096078562106</v>
      </c>
      <c r="I439" s="10">
        <f t="shared" ca="1" si="103"/>
        <v>0</v>
      </c>
      <c r="J439" s="5" t="e">
        <f t="shared" ca="1" si="97"/>
        <v>#N/A</v>
      </c>
      <c r="K439" s="5" t="e">
        <f t="shared" ca="1" si="98"/>
        <v>#N/A</v>
      </c>
      <c r="L439" s="10">
        <f t="shared" ca="1" si="99"/>
        <v>1</v>
      </c>
      <c r="M439" s="5">
        <f t="shared" ca="1" si="104"/>
        <v>148.15</v>
      </c>
      <c r="N439" s="12" t="str">
        <f t="shared" ca="1" si="100"/>
        <v/>
      </c>
      <c r="O439" s="12">
        <f t="shared" ca="1" si="101"/>
        <v>1.7379145025968813E-2</v>
      </c>
      <c r="P439" s="5">
        <f t="shared" ca="1" si="102"/>
        <v>79.721177108571922</v>
      </c>
      <c r="Q439" s="5">
        <f t="shared" ca="1" si="105"/>
        <v>79.721177108571922</v>
      </c>
      <c r="R439" s="12">
        <f t="shared" ca="1" si="106"/>
        <v>0</v>
      </c>
    </row>
    <row r="440" spans="1:18" x14ac:dyDescent="0.25">
      <c r="A440">
        <v>439</v>
      </c>
      <c r="B440" s="2">
        <v>38078</v>
      </c>
      <c r="C440">
        <f t="shared" si="96"/>
        <v>2004</v>
      </c>
      <c r="D440">
        <v>261.64999999999998</v>
      </c>
      <c r="E440" s="5">
        <f t="shared" ca="1" si="92"/>
        <v>249.60499999999996</v>
      </c>
      <c r="F440" s="5">
        <f t="shared" ca="1" si="93"/>
        <v>256.87200000000007</v>
      </c>
      <c r="G440" s="5">
        <f t="shared" ca="1" si="94"/>
        <v>253.49794258566504</v>
      </c>
      <c r="H440" s="5">
        <f t="shared" ca="1" si="95"/>
        <v>245.03014156990864</v>
      </c>
      <c r="I440" s="10">
        <f t="shared" ca="1" si="103"/>
        <v>0</v>
      </c>
      <c r="J440" s="5" t="e">
        <f t="shared" ca="1" si="97"/>
        <v>#N/A</v>
      </c>
      <c r="K440" s="5" t="e">
        <f t="shared" ca="1" si="98"/>
        <v>#N/A</v>
      </c>
      <c r="L440" s="10">
        <f t="shared" ca="1" si="99"/>
        <v>1</v>
      </c>
      <c r="M440" s="5">
        <f t="shared" ca="1" si="104"/>
        <v>148.15</v>
      </c>
      <c r="N440" s="12" t="str">
        <f t="shared" ca="1" si="100"/>
        <v/>
      </c>
      <c r="O440" s="12">
        <f t="shared" ca="1" si="101"/>
        <v>2.7488709994109451E-2</v>
      </c>
      <c r="P440" s="5">
        <f t="shared" ca="1" si="102"/>
        <v>79.721177108571922</v>
      </c>
      <c r="Q440" s="5">
        <f t="shared" ca="1" si="105"/>
        <v>79.721177108571922</v>
      </c>
      <c r="R440" s="12">
        <f t="shared" ca="1" si="106"/>
        <v>0</v>
      </c>
    </row>
    <row r="441" spans="1:18" x14ac:dyDescent="0.25">
      <c r="A441">
        <v>440</v>
      </c>
      <c r="B441" s="2">
        <v>38079</v>
      </c>
      <c r="C441">
        <f t="shared" si="96"/>
        <v>2004</v>
      </c>
      <c r="D441">
        <v>264.64999999999998</v>
      </c>
      <c r="E441" s="5">
        <f t="shared" ca="1" si="92"/>
        <v>251.25</v>
      </c>
      <c r="F441" s="5">
        <f t="shared" ca="1" si="93"/>
        <v>257.14499999999998</v>
      </c>
      <c r="G441" s="5">
        <f t="shared" ca="1" si="94"/>
        <v>254.61314832709854</v>
      </c>
      <c r="H441" s="5">
        <f t="shared" ca="1" si="95"/>
        <v>245.42253873851044</v>
      </c>
      <c r="I441" s="10">
        <f t="shared" ca="1" si="103"/>
        <v>0</v>
      </c>
      <c r="J441" s="5" t="e">
        <f t="shared" ca="1" si="97"/>
        <v>#N/A</v>
      </c>
      <c r="K441" s="5" t="e">
        <f t="shared" ca="1" si="98"/>
        <v>#N/A</v>
      </c>
      <c r="L441" s="10">
        <f t="shared" ca="1" si="99"/>
        <v>1</v>
      </c>
      <c r="M441" s="5">
        <f t="shared" ca="1" si="104"/>
        <v>148.15</v>
      </c>
      <c r="N441" s="12" t="str">
        <f t="shared" ca="1" si="100"/>
        <v/>
      </c>
      <c r="O441" s="12">
        <f t="shared" ca="1" si="101"/>
        <v>1.1465698452130709E-2</v>
      </c>
      <c r="P441" s="5">
        <f t="shared" ca="1" si="102"/>
        <v>79.721177108571922</v>
      </c>
      <c r="Q441" s="5">
        <f t="shared" ca="1" si="105"/>
        <v>79.721177108571922</v>
      </c>
      <c r="R441" s="12">
        <f t="shared" ca="1" si="106"/>
        <v>0</v>
      </c>
    </row>
    <row r="442" spans="1:18" x14ac:dyDescent="0.25">
      <c r="A442">
        <v>441</v>
      </c>
      <c r="B442" s="2">
        <v>38082</v>
      </c>
      <c r="C442">
        <f t="shared" si="96"/>
        <v>2004</v>
      </c>
      <c r="D442">
        <v>263.75</v>
      </c>
      <c r="E442" s="5">
        <f t="shared" ca="1" si="92"/>
        <v>253.565</v>
      </c>
      <c r="F442" s="5">
        <f t="shared" ca="1" si="93"/>
        <v>257.589</v>
      </c>
      <c r="G442" s="5">
        <f t="shared" ca="1" si="94"/>
        <v>255.52683349438865</v>
      </c>
      <c r="H442" s="5">
        <f t="shared" ca="1" si="95"/>
        <v>245.78908796374023</v>
      </c>
      <c r="I442" s="10">
        <f t="shared" ca="1" si="103"/>
        <v>0</v>
      </c>
      <c r="J442" s="5" t="e">
        <f t="shared" ca="1" si="97"/>
        <v>#N/A</v>
      </c>
      <c r="K442" s="5" t="e">
        <f t="shared" ca="1" si="98"/>
        <v>#N/A</v>
      </c>
      <c r="L442" s="10">
        <f t="shared" ca="1" si="99"/>
        <v>1</v>
      </c>
      <c r="M442" s="5">
        <f t="shared" ca="1" si="104"/>
        <v>148.15</v>
      </c>
      <c r="N442" s="12" t="str">
        <f t="shared" ca="1" si="100"/>
        <v/>
      </c>
      <c r="O442" s="12">
        <f t="shared" ca="1" si="101"/>
        <v>-3.400717929340553E-3</v>
      </c>
      <c r="P442" s="5">
        <f t="shared" ca="1" si="102"/>
        <v>79.721177108571922</v>
      </c>
      <c r="Q442" s="5">
        <f t="shared" ca="1" si="105"/>
        <v>79.721177108571922</v>
      </c>
      <c r="R442" s="12">
        <f t="shared" ca="1" si="106"/>
        <v>0</v>
      </c>
    </row>
    <row r="443" spans="1:18" x14ac:dyDescent="0.25">
      <c r="A443">
        <v>442</v>
      </c>
      <c r="B443" s="2">
        <v>38083</v>
      </c>
      <c r="C443">
        <f t="shared" si="96"/>
        <v>2004</v>
      </c>
      <c r="D443">
        <v>258.25</v>
      </c>
      <c r="E443" s="5">
        <f t="shared" ca="1" si="92"/>
        <v>255.08499999999998</v>
      </c>
      <c r="F443" s="5">
        <f t="shared" ca="1" si="93"/>
        <v>258.15800000000002</v>
      </c>
      <c r="G443" s="5">
        <f t="shared" ca="1" si="94"/>
        <v>255.79915014494978</v>
      </c>
      <c r="H443" s="5">
        <f t="shared" ca="1" si="95"/>
        <v>246.03830620446541</v>
      </c>
      <c r="I443" s="10">
        <f t="shared" ca="1" si="103"/>
        <v>0</v>
      </c>
      <c r="J443" s="5" t="e">
        <f t="shared" ca="1" si="97"/>
        <v>#N/A</v>
      </c>
      <c r="K443" s="5" t="e">
        <f t="shared" ca="1" si="98"/>
        <v>#N/A</v>
      </c>
      <c r="L443" s="10">
        <f t="shared" ca="1" si="99"/>
        <v>1</v>
      </c>
      <c r="M443" s="5">
        <f t="shared" ca="1" si="104"/>
        <v>148.15</v>
      </c>
      <c r="N443" s="12" t="str">
        <f t="shared" ca="1" si="100"/>
        <v/>
      </c>
      <c r="O443" s="12">
        <f t="shared" ca="1" si="101"/>
        <v>-2.0853080568720379E-2</v>
      </c>
      <c r="P443" s="5">
        <f t="shared" ca="1" si="102"/>
        <v>79.721177108571922</v>
      </c>
      <c r="Q443" s="5">
        <f t="shared" ca="1" si="105"/>
        <v>79.721177108571922</v>
      </c>
      <c r="R443" s="12">
        <f t="shared" ca="1" si="106"/>
        <v>0</v>
      </c>
    </row>
    <row r="444" spans="1:18" x14ac:dyDescent="0.25">
      <c r="A444">
        <v>443</v>
      </c>
      <c r="B444" s="2">
        <v>38084</v>
      </c>
      <c r="C444">
        <f t="shared" si="96"/>
        <v>2004</v>
      </c>
      <c r="D444">
        <v>259.55</v>
      </c>
      <c r="E444" s="5">
        <f t="shared" ca="1" si="92"/>
        <v>256.86500000000007</v>
      </c>
      <c r="F444" s="5">
        <f t="shared" ca="1" si="93"/>
        <v>258.51399999999995</v>
      </c>
      <c r="G444" s="5">
        <f t="shared" ca="1" si="94"/>
        <v>256.1742351304548</v>
      </c>
      <c r="H444" s="5">
        <f t="shared" ca="1" si="95"/>
        <v>246.30854008037608</v>
      </c>
      <c r="I444" s="10">
        <f t="shared" ca="1" si="103"/>
        <v>0</v>
      </c>
      <c r="J444" s="5" t="e">
        <f t="shared" ca="1" si="97"/>
        <v>#N/A</v>
      </c>
      <c r="K444" s="5" t="e">
        <f t="shared" ca="1" si="98"/>
        <v>#N/A</v>
      </c>
      <c r="L444" s="10">
        <f t="shared" ca="1" si="99"/>
        <v>1</v>
      </c>
      <c r="M444" s="5">
        <f t="shared" ca="1" si="104"/>
        <v>148.15</v>
      </c>
      <c r="N444" s="12" t="str">
        <f t="shared" ca="1" si="100"/>
        <v/>
      </c>
      <c r="O444" s="12">
        <f t="shared" ca="1" si="101"/>
        <v>5.0338818973862977E-3</v>
      </c>
      <c r="P444" s="5">
        <f t="shared" ca="1" si="102"/>
        <v>79.721177108571922</v>
      </c>
      <c r="Q444" s="5">
        <f t="shared" ca="1" si="105"/>
        <v>79.721177108571922</v>
      </c>
      <c r="R444" s="12">
        <f t="shared" ca="1" si="106"/>
        <v>0</v>
      </c>
    </row>
    <row r="445" spans="1:18" x14ac:dyDescent="0.25">
      <c r="A445">
        <v>444</v>
      </c>
      <c r="B445" s="2">
        <v>38085</v>
      </c>
      <c r="C445">
        <f t="shared" si="96"/>
        <v>2004</v>
      </c>
      <c r="D445">
        <v>263</v>
      </c>
      <c r="E445" s="5">
        <f t="shared" ca="1" si="92"/>
        <v>258.66000000000003</v>
      </c>
      <c r="F445" s="5">
        <f t="shared" ca="1" si="93"/>
        <v>258.56899999999996</v>
      </c>
      <c r="G445" s="5">
        <f t="shared" ca="1" si="94"/>
        <v>256.85681161740933</v>
      </c>
      <c r="H445" s="5">
        <f t="shared" ca="1" si="95"/>
        <v>246.64236927876857</v>
      </c>
      <c r="I445" s="10">
        <f t="shared" ca="1" si="103"/>
        <v>0</v>
      </c>
      <c r="J445" s="5" t="e">
        <f t="shared" ca="1" si="97"/>
        <v>#N/A</v>
      </c>
      <c r="K445" s="5" t="e">
        <f t="shared" ca="1" si="98"/>
        <v>#N/A</v>
      </c>
      <c r="L445" s="10">
        <f t="shared" ca="1" si="99"/>
        <v>1</v>
      </c>
      <c r="M445" s="5">
        <f t="shared" ca="1" si="104"/>
        <v>148.15</v>
      </c>
      <c r="N445" s="12" t="str">
        <f t="shared" ca="1" si="100"/>
        <v/>
      </c>
      <c r="O445" s="12">
        <f t="shared" ca="1" si="101"/>
        <v>1.329223656328256E-2</v>
      </c>
      <c r="P445" s="5">
        <f t="shared" ca="1" si="102"/>
        <v>79.721177108571922</v>
      </c>
      <c r="Q445" s="5">
        <f t="shared" ca="1" si="105"/>
        <v>79.721177108571922</v>
      </c>
      <c r="R445" s="12">
        <f t="shared" ca="1" si="106"/>
        <v>0</v>
      </c>
    </row>
    <row r="446" spans="1:18" x14ac:dyDescent="0.25">
      <c r="A446">
        <v>445</v>
      </c>
      <c r="B446" s="2">
        <v>38089</v>
      </c>
      <c r="C446">
        <f t="shared" si="96"/>
        <v>2004</v>
      </c>
      <c r="D446">
        <v>264.3</v>
      </c>
      <c r="E446" s="5">
        <f t="shared" ca="1" si="92"/>
        <v>259.54000000000002</v>
      </c>
      <c r="F446" s="5">
        <f t="shared" ca="1" si="93"/>
        <v>258.7</v>
      </c>
      <c r="G446" s="5">
        <f t="shared" ca="1" si="94"/>
        <v>257.6011304556684</v>
      </c>
      <c r="H446" s="5">
        <f t="shared" ca="1" si="95"/>
        <v>246.99552189319317</v>
      </c>
      <c r="I446" s="10">
        <f t="shared" ca="1" si="103"/>
        <v>0</v>
      </c>
      <c r="J446" s="5" t="e">
        <f t="shared" ca="1" si="97"/>
        <v>#N/A</v>
      </c>
      <c r="K446" s="5" t="e">
        <f t="shared" ca="1" si="98"/>
        <v>#N/A</v>
      </c>
      <c r="L446" s="10">
        <f t="shared" ca="1" si="99"/>
        <v>1</v>
      </c>
      <c r="M446" s="5">
        <f t="shared" ca="1" si="104"/>
        <v>148.15</v>
      </c>
      <c r="N446" s="12" t="str">
        <f t="shared" ca="1" si="100"/>
        <v/>
      </c>
      <c r="O446" s="12">
        <f t="shared" ca="1" si="101"/>
        <v>4.9429657794677236E-3</v>
      </c>
      <c r="P446" s="5">
        <f t="shared" ca="1" si="102"/>
        <v>79.721177108571922</v>
      </c>
      <c r="Q446" s="5">
        <f t="shared" ca="1" si="105"/>
        <v>79.721177108571922</v>
      </c>
      <c r="R446" s="12">
        <f t="shared" ca="1" si="106"/>
        <v>0</v>
      </c>
    </row>
    <row r="447" spans="1:18" x14ac:dyDescent="0.25">
      <c r="A447">
        <v>446</v>
      </c>
      <c r="B447" s="2">
        <v>38090</v>
      </c>
      <c r="C447">
        <f t="shared" si="96"/>
        <v>2004</v>
      </c>
      <c r="D447">
        <v>267.39999999999998</v>
      </c>
      <c r="E447" s="5">
        <f t="shared" ca="1" si="92"/>
        <v>260.75000000000006</v>
      </c>
      <c r="F447" s="5">
        <f t="shared" ca="1" si="93"/>
        <v>258.8549999999999</v>
      </c>
      <c r="G447" s="5">
        <f t="shared" ca="1" si="94"/>
        <v>258.58101741010154</v>
      </c>
      <c r="H447" s="5">
        <f t="shared" ca="1" si="95"/>
        <v>247.4036114553293</v>
      </c>
      <c r="I447" s="10">
        <f t="shared" ca="1" si="103"/>
        <v>0</v>
      </c>
      <c r="J447" s="5" t="e">
        <f t="shared" ca="1" si="97"/>
        <v>#N/A</v>
      </c>
      <c r="K447" s="5" t="e">
        <f t="shared" ca="1" si="98"/>
        <v>#N/A</v>
      </c>
      <c r="L447" s="10">
        <f t="shared" ca="1" si="99"/>
        <v>1</v>
      </c>
      <c r="M447" s="5">
        <f t="shared" ca="1" si="104"/>
        <v>148.15</v>
      </c>
      <c r="N447" s="12" t="str">
        <f t="shared" ca="1" si="100"/>
        <v/>
      </c>
      <c r="O447" s="12">
        <f t="shared" ca="1" si="101"/>
        <v>1.17290957245553E-2</v>
      </c>
      <c r="P447" s="5">
        <f t="shared" ca="1" si="102"/>
        <v>79.721177108571922</v>
      </c>
      <c r="Q447" s="5">
        <f t="shared" ca="1" si="105"/>
        <v>79.721177108571922</v>
      </c>
      <c r="R447" s="12">
        <f t="shared" ca="1" si="106"/>
        <v>0</v>
      </c>
    </row>
    <row r="448" spans="1:18" x14ac:dyDescent="0.25">
      <c r="A448">
        <v>447</v>
      </c>
      <c r="B448" s="2">
        <v>38092</v>
      </c>
      <c r="C448">
        <f t="shared" si="96"/>
        <v>2004</v>
      </c>
      <c r="D448">
        <v>274.10000000000002</v>
      </c>
      <c r="E448" s="5">
        <f t="shared" ca="1" si="92"/>
        <v>263.13</v>
      </c>
      <c r="F448" s="5">
        <f t="shared" ca="1" si="93"/>
        <v>259.2299999999999</v>
      </c>
      <c r="G448" s="5">
        <f t="shared" ca="1" si="94"/>
        <v>260.1329156690914</v>
      </c>
      <c r="H448" s="5">
        <f t="shared" ca="1" si="95"/>
        <v>247.93753922622273</v>
      </c>
      <c r="I448" s="10">
        <f t="shared" ca="1" si="103"/>
        <v>0</v>
      </c>
      <c r="J448" s="5" t="e">
        <f t="shared" ca="1" si="97"/>
        <v>#N/A</v>
      </c>
      <c r="K448" s="5" t="e">
        <f t="shared" ca="1" si="98"/>
        <v>#N/A</v>
      </c>
      <c r="L448" s="10">
        <f t="shared" ca="1" si="99"/>
        <v>1</v>
      </c>
      <c r="M448" s="5">
        <f t="shared" ca="1" si="104"/>
        <v>148.15</v>
      </c>
      <c r="N448" s="12" t="str">
        <f t="shared" ca="1" si="100"/>
        <v/>
      </c>
      <c r="O448" s="12">
        <f t="shared" ca="1" si="101"/>
        <v>2.5056095736724182E-2</v>
      </c>
      <c r="P448" s="5">
        <f t="shared" ca="1" si="102"/>
        <v>79.721177108571922</v>
      </c>
      <c r="Q448" s="5">
        <f t="shared" ca="1" si="105"/>
        <v>79.721177108571922</v>
      </c>
      <c r="R448" s="12">
        <f t="shared" ca="1" si="106"/>
        <v>0</v>
      </c>
    </row>
    <row r="449" spans="1:18" x14ac:dyDescent="0.25">
      <c r="A449">
        <v>448</v>
      </c>
      <c r="B449" s="2">
        <v>38093</v>
      </c>
      <c r="C449">
        <f t="shared" si="96"/>
        <v>2004</v>
      </c>
      <c r="D449">
        <v>278.7</v>
      </c>
      <c r="E449" s="5">
        <f t="shared" ca="1" si="92"/>
        <v>265.53499999999997</v>
      </c>
      <c r="F449" s="5">
        <f t="shared" ca="1" si="93"/>
        <v>259.96499999999997</v>
      </c>
      <c r="G449" s="5">
        <f t="shared" ca="1" si="94"/>
        <v>261.98962410218223</v>
      </c>
      <c r="H449" s="5">
        <f t="shared" ca="1" si="95"/>
        <v>248.55278844169828</v>
      </c>
      <c r="I449" s="10">
        <f t="shared" ca="1" si="103"/>
        <v>0</v>
      </c>
      <c r="J449" s="5" t="e">
        <f t="shared" ca="1" si="97"/>
        <v>#N/A</v>
      </c>
      <c r="K449" s="5" t="e">
        <f t="shared" ca="1" si="98"/>
        <v>#N/A</v>
      </c>
      <c r="L449" s="10">
        <f t="shared" ca="1" si="99"/>
        <v>1</v>
      </c>
      <c r="M449" s="5">
        <f t="shared" ca="1" si="104"/>
        <v>148.15</v>
      </c>
      <c r="N449" s="12" t="str">
        <f t="shared" ca="1" si="100"/>
        <v/>
      </c>
      <c r="O449" s="12">
        <f t="shared" ca="1" si="101"/>
        <v>1.6782196278730264E-2</v>
      </c>
      <c r="P449" s="5">
        <f t="shared" ca="1" si="102"/>
        <v>79.721177108571922</v>
      </c>
      <c r="Q449" s="5">
        <f t="shared" ca="1" si="105"/>
        <v>79.721177108571922</v>
      </c>
      <c r="R449" s="12">
        <f t="shared" ca="1" si="106"/>
        <v>0</v>
      </c>
    </row>
    <row r="450" spans="1:18" x14ac:dyDescent="0.25">
      <c r="A450">
        <v>449</v>
      </c>
      <c r="B450" s="2">
        <v>38096</v>
      </c>
      <c r="C450">
        <f t="shared" si="96"/>
        <v>2004</v>
      </c>
      <c r="D450">
        <v>271.10000000000002</v>
      </c>
      <c r="E450" s="5">
        <f t="shared" ref="E450:E513" ca="1" si="107">IF($A450&gt;=SEMADays,AVERAGE(OFFSET($D450,-SEMADays+1,0,SEMADays,1)),NA())</f>
        <v>266.47999999999996</v>
      </c>
      <c r="F450" s="5">
        <f t="shared" ref="F450:F513" ca="1" si="108">IF($A450&gt;=LEMADays,AVERAGE(OFFSET($D450,-LEMADays+1,0,LEMADays,1)),NA())</f>
        <v>260.27799999999991</v>
      </c>
      <c r="G450" s="5">
        <f t="shared" ref="G450:G513" ca="1" si="109">IF(ISNA(E450),NA(),IF(ISNA(G449),E450,((SEMADays-1)*G449+$D450)/SEMADays))</f>
        <v>262.90066169196405</v>
      </c>
      <c r="H450" s="5">
        <f t="shared" ref="H450:H513" ca="1" si="110">IF(ISNA(F450),NA(),IF(ISNA(H449),F450,((LEMADays-1)*H449+$D450)/LEMADays))</f>
        <v>249.00373267286432</v>
      </c>
      <c r="I450" s="10">
        <f t="shared" ca="1" si="103"/>
        <v>0</v>
      </c>
      <c r="J450" s="5" t="e">
        <f t="shared" ca="1" si="97"/>
        <v>#N/A</v>
      </c>
      <c r="K450" s="5" t="e">
        <f t="shared" ca="1" si="98"/>
        <v>#N/A</v>
      </c>
      <c r="L450" s="10">
        <f t="shared" ca="1" si="99"/>
        <v>1</v>
      </c>
      <c r="M450" s="5">
        <f t="shared" ca="1" si="104"/>
        <v>148.15</v>
      </c>
      <c r="N450" s="12" t="str">
        <f t="shared" ca="1" si="100"/>
        <v/>
      </c>
      <c r="O450" s="12">
        <f t="shared" ca="1" si="101"/>
        <v>-2.7269465374955029E-2</v>
      </c>
      <c r="P450" s="5">
        <f t="shared" ca="1" si="102"/>
        <v>79.721177108571922</v>
      </c>
      <c r="Q450" s="5">
        <f t="shared" ca="1" si="105"/>
        <v>79.721177108571922</v>
      </c>
      <c r="R450" s="12">
        <f t="shared" ca="1" si="106"/>
        <v>0</v>
      </c>
    </row>
    <row r="451" spans="1:18" x14ac:dyDescent="0.25">
      <c r="A451">
        <v>450</v>
      </c>
      <c r="B451" s="2">
        <v>38097</v>
      </c>
      <c r="C451">
        <f t="shared" ref="C451:C514" si="111">YEAR(B451)</f>
        <v>2004</v>
      </c>
      <c r="D451">
        <v>268</v>
      </c>
      <c r="E451" s="5">
        <f t="shared" ca="1" si="107"/>
        <v>266.81499999999994</v>
      </c>
      <c r="F451" s="5">
        <f t="shared" ca="1" si="108"/>
        <v>260.54699999999991</v>
      </c>
      <c r="G451" s="5">
        <f t="shared" ca="1" si="109"/>
        <v>263.41059552276766</v>
      </c>
      <c r="H451" s="5">
        <f t="shared" ca="1" si="110"/>
        <v>249.38365801940702</v>
      </c>
      <c r="I451" s="10">
        <f t="shared" ca="1" si="103"/>
        <v>0</v>
      </c>
      <c r="J451" s="5" t="e">
        <f t="shared" ca="1" si="97"/>
        <v>#N/A</v>
      </c>
      <c r="K451" s="5" t="e">
        <f t="shared" ca="1" si="98"/>
        <v>#N/A</v>
      </c>
      <c r="L451" s="10">
        <f t="shared" ca="1" si="99"/>
        <v>1</v>
      </c>
      <c r="M451" s="5">
        <f t="shared" ca="1" si="104"/>
        <v>148.15</v>
      </c>
      <c r="N451" s="12" t="str">
        <f t="shared" ca="1" si="100"/>
        <v/>
      </c>
      <c r="O451" s="12">
        <f t="shared" ca="1" si="101"/>
        <v>-1.143489487274077E-2</v>
      </c>
      <c r="P451" s="5">
        <f t="shared" ca="1" si="102"/>
        <v>79.721177108571922</v>
      </c>
      <c r="Q451" s="5">
        <f t="shared" ca="1" si="105"/>
        <v>79.721177108571922</v>
      </c>
      <c r="R451" s="12">
        <f t="shared" ca="1" si="106"/>
        <v>0</v>
      </c>
    </row>
    <row r="452" spans="1:18" x14ac:dyDescent="0.25">
      <c r="A452">
        <v>451</v>
      </c>
      <c r="B452" s="2">
        <v>38098</v>
      </c>
      <c r="C452">
        <f t="shared" si="111"/>
        <v>2004</v>
      </c>
      <c r="D452">
        <v>276.64999999999998</v>
      </c>
      <c r="E452" s="5">
        <f t="shared" ca="1" si="107"/>
        <v>268.10500000000002</v>
      </c>
      <c r="F452" s="5">
        <f t="shared" ca="1" si="108"/>
        <v>260.95099999999996</v>
      </c>
      <c r="G452" s="5">
        <f t="shared" ca="1" si="109"/>
        <v>264.73453597049092</v>
      </c>
      <c r="H452" s="5">
        <f t="shared" ca="1" si="110"/>
        <v>249.9289848590189</v>
      </c>
      <c r="I452" s="10">
        <f t="shared" ca="1" si="103"/>
        <v>0</v>
      </c>
      <c r="J452" s="5" t="e">
        <f t="shared" ca="1" si="97"/>
        <v>#N/A</v>
      </c>
      <c r="K452" s="5" t="e">
        <f t="shared" ca="1" si="98"/>
        <v>#N/A</v>
      </c>
      <c r="L452" s="10">
        <f t="shared" ca="1" si="99"/>
        <v>1</v>
      </c>
      <c r="M452" s="5">
        <f t="shared" ca="1" si="104"/>
        <v>148.15</v>
      </c>
      <c r="N452" s="12" t="str">
        <f t="shared" ca="1" si="100"/>
        <v/>
      </c>
      <c r="O452" s="12">
        <f t="shared" ca="1" si="101"/>
        <v>3.2276119402984992E-2</v>
      </c>
      <c r="P452" s="5">
        <f t="shared" ca="1" si="102"/>
        <v>79.721177108571922</v>
      </c>
      <c r="Q452" s="5">
        <f t="shared" ca="1" si="105"/>
        <v>79.721177108571922</v>
      </c>
      <c r="R452" s="12">
        <f t="shared" ca="1" si="106"/>
        <v>0</v>
      </c>
    </row>
    <row r="453" spans="1:18" x14ac:dyDescent="0.25">
      <c r="A453">
        <v>452</v>
      </c>
      <c r="B453" s="2">
        <v>38099</v>
      </c>
      <c r="C453">
        <f t="shared" si="111"/>
        <v>2004</v>
      </c>
      <c r="D453">
        <v>284.35000000000002</v>
      </c>
      <c r="E453" s="5">
        <f t="shared" ca="1" si="107"/>
        <v>270.71500000000003</v>
      </c>
      <c r="F453" s="5">
        <f t="shared" ca="1" si="108"/>
        <v>261.30099999999993</v>
      </c>
      <c r="G453" s="5">
        <f t="shared" ca="1" si="109"/>
        <v>266.69608237344181</v>
      </c>
      <c r="H453" s="5">
        <f t="shared" ca="1" si="110"/>
        <v>250.61740516183855</v>
      </c>
      <c r="I453" s="10">
        <f t="shared" ca="1" si="103"/>
        <v>0</v>
      </c>
      <c r="J453" s="5" t="e">
        <f t="shared" ca="1" si="97"/>
        <v>#N/A</v>
      </c>
      <c r="K453" s="5" t="e">
        <f t="shared" ca="1" si="98"/>
        <v>#N/A</v>
      </c>
      <c r="L453" s="10">
        <f t="shared" ca="1" si="99"/>
        <v>1</v>
      </c>
      <c r="M453" s="5">
        <f t="shared" ca="1" si="104"/>
        <v>148.15</v>
      </c>
      <c r="N453" s="12" t="str">
        <f t="shared" ca="1" si="100"/>
        <v/>
      </c>
      <c r="O453" s="12">
        <f t="shared" ca="1" si="101"/>
        <v>2.7833001988071739E-2</v>
      </c>
      <c r="P453" s="5">
        <f t="shared" ca="1" si="102"/>
        <v>79.721177108571922</v>
      </c>
      <c r="Q453" s="5">
        <f t="shared" ca="1" si="105"/>
        <v>79.721177108571922</v>
      </c>
      <c r="R453" s="12">
        <f t="shared" ca="1" si="106"/>
        <v>0</v>
      </c>
    </row>
    <row r="454" spans="1:18" x14ac:dyDescent="0.25">
      <c r="A454">
        <v>453</v>
      </c>
      <c r="B454" s="2">
        <v>38100</v>
      </c>
      <c r="C454">
        <f t="shared" si="111"/>
        <v>2004</v>
      </c>
      <c r="D454">
        <v>286.89999999999998</v>
      </c>
      <c r="E454" s="5">
        <f t="shared" ca="1" si="107"/>
        <v>273.45</v>
      </c>
      <c r="F454" s="5">
        <f t="shared" ca="1" si="108"/>
        <v>261.75199999999995</v>
      </c>
      <c r="G454" s="5">
        <f t="shared" ca="1" si="109"/>
        <v>268.71647413609764</v>
      </c>
      <c r="H454" s="5">
        <f t="shared" ca="1" si="110"/>
        <v>251.34305705860177</v>
      </c>
      <c r="I454" s="10">
        <f t="shared" ca="1" si="103"/>
        <v>0</v>
      </c>
      <c r="J454" s="5" t="e">
        <f t="shared" ca="1" si="97"/>
        <v>#N/A</v>
      </c>
      <c r="K454" s="5" t="e">
        <f t="shared" ca="1" si="98"/>
        <v>#N/A</v>
      </c>
      <c r="L454" s="10">
        <f t="shared" ca="1" si="99"/>
        <v>1</v>
      </c>
      <c r="M454" s="5">
        <f t="shared" ca="1" si="104"/>
        <v>148.15</v>
      </c>
      <c r="N454" s="12" t="str">
        <f t="shared" ca="1" si="100"/>
        <v/>
      </c>
      <c r="O454" s="12">
        <f t="shared" ca="1" si="101"/>
        <v>8.9678213469314375E-3</v>
      </c>
      <c r="P454" s="5">
        <f t="shared" ca="1" si="102"/>
        <v>79.721177108571922</v>
      </c>
      <c r="Q454" s="5">
        <f t="shared" ca="1" si="105"/>
        <v>79.721177108571922</v>
      </c>
      <c r="R454" s="12">
        <f t="shared" ca="1" si="106"/>
        <v>0</v>
      </c>
    </row>
    <row r="455" spans="1:18" x14ac:dyDescent="0.25">
      <c r="A455">
        <v>454</v>
      </c>
      <c r="B455" s="2">
        <v>38104</v>
      </c>
      <c r="C455">
        <f t="shared" si="111"/>
        <v>2004</v>
      </c>
      <c r="D455">
        <v>267.05</v>
      </c>
      <c r="E455" s="5">
        <f t="shared" ca="1" si="107"/>
        <v>273.85500000000002</v>
      </c>
      <c r="F455" s="5">
        <f t="shared" ca="1" si="108"/>
        <v>261.59999999999991</v>
      </c>
      <c r="G455" s="5">
        <f t="shared" ca="1" si="109"/>
        <v>268.54982672248786</v>
      </c>
      <c r="H455" s="5">
        <f t="shared" ca="1" si="110"/>
        <v>251.6571959174297</v>
      </c>
      <c r="I455" s="10">
        <f t="shared" ca="1" si="103"/>
        <v>0</v>
      </c>
      <c r="J455" s="5" t="e">
        <f t="shared" ca="1" si="97"/>
        <v>#N/A</v>
      </c>
      <c r="K455" s="5" t="e">
        <f t="shared" ca="1" si="98"/>
        <v>#N/A</v>
      </c>
      <c r="L455" s="10">
        <f t="shared" ca="1" si="99"/>
        <v>1</v>
      </c>
      <c r="M455" s="5">
        <f t="shared" ca="1" si="104"/>
        <v>148.15</v>
      </c>
      <c r="N455" s="12" t="str">
        <f t="shared" ca="1" si="100"/>
        <v/>
      </c>
      <c r="O455" s="12">
        <f t="shared" ca="1" si="101"/>
        <v>-6.9187870338096785E-2</v>
      </c>
      <c r="P455" s="5">
        <f t="shared" ca="1" si="102"/>
        <v>79.721177108571922</v>
      </c>
      <c r="Q455" s="5">
        <f t="shared" ca="1" si="105"/>
        <v>79.721177108571922</v>
      </c>
      <c r="R455" s="12">
        <f t="shared" ca="1" si="106"/>
        <v>0</v>
      </c>
    </row>
    <row r="456" spans="1:18" x14ac:dyDescent="0.25">
      <c r="A456">
        <v>455</v>
      </c>
      <c r="B456" s="2">
        <v>38105</v>
      </c>
      <c r="C456">
        <f t="shared" si="111"/>
        <v>2004</v>
      </c>
      <c r="D456">
        <v>269.95</v>
      </c>
      <c r="E456" s="5">
        <f t="shared" ca="1" si="107"/>
        <v>274.42</v>
      </c>
      <c r="F456" s="5">
        <f t="shared" ca="1" si="108"/>
        <v>261.60999999999996</v>
      </c>
      <c r="G456" s="5">
        <f t="shared" ca="1" si="109"/>
        <v>268.68984405023906</v>
      </c>
      <c r="H456" s="5">
        <f t="shared" ca="1" si="110"/>
        <v>252.0230519990811</v>
      </c>
      <c r="I456" s="10">
        <f t="shared" ca="1" si="103"/>
        <v>0</v>
      </c>
      <c r="J456" s="5" t="e">
        <f t="shared" ca="1" si="97"/>
        <v>#N/A</v>
      </c>
      <c r="K456" s="5" t="e">
        <f t="shared" ca="1" si="98"/>
        <v>#N/A</v>
      </c>
      <c r="L456" s="10">
        <f t="shared" ca="1" si="99"/>
        <v>1</v>
      </c>
      <c r="M456" s="5">
        <f t="shared" ca="1" si="104"/>
        <v>148.15</v>
      </c>
      <c r="N456" s="12" t="str">
        <f t="shared" ca="1" si="100"/>
        <v/>
      </c>
      <c r="O456" s="12">
        <f t="shared" ca="1" si="101"/>
        <v>1.0859389627410511E-2</v>
      </c>
      <c r="P456" s="5">
        <f t="shared" ca="1" si="102"/>
        <v>79.721177108571922</v>
      </c>
      <c r="Q456" s="5">
        <f t="shared" ca="1" si="105"/>
        <v>79.721177108571922</v>
      </c>
      <c r="R456" s="12">
        <f t="shared" ca="1" si="106"/>
        <v>0</v>
      </c>
    </row>
    <row r="457" spans="1:18" x14ac:dyDescent="0.25">
      <c r="A457">
        <v>456</v>
      </c>
      <c r="B457" s="2">
        <v>38106</v>
      </c>
      <c r="C457">
        <f t="shared" si="111"/>
        <v>2004</v>
      </c>
      <c r="D457">
        <v>274.55</v>
      </c>
      <c r="E457" s="5">
        <f t="shared" ca="1" si="107"/>
        <v>275.13500000000005</v>
      </c>
      <c r="F457" s="5">
        <f t="shared" ca="1" si="108"/>
        <v>261.65899999999993</v>
      </c>
      <c r="G457" s="5">
        <f t="shared" ca="1" si="109"/>
        <v>269.27585964521518</v>
      </c>
      <c r="H457" s="5">
        <f t="shared" ca="1" si="110"/>
        <v>252.47359095909945</v>
      </c>
      <c r="I457" s="10">
        <f t="shared" ca="1" si="103"/>
        <v>0</v>
      </c>
      <c r="J457" s="5" t="e">
        <f t="shared" ca="1" si="97"/>
        <v>#N/A</v>
      </c>
      <c r="K457" s="5" t="e">
        <f t="shared" ca="1" si="98"/>
        <v>#N/A</v>
      </c>
      <c r="L457" s="10">
        <f t="shared" ca="1" si="99"/>
        <v>1</v>
      </c>
      <c r="M457" s="5">
        <f t="shared" ca="1" si="104"/>
        <v>148.15</v>
      </c>
      <c r="N457" s="12" t="str">
        <f t="shared" ca="1" si="100"/>
        <v/>
      </c>
      <c r="O457" s="12">
        <f t="shared" ca="1" si="101"/>
        <v>1.7040192628264578E-2</v>
      </c>
      <c r="P457" s="5">
        <f t="shared" ca="1" si="102"/>
        <v>79.721177108571922</v>
      </c>
      <c r="Q457" s="5">
        <f t="shared" ca="1" si="105"/>
        <v>79.721177108571922</v>
      </c>
      <c r="R457" s="12">
        <f t="shared" ca="1" si="106"/>
        <v>0</v>
      </c>
    </row>
    <row r="458" spans="1:18" x14ac:dyDescent="0.25">
      <c r="A458">
        <v>457</v>
      </c>
      <c r="B458" s="2">
        <v>38107</v>
      </c>
      <c r="C458">
        <f t="shared" si="111"/>
        <v>2004</v>
      </c>
      <c r="D458">
        <v>280.10000000000002</v>
      </c>
      <c r="E458" s="5">
        <f t="shared" ca="1" si="107"/>
        <v>275.73500000000001</v>
      </c>
      <c r="F458" s="5">
        <f t="shared" ca="1" si="108"/>
        <v>261.81999999999994</v>
      </c>
      <c r="G458" s="5">
        <f t="shared" ca="1" si="109"/>
        <v>270.35827368069363</v>
      </c>
      <c r="H458" s="5">
        <f t="shared" ca="1" si="110"/>
        <v>253.02611913991745</v>
      </c>
      <c r="I458" s="10">
        <f t="shared" ca="1" si="103"/>
        <v>0</v>
      </c>
      <c r="J458" s="5" t="e">
        <f t="shared" ca="1" si="97"/>
        <v>#N/A</v>
      </c>
      <c r="K458" s="5" t="e">
        <f t="shared" ca="1" si="98"/>
        <v>#N/A</v>
      </c>
      <c r="L458" s="10">
        <f t="shared" ca="1" si="99"/>
        <v>1</v>
      </c>
      <c r="M458" s="5">
        <f t="shared" ca="1" si="104"/>
        <v>148.15</v>
      </c>
      <c r="N458" s="12" t="str">
        <f t="shared" ca="1" si="100"/>
        <v/>
      </c>
      <c r="O458" s="12">
        <f t="shared" ca="1" si="101"/>
        <v>2.0214897104352616E-2</v>
      </c>
      <c r="P458" s="5">
        <f t="shared" ca="1" si="102"/>
        <v>79.721177108571922</v>
      </c>
      <c r="Q458" s="5">
        <f t="shared" ca="1" si="105"/>
        <v>79.721177108571922</v>
      </c>
      <c r="R458" s="12">
        <f t="shared" ca="1" si="106"/>
        <v>0</v>
      </c>
    </row>
    <row r="459" spans="1:18" x14ac:dyDescent="0.25">
      <c r="A459">
        <v>458</v>
      </c>
      <c r="B459" s="2">
        <v>38110</v>
      </c>
      <c r="C459">
        <f t="shared" si="111"/>
        <v>2004</v>
      </c>
      <c r="D459">
        <v>271.75</v>
      </c>
      <c r="E459" s="5">
        <f t="shared" ca="1" si="107"/>
        <v>275.04000000000002</v>
      </c>
      <c r="F459" s="5">
        <f t="shared" ca="1" si="108"/>
        <v>261.77699999999999</v>
      </c>
      <c r="G459" s="5">
        <f t="shared" ca="1" si="109"/>
        <v>270.49744631262428</v>
      </c>
      <c r="H459" s="5">
        <f t="shared" ca="1" si="110"/>
        <v>253.4005967571191</v>
      </c>
      <c r="I459" s="10">
        <f t="shared" ca="1" si="103"/>
        <v>0</v>
      </c>
      <c r="J459" s="5" t="e">
        <f t="shared" ca="1" si="97"/>
        <v>#N/A</v>
      </c>
      <c r="K459" s="5" t="e">
        <f t="shared" ca="1" si="98"/>
        <v>#N/A</v>
      </c>
      <c r="L459" s="10">
        <f t="shared" ca="1" si="99"/>
        <v>1</v>
      </c>
      <c r="M459" s="5">
        <f t="shared" ca="1" si="104"/>
        <v>148.15</v>
      </c>
      <c r="N459" s="12" t="str">
        <f t="shared" ca="1" si="100"/>
        <v/>
      </c>
      <c r="O459" s="12">
        <f t="shared" ca="1" si="101"/>
        <v>-2.9810781863620215E-2</v>
      </c>
      <c r="P459" s="5">
        <f t="shared" ca="1" si="102"/>
        <v>79.721177108571922</v>
      </c>
      <c r="Q459" s="5">
        <f t="shared" ca="1" si="105"/>
        <v>79.721177108571922</v>
      </c>
      <c r="R459" s="12">
        <f t="shared" ca="1" si="106"/>
        <v>0</v>
      </c>
    </row>
    <row r="460" spans="1:18" x14ac:dyDescent="0.25">
      <c r="A460">
        <v>459</v>
      </c>
      <c r="B460" s="2">
        <v>38111</v>
      </c>
      <c r="C460">
        <f t="shared" si="111"/>
        <v>2004</v>
      </c>
      <c r="D460">
        <v>285.7</v>
      </c>
      <c r="E460" s="5">
        <f t="shared" ca="1" si="107"/>
        <v>276.5</v>
      </c>
      <c r="F460" s="5">
        <f t="shared" ca="1" si="108"/>
        <v>262.09899999999999</v>
      </c>
      <c r="G460" s="5">
        <f t="shared" ca="1" si="109"/>
        <v>272.01770168136181</v>
      </c>
      <c r="H460" s="5">
        <f t="shared" ca="1" si="110"/>
        <v>254.04658482197672</v>
      </c>
      <c r="I460" s="10">
        <f t="shared" ca="1" si="103"/>
        <v>0</v>
      </c>
      <c r="J460" s="5" t="e">
        <f t="shared" ca="1" si="97"/>
        <v>#N/A</v>
      </c>
      <c r="K460" s="5" t="e">
        <f t="shared" ca="1" si="98"/>
        <v>#N/A</v>
      </c>
      <c r="L460" s="10">
        <f t="shared" ca="1" si="99"/>
        <v>1</v>
      </c>
      <c r="M460" s="5">
        <f t="shared" ca="1" si="104"/>
        <v>148.15</v>
      </c>
      <c r="N460" s="12" t="str">
        <f t="shared" ca="1" si="100"/>
        <v/>
      </c>
      <c r="O460" s="12">
        <f t="shared" ca="1" si="101"/>
        <v>5.1333946642134275E-2</v>
      </c>
      <c r="P460" s="5">
        <f t="shared" ca="1" si="102"/>
        <v>79.721177108571922</v>
      </c>
      <c r="Q460" s="5">
        <f t="shared" ca="1" si="105"/>
        <v>79.721177108571922</v>
      </c>
      <c r="R460" s="12">
        <f t="shared" ca="1" si="106"/>
        <v>0</v>
      </c>
    </row>
    <row r="461" spans="1:18" x14ac:dyDescent="0.25">
      <c r="A461">
        <v>460</v>
      </c>
      <c r="B461" s="2">
        <v>38112</v>
      </c>
      <c r="C461">
        <f t="shared" si="111"/>
        <v>2004</v>
      </c>
      <c r="D461">
        <v>289.8</v>
      </c>
      <c r="E461" s="5">
        <f t="shared" ca="1" si="107"/>
        <v>278.68</v>
      </c>
      <c r="F461" s="5">
        <f t="shared" ca="1" si="108"/>
        <v>262.64499999999998</v>
      </c>
      <c r="G461" s="5">
        <f t="shared" ca="1" si="109"/>
        <v>273.79593151322564</v>
      </c>
      <c r="H461" s="5">
        <f t="shared" ca="1" si="110"/>
        <v>254.76165312553715</v>
      </c>
      <c r="I461" s="10">
        <f t="shared" ca="1" si="103"/>
        <v>0</v>
      </c>
      <c r="J461" s="5" t="e">
        <f t="shared" ca="1" si="97"/>
        <v>#N/A</v>
      </c>
      <c r="K461" s="5" t="e">
        <f t="shared" ca="1" si="98"/>
        <v>#N/A</v>
      </c>
      <c r="L461" s="10">
        <f t="shared" ca="1" si="99"/>
        <v>1</v>
      </c>
      <c r="M461" s="5">
        <f t="shared" ca="1" si="104"/>
        <v>148.15</v>
      </c>
      <c r="N461" s="12" t="str">
        <f t="shared" ca="1" si="100"/>
        <v/>
      </c>
      <c r="O461" s="12">
        <f t="shared" ca="1" si="101"/>
        <v>1.4350717535876875E-2</v>
      </c>
      <c r="P461" s="5">
        <f t="shared" ca="1" si="102"/>
        <v>79.721177108571922</v>
      </c>
      <c r="Q461" s="5">
        <f t="shared" ca="1" si="105"/>
        <v>79.721177108571922</v>
      </c>
      <c r="R461" s="12">
        <f t="shared" ca="1" si="106"/>
        <v>0</v>
      </c>
    </row>
    <row r="462" spans="1:18" x14ac:dyDescent="0.25">
      <c r="A462">
        <v>461</v>
      </c>
      <c r="B462" s="2">
        <v>38113</v>
      </c>
      <c r="C462">
        <f t="shared" si="111"/>
        <v>2004</v>
      </c>
      <c r="D462">
        <v>289.64999999999998</v>
      </c>
      <c r="E462" s="5">
        <f t="shared" ca="1" si="107"/>
        <v>279.98</v>
      </c>
      <c r="F462" s="5">
        <f t="shared" ca="1" si="108"/>
        <v>263.22499999999997</v>
      </c>
      <c r="G462" s="5">
        <f t="shared" ca="1" si="109"/>
        <v>275.38133836190309</v>
      </c>
      <c r="H462" s="5">
        <f t="shared" ca="1" si="110"/>
        <v>255.45942006302641</v>
      </c>
      <c r="I462" s="10">
        <f t="shared" ca="1" si="103"/>
        <v>0</v>
      </c>
      <c r="J462" s="5" t="e">
        <f t="shared" ca="1" si="97"/>
        <v>#N/A</v>
      </c>
      <c r="K462" s="5" t="e">
        <f t="shared" ca="1" si="98"/>
        <v>#N/A</v>
      </c>
      <c r="L462" s="10">
        <f t="shared" ca="1" si="99"/>
        <v>1</v>
      </c>
      <c r="M462" s="5">
        <f t="shared" ca="1" si="104"/>
        <v>148.15</v>
      </c>
      <c r="N462" s="12" t="str">
        <f t="shared" ca="1" si="100"/>
        <v/>
      </c>
      <c r="O462" s="12">
        <f t="shared" ca="1" si="101"/>
        <v>-5.1759834368541788E-4</v>
      </c>
      <c r="P462" s="5">
        <f t="shared" ca="1" si="102"/>
        <v>79.721177108571922</v>
      </c>
      <c r="Q462" s="5">
        <f t="shared" ca="1" si="105"/>
        <v>79.721177108571922</v>
      </c>
      <c r="R462" s="12">
        <f t="shared" ca="1" si="106"/>
        <v>0</v>
      </c>
    </row>
    <row r="463" spans="1:18" x14ac:dyDescent="0.25">
      <c r="A463">
        <v>462</v>
      </c>
      <c r="B463" s="2">
        <v>38114</v>
      </c>
      <c r="C463">
        <f t="shared" si="111"/>
        <v>2004</v>
      </c>
      <c r="D463">
        <v>284.25</v>
      </c>
      <c r="E463" s="5">
        <f t="shared" ca="1" si="107"/>
        <v>279.97000000000003</v>
      </c>
      <c r="F463" s="5">
        <f t="shared" ca="1" si="108"/>
        <v>263.86399999999998</v>
      </c>
      <c r="G463" s="5">
        <f t="shared" ca="1" si="109"/>
        <v>276.2682045257128</v>
      </c>
      <c r="H463" s="5">
        <f t="shared" ca="1" si="110"/>
        <v>256.03523166176592</v>
      </c>
      <c r="I463" s="10">
        <f t="shared" ca="1" si="103"/>
        <v>0</v>
      </c>
      <c r="J463" s="5" t="e">
        <f t="shared" ca="1" si="97"/>
        <v>#N/A</v>
      </c>
      <c r="K463" s="5" t="e">
        <f t="shared" ca="1" si="98"/>
        <v>#N/A</v>
      </c>
      <c r="L463" s="10">
        <f t="shared" ca="1" si="99"/>
        <v>1</v>
      </c>
      <c r="M463" s="5">
        <f t="shared" ca="1" si="104"/>
        <v>148.15</v>
      </c>
      <c r="N463" s="12" t="str">
        <f t="shared" ca="1" si="100"/>
        <v/>
      </c>
      <c r="O463" s="12">
        <f t="shared" ca="1" si="101"/>
        <v>-1.8643190056965225E-2</v>
      </c>
      <c r="P463" s="5">
        <f t="shared" ca="1" si="102"/>
        <v>79.721177108571922</v>
      </c>
      <c r="Q463" s="5">
        <f t="shared" ca="1" si="105"/>
        <v>79.721177108571922</v>
      </c>
      <c r="R463" s="12">
        <f t="shared" ca="1" si="106"/>
        <v>0</v>
      </c>
    </row>
    <row r="464" spans="1:18" x14ac:dyDescent="0.25">
      <c r="A464">
        <v>463</v>
      </c>
      <c r="B464" s="2">
        <v>38117</v>
      </c>
      <c r="C464">
        <f t="shared" si="111"/>
        <v>2004</v>
      </c>
      <c r="D464">
        <v>274.64999999999998</v>
      </c>
      <c r="E464" s="5">
        <f t="shared" ca="1" si="107"/>
        <v>278.745</v>
      </c>
      <c r="F464" s="5">
        <f t="shared" ca="1" si="108"/>
        <v>264.22499999999997</v>
      </c>
      <c r="G464" s="5">
        <f t="shared" ca="1" si="109"/>
        <v>276.10638407314156</v>
      </c>
      <c r="H464" s="5">
        <f t="shared" ca="1" si="110"/>
        <v>256.40752702853058</v>
      </c>
      <c r="I464" s="10">
        <f t="shared" ca="1" si="103"/>
        <v>0</v>
      </c>
      <c r="J464" s="5" t="e">
        <f t="shared" ca="1" si="97"/>
        <v>#N/A</v>
      </c>
      <c r="K464" s="5" t="e">
        <f t="shared" ca="1" si="98"/>
        <v>#N/A</v>
      </c>
      <c r="L464" s="10">
        <f t="shared" ca="1" si="99"/>
        <v>1</v>
      </c>
      <c r="M464" s="5">
        <f t="shared" ca="1" si="104"/>
        <v>148.15</v>
      </c>
      <c r="N464" s="12" t="str">
        <f t="shared" ca="1" si="100"/>
        <v/>
      </c>
      <c r="O464" s="12">
        <f t="shared" ca="1" si="101"/>
        <v>-3.3773087071240188E-2</v>
      </c>
      <c r="P464" s="5">
        <f t="shared" ca="1" si="102"/>
        <v>79.721177108571922</v>
      </c>
      <c r="Q464" s="5">
        <f t="shared" ca="1" si="105"/>
        <v>79.721177108571922</v>
      </c>
      <c r="R464" s="12">
        <f t="shared" ca="1" si="106"/>
        <v>0</v>
      </c>
    </row>
    <row r="465" spans="1:18" x14ac:dyDescent="0.25">
      <c r="A465">
        <v>464</v>
      </c>
      <c r="B465" s="2">
        <v>38118</v>
      </c>
      <c r="C465">
        <f t="shared" si="111"/>
        <v>2004</v>
      </c>
      <c r="D465">
        <v>267.35000000000002</v>
      </c>
      <c r="E465" s="5">
        <f t="shared" ca="1" si="107"/>
        <v>278.77499999999998</v>
      </c>
      <c r="F465" s="5">
        <f t="shared" ca="1" si="108"/>
        <v>264.553</v>
      </c>
      <c r="G465" s="5">
        <f t="shared" ca="1" si="109"/>
        <v>275.23074566582738</v>
      </c>
      <c r="H465" s="5">
        <f t="shared" ca="1" si="110"/>
        <v>256.62637648795999</v>
      </c>
      <c r="I465" s="10">
        <f t="shared" ca="1" si="103"/>
        <v>0</v>
      </c>
      <c r="J465" s="5" t="e">
        <f t="shared" ca="1" si="97"/>
        <v>#N/A</v>
      </c>
      <c r="K465" s="5" t="e">
        <f t="shared" ca="1" si="98"/>
        <v>#N/A</v>
      </c>
      <c r="L465" s="10">
        <f t="shared" ca="1" si="99"/>
        <v>1</v>
      </c>
      <c r="M465" s="5">
        <f t="shared" ca="1" si="104"/>
        <v>148.15</v>
      </c>
      <c r="N465" s="12" t="str">
        <f t="shared" ca="1" si="100"/>
        <v/>
      </c>
      <c r="O465" s="12">
        <f t="shared" ca="1" si="101"/>
        <v>-2.6579282723466068E-2</v>
      </c>
      <c r="P465" s="5">
        <f t="shared" ca="1" si="102"/>
        <v>79.721177108571922</v>
      </c>
      <c r="Q465" s="5">
        <f t="shared" ca="1" si="105"/>
        <v>79.721177108571922</v>
      </c>
      <c r="R465" s="12">
        <f t="shared" ca="1" si="106"/>
        <v>0</v>
      </c>
    </row>
    <row r="466" spans="1:18" x14ac:dyDescent="0.25">
      <c r="A466">
        <v>465</v>
      </c>
      <c r="B466" s="2">
        <v>38119</v>
      </c>
      <c r="C466">
        <f t="shared" si="111"/>
        <v>2004</v>
      </c>
      <c r="D466">
        <v>277.05</v>
      </c>
      <c r="E466" s="5">
        <f t="shared" ca="1" si="107"/>
        <v>279.48500000000001</v>
      </c>
      <c r="F466" s="5">
        <f t="shared" ca="1" si="108"/>
        <v>265.15699999999998</v>
      </c>
      <c r="G466" s="5">
        <f t="shared" ca="1" si="109"/>
        <v>275.41267109924468</v>
      </c>
      <c r="H466" s="5">
        <f t="shared" ca="1" si="110"/>
        <v>257.03484895820077</v>
      </c>
      <c r="I466" s="10">
        <f t="shared" ca="1" si="103"/>
        <v>0</v>
      </c>
      <c r="J466" s="5" t="e">
        <f t="shared" ca="1" si="97"/>
        <v>#N/A</v>
      </c>
      <c r="K466" s="5" t="e">
        <f t="shared" ca="1" si="98"/>
        <v>#N/A</v>
      </c>
      <c r="L466" s="10">
        <f t="shared" ca="1" si="99"/>
        <v>1</v>
      </c>
      <c r="M466" s="5">
        <f t="shared" ca="1" si="104"/>
        <v>148.15</v>
      </c>
      <c r="N466" s="12" t="str">
        <f t="shared" ca="1" si="100"/>
        <v/>
      </c>
      <c r="O466" s="12">
        <f t="shared" ca="1" si="101"/>
        <v>3.6282027305030815E-2</v>
      </c>
      <c r="P466" s="5">
        <f t="shared" ca="1" si="102"/>
        <v>79.721177108571922</v>
      </c>
      <c r="Q466" s="5">
        <f t="shared" ca="1" si="105"/>
        <v>79.721177108571922</v>
      </c>
      <c r="R466" s="12">
        <f t="shared" ca="1" si="106"/>
        <v>0</v>
      </c>
    </row>
    <row r="467" spans="1:18" x14ac:dyDescent="0.25">
      <c r="A467">
        <v>466</v>
      </c>
      <c r="B467" s="2">
        <v>38120</v>
      </c>
      <c r="C467">
        <f t="shared" si="111"/>
        <v>2004</v>
      </c>
      <c r="D467">
        <v>280.64999999999998</v>
      </c>
      <c r="E467" s="5">
        <f t="shared" ca="1" si="107"/>
        <v>280.09500000000003</v>
      </c>
      <c r="F467" s="5">
        <f t="shared" ca="1" si="108"/>
        <v>265.58799999999997</v>
      </c>
      <c r="G467" s="5">
        <f t="shared" ca="1" si="109"/>
        <v>275.93640398932018</v>
      </c>
      <c r="H467" s="5">
        <f t="shared" ca="1" si="110"/>
        <v>257.50715197903673</v>
      </c>
      <c r="I467" s="10">
        <f t="shared" ca="1" si="103"/>
        <v>0</v>
      </c>
      <c r="J467" s="5" t="e">
        <f t="shared" ca="1" si="97"/>
        <v>#N/A</v>
      </c>
      <c r="K467" s="5" t="e">
        <f t="shared" ca="1" si="98"/>
        <v>#N/A</v>
      </c>
      <c r="L467" s="10">
        <f t="shared" ca="1" si="99"/>
        <v>1</v>
      </c>
      <c r="M467" s="5">
        <f t="shared" ca="1" si="104"/>
        <v>148.15</v>
      </c>
      <c r="N467" s="12" t="str">
        <f t="shared" ca="1" si="100"/>
        <v/>
      </c>
      <c r="O467" s="12">
        <f t="shared" ca="1" si="101"/>
        <v>1.299404439631823E-2</v>
      </c>
      <c r="P467" s="5">
        <f t="shared" ca="1" si="102"/>
        <v>79.721177108571922</v>
      </c>
      <c r="Q467" s="5">
        <f t="shared" ca="1" si="105"/>
        <v>79.721177108571922</v>
      </c>
      <c r="R467" s="12">
        <f t="shared" ca="1" si="106"/>
        <v>0</v>
      </c>
    </row>
    <row r="468" spans="1:18" x14ac:dyDescent="0.25">
      <c r="A468">
        <v>467</v>
      </c>
      <c r="B468" s="2">
        <v>38121</v>
      </c>
      <c r="C468">
        <f t="shared" si="111"/>
        <v>2004</v>
      </c>
      <c r="D468">
        <v>267.5</v>
      </c>
      <c r="E468" s="5">
        <f t="shared" ca="1" si="107"/>
        <v>278.83500000000004</v>
      </c>
      <c r="F468" s="5">
        <f t="shared" ca="1" si="108"/>
        <v>265.66099999999994</v>
      </c>
      <c r="G468" s="5">
        <f t="shared" ca="1" si="109"/>
        <v>275.09276359038819</v>
      </c>
      <c r="H468" s="5">
        <f t="shared" ca="1" si="110"/>
        <v>257.70700893945599</v>
      </c>
      <c r="I468" s="10">
        <f t="shared" ca="1" si="103"/>
        <v>0</v>
      </c>
      <c r="J468" s="5" t="e">
        <f t="shared" ca="1" si="97"/>
        <v>#N/A</v>
      </c>
      <c r="K468" s="5" t="e">
        <f t="shared" ca="1" si="98"/>
        <v>#N/A</v>
      </c>
      <c r="L468" s="10">
        <f t="shared" ca="1" si="99"/>
        <v>1</v>
      </c>
      <c r="M468" s="5">
        <f t="shared" ca="1" si="104"/>
        <v>148.15</v>
      </c>
      <c r="N468" s="12" t="str">
        <f t="shared" ca="1" si="100"/>
        <v/>
      </c>
      <c r="O468" s="12">
        <f t="shared" ca="1" si="101"/>
        <v>-4.6855513985390979E-2</v>
      </c>
      <c r="P468" s="5">
        <f t="shared" ca="1" si="102"/>
        <v>79.721177108571922</v>
      </c>
      <c r="Q468" s="5">
        <f t="shared" ca="1" si="105"/>
        <v>79.721177108571922</v>
      </c>
      <c r="R468" s="12">
        <f t="shared" ca="1" si="106"/>
        <v>0</v>
      </c>
    </row>
    <row r="469" spans="1:18" x14ac:dyDescent="0.25">
      <c r="A469">
        <v>468</v>
      </c>
      <c r="B469" s="2">
        <v>38124</v>
      </c>
      <c r="C469">
        <f t="shared" si="111"/>
        <v>2004</v>
      </c>
      <c r="D469">
        <v>244.2</v>
      </c>
      <c r="E469" s="5">
        <f t="shared" ca="1" si="107"/>
        <v>276.08</v>
      </c>
      <c r="F469" s="5">
        <f t="shared" ca="1" si="108"/>
        <v>265.15299999999996</v>
      </c>
      <c r="G469" s="5">
        <f t="shared" ca="1" si="109"/>
        <v>272.00348723134937</v>
      </c>
      <c r="H469" s="5">
        <f t="shared" ca="1" si="110"/>
        <v>257.43686876066687</v>
      </c>
      <c r="I469" s="10">
        <f t="shared" ca="1" si="103"/>
        <v>0</v>
      </c>
      <c r="J469" s="5" t="e">
        <f t="shared" ca="1" si="97"/>
        <v>#N/A</v>
      </c>
      <c r="K469" s="5" t="e">
        <f t="shared" ca="1" si="98"/>
        <v>#N/A</v>
      </c>
      <c r="L469" s="10">
        <f t="shared" ca="1" si="99"/>
        <v>1</v>
      </c>
      <c r="M469" s="5">
        <f t="shared" ca="1" si="104"/>
        <v>148.15</v>
      </c>
      <c r="N469" s="12" t="str">
        <f t="shared" ca="1" si="100"/>
        <v/>
      </c>
      <c r="O469" s="12">
        <f t="shared" ca="1" si="101"/>
        <v>-8.7102803738317802E-2</v>
      </c>
      <c r="P469" s="5">
        <f t="shared" ca="1" si="102"/>
        <v>79.721177108571922</v>
      </c>
      <c r="Q469" s="5">
        <f t="shared" ca="1" si="105"/>
        <v>79.721177108571922</v>
      </c>
      <c r="R469" s="12">
        <f t="shared" ca="1" si="106"/>
        <v>0</v>
      </c>
    </row>
    <row r="470" spans="1:18" x14ac:dyDescent="0.25">
      <c r="A470">
        <v>469</v>
      </c>
      <c r="B470" s="2">
        <v>38125</v>
      </c>
      <c r="C470">
        <f t="shared" si="111"/>
        <v>2004</v>
      </c>
      <c r="D470">
        <v>253.25</v>
      </c>
      <c r="E470" s="5">
        <f t="shared" ca="1" si="107"/>
        <v>272.83499999999992</v>
      </c>
      <c r="F470" s="5">
        <f t="shared" ca="1" si="108"/>
        <v>264.94099999999997</v>
      </c>
      <c r="G470" s="5">
        <f t="shared" ca="1" si="109"/>
        <v>270.12813850821442</v>
      </c>
      <c r="H470" s="5">
        <f t="shared" ca="1" si="110"/>
        <v>257.35313138545354</v>
      </c>
      <c r="I470" s="10">
        <f t="shared" ca="1" si="103"/>
        <v>0</v>
      </c>
      <c r="J470" s="5" t="e">
        <f t="shared" ca="1" si="97"/>
        <v>#N/A</v>
      </c>
      <c r="K470" s="5" t="e">
        <f t="shared" ca="1" si="98"/>
        <v>#N/A</v>
      </c>
      <c r="L470" s="10">
        <f t="shared" ca="1" si="99"/>
        <v>1</v>
      </c>
      <c r="M470" s="5">
        <f t="shared" ca="1" si="104"/>
        <v>148.15</v>
      </c>
      <c r="N470" s="12" t="str">
        <f t="shared" ca="1" si="100"/>
        <v/>
      </c>
      <c r="O470" s="12">
        <f t="shared" ca="1" si="101"/>
        <v>3.705978705978711E-2</v>
      </c>
      <c r="P470" s="5">
        <f t="shared" ca="1" si="102"/>
        <v>79.721177108571922</v>
      </c>
      <c r="Q470" s="5">
        <f t="shared" ca="1" si="105"/>
        <v>79.721177108571922</v>
      </c>
      <c r="R470" s="12">
        <f t="shared" ca="1" si="106"/>
        <v>0</v>
      </c>
    </row>
    <row r="471" spans="1:18" x14ac:dyDescent="0.25">
      <c r="A471">
        <v>470</v>
      </c>
      <c r="B471" s="2">
        <v>38126</v>
      </c>
      <c r="C471">
        <f t="shared" si="111"/>
        <v>2004</v>
      </c>
      <c r="D471">
        <v>257.7</v>
      </c>
      <c r="E471" s="5">
        <f t="shared" ca="1" si="107"/>
        <v>269.62499999999994</v>
      </c>
      <c r="F471" s="5">
        <f t="shared" ca="1" si="108"/>
        <v>264.63599999999997</v>
      </c>
      <c r="G471" s="5">
        <f t="shared" ca="1" si="109"/>
        <v>268.88532465739297</v>
      </c>
      <c r="H471" s="5">
        <f t="shared" ca="1" si="110"/>
        <v>257.3600687577445</v>
      </c>
      <c r="I471" s="10">
        <f t="shared" ca="1" si="103"/>
        <v>0</v>
      </c>
      <c r="J471" s="5" t="e">
        <f t="shared" ca="1" si="97"/>
        <v>#N/A</v>
      </c>
      <c r="K471" s="5" t="e">
        <f t="shared" ca="1" si="98"/>
        <v>#N/A</v>
      </c>
      <c r="L471" s="10">
        <f t="shared" ca="1" si="99"/>
        <v>1</v>
      </c>
      <c r="M471" s="5">
        <f t="shared" ca="1" si="104"/>
        <v>148.15</v>
      </c>
      <c r="N471" s="12" t="str">
        <f t="shared" ca="1" si="100"/>
        <v/>
      </c>
      <c r="O471" s="12">
        <f t="shared" ca="1" si="101"/>
        <v>1.7571569595261554E-2</v>
      </c>
      <c r="P471" s="5">
        <f t="shared" ca="1" si="102"/>
        <v>79.721177108571922</v>
      </c>
      <c r="Q471" s="5">
        <f t="shared" ca="1" si="105"/>
        <v>79.721177108571922</v>
      </c>
      <c r="R471" s="12">
        <f t="shared" ca="1" si="106"/>
        <v>0</v>
      </c>
    </row>
    <row r="472" spans="1:18" x14ac:dyDescent="0.25">
      <c r="A472">
        <v>471</v>
      </c>
      <c r="B472" s="2">
        <v>38127</v>
      </c>
      <c r="C472">
        <f t="shared" si="111"/>
        <v>2004</v>
      </c>
      <c r="D472">
        <v>255.35</v>
      </c>
      <c r="E472" s="5">
        <f t="shared" ca="1" si="107"/>
        <v>266.19499999999994</v>
      </c>
      <c r="F472" s="5">
        <f t="shared" ca="1" si="108"/>
        <v>264.19900000000001</v>
      </c>
      <c r="G472" s="5">
        <f t="shared" ca="1" si="109"/>
        <v>267.53179219165366</v>
      </c>
      <c r="H472" s="5">
        <f t="shared" ca="1" si="110"/>
        <v>257.31986738258962</v>
      </c>
      <c r="I472" s="10">
        <f t="shared" ca="1" si="103"/>
        <v>0</v>
      </c>
      <c r="J472" s="5" t="e">
        <f t="shared" ca="1" si="97"/>
        <v>#N/A</v>
      </c>
      <c r="K472" s="5" t="e">
        <f t="shared" ca="1" si="98"/>
        <v>#N/A</v>
      </c>
      <c r="L472" s="10">
        <f t="shared" ca="1" si="99"/>
        <v>1</v>
      </c>
      <c r="M472" s="5">
        <f t="shared" ca="1" si="104"/>
        <v>148.15</v>
      </c>
      <c r="N472" s="12" t="str">
        <f t="shared" ca="1" si="100"/>
        <v/>
      </c>
      <c r="O472" s="12">
        <f t="shared" ca="1" si="101"/>
        <v>-9.1191307722157337E-3</v>
      </c>
      <c r="P472" s="5">
        <f t="shared" ca="1" si="102"/>
        <v>79.721177108571922</v>
      </c>
      <c r="Q472" s="5">
        <f t="shared" ca="1" si="105"/>
        <v>79.721177108571922</v>
      </c>
      <c r="R472" s="12">
        <f t="shared" ca="1" si="106"/>
        <v>0</v>
      </c>
    </row>
    <row r="473" spans="1:18" x14ac:dyDescent="0.25">
      <c r="A473">
        <v>472</v>
      </c>
      <c r="B473" s="2">
        <v>38128</v>
      </c>
      <c r="C473">
        <f t="shared" si="111"/>
        <v>2004</v>
      </c>
      <c r="D473">
        <v>254.7</v>
      </c>
      <c r="E473" s="5">
        <f t="shared" ca="1" si="107"/>
        <v>263.23999999999995</v>
      </c>
      <c r="F473" s="5">
        <f t="shared" ca="1" si="108"/>
        <v>263.83100000000002</v>
      </c>
      <c r="G473" s="5">
        <f t="shared" ca="1" si="109"/>
        <v>266.24861297248827</v>
      </c>
      <c r="H473" s="5">
        <f t="shared" ca="1" si="110"/>
        <v>257.26747003493784</v>
      </c>
      <c r="I473" s="10">
        <f t="shared" ca="1" si="103"/>
        <v>0</v>
      </c>
      <c r="J473" s="5" t="e">
        <f t="shared" ca="1" si="97"/>
        <v>#N/A</v>
      </c>
      <c r="K473" s="5" t="e">
        <f t="shared" ca="1" si="98"/>
        <v>#N/A</v>
      </c>
      <c r="L473" s="10">
        <f t="shared" ca="1" si="99"/>
        <v>1</v>
      </c>
      <c r="M473" s="5">
        <f t="shared" ca="1" si="104"/>
        <v>148.15</v>
      </c>
      <c r="N473" s="12" t="str">
        <f t="shared" ca="1" si="100"/>
        <v/>
      </c>
      <c r="O473" s="12">
        <f t="shared" ca="1" si="101"/>
        <v>-2.5455257489720214E-3</v>
      </c>
      <c r="P473" s="5">
        <f t="shared" ca="1" si="102"/>
        <v>79.721177108571922</v>
      </c>
      <c r="Q473" s="5">
        <f t="shared" ca="1" si="105"/>
        <v>79.721177108571922</v>
      </c>
      <c r="R473" s="12">
        <f t="shared" ca="1" si="106"/>
        <v>0</v>
      </c>
    </row>
    <row r="474" spans="1:18" x14ac:dyDescent="0.25">
      <c r="A474">
        <v>473</v>
      </c>
      <c r="B474" s="2">
        <v>38131</v>
      </c>
      <c r="C474">
        <f t="shared" si="111"/>
        <v>2004</v>
      </c>
      <c r="D474">
        <v>261.89999999999998</v>
      </c>
      <c r="E474" s="5">
        <f t="shared" ca="1" si="107"/>
        <v>261.96500000000003</v>
      </c>
      <c r="F474" s="5">
        <f t="shared" ca="1" si="108"/>
        <v>263.76500000000004</v>
      </c>
      <c r="G474" s="5">
        <f t="shared" ca="1" si="109"/>
        <v>265.81375167523947</v>
      </c>
      <c r="H474" s="5">
        <f t="shared" ca="1" si="110"/>
        <v>257.36012063423908</v>
      </c>
      <c r="I474" s="10">
        <f t="shared" ca="1" si="103"/>
        <v>0</v>
      </c>
      <c r="J474" s="5" t="e">
        <f t="shared" ca="1" si="97"/>
        <v>#N/A</v>
      </c>
      <c r="K474" s="5" t="e">
        <f t="shared" ca="1" si="98"/>
        <v>#N/A</v>
      </c>
      <c r="L474" s="10">
        <f t="shared" ca="1" si="99"/>
        <v>1</v>
      </c>
      <c r="M474" s="5">
        <f t="shared" ca="1" si="104"/>
        <v>148.15</v>
      </c>
      <c r="N474" s="12" t="str">
        <f t="shared" ca="1" si="100"/>
        <v/>
      </c>
      <c r="O474" s="12">
        <f t="shared" ca="1" si="101"/>
        <v>2.8268551236749075E-2</v>
      </c>
      <c r="P474" s="5">
        <f t="shared" ca="1" si="102"/>
        <v>79.721177108571922</v>
      </c>
      <c r="Q474" s="5">
        <f t="shared" ca="1" si="105"/>
        <v>79.721177108571922</v>
      </c>
      <c r="R474" s="12">
        <f t="shared" ca="1" si="106"/>
        <v>0</v>
      </c>
    </row>
    <row r="475" spans="1:18" x14ac:dyDescent="0.25">
      <c r="A475">
        <v>474</v>
      </c>
      <c r="B475" s="2">
        <v>38132</v>
      </c>
      <c r="C475">
        <f t="shared" si="111"/>
        <v>2004</v>
      </c>
      <c r="D475">
        <v>261.3</v>
      </c>
      <c r="E475" s="5">
        <f t="shared" ca="1" si="107"/>
        <v>261.36</v>
      </c>
      <c r="F475" s="5">
        <f t="shared" ca="1" si="108"/>
        <v>263.86700000000002</v>
      </c>
      <c r="G475" s="5">
        <f t="shared" ca="1" si="109"/>
        <v>265.36237650771557</v>
      </c>
      <c r="H475" s="5">
        <f t="shared" ca="1" si="110"/>
        <v>257.43891822155427</v>
      </c>
      <c r="I475" s="10">
        <f t="shared" ca="1" si="103"/>
        <v>0</v>
      </c>
      <c r="J475" s="5" t="e">
        <f t="shared" ca="1" si="97"/>
        <v>#N/A</v>
      </c>
      <c r="K475" s="5" t="e">
        <f t="shared" ca="1" si="98"/>
        <v>#N/A</v>
      </c>
      <c r="L475" s="10">
        <f t="shared" ca="1" si="99"/>
        <v>1</v>
      </c>
      <c r="M475" s="5">
        <f t="shared" ca="1" si="104"/>
        <v>148.15</v>
      </c>
      <c r="N475" s="12" t="str">
        <f t="shared" ca="1" si="100"/>
        <v/>
      </c>
      <c r="O475" s="12">
        <f t="shared" ca="1" si="101"/>
        <v>-2.290950744558862E-3</v>
      </c>
      <c r="P475" s="5">
        <f t="shared" ca="1" si="102"/>
        <v>79.721177108571922</v>
      </c>
      <c r="Q475" s="5">
        <f t="shared" ca="1" si="105"/>
        <v>79.721177108571922</v>
      </c>
      <c r="R475" s="12">
        <f t="shared" ca="1" si="106"/>
        <v>0</v>
      </c>
    </row>
    <row r="476" spans="1:18" x14ac:dyDescent="0.25">
      <c r="A476">
        <v>475</v>
      </c>
      <c r="B476" s="2">
        <v>38133</v>
      </c>
      <c r="C476">
        <f t="shared" si="111"/>
        <v>2004</v>
      </c>
      <c r="D476">
        <v>258.8</v>
      </c>
      <c r="E476" s="5">
        <f t="shared" ca="1" si="107"/>
        <v>259.53500000000003</v>
      </c>
      <c r="F476" s="5">
        <f t="shared" ca="1" si="108"/>
        <v>263.83</v>
      </c>
      <c r="G476" s="5">
        <f t="shared" ca="1" si="109"/>
        <v>264.70613885694399</v>
      </c>
      <c r="H476" s="5">
        <f t="shared" ca="1" si="110"/>
        <v>257.46613985712315</v>
      </c>
      <c r="I476" s="10">
        <f t="shared" ca="1" si="103"/>
        <v>0</v>
      </c>
      <c r="J476" s="5" t="e">
        <f t="shared" ca="1" si="97"/>
        <v>#N/A</v>
      </c>
      <c r="K476" s="5" t="e">
        <f t="shared" ca="1" si="98"/>
        <v>#N/A</v>
      </c>
      <c r="L476" s="10">
        <f t="shared" ca="1" si="99"/>
        <v>1</v>
      </c>
      <c r="M476" s="5">
        <f t="shared" ca="1" si="104"/>
        <v>148.15</v>
      </c>
      <c r="N476" s="12" t="str">
        <f t="shared" ca="1" si="100"/>
        <v/>
      </c>
      <c r="O476" s="12">
        <f t="shared" ca="1" si="101"/>
        <v>-9.567546880979716E-3</v>
      </c>
      <c r="P476" s="5">
        <f t="shared" ca="1" si="102"/>
        <v>79.721177108571922</v>
      </c>
      <c r="Q476" s="5">
        <f t="shared" ca="1" si="105"/>
        <v>79.721177108571922</v>
      </c>
      <c r="R476" s="12">
        <f t="shared" ca="1" si="106"/>
        <v>0</v>
      </c>
    </row>
    <row r="477" spans="1:18" x14ac:dyDescent="0.25">
      <c r="A477">
        <v>476</v>
      </c>
      <c r="B477" s="2">
        <v>38134</v>
      </c>
      <c r="C477">
        <f t="shared" si="111"/>
        <v>2004</v>
      </c>
      <c r="D477">
        <v>256.85000000000002</v>
      </c>
      <c r="E477" s="5">
        <f t="shared" ca="1" si="107"/>
        <v>257.15500000000003</v>
      </c>
      <c r="F477" s="5">
        <f t="shared" ca="1" si="108"/>
        <v>264.00900000000001</v>
      </c>
      <c r="G477" s="5">
        <f t="shared" ca="1" si="109"/>
        <v>263.92052497124962</v>
      </c>
      <c r="H477" s="5">
        <f t="shared" ca="1" si="110"/>
        <v>257.45381705998068</v>
      </c>
      <c r="I477" s="10">
        <f t="shared" ca="1" si="103"/>
        <v>0</v>
      </c>
      <c r="J477" s="5" t="e">
        <f t="shared" ca="1" si="97"/>
        <v>#N/A</v>
      </c>
      <c r="K477" s="5" t="e">
        <f t="shared" ca="1" si="98"/>
        <v>#N/A</v>
      </c>
      <c r="L477" s="10">
        <f t="shared" ca="1" si="99"/>
        <v>1</v>
      </c>
      <c r="M477" s="5">
        <f t="shared" ca="1" si="104"/>
        <v>148.15</v>
      </c>
      <c r="N477" s="12" t="str">
        <f t="shared" ca="1" si="100"/>
        <v/>
      </c>
      <c r="O477" s="12">
        <f t="shared" ca="1" si="101"/>
        <v>-7.5347758887171117E-3</v>
      </c>
      <c r="P477" s="5">
        <f t="shared" ca="1" si="102"/>
        <v>79.721177108571922</v>
      </c>
      <c r="Q477" s="5">
        <f t="shared" ca="1" si="105"/>
        <v>79.721177108571922</v>
      </c>
      <c r="R477" s="12">
        <f t="shared" ca="1" si="106"/>
        <v>0</v>
      </c>
    </row>
    <row r="478" spans="1:18" x14ac:dyDescent="0.25">
      <c r="A478">
        <v>477</v>
      </c>
      <c r="B478" s="2">
        <v>38135</v>
      </c>
      <c r="C478">
        <f t="shared" si="111"/>
        <v>2004</v>
      </c>
      <c r="D478">
        <v>249.45</v>
      </c>
      <c r="E478" s="5">
        <f t="shared" ca="1" si="107"/>
        <v>255.34999999999997</v>
      </c>
      <c r="F478" s="5">
        <f t="shared" ca="1" si="108"/>
        <v>264.08100000000002</v>
      </c>
      <c r="G478" s="5">
        <f t="shared" ca="1" si="109"/>
        <v>262.47347247412461</v>
      </c>
      <c r="H478" s="5">
        <f t="shared" ca="1" si="110"/>
        <v>257.29374071878107</v>
      </c>
      <c r="I478" s="10">
        <f t="shared" ca="1" si="103"/>
        <v>0</v>
      </c>
      <c r="J478" s="5" t="e">
        <f t="shared" ca="1" si="97"/>
        <v>#N/A</v>
      </c>
      <c r="K478" s="5" t="e">
        <f t="shared" ca="1" si="98"/>
        <v>#N/A</v>
      </c>
      <c r="L478" s="10">
        <f t="shared" ca="1" si="99"/>
        <v>1</v>
      </c>
      <c r="M478" s="5">
        <f t="shared" ca="1" si="104"/>
        <v>148.15</v>
      </c>
      <c r="N478" s="12" t="str">
        <f t="shared" ca="1" si="100"/>
        <v/>
      </c>
      <c r="O478" s="12">
        <f t="shared" ca="1" si="101"/>
        <v>-2.8810589838427228E-2</v>
      </c>
      <c r="P478" s="5">
        <f t="shared" ca="1" si="102"/>
        <v>79.721177108571922</v>
      </c>
      <c r="Q478" s="5">
        <f t="shared" ca="1" si="105"/>
        <v>79.721177108571922</v>
      </c>
      <c r="R478" s="12">
        <f t="shared" ca="1" si="106"/>
        <v>0</v>
      </c>
    </row>
    <row r="479" spans="1:18" x14ac:dyDescent="0.25">
      <c r="A479">
        <v>478</v>
      </c>
      <c r="B479" s="2">
        <v>38138</v>
      </c>
      <c r="C479">
        <f t="shared" si="111"/>
        <v>2004</v>
      </c>
      <c r="D479">
        <v>237.05</v>
      </c>
      <c r="E479" s="5">
        <f t="shared" ca="1" si="107"/>
        <v>254.63499999999999</v>
      </c>
      <c r="F479" s="5">
        <f t="shared" ca="1" si="108"/>
        <v>263.858</v>
      </c>
      <c r="G479" s="5">
        <f t="shared" ca="1" si="109"/>
        <v>259.9311252267122</v>
      </c>
      <c r="H479" s="5">
        <f t="shared" ca="1" si="110"/>
        <v>256.88886590440541</v>
      </c>
      <c r="I479" s="10">
        <f t="shared" ca="1" si="103"/>
        <v>0</v>
      </c>
      <c r="J479" s="5" t="e">
        <f t="shared" ca="1" si="97"/>
        <v>#N/A</v>
      </c>
      <c r="K479" s="5" t="e">
        <f t="shared" ca="1" si="98"/>
        <v>#N/A</v>
      </c>
      <c r="L479" s="10">
        <f t="shared" ca="1" si="99"/>
        <v>1</v>
      </c>
      <c r="M479" s="5">
        <f t="shared" ca="1" si="104"/>
        <v>148.15</v>
      </c>
      <c r="N479" s="12" t="str">
        <f t="shared" ca="1" si="100"/>
        <v/>
      </c>
      <c r="O479" s="12">
        <f t="shared" ca="1" si="101"/>
        <v>-4.9709360593305184E-2</v>
      </c>
      <c r="P479" s="5">
        <f t="shared" ca="1" si="102"/>
        <v>79.721177108571922</v>
      </c>
      <c r="Q479" s="5">
        <f t="shared" ca="1" si="105"/>
        <v>79.721177108571922</v>
      </c>
      <c r="R479" s="12">
        <f t="shared" ca="1" si="106"/>
        <v>0</v>
      </c>
    </row>
    <row r="480" spans="1:18" x14ac:dyDescent="0.25">
      <c r="A480">
        <v>479</v>
      </c>
      <c r="B480" s="2">
        <v>38139</v>
      </c>
      <c r="C480">
        <f t="shared" si="111"/>
        <v>2004</v>
      </c>
      <c r="D480">
        <v>245.2</v>
      </c>
      <c r="E480" s="5">
        <f t="shared" ca="1" si="107"/>
        <v>253.82999999999998</v>
      </c>
      <c r="F480" s="5">
        <f t="shared" ca="1" si="108"/>
        <v>263.85000000000002</v>
      </c>
      <c r="G480" s="5">
        <f t="shared" ca="1" si="109"/>
        <v>258.45801270404093</v>
      </c>
      <c r="H480" s="5">
        <f t="shared" ca="1" si="110"/>
        <v>256.65508858631733</v>
      </c>
      <c r="I480" s="10">
        <f t="shared" ca="1" si="103"/>
        <v>0</v>
      </c>
      <c r="J480" s="5" t="e">
        <f t="shared" ca="1" si="97"/>
        <v>#N/A</v>
      </c>
      <c r="K480" s="5" t="e">
        <f t="shared" ca="1" si="98"/>
        <v>#N/A</v>
      </c>
      <c r="L480" s="10">
        <f t="shared" ca="1" si="99"/>
        <v>1</v>
      </c>
      <c r="M480" s="5">
        <f t="shared" ca="1" si="104"/>
        <v>148.15</v>
      </c>
      <c r="N480" s="12" t="str">
        <f t="shared" ca="1" si="100"/>
        <v/>
      </c>
      <c r="O480" s="12">
        <f t="shared" ca="1" si="101"/>
        <v>3.4380932292765141E-2</v>
      </c>
      <c r="P480" s="5">
        <f t="shared" ca="1" si="102"/>
        <v>79.721177108571922</v>
      </c>
      <c r="Q480" s="5">
        <f t="shared" ca="1" si="105"/>
        <v>79.721177108571922</v>
      </c>
      <c r="R480" s="12">
        <f t="shared" ca="1" si="106"/>
        <v>0</v>
      </c>
    </row>
    <row r="481" spans="1:18" x14ac:dyDescent="0.25">
      <c r="A481">
        <v>480</v>
      </c>
      <c r="B481" s="2">
        <v>38140</v>
      </c>
      <c r="C481">
        <f t="shared" si="111"/>
        <v>2004</v>
      </c>
      <c r="D481">
        <v>249.25</v>
      </c>
      <c r="E481" s="5">
        <f t="shared" ca="1" si="107"/>
        <v>252.98499999999999</v>
      </c>
      <c r="F481" s="5">
        <f t="shared" ca="1" si="108"/>
        <v>263.87100000000004</v>
      </c>
      <c r="G481" s="5">
        <f t="shared" ca="1" si="109"/>
        <v>257.5372114336368</v>
      </c>
      <c r="H481" s="5">
        <f t="shared" ca="1" si="110"/>
        <v>256.50698681459102</v>
      </c>
      <c r="I481" s="10">
        <f t="shared" ca="1" si="103"/>
        <v>0</v>
      </c>
      <c r="J481" s="5" t="e">
        <f t="shared" ca="1" si="97"/>
        <v>#N/A</v>
      </c>
      <c r="K481" s="5" t="e">
        <f t="shared" ca="1" si="98"/>
        <v>#N/A</v>
      </c>
      <c r="L481" s="10">
        <f t="shared" ca="1" si="99"/>
        <v>1</v>
      </c>
      <c r="M481" s="5">
        <f t="shared" ca="1" si="104"/>
        <v>148.15</v>
      </c>
      <c r="N481" s="12" t="str">
        <f t="shared" ca="1" si="100"/>
        <v/>
      </c>
      <c r="O481" s="12">
        <f t="shared" ca="1" si="101"/>
        <v>1.65171288743883E-2</v>
      </c>
      <c r="P481" s="5">
        <f t="shared" ca="1" si="102"/>
        <v>79.721177108571922</v>
      </c>
      <c r="Q481" s="5">
        <f t="shared" ca="1" si="105"/>
        <v>79.721177108571922</v>
      </c>
      <c r="R481" s="12">
        <f t="shared" ca="1" si="106"/>
        <v>0</v>
      </c>
    </row>
    <row r="482" spans="1:18" x14ac:dyDescent="0.25">
      <c r="A482">
        <v>481</v>
      </c>
      <c r="B482" s="2">
        <v>38141</v>
      </c>
      <c r="C482">
        <f t="shared" si="111"/>
        <v>2004</v>
      </c>
      <c r="D482">
        <v>241.95</v>
      </c>
      <c r="E482" s="5">
        <f t="shared" ca="1" si="107"/>
        <v>251.64499999999998</v>
      </c>
      <c r="F482" s="5">
        <f t="shared" ca="1" si="108"/>
        <v>263.89800000000002</v>
      </c>
      <c r="G482" s="5">
        <f t="shared" ca="1" si="109"/>
        <v>255.9784902902731</v>
      </c>
      <c r="H482" s="5">
        <f t="shared" ca="1" si="110"/>
        <v>256.21584707829919</v>
      </c>
      <c r="I482" s="10" t="str">
        <f t="shared" ca="1" si="103"/>
        <v>SELL</v>
      </c>
      <c r="J482" s="5" t="e">
        <f t="shared" ca="1" si="97"/>
        <v>#N/A</v>
      </c>
      <c r="K482" s="5">
        <f t="shared" ca="1" si="98"/>
        <v>241.95</v>
      </c>
      <c r="L482" s="10">
        <f t="shared" ca="1" si="99"/>
        <v>-1</v>
      </c>
      <c r="M482" s="5">
        <f t="shared" ca="1" si="104"/>
        <v>241.95</v>
      </c>
      <c r="N482" s="12">
        <f t="shared" ca="1" si="100"/>
        <v>0.63314208572392827</v>
      </c>
      <c r="O482" s="12">
        <f t="shared" ca="1" si="101"/>
        <v>2.9287863590772362E-2</v>
      </c>
      <c r="P482" s="5">
        <f t="shared" ca="1" si="102"/>
        <v>130.19600945945984</v>
      </c>
      <c r="Q482" s="5">
        <f t="shared" ca="1" si="105"/>
        <v>130.19600945945984</v>
      </c>
      <c r="R482" s="12">
        <f t="shared" ca="1" si="106"/>
        <v>0</v>
      </c>
    </row>
    <row r="483" spans="1:18" x14ac:dyDescent="0.25">
      <c r="A483">
        <v>482</v>
      </c>
      <c r="B483" s="2">
        <v>38142</v>
      </c>
      <c r="C483">
        <f t="shared" si="111"/>
        <v>2004</v>
      </c>
      <c r="D483">
        <v>243</v>
      </c>
      <c r="E483" s="5">
        <f t="shared" ca="1" si="107"/>
        <v>250.47499999999999</v>
      </c>
      <c r="F483" s="5">
        <f t="shared" ca="1" si="108"/>
        <v>263.89700000000005</v>
      </c>
      <c r="G483" s="5">
        <f t="shared" ca="1" si="109"/>
        <v>254.68064126124577</v>
      </c>
      <c r="H483" s="5">
        <f t="shared" ca="1" si="110"/>
        <v>255.9515301367332</v>
      </c>
      <c r="I483" s="10">
        <f t="shared" ca="1" si="103"/>
        <v>0</v>
      </c>
      <c r="J483" s="5" t="e">
        <f t="shared" ca="1" si="97"/>
        <v>#N/A</v>
      </c>
      <c r="K483" s="5" t="e">
        <f t="shared" ca="1" si="98"/>
        <v>#N/A</v>
      </c>
      <c r="L483" s="10">
        <f t="shared" ca="1" si="99"/>
        <v>-1</v>
      </c>
      <c r="M483" s="5">
        <f t="shared" ca="1" si="104"/>
        <v>241.95</v>
      </c>
      <c r="N483" s="12" t="str">
        <f t="shared" ca="1" si="100"/>
        <v/>
      </c>
      <c r="O483" s="12">
        <f t="shared" ca="1" si="101"/>
        <v>-4.3397396156231102E-3</v>
      </c>
      <c r="P483" s="5">
        <f t="shared" ca="1" si="102"/>
        <v>130.19600945945984</v>
      </c>
      <c r="Q483" s="5">
        <f t="shared" ca="1" si="105"/>
        <v>130.19600945945984</v>
      </c>
      <c r="R483" s="12">
        <f t="shared" ca="1" si="106"/>
        <v>0</v>
      </c>
    </row>
    <row r="484" spans="1:18" x14ac:dyDescent="0.25">
      <c r="A484">
        <v>483</v>
      </c>
      <c r="B484" s="2">
        <v>38145</v>
      </c>
      <c r="C484">
        <f t="shared" si="111"/>
        <v>2004</v>
      </c>
      <c r="D484">
        <v>243.9</v>
      </c>
      <c r="E484" s="5">
        <f t="shared" ca="1" si="107"/>
        <v>248.67500000000004</v>
      </c>
      <c r="F484" s="5">
        <f t="shared" ca="1" si="108"/>
        <v>263.94000000000005</v>
      </c>
      <c r="G484" s="5">
        <f t="shared" ca="1" si="109"/>
        <v>253.60257713512118</v>
      </c>
      <c r="H484" s="5">
        <f t="shared" ca="1" si="110"/>
        <v>255.71049953399853</v>
      </c>
      <c r="I484" s="10">
        <f t="shared" ca="1" si="103"/>
        <v>0</v>
      </c>
      <c r="J484" s="5" t="e">
        <f t="shared" ca="1" si="97"/>
        <v>#N/A</v>
      </c>
      <c r="K484" s="5" t="e">
        <f t="shared" ca="1" si="98"/>
        <v>#N/A</v>
      </c>
      <c r="L484" s="10">
        <f t="shared" ca="1" si="99"/>
        <v>-1</v>
      </c>
      <c r="M484" s="5">
        <f t="shared" ca="1" si="104"/>
        <v>241.95</v>
      </c>
      <c r="N484" s="12" t="str">
        <f t="shared" ca="1" si="100"/>
        <v/>
      </c>
      <c r="O484" s="12">
        <f t="shared" ca="1" si="101"/>
        <v>-3.7037037037037273E-3</v>
      </c>
      <c r="P484" s="5">
        <f t="shared" ca="1" si="102"/>
        <v>130.19600945945984</v>
      </c>
      <c r="Q484" s="5">
        <f t="shared" ca="1" si="105"/>
        <v>130.19600945945984</v>
      </c>
      <c r="R484" s="12">
        <f t="shared" ca="1" si="106"/>
        <v>0</v>
      </c>
    </row>
    <row r="485" spans="1:18" x14ac:dyDescent="0.25">
      <c r="A485">
        <v>484</v>
      </c>
      <c r="B485" s="2">
        <v>38146</v>
      </c>
      <c r="C485">
        <f t="shared" si="111"/>
        <v>2004</v>
      </c>
      <c r="D485">
        <v>247.9</v>
      </c>
      <c r="E485" s="5">
        <f t="shared" ca="1" si="107"/>
        <v>247.33500000000004</v>
      </c>
      <c r="F485" s="5">
        <f t="shared" ca="1" si="108"/>
        <v>263.99700000000007</v>
      </c>
      <c r="G485" s="5">
        <f t="shared" ca="1" si="109"/>
        <v>253.03231942160906</v>
      </c>
      <c r="H485" s="5">
        <f t="shared" ca="1" si="110"/>
        <v>255.55428954331856</v>
      </c>
      <c r="I485" s="10">
        <f t="shared" ca="1" si="103"/>
        <v>0</v>
      </c>
      <c r="J485" s="5" t="e">
        <f t="shared" ca="1" si="97"/>
        <v>#N/A</v>
      </c>
      <c r="K485" s="5" t="e">
        <f t="shared" ca="1" si="98"/>
        <v>#N/A</v>
      </c>
      <c r="L485" s="10">
        <f t="shared" ca="1" si="99"/>
        <v>-1</v>
      </c>
      <c r="M485" s="5">
        <f t="shared" ca="1" si="104"/>
        <v>241.95</v>
      </c>
      <c r="N485" s="12" t="str">
        <f t="shared" ca="1" si="100"/>
        <v/>
      </c>
      <c r="O485" s="12">
        <f t="shared" ca="1" si="101"/>
        <v>-1.6400164001640016E-2</v>
      </c>
      <c r="P485" s="5">
        <f t="shared" ca="1" si="102"/>
        <v>130.19600945945984</v>
      </c>
      <c r="Q485" s="5">
        <f t="shared" ca="1" si="105"/>
        <v>130.19600945945984</v>
      </c>
      <c r="R485" s="12">
        <f t="shared" ca="1" si="106"/>
        <v>0</v>
      </c>
    </row>
    <row r="486" spans="1:18" x14ac:dyDescent="0.25">
      <c r="A486">
        <v>485</v>
      </c>
      <c r="B486" s="2">
        <v>38147</v>
      </c>
      <c r="C486">
        <f t="shared" si="111"/>
        <v>2004</v>
      </c>
      <c r="D486">
        <v>245.4</v>
      </c>
      <c r="E486" s="5">
        <f t="shared" ca="1" si="107"/>
        <v>245.99500000000003</v>
      </c>
      <c r="F486" s="5">
        <f t="shared" ca="1" si="108"/>
        <v>263.79500000000002</v>
      </c>
      <c r="G486" s="5">
        <f t="shared" ca="1" si="109"/>
        <v>252.26908747944816</v>
      </c>
      <c r="H486" s="5">
        <f t="shared" ca="1" si="110"/>
        <v>255.35120375245216</v>
      </c>
      <c r="I486" s="10">
        <f t="shared" ca="1" si="103"/>
        <v>0</v>
      </c>
      <c r="J486" s="5" t="e">
        <f t="shared" ca="1" si="97"/>
        <v>#N/A</v>
      </c>
      <c r="K486" s="5" t="e">
        <f t="shared" ca="1" si="98"/>
        <v>#N/A</v>
      </c>
      <c r="L486" s="10">
        <f t="shared" ca="1" si="99"/>
        <v>-1</v>
      </c>
      <c r="M486" s="5">
        <f t="shared" ca="1" si="104"/>
        <v>241.95</v>
      </c>
      <c r="N486" s="12" t="str">
        <f t="shared" ca="1" si="100"/>
        <v/>
      </c>
      <c r="O486" s="12">
        <f t="shared" ca="1" si="101"/>
        <v>1.0084711577248891E-2</v>
      </c>
      <c r="P486" s="5">
        <f t="shared" ca="1" si="102"/>
        <v>130.19600945945984</v>
      </c>
      <c r="Q486" s="5">
        <f t="shared" ca="1" si="105"/>
        <v>130.19600945945984</v>
      </c>
      <c r="R486" s="12">
        <f t="shared" ca="1" si="106"/>
        <v>0</v>
      </c>
    </row>
    <row r="487" spans="1:18" x14ac:dyDescent="0.25">
      <c r="A487">
        <v>486</v>
      </c>
      <c r="B487" s="2">
        <v>38148</v>
      </c>
      <c r="C487">
        <f t="shared" si="111"/>
        <v>2004</v>
      </c>
      <c r="D487">
        <v>247.25</v>
      </c>
      <c r="E487" s="5">
        <f t="shared" ca="1" si="107"/>
        <v>245.03500000000003</v>
      </c>
      <c r="F487" s="5">
        <f t="shared" ca="1" si="108"/>
        <v>263.63400000000001</v>
      </c>
      <c r="G487" s="5">
        <f t="shared" ca="1" si="109"/>
        <v>251.76717873150332</v>
      </c>
      <c r="H487" s="5">
        <f t="shared" ca="1" si="110"/>
        <v>255.1891796774031</v>
      </c>
      <c r="I487" s="10">
        <f t="shared" ca="1" si="103"/>
        <v>0</v>
      </c>
      <c r="J487" s="5" t="e">
        <f t="shared" ca="1" si="97"/>
        <v>#N/A</v>
      </c>
      <c r="K487" s="5" t="e">
        <f t="shared" ca="1" si="98"/>
        <v>#N/A</v>
      </c>
      <c r="L487" s="10">
        <f t="shared" ca="1" si="99"/>
        <v>-1</v>
      </c>
      <c r="M487" s="5">
        <f t="shared" ca="1" si="104"/>
        <v>241.95</v>
      </c>
      <c r="N487" s="12" t="str">
        <f t="shared" ca="1" si="100"/>
        <v/>
      </c>
      <c r="O487" s="12">
        <f t="shared" ca="1" si="101"/>
        <v>-7.5387123064384444E-3</v>
      </c>
      <c r="P487" s="5">
        <f t="shared" ca="1" si="102"/>
        <v>130.19600945945984</v>
      </c>
      <c r="Q487" s="5">
        <f t="shared" ca="1" si="105"/>
        <v>130.19600945945984</v>
      </c>
      <c r="R487" s="12">
        <f t="shared" ca="1" si="106"/>
        <v>0</v>
      </c>
    </row>
    <row r="488" spans="1:18" x14ac:dyDescent="0.25">
      <c r="A488">
        <v>487</v>
      </c>
      <c r="B488" s="2">
        <v>38149</v>
      </c>
      <c r="C488">
        <f t="shared" si="111"/>
        <v>2004</v>
      </c>
      <c r="D488">
        <v>245.4</v>
      </c>
      <c r="E488" s="5">
        <f t="shared" ca="1" si="107"/>
        <v>244.63000000000005</v>
      </c>
      <c r="F488" s="5">
        <f t="shared" ca="1" si="108"/>
        <v>263.536</v>
      </c>
      <c r="G488" s="5">
        <f t="shared" ca="1" si="109"/>
        <v>251.13046085835299</v>
      </c>
      <c r="H488" s="5">
        <f t="shared" ca="1" si="110"/>
        <v>254.99339608385503</v>
      </c>
      <c r="I488" s="10">
        <f t="shared" ca="1" si="103"/>
        <v>0</v>
      </c>
      <c r="J488" s="5" t="e">
        <f t="shared" ca="1" si="97"/>
        <v>#N/A</v>
      </c>
      <c r="K488" s="5" t="e">
        <f t="shared" ca="1" si="98"/>
        <v>#N/A</v>
      </c>
      <c r="L488" s="10">
        <f t="shared" ca="1" si="99"/>
        <v>-1</v>
      </c>
      <c r="M488" s="5">
        <f t="shared" ca="1" si="104"/>
        <v>241.95</v>
      </c>
      <c r="N488" s="12" t="str">
        <f t="shared" ca="1" si="100"/>
        <v/>
      </c>
      <c r="O488" s="12">
        <f t="shared" ca="1" si="101"/>
        <v>7.4823053589484099E-3</v>
      </c>
      <c r="P488" s="5">
        <f t="shared" ca="1" si="102"/>
        <v>130.19600945945984</v>
      </c>
      <c r="Q488" s="5">
        <f t="shared" ca="1" si="105"/>
        <v>130.19600945945984</v>
      </c>
      <c r="R488" s="12">
        <f t="shared" ca="1" si="106"/>
        <v>0</v>
      </c>
    </row>
    <row r="489" spans="1:18" x14ac:dyDescent="0.25">
      <c r="A489">
        <v>488</v>
      </c>
      <c r="B489" s="2">
        <v>38152</v>
      </c>
      <c r="C489">
        <f t="shared" si="111"/>
        <v>2004</v>
      </c>
      <c r="D489">
        <v>236.5</v>
      </c>
      <c r="E489" s="5">
        <f t="shared" ca="1" si="107"/>
        <v>244.57499999999999</v>
      </c>
      <c r="F489" s="5">
        <f t="shared" ca="1" si="108"/>
        <v>263.173</v>
      </c>
      <c r="G489" s="5">
        <f t="shared" ca="1" si="109"/>
        <v>249.6674147725177</v>
      </c>
      <c r="H489" s="5">
        <f t="shared" ca="1" si="110"/>
        <v>254.62352816217793</v>
      </c>
      <c r="I489" s="10">
        <f t="shared" ca="1" si="103"/>
        <v>0</v>
      </c>
      <c r="J489" s="5" t="e">
        <f t="shared" ca="1" si="97"/>
        <v>#N/A</v>
      </c>
      <c r="K489" s="5" t="e">
        <f t="shared" ca="1" si="98"/>
        <v>#N/A</v>
      </c>
      <c r="L489" s="10">
        <f t="shared" ca="1" si="99"/>
        <v>-1</v>
      </c>
      <c r="M489" s="5">
        <f t="shared" ca="1" si="104"/>
        <v>241.95</v>
      </c>
      <c r="N489" s="12" t="str">
        <f t="shared" ca="1" si="100"/>
        <v/>
      </c>
      <c r="O489" s="12">
        <f t="shared" ca="1" si="101"/>
        <v>3.6267318663406704E-2</v>
      </c>
      <c r="P489" s="5">
        <f t="shared" ca="1" si="102"/>
        <v>130.19600945945984</v>
      </c>
      <c r="Q489" s="5">
        <f t="shared" ca="1" si="105"/>
        <v>130.19600945945984</v>
      </c>
      <c r="R489" s="12">
        <f t="shared" ca="1" si="106"/>
        <v>0</v>
      </c>
    </row>
    <row r="490" spans="1:18" x14ac:dyDescent="0.25">
      <c r="A490">
        <v>489</v>
      </c>
      <c r="B490" s="2">
        <v>38153</v>
      </c>
      <c r="C490">
        <f t="shared" si="111"/>
        <v>2004</v>
      </c>
      <c r="D490">
        <v>238.15</v>
      </c>
      <c r="E490" s="5">
        <f t="shared" ca="1" si="107"/>
        <v>243.87000000000003</v>
      </c>
      <c r="F490" s="5">
        <f t="shared" ca="1" si="108"/>
        <v>262.70299999999997</v>
      </c>
      <c r="G490" s="5">
        <f t="shared" ca="1" si="109"/>
        <v>248.51567329526591</v>
      </c>
      <c r="H490" s="5">
        <f t="shared" ca="1" si="110"/>
        <v>254.29405759893439</v>
      </c>
      <c r="I490" s="10">
        <f t="shared" ca="1" si="103"/>
        <v>0</v>
      </c>
      <c r="J490" s="5" t="e">
        <f t="shared" ca="1" si="97"/>
        <v>#N/A</v>
      </c>
      <c r="K490" s="5" t="e">
        <f t="shared" ca="1" si="98"/>
        <v>#N/A</v>
      </c>
      <c r="L490" s="10">
        <f t="shared" ca="1" si="99"/>
        <v>-1</v>
      </c>
      <c r="M490" s="5">
        <f t="shared" ca="1" si="104"/>
        <v>241.95</v>
      </c>
      <c r="N490" s="12" t="str">
        <f t="shared" ca="1" si="100"/>
        <v/>
      </c>
      <c r="O490" s="12">
        <f t="shared" ca="1" si="101"/>
        <v>-6.9767441860465358E-3</v>
      </c>
      <c r="P490" s="5">
        <f t="shared" ca="1" si="102"/>
        <v>130.19600945945984</v>
      </c>
      <c r="Q490" s="5">
        <f t="shared" ca="1" si="105"/>
        <v>130.19600945945984</v>
      </c>
      <c r="R490" s="12">
        <f t="shared" ca="1" si="106"/>
        <v>0</v>
      </c>
    </row>
    <row r="491" spans="1:18" x14ac:dyDescent="0.25">
      <c r="A491">
        <v>490</v>
      </c>
      <c r="B491" s="2">
        <v>38154</v>
      </c>
      <c r="C491">
        <f t="shared" si="111"/>
        <v>2004</v>
      </c>
      <c r="D491">
        <v>229.65</v>
      </c>
      <c r="E491" s="5">
        <f t="shared" ca="1" si="107"/>
        <v>241.91000000000003</v>
      </c>
      <c r="F491" s="5">
        <f t="shared" ca="1" si="108"/>
        <v>262.00299999999993</v>
      </c>
      <c r="G491" s="5">
        <f t="shared" ca="1" si="109"/>
        <v>246.62910596573934</v>
      </c>
      <c r="H491" s="5">
        <f t="shared" ca="1" si="110"/>
        <v>253.80117644695568</v>
      </c>
      <c r="I491" s="10">
        <f t="shared" ca="1" si="103"/>
        <v>0</v>
      </c>
      <c r="J491" s="5" t="e">
        <f t="shared" ca="1" si="97"/>
        <v>#N/A</v>
      </c>
      <c r="K491" s="5" t="e">
        <f t="shared" ca="1" si="98"/>
        <v>#N/A</v>
      </c>
      <c r="L491" s="10">
        <f t="shared" ca="1" si="99"/>
        <v>-1</v>
      </c>
      <c r="M491" s="5">
        <f t="shared" ca="1" si="104"/>
        <v>241.95</v>
      </c>
      <c r="N491" s="12" t="str">
        <f t="shared" ca="1" si="100"/>
        <v/>
      </c>
      <c r="O491" s="12">
        <f t="shared" ca="1" si="101"/>
        <v>3.5691790888095737E-2</v>
      </c>
      <c r="P491" s="5">
        <f t="shared" ca="1" si="102"/>
        <v>130.19600945945984</v>
      </c>
      <c r="Q491" s="5">
        <f t="shared" ca="1" si="105"/>
        <v>130.19600945945984</v>
      </c>
      <c r="R491" s="12">
        <f t="shared" ca="1" si="106"/>
        <v>0</v>
      </c>
    </row>
    <row r="492" spans="1:18" x14ac:dyDescent="0.25">
      <c r="A492">
        <v>491</v>
      </c>
      <c r="B492" s="2">
        <v>38155</v>
      </c>
      <c r="C492">
        <f t="shared" si="111"/>
        <v>2004</v>
      </c>
      <c r="D492">
        <v>232.65</v>
      </c>
      <c r="E492" s="5">
        <f t="shared" ca="1" si="107"/>
        <v>240.98000000000002</v>
      </c>
      <c r="F492" s="5">
        <f t="shared" ca="1" si="108"/>
        <v>261.38099999999997</v>
      </c>
      <c r="G492" s="5">
        <f t="shared" ca="1" si="109"/>
        <v>245.23119536916542</v>
      </c>
      <c r="H492" s="5">
        <f t="shared" ca="1" si="110"/>
        <v>253.37815291801655</v>
      </c>
      <c r="I492" s="10">
        <f t="shared" ca="1" si="103"/>
        <v>0</v>
      </c>
      <c r="J492" s="5" t="e">
        <f t="shared" ca="1" si="97"/>
        <v>#N/A</v>
      </c>
      <c r="K492" s="5" t="e">
        <f t="shared" ca="1" si="98"/>
        <v>#N/A</v>
      </c>
      <c r="L492" s="10">
        <f t="shared" ca="1" si="99"/>
        <v>-1</v>
      </c>
      <c r="M492" s="5">
        <f t="shared" ca="1" si="104"/>
        <v>241.95</v>
      </c>
      <c r="N492" s="12" t="str">
        <f t="shared" ca="1" si="100"/>
        <v/>
      </c>
      <c r="O492" s="12">
        <f t="shared" ca="1" si="101"/>
        <v>-1.3063357282821686E-2</v>
      </c>
      <c r="P492" s="5">
        <f t="shared" ca="1" si="102"/>
        <v>130.19600945945984</v>
      </c>
      <c r="Q492" s="5">
        <f t="shared" ca="1" si="105"/>
        <v>130.19600945945984</v>
      </c>
      <c r="R492" s="12">
        <f t="shared" ca="1" si="106"/>
        <v>0</v>
      </c>
    </row>
    <row r="493" spans="1:18" x14ac:dyDescent="0.25">
      <c r="A493">
        <v>492</v>
      </c>
      <c r="B493" s="2">
        <v>38156</v>
      </c>
      <c r="C493">
        <f t="shared" si="111"/>
        <v>2004</v>
      </c>
      <c r="D493">
        <v>229.65</v>
      </c>
      <c r="E493" s="5">
        <f t="shared" ca="1" si="107"/>
        <v>239.64500000000004</v>
      </c>
      <c r="F493" s="5">
        <f t="shared" ca="1" si="108"/>
        <v>260.80899999999997</v>
      </c>
      <c r="G493" s="5">
        <f t="shared" ca="1" si="109"/>
        <v>243.67307583224888</v>
      </c>
      <c r="H493" s="5">
        <f t="shared" ca="1" si="110"/>
        <v>252.90358985965619</v>
      </c>
      <c r="I493" s="10">
        <f t="shared" ca="1" si="103"/>
        <v>0</v>
      </c>
      <c r="J493" s="5" t="e">
        <f t="shared" ca="1" si="97"/>
        <v>#N/A</v>
      </c>
      <c r="K493" s="5" t="e">
        <f t="shared" ca="1" si="98"/>
        <v>#N/A</v>
      </c>
      <c r="L493" s="10">
        <f t="shared" ca="1" si="99"/>
        <v>-1</v>
      </c>
      <c r="M493" s="5">
        <f t="shared" ca="1" si="104"/>
        <v>241.95</v>
      </c>
      <c r="N493" s="12" t="str">
        <f t="shared" ca="1" si="100"/>
        <v/>
      </c>
      <c r="O493" s="12">
        <f t="shared" ca="1" si="101"/>
        <v>1.2894906511927788E-2</v>
      </c>
      <c r="P493" s="5">
        <f t="shared" ca="1" si="102"/>
        <v>130.19600945945984</v>
      </c>
      <c r="Q493" s="5">
        <f t="shared" ca="1" si="105"/>
        <v>130.19600945945984</v>
      </c>
      <c r="R493" s="12">
        <f t="shared" ca="1" si="106"/>
        <v>0</v>
      </c>
    </row>
    <row r="494" spans="1:18" x14ac:dyDescent="0.25">
      <c r="A494">
        <v>493</v>
      </c>
      <c r="B494" s="2">
        <v>38159</v>
      </c>
      <c r="C494">
        <f t="shared" si="111"/>
        <v>2004</v>
      </c>
      <c r="D494">
        <v>230.75</v>
      </c>
      <c r="E494" s="5">
        <f t="shared" ca="1" si="107"/>
        <v>238.33</v>
      </c>
      <c r="F494" s="5">
        <f t="shared" ca="1" si="108"/>
        <v>260.23299999999995</v>
      </c>
      <c r="G494" s="5">
        <f t="shared" ca="1" si="109"/>
        <v>242.38076824902402</v>
      </c>
      <c r="H494" s="5">
        <f t="shared" ca="1" si="110"/>
        <v>252.46051806246305</v>
      </c>
      <c r="I494" s="10">
        <f t="shared" ca="1" si="103"/>
        <v>0</v>
      </c>
      <c r="J494" s="5" t="e">
        <f t="shared" ca="1" si="97"/>
        <v>#N/A</v>
      </c>
      <c r="K494" s="5" t="e">
        <f t="shared" ca="1" si="98"/>
        <v>#N/A</v>
      </c>
      <c r="L494" s="10">
        <f t="shared" ca="1" si="99"/>
        <v>-1</v>
      </c>
      <c r="M494" s="5">
        <f t="shared" ca="1" si="104"/>
        <v>241.95</v>
      </c>
      <c r="N494" s="12" t="str">
        <f t="shared" ca="1" si="100"/>
        <v/>
      </c>
      <c r="O494" s="12">
        <f t="shared" ca="1" si="101"/>
        <v>-4.7898976703679265E-3</v>
      </c>
      <c r="P494" s="5">
        <f t="shared" ca="1" si="102"/>
        <v>130.19600945945984</v>
      </c>
      <c r="Q494" s="5">
        <f t="shared" ca="1" si="105"/>
        <v>130.19600945945984</v>
      </c>
      <c r="R494" s="12">
        <f t="shared" ca="1" si="106"/>
        <v>0</v>
      </c>
    </row>
    <row r="495" spans="1:18" x14ac:dyDescent="0.25">
      <c r="A495">
        <v>494</v>
      </c>
      <c r="B495" s="2">
        <v>38160</v>
      </c>
      <c r="C495">
        <f t="shared" si="111"/>
        <v>2004</v>
      </c>
      <c r="D495">
        <v>234.7</v>
      </c>
      <c r="E495" s="5">
        <f t="shared" ca="1" si="107"/>
        <v>237.01000000000005</v>
      </c>
      <c r="F495" s="5">
        <f t="shared" ca="1" si="108"/>
        <v>259.66699999999997</v>
      </c>
      <c r="G495" s="5">
        <f t="shared" ca="1" si="109"/>
        <v>241.61269142412161</v>
      </c>
      <c r="H495" s="5">
        <f t="shared" ca="1" si="110"/>
        <v>252.10530770121383</v>
      </c>
      <c r="I495" s="10">
        <f t="shared" ca="1" si="103"/>
        <v>0</v>
      </c>
      <c r="J495" s="5" t="e">
        <f t="shared" ca="1" si="97"/>
        <v>#N/A</v>
      </c>
      <c r="K495" s="5" t="e">
        <f t="shared" ca="1" si="98"/>
        <v>#N/A</v>
      </c>
      <c r="L495" s="10">
        <f t="shared" ca="1" si="99"/>
        <v>-1</v>
      </c>
      <c r="M495" s="5">
        <f t="shared" ca="1" si="104"/>
        <v>241.95</v>
      </c>
      <c r="N495" s="12" t="str">
        <f t="shared" ca="1" si="100"/>
        <v/>
      </c>
      <c r="O495" s="12">
        <f t="shared" ca="1" si="101"/>
        <v>-1.7118093174431154E-2</v>
      </c>
      <c r="P495" s="5">
        <f t="shared" ca="1" si="102"/>
        <v>130.19600945945984</v>
      </c>
      <c r="Q495" s="5">
        <f t="shared" ca="1" si="105"/>
        <v>130.19600945945984</v>
      </c>
      <c r="R495" s="12">
        <f t="shared" ca="1" si="106"/>
        <v>0</v>
      </c>
    </row>
    <row r="496" spans="1:18" x14ac:dyDescent="0.25">
      <c r="A496">
        <v>495</v>
      </c>
      <c r="B496" s="2">
        <v>38161</v>
      </c>
      <c r="C496">
        <f t="shared" si="111"/>
        <v>2004</v>
      </c>
      <c r="D496">
        <v>229</v>
      </c>
      <c r="E496" s="5">
        <f t="shared" ca="1" si="107"/>
        <v>235.37000000000003</v>
      </c>
      <c r="F496" s="5">
        <f t="shared" ca="1" si="108"/>
        <v>258.96100000000001</v>
      </c>
      <c r="G496" s="5">
        <f t="shared" ca="1" si="109"/>
        <v>240.35142228170943</v>
      </c>
      <c r="H496" s="5">
        <f t="shared" ca="1" si="110"/>
        <v>251.64320154718956</v>
      </c>
      <c r="I496" s="10">
        <f t="shared" ca="1" si="103"/>
        <v>0</v>
      </c>
      <c r="J496" s="5" t="e">
        <f t="shared" ca="1" si="97"/>
        <v>#N/A</v>
      </c>
      <c r="K496" s="5" t="e">
        <f t="shared" ca="1" si="98"/>
        <v>#N/A</v>
      </c>
      <c r="L496" s="10">
        <f t="shared" ca="1" si="99"/>
        <v>-1</v>
      </c>
      <c r="M496" s="5">
        <f t="shared" ca="1" si="104"/>
        <v>241.95</v>
      </c>
      <c r="N496" s="12" t="str">
        <f t="shared" ca="1" si="100"/>
        <v/>
      </c>
      <c r="O496" s="12">
        <f t="shared" ca="1" si="101"/>
        <v>2.428632296548781E-2</v>
      </c>
      <c r="P496" s="5">
        <f t="shared" ca="1" si="102"/>
        <v>130.19600945945984</v>
      </c>
      <c r="Q496" s="5">
        <f t="shared" ca="1" si="105"/>
        <v>130.19600945945984</v>
      </c>
      <c r="R496" s="12">
        <f t="shared" ca="1" si="106"/>
        <v>0</v>
      </c>
    </row>
    <row r="497" spans="1:18" x14ac:dyDescent="0.25">
      <c r="A497">
        <v>496</v>
      </c>
      <c r="B497" s="2">
        <v>38162</v>
      </c>
      <c r="C497">
        <f t="shared" si="111"/>
        <v>2004</v>
      </c>
      <c r="D497">
        <v>234.2</v>
      </c>
      <c r="E497" s="5">
        <f t="shared" ca="1" si="107"/>
        <v>234.06499999999997</v>
      </c>
      <c r="F497" s="5">
        <f t="shared" ca="1" si="108"/>
        <v>258.29700000000003</v>
      </c>
      <c r="G497" s="5">
        <f t="shared" ca="1" si="109"/>
        <v>239.73628005353848</v>
      </c>
      <c r="H497" s="5">
        <f t="shared" ca="1" si="110"/>
        <v>251.2943375162458</v>
      </c>
      <c r="I497" s="10">
        <f t="shared" ca="1" si="103"/>
        <v>0</v>
      </c>
      <c r="J497" s="5" t="e">
        <f t="shared" ca="1" si="97"/>
        <v>#N/A</v>
      </c>
      <c r="K497" s="5" t="e">
        <f t="shared" ca="1" si="98"/>
        <v>#N/A</v>
      </c>
      <c r="L497" s="10">
        <f t="shared" ca="1" si="99"/>
        <v>-1</v>
      </c>
      <c r="M497" s="5">
        <f t="shared" ca="1" si="104"/>
        <v>241.95</v>
      </c>
      <c r="N497" s="12" t="str">
        <f t="shared" ca="1" si="100"/>
        <v/>
      </c>
      <c r="O497" s="12">
        <f t="shared" ca="1" si="101"/>
        <v>-2.2707423580785976E-2</v>
      </c>
      <c r="P497" s="5">
        <f t="shared" ca="1" si="102"/>
        <v>130.19600945945984</v>
      </c>
      <c r="Q497" s="5">
        <f t="shared" ca="1" si="105"/>
        <v>130.19600945945984</v>
      </c>
      <c r="R497" s="12">
        <f t="shared" ca="1" si="106"/>
        <v>0</v>
      </c>
    </row>
    <row r="498" spans="1:18" x14ac:dyDescent="0.25">
      <c r="A498">
        <v>497</v>
      </c>
      <c r="B498" s="2">
        <v>38163</v>
      </c>
      <c r="C498">
        <f t="shared" si="111"/>
        <v>2004</v>
      </c>
      <c r="D498">
        <v>235.3</v>
      </c>
      <c r="E498" s="5">
        <f t="shared" ca="1" si="107"/>
        <v>233.05500000000001</v>
      </c>
      <c r="F498" s="5">
        <f t="shared" ca="1" si="108"/>
        <v>257.52099999999996</v>
      </c>
      <c r="G498" s="5">
        <f t="shared" ca="1" si="109"/>
        <v>239.29265204818466</v>
      </c>
      <c r="H498" s="5">
        <f t="shared" ca="1" si="110"/>
        <v>250.97445076592089</v>
      </c>
      <c r="I498" s="10">
        <f t="shared" ca="1" si="103"/>
        <v>0</v>
      </c>
      <c r="J498" s="5" t="e">
        <f t="shared" ca="1" si="97"/>
        <v>#N/A</v>
      </c>
      <c r="K498" s="5" t="e">
        <f t="shared" ca="1" si="98"/>
        <v>#N/A</v>
      </c>
      <c r="L498" s="10">
        <f t="shared" ca="1" si="99"/>
        <v>-1</v>
      </c>
      <c r="M498" s="5">
        <f t="shared" ca="1" si="104"/>
        <v>241.95</v>
      </c>
      <c r="N498" s="12" t="str">
        <f t="shared" ca="1" si="100"/>
        <v/>
      </c>
      <c r="O498" s="12">
        <f t="shared" ca="1" si="101"/>
        <v>-4.696840307429645E-3</v>
      </c>
      <c r="P498" s="5">
        <f t="shared" ca="1" si="102"/>
        <v>130.19600945945984</v>
      </c>
      <c r="Q498" s="5">
        <f t="shared" ca="1" si="105"/>
        <v>130.19600945945984</v>
      </c>
      <c r="R498" s="12">
        <f t="shared" ca="1" si="106"/>
        <v>0</v>
      </c>
    </row>
    <row r="499" spans="1:18" x14ac:dyDescent="0.25">
      <c r="A499">
        <v>498</v>
      </c>
      <c r="B499" s="2">
        <v>38166</v>
      </c>
      <c r="C499">
        <f t="shared" si="111"/>
        <v>2004</v>
      </c>
      <c r="D499">
        <v>241.05</v>
      </c>
      <c r="E499" s="5">
        <f t="shared" ca="1" si="107"/>
        <v>233.51000000000005</v>
      </c>
      <c r="F499" s="5">
        <f t="shared" ca="1" si="108"/>
        <v>256.76799999999997</v>
      </c>
      <c r="G499" s="5">
        <f t="shared" ca="1" si="109"/>
        <v>239.4683868433662</v>
      </c>
      <c r="H499" s="5">
        <f t="shared" ca="1" si="110"/>
        <v>250.77596175060248</v>
      </c>
      <c r="I499" s="10">
        <f t="shared" ca="1" si="103"/>
        <v>0</v>
      </c>
      <c r="J499" s="5" t="e">
        <f t="shared" ca="1" si="97"/>
        <v>#N/A</v>
      </c>
      <c r="K499" s="5" t="e">
        <f t="shared" ca="1" si="98"/>
        <v>#N/A</v>
      </c>
      <c r="L499" s="10">
        <f t="shared" ca="1" si="99"/>
        <v>-1</v>
      </c>
      <c r="M499" s="5">
        <f t="shared" ca="1" si="104"/>
        <v>241.95</v>
      </c>
      <c r="N499" s="12" t="str">
        <f t="shared" ca="1" si="100"/>
        <v/>
      </c>
      <c r="O499" s="12">
        <f t="shared" ca="1" si="101"/>
        <v>-2.4436889077773055E-2</v>
      </c>
      <c r="P499" s="5">
        <f t="shared" ca="1" si="102"/>
        <v>130.19600945945984</v>
      </c>
      <c r="Q499" s="5">
        <f t="shared" ca="1" si="105"/>
        <v>130.19600945945984</v>
      </c>
      <c r="R499" s="12">
        <f t="shared" ca="1" si="106"/>
        <v>0</v>
      </c>
    </row>
    <row r="500" spans="1:18" x14ac:dyDescent="0.25">
      <c r="A500">
        <v>499</v>
      </c>
      <c r="B500" s="2">
        <v>38167</v>
      </c>
      <c r="C500">
        <f t="shared" si="111"/>
        <v>2004</v>
      </c>
      <c r="D500">
        <v>240.55</v>
      </c>
      <c r="E500" s="5">
        <f t="shared" ca="1" si="107"/>
        <v>233.75000000000006</v>
      </c>
      <c r="F500" s="5">
        <f t="shared" ca="1" si="108"/>
        <v>256.15699999999998</v>
      </c>
      <c r="G500" s="5">
        <f t="shared" ca="1" si="109"/>
        <v>239.57654815902961</v>
      </c>
      <c r="H500" s="5">
        <f t="shared" ca="1" si="110"/>
        <v>250.57144251559043</v>
      </c>
      <c r="I500" s="10">
        <f t="shared" ca="1" si="103"/>
        <v>0</v>
      </c>
      <c r="J500" s="5" t="e">
        <f t="shared" ref="J500:J563" ca="1" si="112">IF($I500="BUY",$D500,NA())</f>
        <v>#N/A</v>
      </c>
      <c r="K500" s="5" t="e">
        <f t="shared" ref="K500:K563" ca="1" si="113">IF($I500="SELL",$D500,NA())</f>
        <v>#N/A</v>
      </c>
      <c r="L500" s="10">
        <f t="shared" ref="L500:L563" ca="1" si="114">IF(AND(I500="SELL",L499&gt;=0),-1*Leverage,IF(AND(I500="BUY",L499&lt;=0),1*Leverage,L499))</f>
        <v>-1</v>
      </c>
      <c r="M500" s="5">
        <f t="shared" ca="1" si="104"/>
        <v>241.95</v>
      </c>
      <c r="N500" s="12" t="str">
        <f t="shared" ref="N500:N563" ca="1" si="115">IF(L499=0,0,IF(I500="SELL",Leverage*(M500-M499)/M499,IF(I500="BUY",-Leverage*(M500-M499)/M499,"")))</f>
        <v/>
      </c>
      <c r="O500" s="12">
        <f t="shared" ref="O500:O563" ca="1" si="116">IF($L500&gt;0,Leverage*(D500-D499)/D499,IF($L500&lt;0,-Leverage*(D500-D499)/D499,0))</f>
        <v>2.0742584526031943E-3</v>
      </c>
      <c r="P500" s="5">
        <f t="shared" ref="P500:P563" ca="1" si="117">IF(N500="",P499,P499*(1+N500))</f>
        <v>130.19600945945984</v>
      </c>
      <c r="Q500" s="5">
        <f t="shared" ca="1" si="105"/>
        <v>130.19600945945984</v>
      </c>
      <c r="R500" s="12">
        <f t="shared" ca="1" si="106"/>
        <v>0</v>
      </c>
    </row>
    <row r="501" spans="1:18" x14ac:dyDescent="0.25">
      <c r="A501">
        <v>500</v>
      </c>
      <c r="B501" s="2">
        <v>38168</v>
      </c>
      <c r="C501">
        <f t="shared" si="111"/>
        <v>2004</v>
      </c>
      <c r="D501">
        <v>242.1</v>
      </c>
      <c r="E501" s="5">
        <f t="shared" ca="1" si="107"/>
        <v>234.99499999999998</v>
      </c>
      <c r="F501" s="5">
        <f t="shared" ca="1" si="108"/>
        <v>255.63899999999995</v>
      </c>
      <c r="G501" s="5">
        <f t="shared" ca="1" si="109"/>
        <v>239.82889334312662</v>
      </c>
      <c r="H501" s="5">
        <f t="shared" ca="1" si="110"/>
        <v>250.40201366527864</v>
      </c>
      <c r="I501" s="10">
        <f t="shared" ref="I501:I564" ca="1" si="118">IF(AND(G501&gt;H501,G500&lt;H500),"BUY",IF(AND(G501&lt;H501,G500&gt;H500),"SELL",0))</f>
        <v>0</v>
      </c>
      <c r="J501" s="5" t="e">
        <f t="shared" ca="1" si="112"/>
        <v>#N/A</v>
      </c>
      <c r="K501" s="5" t="e">
        <f t="shared" ca="1" si="113"/>
        <v>#N/A</v>
      </c>
      <c r="L501" s="10">
        <f t="shared" ca="1" si="114"/>
        <v>-1</v>
      </c>
      <c r="M501" s="5">
        <f t="shared" ref="M501:M564" ca="1" si="119">IF(I501&lt;&gt;0,D501,M500)</f>
        <v>241.95</v>
      </c>
      <c r="N501" s="12" t="str">
        <f t="shared" ca="1" si="115"/>
        <v/>
      </c>
      <c r="O501" s="12">
        <f t="shared" ca="1" si="116"/>
        <v>-6.4435668260236249E-3</v>
      </c>
      <c r="P501" s="5">
        <f t="shared" ca="1" si="117"/>
        <v>130.19600945945984</v>
      </c>
      <c r="Q501" s="5">
        <f t="shared" ref="Q501:Q564" ca="1" si="120">MAX(P500:P501)</f>
        <v>130.19600945945984</v>
      </c>
      <c r="R501" s="12">
        <f t="shared" ref="R501:R564" ca="1" si="121">1-P501/Q501</f>
        <v>0</v>
      </c>
    </row>
    <row r="502" spans="1:18" x14ac:dyDescent="0.25">
      <c r="A502">
        <v>501</v>
      </c>
      <c r="B502" s="2">
        <v>38169</v>
      </c>
      <c r="C502">
        <f t="shared" si="111"/>
        <v>2004</v>
      </c>
      <c r="D502">
        <v>244.55</v>
      </c>
      <c r="E502" s="5">
        <f t="shared" ca="1" si="107"/>
        <v>236.185</v>
      </c>
      <c r="F502" s="5">
        <f t="shared" ca="1" si="108"/>
        <v>254.99699999999993</v>
      </c>
      <c r="G502" s="5">
        <f t="shared" ca="1" si="109"/>
        <v>240.30100400881398</v>
      </c>
      <c r="H502" s="5">
        <f t="shared" ca="1" si="110"/>
        <v>250.28497339197307</v>
      </c>
      <c r="I502" s="10">
        <f t="shared" ca="1" si="118"/>
        <v>0</v>
      </c>
      <c r="J502" s="5" t="e">
        <f t="shared" ca="1" si="112"/>
        <v>#N/A</v>
      </c>
      <c r="K502" s="5" t="e">
        <f t="shared" ca="1" si="113"/>
        <v>#N/A</v>
      </c>
      <c r="L502" s="10">
        <f t="shared" ca="1" si="114"/>
        <v>-1</v>
      </c>
      <c r="M502" s="5">
        <f t="shared" ca="1" si="119"/>
        <v>241.95</v>
      </c>
      <c r="N502" s="12" t="str">
        <f t="shared" ca="1" si="115"/>
        <v/>
      </c>
      <c r="O502" s="12">
        <f t="shared" ca="1" si="116"/>
        <v>-1.0119785212722086E-2</v>
      </c>
      <c r="P502" s="5">
        <f t="shared" ca="1" si="117"/>
        <v>130.19600945945984</v>
      </c>
      <c r="Q502" s="5">
        <f t="shared" ca="1" si="120"/>
        <v>130.19600945945984</v>
      </c>
      <c r="R502" s="12">
        <f t="shared" ca="1" si="121"/>
        <v>0</v>
      </c>
    </row>
    <row r="503" spans="1:18" x14ac:dyDescent="0.25">
      <c r="A503">
        <v>502</v>
      </c>
      <c r="B503" s="2">
        <v>38170</v>
      </c>
      <c r="C503">
        <f t="shared" si="111"/>
        <v>2004</v>
      </c>
      <c r="D503">
        <v>240.25</v>
      </c>
      <c r="E503" s="5">
        <f t="shared" ca="1" si="107"/>
        <v>237.24499999999998</v>
      </c>
      <c r="F503" s="5">
        <f t="shared" ca="1" si="108"/>
        <v>254.11499999999992</v>
      </c>
      <c r="G503" s="5">
        <f t="shared" ca="1" si="109"/>
        <v>240.29590360793259</v>
      </c>
      <c r="H503" s="5">
        <f t="shared" ca="1" si="110"/>
        <v>250.08427392413358</v>
      </c>
      <c r="I503" s="10">
        <f t="shared" ca="1" si="118"/>
        <v>0</v>
      </c>
      <c r="J503" s="5" t="e">
        <f t="shared" ca="1" si="112"/>
        <v>#N/A</v>
      </c>
      <c r="K503" s="5" t="e">
        <f t="shared" ca="1" si="113"/>
        <v>#N/A</v>
      </c>
      <c r="L503" s="10">
        <f t="shared" ca="1" si="114"/>
        <v>-1</v>
      </c>
      <c r="M503" s="5">
        <f t="shared" ca="1" si="119"/>
        <v>241.95</v>
      </c>
      <c r="N503" s="12" t="str">
        <f t="shared" ca="1" si="115"/>
        <v/>
      </c>
      <c r="O503" s="12">
        <f t="shared" ca="1" si="116"/>
        <v>1.7583316295236195E-2</v>
      </c>
      <c r="P503" s="5">
        <f t="shared" ca="1" si="117"/>
        <v>130.19600945945984</v>
      </c>
      <c r="Q503" s="5">
        <f t="shared" ca="1" si="120"/>
        <v>130.19600945945984</v>
      </c>
      <c r="R503" s="12">
        <f t="shared" ca="1" si="121"/>
        <v>0</v>
      </c>
    </row>
    <row r="504" spans="1:18" x14ac:dyDescent="0.25">
      <c r="A504">
        <v>503</v>
      </c>
      <c r="B504" s="2">
        <v>38173</v>
      </c>
      <c r="C504">
        <f t="shared" si="111"/>
        <v>2004</v>
      </c>
      <c r="D504">
        <v>237.35</v>
      </c>
      <c r="E504" s="5">
        <f t="shared" ca="1" si="107"/>
        <v>237.90499999999997</v>
      </c>
      <c r="F504" s="5">
        <f t="shared" ca="1" si="108"/>
        <v>253.12399999999994</v>
      </c>
      <c r="G504" s="5">
        <f t="shared" ca="1" si="109"/>
        <v>240.00131324713934</v>
      </c>
      <c r="H504" s="5">
        <f t="shared" ca="1" si="110"/>
        <v>249.82958844565093</v>
      </c>
      <c r="I504" s="10">
        <f t="shared" ca="1" si="118"/>
        <v>0</v>
      </c>
      <c r="J504" s="5" t="e">
        <f t="shared" ca="1" si="112"/>
        <v>#N/A</v>
      </c>
      <c r="K504" s="5" t="e">
        <f t="shared" ca="1" si="113"/>
        <v>#N/A</v>
      </c>
      <c r="L504" s="10">
        <f t="shared" ca="1" si="114"/>
        <v>-1</v>
      </c>
      <c r="M504" s="5">
        <f t="shared" ca="1" si="119"/>
        <v>241.95</v>
      </c>
      <c r="N504" s="12" t="str">
        <f t="shared" ca="1" si="115"/>
        <v/>
      </c>
      <c r="O504" s="12">
        <f t="shared" ca="1" si="116"/>
        <v>1.2070759625390242E-2</v>
      </c>
      <c r="P504" s="5">
        <f t="shared" ca="1" si="117"/>
        <v>130.19600945945984</v>
      </c>
      <c r="Q504" s="5">
        <f t="shared" ca="1" si="120"/>
        <v>130.19600945945984</v>
      </c>
      <c r="R504" s="12">
        <f t="shared" ca="1" si="121"/>
        <v>0</v>
      </c>
    </row>
    <row r="505" spans="1:18" x14ac:dyDescent="0.25">
      <c r="A505">
        <v>504</v>
      </c>
      <c r="B505" s="2">
        <v>38174</v>
      </c>
      <c r="C505">
        <f t="shared" si="111"/>
        <v>2004</v>
      </c>
      <c r="D505">
        <v>243.65</v>
      </c>
      <c r="E505" s="5">
        <f t="shared" ca="1" si="107"/>
        <v>238.8</v>
      </c>
      <c r="F505" s="5">
        <f t="shared" ca="1" si="108"/>
        <v>252.65599999999992</v>
      </c>
      <c r="G505" s="5">
        <f t="shared" ca="1" si="109"/>
        <v>240.3661819224254</v>
      </c>
      <c r="H505" s="5">
        <f t="shared" ca="1" si="110"/>
        <v>249.7059966767379</v>
      </c>
      <c r="I505" s="10">
        <f t="shared" ca="1" si="118"/>
        <v>0</v>
      </c>
      <c r="J505" s="5" t="e">
        <f t="shared" ca="1" si="112"/>
        <v>#N/A</v>
      </c>
      <c r="K505" s="5" t="e">
        <f t="shared" ca="1" si="113"/>
        <v>#N/A</v>
      </c>
      <c r="L505" s="10">
        <f t="shared" ca="1" si="114"/>
        <v>-1</v>
      </c>
      <c r="M505" s="5">
        <f t="shared" ca="1" si="119"/>
        <v>241.95</v>
      </c>
      <c r="N505" s="12" t="str">
        <f t="shared" ca="1" si="115"/>
        <v/>
      </c>
      <c r="O505" s="12">
        <f t="shared" ca="1" si="116"/>
        <v>-2.6543079839898932E-2</v>
      </c>
      <c r="P505" s="5">
        <f t="shared" ca="1" si="117"/>
        <v>130.19600945945984</v>
      </c>
      <c r="Q505" s="5">
        <f t="shared" ca="1" si="120"/>
        <v>130.19600945945984</v>
      </c>
      <c r="R505" s="12">
        <f t="shared" ca="1" si="121"/>
        <v>0</v>
      </c>
    </row>
    <row r="506" spans="1:18" x14ac:dyDescent="0.25">
      <c r="A506">
        <v>505</v>
      </c>
      <c r="B506" s="2">
        <v>38175</v>
      </c>
      <c r="C506">
        <f t="shared" si="111"/>
        <v>2004</v>
      </c>
      <c r="D506">
        <v>241.7</v>
      </c>
      <c r="E506" s="5">
        <f t="shared" ca="1" si="107"/>
        <v>240.06999999999994</v>
      </c>
      <c r="F506" s="5">
        <f t="shared" ca="1" si="108"/>
        <v>252.09099999999995</v>
      </c>
      <c r="G506" s="5">
        <f t="shared" ca="1" si="109"/>
        <v>240.49956373018284</v>
      </c>
      <c r="H506" s="5">
        <f t="shared" ca="1" si="110"/>
        <v>249.54587674320317</v>
      </c>
      <c r="I506" s="10">
        <f t="shared" ca="1" si="118"/>
        <v>0</v>
      </c>
      <c r="J506" s="5" t="e">
        <f t="shared" ca="1" si="112"/>
        <v>#N/A</v>
      </c>
      <c r="K506" s="5" t="e">
        <f t="shared" ca="1" si="113"/>
        <v>#N/A</v>
      </c>
      <c r="L506" s="10">
        <f t="shared" ca="1" si="114"/>
        <v>-1</v>
      </c>
      <c r="M506" s="5">
        <f t="shared" ca="1" si="119"/>
        <v>241.95</v>
      </c>
      <c r="N506" s="12" t="str">
        <f t="shared" ca="1" si="115"/>
        <v/>
      </c>
      <c r="O506" s="12">
        <f t="shared" ca="1" si="116"/>
        <v>8.0032833983173287E-3</v>
      </c>
      <c r="P506" s="5">
        <f t="shared" ca="1" si="117"/>
        <v>130.19600945945984</v>
      </c>
      <c r="Q506" s="5">
        <f t="shared" ca="1" si="120"/>
        <v>130.19600945945984</v>
      </c>
      <c r="R506" s="12">
        <f t="shared" ca="1" si="121"/>
        <v>0</v>
      </c>
    </row>
    <row r="507" spans="1:18" x14ac:dyDescent="0.25">
      <c r="A507">
        <v>506</v>
      </c>
      <c r="B507" s="2">
        <v>38176</v>
      </c>
      <c r="C507">
        <f t="shared" si="111"/>
        <v>2004</v>
      </c>
      <c r="D507">
        <v>238.6</v>
      </c>
      <c r="E507" s="5">
        <f t="shared" ca="1" si="107"/>
        <v>240.51</v>
      </c>
      <c r="F507" s="5">
        <f t="shared" ca="1" si="108"/>
        <v>251.37199999999993</v>
      </c>
      <c r="G507" s="5">
        <f t="shared" ca="1" si="109"/>
        <v>240.30960735716454</v>
      </c>
      <c r="H507" s="5">
        <f t="shared" ca="1" si="110"/>
        <v>249.3269592083391</v>
      </c>
      <c r="I507" s="10">
        <f t="shared" ca="1" si="118"/>
        <v>0</v>
      </c>
      <c r="J507" s="5" t="e">
        <f t="shared" ca="1" si="112"/>
        <v>#N/A</v>
      </c>
      <c r="K507" s="5" t="e">
        <f t="shared" ca="1" si="113"/>
        <v>#N/A</v>
      </c>
      <c r="L507" s="10">
        <f t="shared" ca="1" si="114"/>
        <v>-1</v>
      </c>
      <c r="M507" s="5">
        <f t="shared" ca="1" si="119"/>
        <v>241.95</v>
      </c>
      <c r="N507" s="12" t="str">
        <f t="shared" ca="1" si="115"/>
        <v/>
      </c>
      <c r="O507" s="12">
        <f t="shared" ca="1" si="116"/>
        <v>1.2825817128671884E-2</v>
      </c>
      <c r="P507" s="5">
        <f t="shared" ca="1" si="117"/>
        <v>130.19600945945984</v>
      </c>
      <c r="Q507" s="5">
        <f t="shared" ca="1" si="120"/>
        <v>130.19600945945984</v>
      </c>
      <c r="R507" s="12">
        <f t="shared" ca="1" si="121"/>
        <v>0</v>
      </c>
    </row>
    <row r="508" spans="1:18" x14ac:dyDescent="0.25">
      <c r="A508">
        <v>507</v>
      </c>
      <c r="B508" s="2">
        <v>38177</v>
      </c>
      <c r="C508">
        <f t="shared" si="111"/>
        <v>2004</v>
      </c>
      <c r="D508">
        <v>241.8</v>
      </c>
      <c r="E508" s="5">
        <f t="shared" ca="1" si="107"/>
        <v>241.16000000000003</v>
      </c>
      <c r="F508" s="5">
        <f t="shared" ca="1" si="108"/>
        <v>250.60599999999994</v>
      </c>
      <c r="G508" s="5">
        <f t="shared" ca="1" si="109"/>
        <v>240.45864662144808</v>
      </c>
      <c r="H508" s="5">
        <f t="shared" ca="1" si="110"/>
        <v>249.1764200241723</v>
      </c>
      <c r="I508" s="10">
        <f t="shared" ca="1" si="118"/>
        <v>0</v>
      </c>
      <c r="J508" s="5" t="e">
        <f t="shared" ca="1" si="112"/>
        <v>#N/A</v>
      </c>
      <c r="K508" s="5" t="e">
        <f t="shared" ca="1" si="113"/>
        <v>#N/A</v>
      </c>
      <c r="L508" s="10">
        <f t="shared" ca="1" si="114"/>
        <v>-1</v>
      </c>
      <c r="M508" s="5">
        <f t="shared" ca="1" si="119"/>
        <v>241.95</v>
      </c>
      <c r="N508" s="12" t="str">
        <f t="shared" ca="1" si="115"/>
        <v/>
      </c>
      <c r="O508" s="12">
        <f t="shared" ca="1" si="116"/>
        <v>-1.341156747694894E-2</v>
      </c>
      <c r="P508" s="5">
        <f t="shared" ca="1" si="117"/>
        <v>130.19600945945984</v>
      </c>
      <c r="Q508" s="5">
        <f t="shared" ca="1" si="120"/>
        <v>130.19600945945984</v>
      </c>
      <c r="R508" s="12">
        <f t="shared" ca="1" si="121"/>
        <v>0</v>
      </c>
    </row>
    <row r="509" spans="1:18" x14ac:dyDescent="0.25">
      <c r="A509">
        <v>508</v>
      </c>
      <c r="B509" s="2">
        <v>38180</v>
      </c>
      <c r="C509">
        <f t="shared" si="111"/>
        <v>2004</v>
      </c>
      <c r="D509">
        <v>239.95</v>
      </c>
      <c r="E509" s="5">
        <f t="shared" ca="1" si="107"/>
        <v>241.05</v>
      </c>
      <c r="F509" s="5">
        <f t="shared" ca="1" si="108"/>
        <v>249.96999999999991</v>
      </c>
      <c r="G509" s="5">
        <f t="shared" ca="1" si="109"/>
        <v>240.40778195930324</v>
      </c>
      <c r="H509" s="5">
        <f t="shared" ca="1" si="110"/>
        <v>248.99189162368887</v>
      </c>
      <c r="I509" s="10">
        <f t="shared" ca="1" si="118"/>
        <v>0</v>
      </c>
      <c r="J509" s="5" t="e">
        <f t="shared" ca="1" si="112"/>
        <v>#N/A</v>
      </c>
      <c r="K509" s="5" t="e">
        <f t="shared" ca="1" si="113"/>
        <v>#N/A</v>
      </c>
      <c r="L509" s="10">
        <f t="shared" ca="1" si="114"/>
        <v>-1</v>
      </c>
      <c r="M509" s="5">
        <f t="shared" ca="1" si="119"/>
        <v>241.95</v>
      </c>
      <c r="N509" s="12" t="str">
        <f t="shared" ca="1" si="115"/>
        <v/>
      </c>
      <c r="O509" s="12">
        <f t="shared" ca="1" si="116"/>
        <v>7.65095119933839E-3</v>
      </c>
      <c r="P509" s="5">
        <f t="shared" ca="1" si="117"/>
        <v>130.19600945945984</v>
      </c>
      <c r="Q509" s="5">
        <f t="shared" ca="1" si="120"/>
        <v>130.19600945945984</v>
      </c>
      <c r="R509" s="12">
        <f t="shared" ca="1" si="121"/>
        <v>0</v>
      </c>
    </row>
    <row r="510" spans="1:18" x14ac:dyDescent="0.25">
      <c r="A510">
        <v>509</v>
      </c>
      <c r="B510" s="2">
        <v>38181</v>
      </c>
      <c r="C510">
        <f t="shared" si="111"/>
        <v>2004</v>
      </c>
      <c r="D510">
        <v>231.15</v>
      </c>
      <c r="E510" s="5">
        <f t="shared" ca="1" si="107"/>
        <v>240.10999999999999</v>
      </c>
      <c r="F510" s="5">
        <f t="shared" ca="1" si="108"/>
        <v>248.87899999999993</v>
      </c>
      <c r="G510" s="5">
        <f t="shared" ca="1" si="109"/>
        <v>239.48200376337292</v>
      </c>
      <c r="H510" s="5">
        <f t="shared" ca="1" si="110"/>
        <v>248.63505379121511</v>
      </c>
      <c r="I510" s="10">
        <f t="shared" ca="1" si="118"/>
        <v>0</v>
      </c>
      <c r="J510" s="5" t="e">
        <f t="shared" ca="1" si="112"/>
        <v>#N/A</v>
      </c>
      <c r="K510" s="5" t="e">
        <f t="shared" ca="1" si="113"/>
        <v>#N/A</v>
      </c>
      <c r="L510" s="10">
        <f t="shared" ca="1" si="114"/>
        <v>-1</v>
      </c>
      <c r="M510" s="5">
        <f t="shared" ca="1" si="119"/>
        <v>241.95</v>
      </c>
      <c r="N510" s="12" t="str">
        <f t="shared" ca="1" si="115"/>
        <v/>
      </c>
      <c r="O510" s="12">
        <f t="shared" ca="1" si="116"/>
        <v>3.667430714732229E-2</v>
      </c>
      <c r="P510" s="5">
        <f t="shared" ca="1" si="117"/>
        <v>130.19600945945984</v>
      </c>
      <c r="Q510" s="5">
        <f t="shared" ca="1" si="120"/>
        <v>130.19600945945984</v>
      </c>
      <c r="R510" s="12">
        <f t="shared" ca="1" si="121"/>
        <v>0</v>
      </c>
    </row>
    <row r="511" spans="1:18" x14ac:dyDescent="0.25">
      <c r="A511">
        <v>510</v>
      </c>
      <c r="B511" s="2">
        <v>38182</v>
      </c>
      <c r="C511">
        <f t="shared" si="111"/>
        <v>2004</v>
      </c>
      <c r="D511">
        <v>228.75</v>
      </c>
      <c r="E511" s="5">
        <f t="shared" ca="1" si="107"/>
        <v>238.77500000000001</v>
      </c>
      <c r="F511" s="5">
        <f t="shared" ca="1" si="108"/>
        <v>247.65799999999993</v>
      </c>
      <c r="G511" s="5">
        <f t="shared" ca="1" si="109"/>
        <v>238.40880338703565</v>
      </c>
      <c r="H511" s="5">
        <f t="shared" ca="1" si="110"/>
        <v>248.23735271539081</v>
      </c>
      <c r="I511" s="10">
        <f t="shared" ca="1" si="118"/>
        <v>0</v>
      </c>
      <c r="J511" s="5" t="e">
        <f t="shared" ca="1" si="112"/>
        <v>#N/A</v>
      </c>
      <c r="K511" s="5" t="e">
        <f t="shared" ca="1" si="113"/>
        <v>#N/A</v>
      </c>
      <c r="L511" s="10">
        <f t="shared" ca="1" si="114"/>
        <v>-1</v>
      </c>
      <c r="M511" s="5">
        <f t="shared" ca="1" si="119"/>
        <v>241.95</v>
      </c>
      <c r="N511" s="12" t="str">
        <f t="shared" ca="1" si="115"/>
        <v/>
      </c>
      <c r="O511" s="12">
        <f t="shared" ca="1" si="116"/>
        <v>1.0382868267358882E-2</v>
      </c>
      <c r="P511" s="5">
        <f t="shared" ca="1" si="117"/>
        <v>130.19600945945984</v>
      </c>
      <c r="Q511" s="5">
        <f t="shared" ca="1" si="120"/>
        <v>130.19600945945984</v>
      </c>
      <c r="R511" s="12">
        <f t="shared" ca="1" si="121"/>
        <v>0</v>
      </c>
    </row>
    <row r="512" spans="1:18" x14ac:dyDescent="0.25">
      <c r="A512">
        <v>511</v>
      </c>
      <c r="B512" s="2">
        <v>38183</v>
      </c>
      <c r="C512">
        <f t="shared" si="111"/>
        <v>2004</v>
      </c>
      <c r="D512">
        <v>231.7</v>
      </c>
      <c r="E512" s="5">
        <f t="shared" ca="1" si="107"/>
        <v>237.48999999999995</v>
      </c>
      <c r="F512" s="5">
        <f t="shared" ca="1" si="108"/>
        <v>246.49899999999994</v>
      </c>
      <c r="G512" s="5">
        <f t="shared" ca="1" si="109"/>
        <v>237.73792304833205</v>
      </c>
      <c r="H512" s="5">
        <f t="shared" ca="1" si="110"/>
        <v>247.90660566108301</v>
      </c>
      <c r="I512" s="10">
        <f t="shared" ca="1" si="118"/>
        <v>0</v>
      </c>
      <c r="J512" s="5" t="e">
        <f t="shared" ca="1" si="112"/>
        <v>#N/A</v>
      </c>
      <c r="K512" s="5" t="e">
        <f t="shared" ca="1" si="113"/>
        <v>#N/A</v>
      </c>
      <c r="L512" s="10">
        <f t="shared" ca="1" si="114"/>
        <v>-1</v>
      </c>
      <c r="M512" s="5">
        <f t="shared" ca="1" si="119"/>
        <v>241.95</v>
      </c>
      <c r="N512" s="12" t="str">
        <f t="shared" ca="1" si="115"/>
        <v/>
      </c>
      <c r="O512" s="12">
        <f t="shared" ca="1" si="116"/>
        <v>-1.2896174863387929E-2</v>
      </c>
      <c r="P512" s="5">
        <f t="shared" ca="1" si="117"/>
        <v>130.19600945945984</v>
      </c>
      <c r="Q512" s="5">
        <f t="shared" ca="1" si="120"/>
        <v>130.19600945945984</v>
      </c>
      <c r="R512" s="12">
        <f t="shared" ca="1" si="121"/>
        <v>0</v>
      </c>
    </row>
    <row r="513" spans="1:18" x14ac:dyDescent="0.25">
      <c r="A513">
        <v>512</v>
      </c>
      <c r="B513" s="2">
        <v>38184</v>
      </c>
      <c r="C513">
        <f t="shared" si="111"/>
        <v>2004</v>
      </c>
      <c r="D513">
        <v>233.25</v>
      </c>
      <c r="E513" s="5">
        <f t="shared" ca="1" si="107"/>
        <v>236.79000000000002</v>
      </c>
      <c r="F513" s="5">
        <f t="shared" ca="1" si="108"/>
        <v>245.4789999999999</v>
      </c>
      <c r="G513" s="5">
        <f t="shared" ca="1" si="109"/>
        <v>237.28913074349884</v>
      </c>
      <c r="H513" s="5">
        <f t="shared" ca="1" si="110"/>
        <v>247.61347354786136</v>
      </c>
      <c r="I513" s="10">
        <f t="shared" ca="1" si="118"/>
        <v>0</v>
      </c>
      <c r="J513" s="5" t="e">
        <f t="shared" ca="1" si="112"/>
        <v>#N/A</v>
      </c>
      <c r="K513" s="5" t="e">
        <f t="shared" ca="1" si="113"/>
        <v>#N/A</v>
      </c>
      <c r="L513" s="10">
        <f t="shared" ca="1" si="114"/>
        <v>-1</v>
      </c>
      <c r="M513" s="5">
        <f t="shared" ca="1" si="119"/>
        <v>241.95</v>
      </c>
      <c r="N513" s="12" t="str">
        <f t="shared" ca="1" si="115"/>
        <v/>
      </c>
      <c r="O513" s="12">
        <f t="shared" ca="1" si="116"/>
        <v>-6.6896849374191254E-3</v>
      </c>
      <c r="P513" s="5">
        <f t="shared" ca="1" si="117"/>
        <v>130.19600945945984</v>
      </c>
      <c r="Q513" s="5">
        <f t="shared" ca="1" si="120"/>
        <v>130.19600945945984</v>
      </c>
      <c r="R513" s="12">
        <f t="shared" ca="1" si="121"/>
        <v>0</v>
      </c>
    </row>
    <row r="514" spans="1:18" x14ac:dyDescent="0.25">
      <c r="A514">
        <v>513</v>
      </c>
      <c r="B514" s="2">
        <v>38187</v>
      </c>
      <c r="C514">
        <f t="shared" si="111"/>
        <v>2004</v>
      </c>
      <c r="D514">
        <v>233.4</v>
      </c>
      <c r="E514" s="5">
        <f t="shared" ref="E514:E577" ca="1" si="122">IF($A514&gt;=SEMADays,AVERAGE(OFFSET($D514,-SEMADays+1,0,SEMADays,1)),NA())</f>
        <v>236.39500000000004</v>
      </c>
      <c r="F514" s="5">
        <f t="shared" ref="F514:F577" ca="1" si="123">IF($A514&gt;=LEMADays,AVERAGE(OFFSET($D514,-LEMADays+1,0,LEMADays,1)),NA())</f>
        <v>244.65399999999991</v>
      </c>
      <c r="G514" s="5">
        <f t="shared" ref="G514:G577" ca="1" si="124">IF(ISNA(E514),NA(),IF(ISNA(G513),E514,((SEMADays-1)*G513+$D514)/SEMADays))</f>
        <v>236.90021766914896</v>
      </c>
      <c r="H514" s="5">
        <f t="shared" ref="H514:H577" ca="1" si="125">IF(ISNA(F514),NA(),IF(ISNA(H513),F514,((LEMADays-1)*H513+$D514)/LEMADays))</f>
        <v>247.32920407690415</v>
      </c>
      <c r="I514" s="10">
        <f t="shared" ca="1" si="118"/>
        <v>0</v>
      </c>
      <c r="J514" s="5" t="e">
        <f t="shared" ca="1" si="112"/>
        <v>#N/A</v>
      </c>
      <c r="K514" s="5" t="e">
        <f t="shared" ca="1" si="113"/>
        <v>#N/A</v>
      </c>
      <c r="L514" s="10">
        <f t="shared" ca="1" si="114"/>
        <v>-1</v>
      </c>
      <c r="M514" s="5">
        <f t="shared" ca="1" si="119"/>
        <v>241.95</v>
      </c>
      <c r="N514" s="12" t="str">
        <f t="shared" ca="1" si="115"/>
        <v/>
      </c>
      <c r="O514" s="12">
        <f t="shared" ca="1" si="116"/>
        <v>-6.4308681672028164E-4</v>
      </c>
      <c r="P514" s="5">
        <f t="shared" ca="1" si="117"/>
        <v>130.19600945945984</v>
      </c>
      <c r="Q514" s="5">
        <f t="shared" ca="1" si="120"/>
        <v>130.19600945945984</v>
      </c>
      <c r="R514" s="12">
        <f t="shared" ca="1" si="121"/>
        <v>0</v>
      </c>
    </row>
    <row r="515" spans="1:18" x14ac:dyDescent="0.25">
      <c r="A515">
        <v>514</v>
      </c>
      <c r="B515" s="2">
        <v>38188</v>
      </c>
      <c r="C515">
        <f t="shared" ref="C515:C578" si="126">YEAR(B515)</f>
        <v>2004</v>
      </c>
      <c r="D515">
        <v>232.85</v>
      </c>
      <c r="E515" s="5">
        <f t="shared" ca="1" si="122"/>
        <v>235.315</v>
      </c>
      <c r="F515" s="5">
        <f t="shared" ca="1" si="123"/>
        <v>243.96399999999994</v>
      </c>
      <c r="G515" s="5">
        <f t="shared" ca="1" si="124"/>
        <v>236.49519590223403</v>
      </c>
      <c r="H515" s="5">
        <f t="shared" ca="1" si="125"/>
        <v>247.03961999536608</v>
      </c>
      <c r="I515" s="10">
        <f t="shared" ca="1" si="118"/>
        <v>0</v>
      </c>
      <c r="J515" s="5" t="e">
        <f t="shared" ca="1" si="112"/>
        <v>#N/A</v>
      </c>
      <c r="K515" s="5" t="e">
        <f t="shared" ca="1" si="113"/>
        <v>#N/A</v>
      </c>
      <c r="L515" s="10">
        <f t="shared" ca="1" si="114"/>
        <v>-1</v>
      </c>
      <c r="M515" s="5">
        <f t="shared" ca="1" si="119"/>
        <v>241.95</v>
      </c>
      <c r="N515" s="12" t="str">
        <f t="shared" ca="1" si="115"/>
        <v/>
      </c>
      <c r="O515" s="12">
        <f t="shared" ca="1" si="116"/>
        <v>2.3564695801200145E-3</v>
      </c>
      <c r="P515" s="5">
        <f t="shared" ca="1" si="117"/>
        <v>130.19600945945984</v>
      </c>
      <c r="Q515" s="5">
        <f t="shared" ca="1" si="120"/>
        <v>130.19600945945984</v>
      </c>
      <c r="R515" s="12">
        <f t="shared" ca="1" si="121"/>
        <v>0</v>
      </c>
    </row>
    <row r="516" spans="1:18" x14ac:dyDescent="0.25">
      <c r="A516">
        <v>515</v>
      </c>
      <c r="B516" s="2">
        <v>38189</v>
      </c>
      <c r="C516">
        <f t="shared" si="126"/>
        <v>2004</v>
      </c>
      <c r="D516">
        <v>232.1</v>
      </c>
      <c r="E516" s="5">
        <f t="shared" ca="1" si="122"/>
        <v>234.35500000000002</v>
      </c>
      <c r="F516" s="5">
        <f t="shared" ca="1" si="123"/>
        <v>243.06499999999997</v>
      </c>
      <c r="G516" s="5">
        <f t="shared" ca="1" si="124"/>
        <v>236.0556763120106</v>
      </c>
      <c r="H516" s="5">
        <f t="shared" ca="1" si="125"/>
        <v>246.74082759545877</v>
      </c>
      <c r="I516" s="10">
        <f t="shared" ca="1" si="118"/>
        <v>0</v>
      </c>
      <c r="J516" s="5" t="e">
        <f t="shared" ca="1" si="112"/>
        <v>#N/A</v>
      </c>
      <c r="K516" s="5" t="e">
        <f t="shared" ca="1" si="113"/>
        <v>#N/A</v>
      </c>
      <c r="L516" s="10">
        <f t="shared" ca="1" si="114"/>
        <v>-1</v>
      </c>
      <c r="M516" s="5">
        <f t="shared" ca="1" si="119"/>
        <v>241.95</v>
      </c>
      <c r="N516" s="12" t="str">
        <f t="shared" ca="1" si="115"/>
        <v/>
      </c>
      <c r="O516" s="12">
        <f t="shared" ca="1" si="116"/>
        <v>3.2209576980888983E-3</v>
      </c>
      <c r="P516" s="5">
        <f t="shared" ca="1" si="117"/>
        <v>130.19600945945984</v>
      </c>
      <c r="Q516" s="5">
        <f t="shared" ca="1" si="120"/>
        <v>130.19600945945984</v>
      </c>
      <c r="R516" s="12">
        <f t="shared" ca="1" si="121"/>
        <v>0</v>
      </c>
    </row>
    <row r="517" spans="1:18" x14ac:dyDescent="0.25">
      <c r="A517">
        <v>516</v>
      </c>
      <c r="B517" s="2">
        <v>38190</v>
      </c>
      <c r="C517">
        <f t="shared" si="126"/>
        <v>2004</v>
      </c>
      <c r="D517">
        <v>228.95</v>
      </c>
      <c r="E517" s="5">
        <f t="shared" ca="1" si="122"/>
        <v>233.38999999999996</v>
      </c>
      <c r="F517" s="5">
        <f t="shared" ca="1" si="123"/>
        <v>242.03099999999998</v>
      </c>
      <c r="G517" s="5">
        <f t="shared" ca="1" si="124"/>
        <v>235.34510868080952</v>
      </c>
      <c r="H517" s="5">
        <f t="shared" ca="1" si="125"/>
        <v>246.38501104354961</v>
      </c>
      <c r="I517" s="10">
        <f t="shared" ca="1" si="118"/>
        <v>0</v>
      </c>
      <c r="J517" s="5" t="e">
        <f t="shared" ca="1" si="112"/>
        <v>#N/A</v>
      </c>
      <c r="K517" s="5" t="e">
        <f t="shared" ca="1" si="113"/>
        <v>#N/A</v>
      </c>
      <c r="L517" s="10">
        <f t="shared" ca="1" si="114"/>
        <v>-1</v>
      </c>
      <c r="M517" s="5">
        <f t="shared" ca="1" si="119"/>
        <v>241.95</v>
      </c>
      <c r="N517" s="12" t="str">
        <f t="shared" ca="1" si="115"/>
        <v/>
      </c>
      <c r="O517" s="12">
        <f t="shared" ca="1" si="116"/>
        <v>1.3571736320551512E-2</v>
      </c>
      <c r="P517" s="5">
        <f t="shared" ca="1" si="117"/>
        <v>130.19600945945984</v>
      </c>
      <c r="Q517" s="5">
        <f t="shared" ca="1" si="120"/>
        <v>130.19600945945984</v>
      </c>
      <c r="R517" s="12">
        <f t="shared" ca="1" si="121"/>
        <v>0</v>
      </c>
    </row>
    <row r="518" spans="1:18" x14ac:dyDescent="0.25">
      <c r="A518">
        <v>517</v>
      </c>
      <c r="B518" s="2">
        <v>38191</v>
      </c>
      <c r="C518">
        <f t="shared" si="126"/>
        <v>2004</v>
      </c>
      <c r="D518">
        <v>235.35</v>
      </c>
      <c r="E518" s="5">
        <f t="shared" ca="1" si="122"/>
        <v>232.74499999999998</v>
      </c>
      <c r="F518" s="5">
        <f t="shared" ca="1" si="123"/>
        <v>241.38800000000001</v>
      </c>
      <c r="G518" s="5">
        <f t="shared" ca="1" si="124"/>
        <v>235.34559781272856</v>
      </c>
      <c r="H518" s="5">
        <f t="shared" ca="1" si="125"/>
        <v>246.16431082267863</v>
      </c>
      <c r="I518" s="10">
        <f t="shared" ca="1" si="118"/>
        <v>0</v>
      </c>
      <c r="J518" s="5" t="e">
        <f t="shared" ca="1" si="112"/>
        <v>#N/A</v>
      </c>
      <c r="K518" s="5" t="e">
        <f t="shared" ca="1" si="113"/>
        <v>#N/A</v>
      </c>
      <c r="L518" s="10">
        <f t="shared" ca="1" si="114"/>
        <v>-1</v>
      </c>
      <c r="M518" s="5">
        <f t="shared" ca="1" si="119"/>
        <v>241.95</v>
      </c>
      <c r="N518" s="12" t="str">
        <f t="shared" ca="1" si="115"/>
        <v/>
      </c>
      <c r="O518" s="12">
        <f t="shared" ca="1" si="116"/>
        <v>-2.7953701681589893E-2</v>
      </c>
      <c r="P518" s="5">
        <f t="shared" ca="1" si="117"/>
        <v>130.19600945945984</v>
      </c>
      <c r="Q518" s="5">
        <f t="shared" ca="1" si="120"/>
        <v>130.19600945945984</v>
      </c>
      <c r="R518" s="12">
        <f t="shared" ca="1" si="121"/>
        <v>0</v>
      </c>
    </row>
    <row r="519" spans="1:18" x14ac:dyDescent="0.25">
      <c r="A519">
        <v>518</v>
      </c>
      <c r="B519" s="2">
        <v>38194</v>
      </c>
      <c r="C519">
        <f t="shared" si="126"/>
        <v>2004</v>
      </c>
      <c r="D519">
        <v>239.9</v>
      </c>
      <c r="E519" s="5">
        <f t="shared" ca="1" si="122"/>
        <v>232.74</v>
      </c>
      <c r="F519" s="5">
        <f t="shared" ca="1" si="123"/>
        <v>241.30200000000002</v>
      </c>
      <c r="G519" s="5">
        <f t="shared" ca="1" si="124"/>
        <v>235.8010380314557</v>
      </c>
      <c r="H519" s="5">
        <f t="shared" ca="1" si="125"/>
        <v>246.03902460622507</v>
      </c>
      <c r="I519" s="10">
        <f t="shared" ca="1" si="118"/>
        <v>0</v>
      </c>
      <c r="J519" s="5" t="e">
        <f t="shared" ca="1" si="112"/>
        <v>#N/A</v>
      </c>
      <c r="K519" s="5" t="e">
        <f t="shared" ca="1" si="113"/>
        <v>#N/A</v>
      </c>
      <c r="L519" s="10">
        <f t="shared" ca="1" si="114"/>
        <v>-1</v>
      </c>
      <c r="M519" s="5">
        <f t="shared" ca="1" si="119"/>
        <v>241.95</v>
      </c>
      <c r="N519" s="12" t="str">
        <f t="shared" ca="1" si="115"/>
        <v/>
      </c>
      <c r="O519" s="12">
        <f t="shared" ca="1" si="116"/>
        <v>-1.9332908434246916E-2</v>
      </c>
      <c r="P519" s="5">
        <f t="shared" ca="1" si="117"/>
        <v>130.19600945945984</v>
      </c>
      <c r="Q519" s="5">
        <f t="shared" ca="1" si="120"/>
        <v>130.19600945945984</v>
      </c>
      <c r="R519" s="12">
        <f t="shared" ca="1" si="121"/>
        <v>0</v>
      </c>
    </row>
    <row r="520" spans="1:18" x14ac:dyDescent="0.25">
      <c r="A520">
        <v>519</v>
      </c>
      <c r="B520" s="2">
        <v>38195</v>
      </c>
      <c r="C520">
        <f t="shared" si="126"/>
        <v>2004</v>
      </c>
      <c r="D520">
        <v>235.5</v>
      </c>
      <c r="E520" s="5">
        <f t="shared" ca="1" si="122"/>
        <v>233.17500000000001</v>
      </c>
      <c r="F520" s="5">
        <f t="shared" ca="1" si="123"/>
        <v>240.947</v>
      </c>
      <c r="G520" s="5">
        <f t="shared" ca="1" si="124"/>
        <v>235.77093422831013</v>
      </c>
      <c r="H520" s="5">
        <f t="shared" ca="1" si="125"/>
        <v>245.82824411410056</v>
      </c>
      <c r="I520" s="10">
        <f t="shared" ca="1" si="118"/>
        <v>0</v>
      </c>
      <c r="J520" s="5" t="e">
        <f t="shared" ca="1" si="112"/>
        <v>#N/A</v>
      </c>
      <c r="K520" s="5" t="e">
        <f t="shared" ca="1" si="113"/>
        <v>#N/A</v>
      </c>
      <c r="L520" s="10">
        <f t="shared" ca="1" si="114"/>
        <v>-1</v>
      </c>
      <c r="M520" s="5">
        <f t="shared" ca="1" si="119"/>
        <v>241.95</v>
      </c>
      <c r="N520" s="12" t="str">
        <f t="shared" ca="1" si="115"/>
        <v/>
      </c>
      <c r="O520" s="12">
        <f t="shared" ca="1" si="116"/>
        <v>1.8340975406419366E-2</v>
      </c>
      <c r="P520" s="5">
        <f t="shared" ca="1" si="117"/>
        <v>130.19600945945984</v>
      </c>
      <c r="Q520" s="5">
        <f t="shared" ca="1" si="120"/>
        <v>130.19600945945984</v>
      </c>
      <c r="R520" s="12">
        <f t="shared" ca="1" si="121"/>
        <v>0</v>
      </c>
    </row>
    <row r="521" spans="1:18" x14ac:dyDescent="0.25">
      <c r="A521">
        <v>520</v>
      </c>
      <c r="B521" s="2">
        <v>38196</v>
      </c>
      <c r="C521">
        <f t="shared" si="126"/>
        <v>2004</v>
      </c>
      <c r="D521">
        <v>233.3</v>
      </c>
      <c r="E521" s="5">
        <f t="shared" ca="1" si="122"/>
        <v>233.63000000000002</v>
      </c>
      <c r="F521" s="5">
        <f t="shared" ca="1" si="123"/>
        <v>240.459</v>
      </c>
      <c r="G521" s="5">
        <f t="shared" ca="1" si="124"/>
        <v>235.52384080547913</v>
      </c>
      <c r="H521" s="5">
        <f t="shared" ca="1" si="125"/>
        <v>245.57767923181854</v>
      </c>
      <c r="I521" s="10">
        <f t="shared" ca="1" si="118"/>
        <v>0</v>
      </c>
      <c r="J521" s="5" t="e">
        <f t="shared" ca="1" si="112"/>
        <v>#N/A</v>
      </c>
      <c r="K521" s="5" t="e">
        <f t="shared" ca="1" si="113"/>
        <v>#N/A</v>
      </c>
      <c r="L521" s="10">
        <f t="shared" ca="1" si="114"/>
        <v>-1</v>
      </c>
      <c r="M521" s="5">
        <f t="shared" ca="1" si="119"/>
        <v>241.95</v>
      </c>
      <c r="N521" s="12" t="str">
        <f t="shared" ca="1" si="115"/>
        <v/>
      </c>
      <c r="O521" s="12">
        <f t="shared" ca="1" si="116"/>
        <v>9.3418259023354076E-3</v>
      </c>
      <c r="P521" s="5">
        <f t="shared" ca="1" si="117"/>
        <v>130.19600945945984</v>
      </c>
      <c r="Q521" s="5">
        <f t="shared" ca="1" si="120"/>
        <v>130.19600945945984</v>
      </c>
      <c r="R521" s="12">
        <f t="shared" ca="1" si="121"/>
        <v>0</v>
      </c>
    </row>
    <row r="522" spans="1:18" x14ac:dyDescent="0.25">
      <c r="A522">
        <v>521</v>
      </c>
      <c r="B522" s="2">
        <v>38197</v>
      </c>
      <c r="C522">
        <f t="shared" si="126"/>
        <v>2004</v>
      </c>
      <c r="D522">
        <v>234.05</v>
      </c>
      <c r="E522" s="5">
        <f t="shared" ca="1" si="122"/>
        <v>233.86500000000001</v>
      </c>
      <c r="F522" s="5">
        <f t="shared" ca="1" si="123"/>
        <v>240.03299999999999</v>
      </c>
      <c r="G522" s="5">
        <f t="shared" ca="1" si="124"/>
        <v>235.37645672493122</v>
      </c>
      <c r="H522" s="5">
        <f t="shared" ca="1" si="125"/>
        <v>245.34712564718214</v>
      </c>
      <c r="I522" s="10">
        <f t="shared" ca="1" si="118"/>
        <v>0</v>
      </c>
      <c r="J522" s="5" t="e">
        <f t="shared" ca="1" si="112"/>
        <v>#N/A</v>
      </c>
      <c r="K522" s="5" t="e">
        <f t="shared" ca="1" si="113"/>
        <v>#N/A</v>
      </c>
      <c r="L522" s="10">
        <f t="shared" ca="1" si="114"/>
        <v>-1</v>
      </c>
      <c r="M522" s="5">
        <f t="shared" ca="1" si="119"/>
        <v>241.95</v>
      </c>
      <c r="N522" s="12" t="str">
        <f t="shared" ca="1" si="115"/>
        <v/>
      </c>
      <c r="O522" s="12">
        <f t="shared" ca="1" si="116"/>
        <v>-3.2147449635662236E-3</v>
      </c>
      <c r="P522" s="5">
        <f t="shared" ca="1" si="117"/>
        <v>130.19600945945984</v>
      </c>
      <c r="Q522" s="5">
        <f t="shared" ca="1" si="120"/>
        <v>130.19600945945984</v>
      </c>
      <c r="R522" s="12">
        <f t="shared" ca="1" si="121"/>
        <v>0</v>
      </c>
    </row>
    <row r="523" spans="1:18" x14ac:dyDescent="0.25">
      <c r="A523">
        <v>522</v>
      </c>
      <c r="B523" s="2">
        <v>38198</v>
      </c>
      <c r="C523">
        <f t="shared" si="126"/>
        <v>2004</v>
      </c>
      <c r="D523">
        <v>239.65</v>
      </c>
      <c r="E523" s="5">
        <f t="shared" ca="1" si="122"/>
        <v>234.50500000000002</v>
      </c>
      <c r="F523" s="5">
        <f t="shared" ca="1" si="123"/>
        <v>239.73199999999997</v>
      </c>
      <c r="G523" s="5">
        <f t="shared" ca="1" si="124"/>
        <v>235.80381105243811</v>
      </c>
      <c r="H523" s="5">
        <f t="shared" ca="1" si="125"/>
        <v>245.23318313423849</v>
      </c>
      <c r="I523" s="10">
        <f t="shared" ca="1" si="118"/>
        <v>0</v>
      </c>
      <c r="J523" s="5" t="e">
        <f t="shared" ca="1" si="112"/>
        <v>#N/A</v>
      </c>
      <c r="K523" s="5" t="e">
        <f t="shared" ca="1" si="113"/>
        <v>#N/A</v>
      </c>
      <c r="L523" s="10">
        <f t="shared" ca="1" si="114"/>
        <v>-1</v>
      </c>
      <c r="M523" s="5">
        <f t="shared" ca="1" si="119"/>
        <v>241.95</v>
      </c>
      <c r="N523" s="12" t="str">
        <f t="shared" ca="1" si="115"/>
        <v/>
      </c>
      <c r="O523" s="12">
        <f t="shared" ca="1" si="116"/>
        <v>-2.3926511429181774E-2</v>
      </c>
      <c r="P523" s="5">
        <f t="shared" ca="1" si="117"/>
        <v>130.19600945945984</v>
      </c>
      <c r="Q523" s="5">
        <f t="shared" ca="1" si="120"/>
        <v>130.19600945945984</v>
      </c>
      <c r="R523" s="12">
        <f t="shared" ca="1" si="121"/>
        <v>0</v>
      </c>
    </row>
    <row r="524" spans="1:18" x14ac:dyDescent="0.25">
      <c r="A524">
        <v>523</v>
      </c>
      <c r="B524" s="2">
        <v>38201</v>
      </c>
      <c r="C524">
        <f t="shared" si="126"/>
        <v>2004</v>
      </c>
      <c r="D524">
        <v>243.6</v>
      </c>
      <c r="E524" s="5">
        <f t="shared" ca="1" si="122"/>
        <v>235.52500000000001</v>
      </c>
      <c r="F524" s="5">
        <f t="shared" ca="1" si="123"/>
        <v>239.36600000000001</v>
      </c>
      <c r="G524" s="5">
        <f t="shared" ca="1" si="124"/>
        <v>236.58342994719428</v>
      </c>
      <c r="H524" s="5">
        <f t="shared" ca="1" si="125"/>
        <v>245.20051947155372</v>
      </c>
      <c r="I524" s="10">
        <f t="shared" ca="1" si="118"/>
        <v>0</v>
      </c>
      <c r="J524" s="5" t="e">
        <f t="shared" ca="1" si="112"/>
        <v>#N/A</v>
      </c>
      <c r="K524" s="5" t="e">
        <f t="shared" ca="1" si="113"/>
        <v>#N/A</v>
      </c>
      <c r="L524" s="10">
        <f t="shared" ca="1" si="114"/>
        <v>-1</v>
      </c>
      <c r="M524" s="5">
        <f t="shared" ca="1" si="119"/>
        <v>241.95</v>
      </c>
      <c r="N524" s="12" t="str">
        <f t="shared" ca="1" si="115"/>
        <v/>
      </c>
      <c r="O524" s="12">
        <f t="shared" ca="1" si="116"/>
        <v>-1.6482370123096134E-2</v>
      </c>
      <c r="P524" s="5">
        <f t="shared" ca="1" si="117"/>
        <v>130.19600945945984</v>
      </c>
      <c r="Q524" s="5">
        <f t="shared" ca="1" si="120"/>
        <v>130.19600945945984</v>
      </c>
      <c r="R524" s="12">
        <f t="shared" ca="1" si="121"/>
        <v>0</v>
      </c>
    </row>
    <row r="525" spans="1:18" x14ac:dyDescent="0.25">
      <c r="A525">
        <v>524</v>
      </c>
      <c r="B525" s="2">
        <v>38202</v>
      </c>
      <c r="C525">
        <f t="shared" si="126"/>
        <v>2004</v>
      </c>
      <c r="D525">
        <v>250.7</v>
      </c>
      <c r="E525" s="5">
        <f t="shared" ca="1" si="122"/>
        <v>237.31</v>
      </c>
      <c r="F525" s="5">
        <f t="shared" ca="1" si="123"/>
        <v>239.15400000000005</v>
      </c>
      <c r="G525" s="5">
        <f t="shared" ca="1" si="124"/>
        <v>237.99508695247482</v>
      </c>
      <c r="H525" s="5">
        <f t="shared" ca="1" si="125"/>
        <v>245.31050908212265</v>
      </c>
      <c r="I525" s="10">
        <f t="shared" ca="1" si="118"/>
        <v>0</v>
      </c>
      <c r="J525" s="5" t="e">
        <f t="shared" ca="1" si="112"/>
        <v>#N/A</v>
      </c>
      <c r="K525" s="5" t="e">
        <f t="shared" ca="1" si="113"/>
        <v>#N/A</v>
      </c>
      <c r="L525" s="10">
        <f t="shared" ca="1" si="114"/>
        <v>-1</v>
      </c>
      <c r="M525" s="5">
        <f t="shared" ca="1" si="119"/>
        <v>241.95</v>
      </c>
      <c r="N525" s="12" t="str">
        <f t="shared" ca="1" si="115"/>
        <v/>
      </c>
      <c r="O525" s="12">
        <f t="shared" ca="1" si="116"/>
        <v>-2.9146141215106711E-2</v>
      </c>
      <c r="P525" s="5">
        <f t="shared" ca="1" si="117"/>
        <v>130.19600945945984</v>
      </c>
      <c r="Q525" s="5">
        <f t="shared" ca="1" si="120"/>
        <v>130.19600945945984</v>
      </c>
      <c r="R525" s="12">
        <f t="shared" ca="1" si="121"/>
        <v>0</v>
      </c>
    </row>
    <row r="526" spans="1:18" x14ac:dyDescent="0.25">
      <c r="A526">
        <v>525</v>
      </c>
      <c r="B526" s="2">
        <v>38203</v>
      </c>
      <c r="C526">
        <f t="shared" si="126"/>
        <v>2004</v>
      </c>
      <c r="D526">
        <v>250.15</v>
      </c>
      <c r="E526" s="5">
        <f t="shared" ca="1" si="122"/>
        <v>239.11500000000001</v>
      </c>
      <c r="F526" s="5">
        <f t="shared" ca="1" si="123"/>
        <v>238.98100000000005</v>
      </c>
      <c r="G526" s="5">
        <f t="shared" ca="1" si="124"/>
        <v>239.21057825722733</v>
      </c>
      <c r="H526" s="5">
        <f t="shared" ca="1" si="125"/>
        <v>245.40729890048021</v>
      </c>
      <c r="I526" s="10">
        <f t="shared" ca="1" si="118"/>
        <v>0</v>
      </c>
      <c r="J526" s="5" t="e">
        <f t="shared" ca="1" si="112"/>
        <v>#N/A</v>
      </c>
      <c r="K526" s="5" t="e">
        <f t="shared" ca="1" si="113"/>
        <v>#N/A</v>
      </c>
      <c r="L526" s="10">
        <f t="shared" ca="1" si="114"/>
        <v>-1</v>
      </c>
      <c r="M526" s="5">
        <f t="shared" ca="1" si="119"/>
        <v>241.95</v>
      </c>
      <c r="N526" s="12" t="str">
        <f t="shared" ca="1" si="115"/>
        <v/>
      </c>
      <c r="O526" s="12">
        <f t="shared" ca="1" si="116"/>
        <v>2.1938571998403786E-3</v>
      </c>
      <c r="P526" s="5">
        <f t="shared" ca="1" si="117"/>
        <v>130.19600945945984</v>
      </c>
      <c r="Q526" s="5">
        <f t="shared" ca="1" si="120"/>
        <v>130.19600945945984</v>
      </c>
      <c r="R526" s="12">
        <f t="shared" ca="1" si="121"/>
        <v>0</v>
      </c>
    </row>
    <row r="527" spans="1:18" x14ac:dyDescent="0.25">
      <c r="A527">
        <v>526</v>
      </c>
      <c r="B527" s="2">
        <v>38204</v>
      </c>
      <c r="C527">
        <f t="shared" si="126"/>
        <v>2004</v>
      </c>
      <c r="D527">
        <v>253.05</v>
      </c>
      <c r="E527" s="5">
        <f t="shared" ca="1" si="122"/>
        <v>241.52500000000001</v>
      </c>
      <c r="F527" s="5">
        <f t="shared" ca="1" si="123"/>
        <v>238.90500000000003</v>
      </c>
      <c r="G527" s="5">
        <f t="shared" ca="1" si="124"/>
        <v>240.59452043150458</v>
      </c>
      <c r="H527" s="5">
        <f t="shared" ca="1" si="125"/>
        <v>245.56015292247059</v>
      </c>
      <c r="I527" s="10">
        <f t="shared" ca="1" si="118"/>
        <v>0</v>
      </c>
      <c r="J527" s="5" t="e">
        <f t="shared" ca="1" si="112"/>
        <v>#N/A</v>
      </c>
      <c r="K527" s="5" t="e">
        <f t="shared" ca="1" si="113"/>
        <v>#N/A</v>
      </c>
      <c r="L527" s="10">
        <f t="shared" ca="1" si="114"/>
        <v>-1</v>
      </c>
      <c r="M527" s="5">
        <f t="shared" ca="1" si="119"/>
        <v>241.95</v>
      </c>
      <c r="N527" s="12" t="str">
        <f t="shared" ca="1" si="115"/>
        <v/>
      </c>
      <c r="O527" s="12">
        <f t="shared" ca="1" si="116"/>
        <v>-1.1593044173495924E-2</v>
      </c>
      <c r="P527" s="5">
        <f t="shared" ca="1" si="117"/>
        <v>130.19600945945984</v>
      </c>
      <c r="Q527" s="5">
        <f t="shared" ca="1" si="120"/>
        <v>130.19600945945984</v>
      </c>
      <c r="R527" s="12">
        <f t="shared" ca="1" si="121"/>
        <v>0</v>
      </c>
    </row>
    <row r="528" spans="1:18" x14ac:dyDescent="0.25">
      <c r="A528">
        <v>527</v>
      </c>
      <c r="B528" s="2">
        <v>38205</v>
      </c>
      <c r="C528">
        <f t="shared" si="126"/>
        <v>2004</v>
      </c>
      <c r="D528">
        <v>257.35000000000002</v>
      </c>
      <c r="E528" s="5">
        <f t="shared" ca="1" si="122"/>
        <v>243.72499999999999</v>
      </c>
      <c r="F528" s="5">
        <f t="shared" ca="1" si="123"/>
        <v>239.06299999999999</v>
      </c>
      <c r="G528" s="5">
        <f t="shared" ca="1" si="124"/>
        <v>242.2700683883541</v>
      </c>
      <c r="H528" s="5">
        <f t="shared" ca="1" si="125"/>
        <v>245.7959498640212</v>
      </c>
      <c r="I528" s="10">
        <f t="shared" ca="1" si="118"/>
        <v>0</v>
      </c>
      <c r="J528" s="5" t="e">
        <f t="shared" ca="1" si="112"/>
        <v>#N/A</v>
      </c>
      <c r="K528" s="5" t="e">
        <f t="shared" ca="1" si="113"/>
        <v>#N/A</v>
      </c>
      <c r="L528" s="10">
        <f t="shared" ca="1" si="114"/>
        <v>-1</v>
      </c>
      <c r="M528" s="5">
        <f t="shared" ca="1" si="119"/>
        <v>241.95</v>
      </c>
      <c r="N528" s="12" t="str">
        <f t="shared" ca="1" si="115"/>
        <v/>
      </c>
      <c r="O528" s="12">
        <f t="shared" ca="1" si="116"/>
        <v>-1.699268919185936E-2</v>
      </c>
      <c r="P528" s="5">
        <f t="shared" ca="1" si="117"/>
        <v>130.19600945945984</v>
      </c>
      <c r="Q528" s="5">
        <f t="shared" ca="1" si="120"/>
        <v>130.19600945945984</v>
      </c>
      <c r="R528" s="12">
        <f t="shared" ca="1" si="121"/>
        <v>0</v>
      </c>
    </row>
    <row r="529" spans="1:18" x14ac:dyDescent="0.25">
      <c r="A529">
        <v>528</v>
      </c>
      <c r="B529" s="2">
        <v>38208</v>
      </c>
      <c r="C529">
        <f t="shared" si="126"/>
        <v>2004</v>
      </c>
      <c r="D529">
        <v>261.39999999999998</v>
      </c>
      <c r="E529" s="5">
        <f t="shared" ca="1" si="122"/>
        <v>245.875</v>
      </c>
      <c r="F529" s="5">
        <f t="shared" ca="1" si="123"/>
        <v>239.55</v>
      </c>
      <c r="G529" s="5">
        <f t="shared" ca="1" si="124"/>
        <v>244.1830615495187</v>
      </c>
      <c r="H529" s="5">
        <f t="shared" ca="1" si="125"/>
        <v>246.10803086674076</v>
      </c>
      <c r="I529" s="10">
        <f t="shared" ca="1" si="118"/>
        <v>0</v>
      </c>
      <c r="J529" s="5" t="e">
        <f t="shared" ca="1" si="112"/>
        <v>#N/A</v>
      </c>
      <c r="K529" s="5" t="e">
        <f t="shared" ca="1" si="113"/>
        <v>#N/A</v>
      </c>
      <c r="L529" s="10">
        <f t="shared" ca="1" si="114"/>
        <v>-1</v>
      </c>
      <c r="M529" s="5">
        <f t="shared" ca="1" si="119"/>
        <v>241.95</v>
      </c>
      <c r="N529" s="12" t="str">
        <f t="shared" ca="1" si="115"/>
        <v/>
      </c>
      <c r="O529" s="12">
        <f t="shared" ca="1" si="116"/>
        <v>-1.5737322712259392E-2</v>
      </c>
      <c r="P529" s="5">
        <f t="shared" ca="1" si="117"/>
        <v>130.19600945945984</v>
      </c>
      <c r="Q529" s="5">
        <f t="shared" ca="1" si="120"/>
        <v>130.19600945945984</v>
      </c>
      <c r="R529" s="12">
        <f t="shared" ca="1" si="121"/>
        <v>0</v>
      </c>
    </row>
    <row r="530" spans="1:18" x14ac:dyDescent="0.25">
      <c r="A530">
        <v>529</v>
      </c>
      <c r="B530" s="2">
        <v>38209</v>
      </c>
      <c r="C530">
        <f t="shared" si="126"/>
        <v>2004</v>
      </c>
      <c r="D530">
        <v>260.05</v>
      </c>
      <c r="E530" s="5">
        <f t="shared" ca="1" si="122"/>
        <v>248.33</v>
      </c>
      <c r="F530" s="5">
        <f t="shared" ca="1" si="123"/>
        <v>239.84699999999998</v>
      </c>
      <c r="G530" s="5">
        <f t="shared" ca="1" si="124"/>
        <v>245.76975539456686</v>
      </c>
      <c r="H530" s="5">
        <f t="shared" ca="1" si="125"/>
        <v>246.38687024940594</v>
      </c>
      <c r="I530" s="10">
        <f t="shared" ca="1" si="118"/>
        <v>0</v>
      </c>
      <c r="J530" s="5" t="e">
        <f t="shared" ca="1" si="112"/>
        <v>#N/A</v>
      </c>
      <c r="K530" s="5" t="e">
        <f t="shared" ca="1" si="113"/>
        <v>#N/A</v>
      </c>
      <c r="L530" s="10">
        <f t="shared" ca="1" si="114"/>
        <v>-1</v>
      </c>
      <c r="M530" s="5">
        <f t="shared" ca="1" si="119"/>
        <v>241.95</v>
      </c>
      <c r="N530" s="12" t="str">
        <f t="shared" ca="1" si="115"/>
        <v/>
      </c>
      <c r="O530" s="12">
        <f t="shared" ca="1" si="116"/>
        <v>5.1644988523334582E-3</v>
      </c>
      <c r="P530" s="5">
        <f t="shared" ca="1" si="117"/>
        <v>130.19600945945984</v>
      </c>
      <c r="Q530" s="5">
        <f t="shared" ca="1" si="120"/>
        <v>130.19600945945984</v>
      </c>
      <c r="R530" s="12">
        <f t="shared" ca="1" si="121"/>
        <v>0</v>
      </c>
    </row>
    <row r="531" spans="1:18" x14ac:dyDescent="0.25">
      <c r="A531">
        <v>530</v>
      </c>
      <c r="B531" s="2">
        <v>38210</v>
      </c>
      <c r="C531">
        <f t="shared" si="126"/>
        <v>2004</v>
      </c>
      <c r="D531">
        <v>254.6</v>
      </c>
      <c r="E531" s="5">
        <f t="shared" ca="1" si="122"/>
        <v>250.46000000000004</v>
      </c>
      <c r="F531" s="5">
        <f t="shared" ca="1" si="123"/>
        <v>239.95399999999998</v>
      </c>
      <c r="G531" s="5">
        <f t="shared" ca="1" si="124"/>
        <v>246.65277985511017</v>
      </c>
      <c r="H531" s="5">
        <f t="shared" ca="1" si="125"/>
        <v>246.55113284441785</v>
      </c>
      <c r="I531" s="10" t="str">
        <f t="shared" ca="1" si="118"/>
        <v>BUY</v>
      </c>
      <c r="J531" s="5">
        <f t="shared" ca="1" si="112"/>
        <v>254.6</v>
      </c>
      <c r="K531" s="5" t="e">
        <f t="shared" ca="1" si="113"/>
        <v>#N/A</v>
      </c>
      <c r="L531" s="10">
        <f t="shared" ca="1" si="114"/>
        <v>1</v>
      </c>
      <c r="M531" s="5">
        <f t="shared" ca="1" si="119"/>
        <v>254.6</v>
      </c>
      <c r="N531" s="12">
        <f t="shared" ca="1" si="115"/>
        <v>-5.2283529654887397E-2</v>
      </c>
      <c r="O531" s="12">
        <f t="shared" ca="1" si="116"/>
        <v>-2.0957508171505546E-2</v>
      </c>
      <c r="P531" s="5">
        <f t="shared" ca="1" si="117"/>
        <v>123.38890253793818</v>
      </c>
      <c r="Q531" s="5">
        <f t="shared" ca="1" si="120"/>
        <v>130.19600945945984</v>
      </c>
      <c r="R531" s="12">
        <f t="shared" ca="1" si="121"/>
        <v>5.2283529654887362E-2</v>
      </c>
    </row>
    <row r="532" spans="1:18" x14ac:dyDescent="0.25">
      <c r="A532">
        <v>531</v>
      </c>
      <c r="B532" s="2">
        <v>38211</v>
      </c>
      <c r="C532">
        <f t="shared" si="126"/>
        <v>2004</v>
      </c>
      <c r="D532">
        <v>256.39999999999998</v>
      </c>
      <c r="E532" s="5">
        <f t="shared" ca="1" si="122"/>
        <v>252.69500000000002</v>
      </c>
      <c r="F532" s="5">
        <f t="shared" ca="1" si="123"/>
        <v>240.24299999999997</v>
      </c>
      <c r="G532" s="5">
        <f t="shared" ca="1" si="124"/>
        <v>247.62750186959914</v>
      </c>
      <c r="H532" s="5">
        <f t="shared" ca="1" si="125"/>
        <v>246.74811018752951</v>
      </c>
      <c r="I532" s="10">
        <f t="shared" ca="1" si="118"/>
        <v>0</v>
      </c>
      <c r="J532" s="5" t="e">
        <f t="shared" ca="1" si="112"/>
        <v>#N/A</v>
      </c>
      <c r="K532" s="5" t="e">
        <f t="shared" ca="1" si="113"/>
        <v>#N/A</v>
      </c>
      <c r="L532" s="10">
        <f t="shared" ca="1" si="114"/>
        <v>1</v>
      </c>
      <c r="M532" s="5">
        <f t="shared" ca="1" si="119"/>
        <v>254.6</v>
      </c>
      <c r="N532" s="12" t="str">
        <f t="shared" ca="1" si="115"/>
        <v/>
      </c>
      <c r="O532" s="12">
        <f t="shared" ca="1" si="116"/>
        <v>7.069913589944945E-3</v>
      </c>
      <c r="P532" s="5">
        <f t="shared" ca="1" si="117"/>
        <v>123.38890253793818</v>
      </c>
      <c r="Q532" s="5">
        <f t="shared" ca="1" si="120"/>
        <v>123.38890253793818</v>
      </c>
      <c r="R532" s="12">
        <f t="shared" ca="1" si="121"/>
        <v>0</v>
      </c>
    </row>
    <row r="533" spans="1:18" x14ac:dyDescent="0.25">
      <c r="A533">
        <v>532</v>
      </c>
      <c r="B533" s="2">
        <v>38212</v>
      </c>
      <c r="C533">
        <f t="shared" si="126"/>
        <v>2004</v>
      </c>
      <c r="D533">
        <v>262.7</v>
      </c>
      <c r="E533" s="5">
        <f t="shared" ca="1" si="122"/>
        <v>254.99999999999994</v>
      </c>
      <c r="F533" s="5">
        <f t="shared" ca="1" si="123"/>
        <v>240.63699999999997</v>
      </c>
      <c r="G533" s="5">
        <f t="shared" ca="1" si="124"/>
        <v>249.13475168263921</v>
      </c>
      <c r="H533" s="5">
        <f t="shared" ca="1" si="125"/>
        <v>247.06714798377891</v>
      </c>
      <c r="I533" s="10">
        <f t="shared" ca="1" si="118"/>
        <v>0</v>
      </c>
      <c r="J533" s="5" t="e">
        <f t="shared" ca="1" si="112"/>
        <v>#N/A</v>
      </c>
      <c r="K533" s="5" t="e">
        <f t="shared" ca="1" si="113"/>
        <v>#N/A</v>
      </c>
      <c r="L533" s="10">
        <f t="shared" ca="1" si="114"/>
        <v>1</v>
      </c>
      <c r="M533" s="5">
        <f t="shared" ca="1" si="119"/>
        <v>254.6</v>
      </c>
      <c r="N533" s="12" t="str">
        <f t="shared" ca="1" si="115"/>
        <v/>
      </c>
      <c r="O533" s="12">
        <f t="shared" ca="1" si="116"/>
        <v>2.457098283931362E-2</v>
      </c>
      <c r="P533" s="5">
        <f t="shared" ca="1" si="117"/>
        <v>123.38890253793818</v>
      </c>
      <c r="Q533" s="5">
        <f t="shared" ca="1" si="120"/>
        <v>123.38890253793818</v>
      </c>
      <c r="R533" s="12">
        <f t="shared" ca="1" si="121"/>
        <v>0</v>
      </c>
    </row>
    <row r="534" spans="1:18" x14ac:dyDescent="0.25">
      <c r="A534">
        <v>533</v>
      </c>
      <c r="B534" s="2">
        <v>38215</v>
      </c>
      <c r="C534">
        <f t="shared" si="126"/>
        <v>2004</v>
      </c>
      <c r="D534">
        <v>260.55</v>
      </c>
      <c r="E534" s="5">
        <f t="shared" ca="1" si="122"/>
        <v>256.69499999999999</v>
      </c>
      <c r="F534" s="5">
        <f t="shared" ca="1" si="123"/>
        <v>240.96999999999997</v>
      </c>
      <c r="G534" s="5">
        <f t="shared" ca="1" si="124"/>
        <v>250.2762765143753</v>
      </c>
      <c r="H534" s="5">
        <f t="shared" ca="1" si="125"/>
        <v>247.33680502410331</v>
      </c>
      <c r="I534" s="10">
        <f t="shared" ca="1" si="118"/>
        <v>0</v>
      </c>
      <c r="J534" s="5" t="e">
        <f t="shared" ca="1" si="112"/>
        <v>#N/A</v>
      </c>
      <c r="K534" s="5" t="e">
        <f t="shared" ca="1" si="113"/>
        <v>#N/A</v>
      </c>
      <c r="L534" s="10">
        <f t="shared" ca="1" si="114"/>
        <v>1</v>
      </c>
      <c r="M534" s="5">
        <f t="shared" ca="1" si="119"/>
        <v>254.6</v>
      </c>
      <c r="N534" s="12" t="str">
        <f t="shared" ca="1" si="115"/>
        <v/>
      </c>
      <c r="O534" s="12">
        <f t="shared" ca="1" si="116"/>
        <v>-8.1842405786066892E-3</v>
      </c>
      <c r="P534" s="5">
        <f t="shared" ca="1" si="117"/>
        <v>123.38890253793818</v>
      </c>
      <c r="Q534" s="5">
        <f t="shared" ca="1" si="120"/>
        <v>123.38890253793818</v>
      </c>
      <c r="R534" s="12">
        <f t="shared" ca="1" si="121"/>
        <v>0</v>
      </c>
    </row>
    <row r="535" spans="1:18" x14ac:dyDescent="0.25">
      <c r="A535">
        <v>534</v>
      </c>
      <c r="B535" s="2">
        <v>38216</v>
      </c>
      <c r="C535">
        <f t="shared" si="126"/>
        <v>2004</v>
      </c>
      <c r="D535">
        <v>265.7</v>
      </c>
      <c r="E535" s="5">
        <f t="shared" ca="1" si="122"/>
        <v>258.19499999999999</v>
      </c>
      <c r="F535" s="5">
        <f t="shared" ca="1" si="123"/>
        <v>241.32599999999994</v>
      </c>
      <c r="G535" s="5">
        <f t="shared" ca="1" si="124"/>
        <v>251.81864886293775</v>
      </c>
      <c r="H535" s="5">
        <f t="shared" ca="1" si="125"/>
        <v>247.70406892362126</v>
      </c>
      <c r="I535" s="10">
        <f t="shared" ca="1" si="118"/>
        <v>0</v>
      </c>
      <c r="J535" s="5" t="e">
        <f t="shared" ca="1" si="112"/>
        <v>#N/A</v>
      </c>
      <c r="K535" s="5" t="e">
        <f t="shared" ca="1" si="113"/>
        <v>#N/A</v>
      </c>
      <c r="L535" s="10">
        <f t="shared" ca="1" si="114"/>
        <v>1</v>
      </c>
      <c r="M535" s="5">
        <f t="shared" ca="1" si="119"/>
        <v>254.6</v>
      </c>
      <c r="N535" s="12" t="str">
        <f t="shared" ca="1" si="115"/>
        <v/>
      </c>
      <c r="O535" s="12">
        <f t="shared" ca="1" si="116"/>
        <v>1.9765879869506724E-2</v>
      </c>
      <c r="P535" s="5">
        <f t="shared" ca="1" si="117"/>
        <v>123.38890253793818</v>
      </c>
      <c r="Q535" s="5">
        <f t="shared" ca="1" si="120"/>
        <v>123.38890253793818</v>
      </c>
      <c r="R535" s="12">
        <f t="shared" ca="1" si="121"/>
        <v>0</v>
      </c>
    </row>
    <row r="536" spans="1:18" x14ac:dyDescent="0.25">
      <c r="A536">
        <v>535</v>
      </c>
      <c r="B536" s="2">
        <v>38217</v>
      </c>
      <c r="C536">
        <f t="shared" si="126"/>
        <v>2004</v>
      </c>
      <c r="D536">
        <v>261.3</v>
      </c>
      <c r="E536" s="5">
        <f t="shared" ca="1" si="122"/>
        <v>259.31</v>
      </c>
      <c r="F536" s="5">
        <f t="shared" ca="1" si="123"/>
        <v>241.64399999999998</v>
      </c>
      <c r="G536" s="5">
        <f t="shared" ca="1" si="124"/>
        <v>252.76678397664401</v>
      </c>
      <c r="H536" s="5">
        <f t="shared" ca="1" si="125"/>
        <v>247.97598754514883</v>
      </c>
      <c r="I536" s="10">
        <f t="shared" ca="1" si="118"/>
        <v>0</v>
      </c>
      <c r="J536" s="5" t="e">
        <f t="shared" ca="1" si="112"/>
        <v>#N/A</v>
      </c>
      <c r="K536" s="5" t="e">
        <f t="shared" ca="1" si="113"/>
        <v>#N/A</v>
      </c>
      <c r="L536" s="10">
        <f t="shared" ca="1" si="114"/>
        <v>1</v>
      </c>
      <c r="M536" s="5">
        <f t="shared" ca="1" si="119"/>
        <v>254.6</v>
      </c>
      <c r="N536" s="12" t="str">
        <f t="shared" ca="1" si="115"/>
        <v/>
      </c>
      <c r="O536" s="12">
        <f t="shared" ca="1" si="116"/>
        <v>-1.6560030109145567E-2</v>
      </c>
      <c r="P536" s="5">
        <f t="shared" ca="1" si="117"/>
        <v>123.38890253793818</v>
      </c>
      <c r="Q536" s="5">
        <f t="shared" ca="1" si="120"/>
        <v>123.38890253793818</v>
      </c>
      <c r="R536" s="12">
        <f t="shared" ca="1" si="121"/>
        <v>0</v>
      </c>
    </row>
    <row r="537" spans="1:18" x14ac:dyDescent="0.25">
      <c r="A537">
        <v>536</v>
      </c>
      <c r="B537" s="2">
        <v>38218</v>
      </c>
      <c r="C537">
        <f t="shared" si="126"/>
        <v>2004</v>
      </c>
      <c r="D537">
        <v>266.5</v>
      </c>
      <c r="E537" s="5">
        <f t="shared" ca="1" si="122"/>
        <v>260.65499999999997</v>
      </c>
      <c r="F537" s="5">
        <f t="shared" ca="1" si="123"/>
        <v>242.02899999999997</v>
      </c>
      <c r="G537" s="5">
        <f t="shared" ca="1" si="124"/>
        <v>254.14010557897959</v>
      </c>
      <c r="H537" s="5">
        <f t="shared" ca="1" si="125"/>
        <v>248.34646779424583</v>
      </c>
      <c r="I537" s="10">
        <f t="shared" ca="1" si="118"/>
        <v>0</v>
      </c>
      <c r="J537" s="5" t="e">
        <f t="shared" ca="1" si="112"/>
        <v>#N/A</v>
      </c>
      <c r="K537" s="5" t="e">
        <f t="shared" ca="1" si="113"/>
        <v>#N/A</v>
      </c>
      <c r="L537" s="10">
        <f t="shared" ca="1" si="114"/>
        <v>1</v>
      </c>
      <c r="M537" s="5">
        <f t="shared" ca="1" si="119"/>
        <v>254.6</v>
      </c>
      <c r="N537" s="12" t="str">
        <f t="shared" ca="1" si="115"/>
        <v/>
      </c>
      <c r="O537" s="12">
        <f t="shared" ca="1" si="116"/>
        <v>1.9900497512437765E-2</v>
      </c>
      <c r="P537" s="5">
        <f t="shared" ca="1" si="117"/>
        <v>123.38890253793818</v>
      </c>
      <c r="Q537" s="5">
        <f t="shared" ca="1" si="120"/>
        <v>123.38890253793818</v>
      </c>
      <c r="R537" s="12">
        <f t="shared" ca="1" si="121"/>
        <v>0</v>
      </c>
    </row>
    <row r="538" spans="1:18" x14ac:dyDescent="0.25">
      <c r="A538">
        <v>537</v>
      </c>
      <c r="B538" s="2">
        <v>38219</v>
      </c>
      <c r="C538">
        <f t="shared" si="126"/>
        <v>2004</v>
      </c>
      <c r="D538">
        <v>262.60000000000002</v>
      </c>
      <c r="E538" s="5">
        <f t="shared" ca="1" si="122"/>
        <v>261.18</v>
      </c>
      <c r="F538" s="5">
        <f t="shared" ca="1" si="123"/>
        <v>242.37300000000002</v>
      </c>
      <c r="G538" s="5">
        <f t="shared" ca="1" si="124"/>
        <v>254.98609502108161</v>
      </c>
      <c r="H538" s="5">
        <f t="shared" ca="1" si="125"/>
        <v>248.63153843836091</v>
      </c>
      <c r="I538" s="10">
        <f t="shared" ca="1" si="118"/>
        <v>0</v>
      </c>
      <c r="J538" s="5" t="e">
        <f t="shared" ca="1" si="112"/>
        <v>#N/A</v>
      </c>
      <c r="K538" s="5" t="e">
        <f t="shared" ca="1" si="113"/>
        <v>#N/A</v>
      </c>
      <c r="L538" s="10">
        <f t="shared" ca="1" si="114"/>
        <v>1</v>
      </c>
      <c r="M538" s="5">
        <f t="shared" ca="1" si="119"/>
        <v>254.6</v>
      </c>
      <c r="N538" s="12" t="str">
        <f t="shared" ca="1" si="115"/>
        <v/>
      </c>
      <c r="O538" s="12">
        <f t="shared" ca="1" si="116"/>
        <v>-1.4634146341463329E-2</v>
      </c>
      <c r="P538" s="5">
        <f t="shared" ca="1" si="117"/>
        <v>123.38890253793818</v>
      </c>
      <c r="Q538" s="5">
        <f t="shared" ca="1" si="120"/>
        <v>123.38890253793818</v>
      </c>
      <c r="R538" s="12">
        <f t="shared" ca="1" si="121"/>
        <v>0</v>
      </c>
    </row>
    <row r="539" spans="1:18" x14ac:dyDescent="0.25">
      <c r="A539">
        <v>538</v>
      </c>
      <c r="B539" s="2">
        <v>38222</v>
      </c>
      <c r="C539">
        <f t="shared" si="126"/>
        <v>2004</v>
      </c>
      <c r="D539">
        <v>259.60000000000002</v>
      </c>
      <c r="E539" s="5">
        <f t="shared" ca="1" si="122"/>
        <v>261</v>
      </c>
      <c r="F539" s="5">
        <f t="shared" ca="1" si="123"/>
        <v>242.83500000000001</v>
      </c>
      <c r="G539" s="5">
        <f t="shared" ca="1" si="124"/>
        <v>255.44748551897342</v>
      </c>
      <c r="H539" s="5">
        <f t="shared" ca="1" si="125"/>
        <v>248.85090766959368</v>
      </c>
      <c r="I539" s="10">
        <f t="shared" ca="1" si="118"/>
        <v>0</v>
      </c>
      <c r="J539" s="5" t="e">
        <f t="shared" ca="1" si="112"/>
        <v>#N/A</v>
      </c>
      <c r="K539" s="5" t="e">
        <f t="shared" ca="1" si="113"/>
        <v>#N/A</v>
      </c>
      <c r="L539" s="10">
        <f t="shared" ca="1" si="114"/>
        <v>1</v>
      </c>
      <c r="M539" s="5">
        <f t="shared" ca="1" si="119"/>
        <v>254.6</v>
      </c>
      <c r="N539" s="12" t="str">
        <f t="shared" ca="1" si="115"/>
        <v/>
      </c>
      <c r="O539" s="12">
        <f t="shared" ca="1" si="116"/>
        <v>-1.1424219345011423E-2</v>
      </c>
      <c r="P539" s="5">
        <f t="shared" ca="1" si="117"/>
        <v>123.38890253793818</v>
      </c>
      <c r="Q539" s="5">
        <f t="shared" ca="1" si="120"/>
        <v>123.38890253793818</v>
      </c>
      <c r="R539" s="12">
        <f t="shared" ca="1" si="121"/>
        <v>0</v>
      </c>
    </row>
    <row r="540" spans="1:18" x14ac:dyDescent="0.25">
      <c r="A540">
        <v>539</v>
      </c>
      <c r="B540" s="2">
        <v>38223</v>
      </c>
      <c r="C540">
        <f t="shared" si="126"/>
        <v>2004</v>
      </c>
      <c r="D540">
        <v>261.14999999999998</v>
      </c>
      <c r="E540" s="5">
        <f t="shared" ca="1" si="122"/>
        <v>261.11</v>
      </c>
      <c r="F540" s="5">
        <f t="shared" ca="1" si="123"/>
        <v>243.29499999999996</v>
      </c>
      <c r="G540" s="5">
        <f t="shared" ca="1" si="124"/>
        <v>256.01773696707608</v>
      </c>
      <c r="H540" s="5">
        <f t="shared" ca="1" si="125"/>
        <v>249.0968895162018</v>
      </c>
      <c r="I540" s="10">
        <f t="shared" ca="1" si="118"/>
        <v>0</v>
      </c>
      <c r="J540" s="5" t="e">
        <f t="shared" ca="1" si="112"/>
        <v>#N/A</v>
      </c>
      <c r="K540" s="5" t="e">
        <f t="shared" ca="1" si="113"/>
        <v>#N/A</v>
      </c>
      <c r="L540" s="10">
        <f t="shared" ca="1" si="114"/>
        <v>1</v>
      </c>
      <c r="M540" s="5">
        <f t="shared" ca="1" si="119"/>
        <v>254.6</v>
      </c>
      <c r="N540" s="12" t="str">
        <f t="shared" ca="1" si="115"/>
        <v/>
      </c>
      <c r="O540" s="12">
        <f t="shared" ca="1" si="116"/>
        <v>5.9707241910629981E-3</v>
      </c>
      <c r="P540" s="5">
        <f t="shared" ca="1" si="117"/>
        <v>123.38890253793818</v>
      </c>
      <c r="Q540" s="5">
        <f t="shared" ca="1" si="120"/>
        <v>123.38890253793818</v>
      </c>
      <c r="R540" s="12">
        <f t="shared" ca="1" si="121"/>
        <v>0</v>
      </c>
    </row>
    <row r="541" spans="1:18" x14ac:dyDescent="0.25">
      <c r="A541">
        <v>540</v>
      </c>
      <c r="B541" s="2">
        <v>38224</v>
      </c>
      <c r="C541">
        <f t="shared" si="126"/>
        <v>2004</v>
      </c>
      <c r="D541">
        <v>263.39999999999998</v>
      </c>
      <c r="E541" s="5">
        <f t="shared" ca="1" si="122"/>
        <v>261.99</v>
      </c>
      <c r="F541" s="5">
        <f t="shared" ca="1" si="123"/>
        <v>243.96999999999997</v>
      </c>
      <c r="G541" s="5">
        <f t="shared" ca="1" si="124"/>
        <v>256.75596327036845</v>
      </c>
      <c r="H541" s="5">
        <f t="shared" ca="1" si="125"/>
        <v>249.38295172587775</v>
      </c>
      <c r="I541" s="10">
        <f t="shared" ca="1" si="118"/>
        <v>0</v>
      </c>
      <c r="J541" s="5" t="e">
        <f t="shared" ca="1" si="112"/>
        <v>#N/A</v>
      </c>
      <c r="K541" s="5" t="e">
        <f t="shared" ca="1" si="113"/>
        <v>#N/A</v>
      </c>
      <c r="L541" s="10">
        <f t="shared" ca="1" si="114"/>
        <v>1</v>
      </c>
      <c r="M541" s="5">
        <f t="shared" ca="1" si="119"/>
        <v>254.6</v>
      </c>
      <c r="N541" s="12" t="str">
        <f t="shared" ca="1" si="115"/>
        <v/>
      </c>
      <c r="O541" s="12">
        <f t="shared" ca="1" si="116"/>
        <v>8.6157380815623207E-3</v>
      </c>
      <c r="P541" s="5">
        <f t="shared" ca="1" si="117"/>
        <v>123.38890253793818</v>
      </c>
      <c r="Q541" s="5">
        <f t="shared" ca="1" si="120"/>
        <v>123.38890253793818</v>
      </c>
      <c r="R541" s="12">
        <f t="shared" ca="1" si="121"/>
        <v>0</v>
      </c>
    </row>
    <row r="542" spans="1:18" x14ac:dyDescent="0.25">
      <c r="A542">
        <v>541</v>
      </c>
      <c r="B542" s="2">
        <v>38225</v>
      </c>
      <c r="C542">
        <f t="shared" si="126"/>
        <v>2004</v>
      </c>
      <c r="D542">
        <v>263.8</v>
      </c>
      <c r="E542" s="5">
        <f t="shared" ca="1" si="122"/>
        <v>262.73</v>
      </c>
      <c r="F542" s="5">
        <f t="shared" ca="1" si="123"/>
        <v>244.59299999999996</v>
      </c>
      <c r="G542" s="5">
        <f t="shared" ca="1" si="124"/>
        <v>257.46036694333162</v>
      </c>
      <c r="H542" s="5">
        <f t="shared" ca="1" si="125"/>
        <v>249.67129269136018</v>
      </c>
      <c r="I542" s="10">
        <f t="shared" ca="1" si="118"/>
        <v>0</v>
      </c>
      <c r="J542" s="5" t="e">
        <f t="shared" ca="1" si="112"/>
        <v>#N/A</v>
      </c>
      <c r="K542" s="5" t="e">
        <f t="shared" ca="1" si="113"/>
        <v>#N/A</v>
      </c>
      <c r="L542" s="10">
        <f t="shared" ca="1" si="114"/>
        <v>1</v>
      </c>
      <c r="M542" s="5">
        <f t="shared" ca="1" si="119"/>
        <v>254.6</v>
      </c>
      <c r="N542" s="12" t="str">
        <f t="shared" ca="1" si="115"/>
        <v/>
      </c>
      <c r="O542" s="12">
        <f t="shared" ca="1" si="116"/>
        <v>1.5186028853456117E-3</v>
      </c>
      <c r="P542" s="5">
        <f t="shared" ca="1" si="117"/>
        <v>123.38890253793818</v>
      </c>
      <c r="Q542" s="5">
        <f t="shared" ca="1" si="120"/>
        <v>123.38890253793818</v>
      </c>
      <c r="R542" s="12">
        <f t="shared" ca="1" si="121"/>
        <v>0</v>
      </c>
    </row>
    <row r="543" spans="1:18" x14ac:dyDescent="0.25">
      <c r="A543">
        <v>542</v>
      </c>
      <c r="B543" s="2">
        <v>38226</v>
      </c>
      <c r="C543">
        <f t="shared" si="126"/>
        <v>2004</v>
      </c>
      <c r="D543">
        <v>261.45</v>
      </c>
      <c r="E543" s="5">
        <f t="shared" ca="1" si="122"/>
        <v>262.60500000000002</v>
      </c>
      <c r="F543" s="5">
        <f t="shared" ca="1" si="123"/>
        <v>245.22899999999998</v>
      </c>
      <c r="G543" s="5">
        <f t="shared" ca="1" si="124"/>
        <v>257.85933024899845</v>
      </c>
      <c r="H543" s="5">
        <f t="shared" ca="1" si="125"/>
        <v>249.90686683753299</v>
      </c>
      <c r="I543" s="10">
        <f t="shared" ca="1" si="118"/>
        <v>0</v>
      </c>
      <c r="J543" s="5" t="e">
        <f t="shared" ca="1" si="112"/>
        <v>#N/A</v>
      </c>
      <c r="K543" s="5" t="e">
        <f t="shared" ca="1" si="113"/>
        <v>#N/A</v>
      </c>
      <c r="L543" s="10">
        <f t="shared" ca="1" si="114"/>
        <v>1</v>
      </c>
      <c r="M543" s="5">
        <f t="shared" ca="1" si="119"/>
        <v>254.6</v>
      </c>
      <c r="N543" s="12" t="str">
        <f t="shared" ca="1" si="115"/>
        <v/>
      </c>
      <c r="O543" s="12">
        <f t="shared" ca="1" si="116"/>
        <v>-8.9082638362396604E-3</v>
      </c>
      <c r="P543" s="5">
        <f t="shared" ca="1" si="117"/>
        <v>123.38890253793818</v>
      </c>
      <c r="Q543" s="5">
        <f t="shared" ca="1" si="120"/>
        <v>123.38890253793818</v>
      </c>
      <c r="R543" s="12">
        <f t="shared" ca="1" si="121"/>
        <v>0</v>
      </c>
    </row>
    <row r="544" spans="1:18" x14ac:dyDescent="0.25">
      <c r="A544">
        <v>543</v>
      </c>
      <c r="B544" s="2">
        <v>38229</v>
      </c>
      <c r="C544">
        <f t="shared" si="126"/>
        <v>2004</v>
      </c>
      <c r="D544">
        <v>269.39999999999998</v>
      </c>
      <c r="E544" s="5">
        <f t="shared" ca="1" si="122"/>
        <v>263.49</v>
      </c>
      <c r="F544" s="5">
        <f t="shared" ca="1" si="123"/>
        <v>246.00199999999998</v>
      </c>
      <c r="G544" s="5">
        <f t="shared" ca="1" si="124"/>
        <v>259.01339722409864</v>
      </c>
      <c r="H544" s="5">
        <f t="shared" ca="1" si="125"/>
        <v>250.29672950078231</v>
      </c>
      <c r="I544" s="10">
        <f t="shared" ca="1" si="118"/>
        <v>0</v>
      </c>
      <c r="J544" s="5" t="e">
        <f t="shared" ca="1" si="112"/>
        <v>#N/A</v>
      </c>
      <c r="K544" s="5" t="e">
        <f t="shared" ca="1" si="113"/>
        <v>#N/A</v>
      </c>
      <c r="L544" s="10">
        <f t="shared" ca="1" si="114"/>
        <v>1</v>
      </c>
      <c r="M544" s="5">
        <f t="shared" ca="1" si="119"/>
        <v>254.6</v>
      </c>
      <c r="N544" s="12" t="str">
        <f t="shared" ca="1" si="115"/>
        <v/>
      </c>
      <c r="O544" s="12">
        <f t="shared" ca="1" si="116"/>
        <v>3.0407343660355666E-2</v>
      </c>
      <c r="P544" s="5">
        <f t="shared" ca="1" si="117"/>
        <v>123.38890253793818</v>
      </c>
      <c r="Q544" s="5">
        <f t="shared" ca="1" si="120"/>
        <v>123.38890253793818</v>
      </c>
      <c r="R544" s="12">
        <f t="shared" ca="1" si="121"/>
        <v>0</v>
      </c>
    </row>
    <row r="545" spans="1:18" x14ac:dyDescent="0.25">
      <c r="A545">
        <v>544</v>
      </c>
      <c r="B545" s="2">
        <v>38230</v>
      </c>
      <c r="C545">
        <f t="shared" si="126"/>
        <v>2004</v>
      </c>
      <c r="D545">
        <v>269.39999999999998</v>
      </c>
      <c r="E545" s="5">
        <f t="shared" ca="1" si="122"/>
        <v>263.86</v>
      </c>
      <c r="F545" s="5">
        <f t="shared" ca="1" si="123"/>
        <v>246.696</v>
      </c>
      <c r="G545" s="5">
        <f t="shared" ca="1" si="124"/>
        <v>260.05205750168881</v>
      </c>
      <c r="H545" s="5">
        <f t="shared" ca="1" si="125"/>
        <v>250.67879491076667</v>
      </c>
      <c r="I545" s="10">
        <f t="shared" ca="1" si="118"/>
        <v>0</v>
      </c>
      <c r="J545" s="5" t="e">
        <f t="shared" ca="1" si="112"/>
        <v>#N/A</v>
      </c>
      <c r="K545" s="5" t="e">
        <f t="shared" ca="1" si="113"/>
        <v>#N/A</v>
      </c>
      <c r="L545" s="10">
        <f t="shared" ca="1" si="114"/>
        <v>1</v>
      </c>
      <c r="M545" s="5">
        <f t="shared" ca="1" si="119"/>
        <v>254.6</v>
      </c>
      <c r="N545" s="12" t="str">
        <f t="shared" ca="1" si="115"/>
        <v/>
      </c>
      <c r="O545" s="12">
        <f t="shared" ca="1" si="116"/>
        <v>0</v>
      </c>
      <c r="P545" s="5">
        <f t="shared" ca="1" si="117"/>
        <v>123.38890253793818</v>
      </c>
      <c r="Q545" s="5">
        <f t="shared" ca="1" si="120"/>
        <v>123.38890253793818</v>
      </c>
      <c r="R545" s="12">
        <f t="shared" ca="1" si="121"/>
        <v>0</v>
      </c>
    </row>
    <row r="546" spans="1:18" x14ac:dyDescent="0.25">
      <c r="A546">
        <v>545</v>
      </c>
      <c r="B546" s="2">
        <v>38231</v>
      </c>
      <c r="C546">
        <f t="shared" si="126"/>
        <v>2004</v>
      </c>
      <c r="D546">
        <v>271.25</v>
      </c>
      <c r="E546" s="5">
        <f t="shared" ca="1" si="122"/>
        <v>264.85500000000002</v>
      </c>
      <c r="F546" s="5">
        <f t="shared" ca="1" si="123"/>
        <v>247.541</v>
      </c>
      <c r="G546" s="5">
        <f t="shared" ca="1" si="124"/>
        <v>261.17185175151997</v>
      </c>
      <c r="H546" s="5">
        <f t="shared" ca="1" si="125"/>
        <v>251.09021901255136</v>
      </c>
      <c r="I546" s="10">
        <f t="shared" ca="1" si="118"/>
        <v>0</v>
      </c>
      <c r="J546" s="5" t="e">
        <f t="shared" ca="1" si="112"/>
        <v>#N/A</v>
      </c>
      <c r="K546" s="5" t="e">
        <f t="shared" ca="1" si="113"/>
        <v>#N/A</v>
      </c>
      <c r="L546" s="10">
        <f t="shared" ca="1" si="114"/>
        <v>1</v>
      </c>
      <c r="M546" s="5">
        <f t="shared" ca="1" si="119"/>
        <v>254.6</v>
      </c>
      <c r="N546" s="12" t="str">
        <f t="shared" ca="1" si="115"/>
        <v/>
      </c>
      <c r="O546" s="12">
        <f t="shared" ca="1" si="116"/>
        <v>6.8671121009651927E-3</v>
      </c>
      <c r="P546" s="5">
        <f t="shared" ca="1" si="117"/>
        <v>123.38890253793818</v>
      </c>
      <c r="Q546" s="5">
        <f t="shared" ca="1" si="120"/>
        <v>123.38890253793818</v>
      </c>
      <c r="R546" s="12">
        <f t="shared" ca="1" si="121"/>
        <v>0</v>
      </c>
    </row>
    <row r="547" spans="1:18" x14ac:dyDescent="0.25">
      <c r="A547">
        <v>546</v>
      </c>
      <c r="B547" s="2">
        <v>38232</v>
      </c>
      <c r="C547">
        <f t="shared" si="126"/>
        <v>2004</v>
      </c>
      <c r="D547">
        <v>268</v>
      </c>
      <c r="E547" s="5">
        <f t="shared" ca="1" si="122"/>
        <v>265.005</v>
      </c>
      <c r="F547" s="5">
        <f t="shared" ca="1" si="123"/>
        <v>248.21700000000001</v>
      </c>
      <c r="G547" s="5">
        <f t="shared" ca="1" si="124"/>
        <v>261.854666576368</v>
      </c>
      <c r="H547" s="5">
        <f t="shared" ca="1" si="125"/>
        <v>251.42841463230033</v>
      </c>
      <c r="I547" s="10">
        <f t="shared" ca="1" si="118"/>
        <v>0</v>
      </c>
      <c r="J547" s="5" t="e">
        <f t="shared" ca="1" si="112"/>
        <v>#N/A</v>
      </c>
      <c r="K547" s="5" t="e">
        <f t="shared" ca="1" si="113"/>
        <v>#N/A</v>
      </c>
      <c r="L547" s="10">
        <f t="shared" ca="1" si="114"/>
        <v>1</v>
      </c>
      <c r="M547" s="5">
        <f t="shared" ca="1" si="119"/>
        <v>254.6</v>
      </c>
      <c r="N547" s="12" t="str">
        <f t="shared" ca="1" si="115"/>
        <v/>
      </c>
      <c r="O547" s="12">
        <f t="shared" ca="1" si="116"/>
        <v>-1.1981566820276499E-2</v>
      </c>
      <c r="P547" s="5">
        <f t="shared" ca="1" si="117"/>
        <v>123.38890253793818</v>
      </c>
      <c r="Q547" s="5">
        <f t="shared" ca="1" si="120"/>
        <v>123.38890253793818</v>
      </c>
      <c r="R547" s="12">
        <f t="shared" ca="1" si="121"/>
        <v>0</v>
      </c>
    </row>
    <row r="548" spans="1:18" x14ac:dyDescent="0.25">
      <c r="A548">
        <v>547</v>
      </c>
      <c r="B548" s="2">
        <v>38233</v>
      </c>
      <c r="C548">
        <f t="shared" si="126"/>
        <v>2004</v>
      </c>
      <c r="D548">
        <v>267.35000000000002</v>
      </c>
      <c r="E548" s="5">
        <f t="shared" ca="1" si="122"/>
        <v>265.48</v>
      </c>
      <c r="F548" s="5">
        <f t="shared" ca="1" si="123"/>
        <v>248.858</v>
      </c>
      <c r="G548" s="5">
        <f t="shared" ca="1" si="124"/>
        <v>262.40419991873119</v>
      </c>
      <c r="H548" s="5">
        <f t="shared" ca="1" si="125"/>
        <v>251.74684633965433</v>
      </c>
      <c r="I548" s="10">
        <f t="shared" ca="1" si="118"/>
        <v>0</v>
      </c>
      <c r="J548" s="5" t="e">
        <f t="shared" ca="1" si="112"/>
        <v>#N/A</v>
      </c>
      <c r="K548" s="5" t="e">
        <f t="shared" ca="1" si="113"/>
        <v>#N/A</v>
      </c>
      <c r="L548" s="10">
        <f t="shared" ca="1" si="114"/>
        <v>1</v>
      </c>
      <c r="M548" s="5">
        <f t="shared" ca="1" si="119"/>
        <v>254.6</v>
      </c>
      <c r="N548" s="12" t="str">
        <f t="shared" ca="1" si="115"/>
        <v/>
      </c>
      <c r="O548" s="12">
        <f t="shared" ca="1" si="116"/>
        <v>-2.4253731343282735E-3</v>
      </c>
      <c r="P548" s="5">
        <f t="shared" ca="1" si="117"/>
        <v>123.38890253793818</v>
      </c>
      <c r="Q548" s="5">
        <f t="shared" ca="1" si="120"/>
        <v>123.38890253793818</v>
      </c>
      <c r="R548" s="12">
        <f t="shared" ca="1" si="121"/>
        <v>0</v>
      </c>
    </row>
    <row r="549" spans="1:18" x14ac:dyDescent="0.25">
      <c r="A549">
        <v>548</v>
      </c>
      <c r="B549" s="2">
        <v>38236</v>
      </c>
      <c r="C549">
        <f t="shared" si="126"/>
        <v>2004</v>
      </c>
      <c r="D549">
        <v>267</v>
      </c>
      <c r="E549" s="5">
        <f t="shared" ca="1" si="122"/>
        <v>266.21999999999997</v>
      </c>
      <c r="F549" s="5">
        <f t="shared" ca="1" si="123"/>
        <v>249.37699999999998</v>
      </c>
      <c r="G549" s="5">
        <f t="shared" ca="1" si="124"/>
        <v>262.86377992685806</v>
      </c>
      <c r="H549" s="5">
        <f t="shared" ca="1" si="125"/>
        <v>252.05190941286125</v>
      </c>
      <c r="I549" s="10">
        <f t="shared" ca="1" si="118"/>
        <v>0</v>
      </c>
      <c r="J549" s="5" t="e">
        <f t="shared" ca="1" si="112"/>
        <v>#N/A</v>
      </c>
      <c r="K549" s="5" t="e">
        <f t="shared" ca="1" si="113"/>
        <v>#N/A</v>
      </c>
      <c r="L549" s="10">
        <f t="shared" ca="1" si="114"/>
        <v>1</v>
      </c>
      <c r="M549" s="5">
        <f t="shared" ca="1" si="119"/>
        <v>254.6</v>
      </c>
      <c r="N549" s="12" t="str">
        <f t="shared" ca="1" si="115"/>
        <v/>
      </c>
      <c r="O549" s="12">
        <f t="shared" ca="1" si="116"/>
        <v>-1.3091453151300645E-3</v>
      </c>
      <c r="P549" s="5">
        <f t="shared" ca="1" si="117"/>
        <v>123.38890253793818</v>
      </c>
      <c r="Q549" s="5">
        <f t="shared" ca="1" si="120"/>
        <v>123.38890253793818</v>
      </c>
      <c r="R549" s="12">
        <f t="shared" ca="1" si="121"/>
        <v>0</v>
      </c>
    </row>
    <row r="550" spans="1:18" x14ac:dyDescent="0.25">
      <c r="A550">
        <v>549</v>
      </c>
      <c r="B550" s="2">
        <v>38237</v>
      </c>
      <c r="C550">
        <f t="shared" si="126"/>
        <v>2004</v>
      </c>
      <c r="D550">
        <v>268.2</v>
      </c>
      <c r="E550" s="5">
        <f t="shared" ca="1" si="122"/>
        <v>266.92500000000001</v>
      </c>
      <c r="F550" s="5">
        <f t="shared" ca="1" si="123"/>
        <v>249.93</v>
      </c>
      <c r="G550" s="5">
        <f t="shared" ca="1" si="124"/>
        <v>263.39740193417225</v>
      </c>
      <c r="H550" s="5">
        <f t="shared" ca="1" si="125"/>
        <v>252.37487122460402</v>
      </c>
      <c r="I550" s="10">
        <f t="shared" ca="1" si="118"/>
        <v>0</v>
      </c>
      <c r="J550" s="5" t="e">
        <f t="shared" ca="1" si="112"/>
        <v>#N/A</v>
      </c>
      <c r="K550" s="5" t="e">
        <f t="shared" ca="1" si="113"/>
        <v>#N/A</v>
      </c>
      <c r="L550" s="10">
        <f t="shared" ca="1" si="114"/>
        <v>1</v>
      </c>
      <c r="M550" s="5">
        <f t="shared" ca="1" si="119"/>
        <v>254.6</v>
      </c>
      <c r="N550" s="12" t="str">
        <f t="shared" ca="1" si="115"/>
        <v/>
      </c>
      <c r="O550" s="12">
        <f t="shared" ca="1" si="116"/>
        <v>4.4943820224718671E-3</v>
      </c>
      <c r="P550" s="5">
        <f t="shared" ca="1" si="117"/>
        <v>123.38890253793818</v>
      </c>
      <c r="Q550" s="5">
        <f t="shared" ca="1" si="120"/>
        <v>123.38890253793818</v>
      </c>
      <c r="R550" s="12">
        <f t="shared" ca="1" si="121"/>
        <v>0</v>
      </c>
    </row>
    <row r="551" spans="1:18" x14ac:dyDescent="0.25">
      <c r="A551">
        <v>550</v>
      </c>
      <c r="B551" s="2">
        <v>38238</v>
      </c>
      <c r="C551">
        <f t="shared" si="126"/>
        <v>2004</v>
      </c>
      <c r="D551">
        <v>271</v>
      </c>
      <c r="E551" s="5">
        <f t="shared" ca="1" si="122"/>
        <v>267.685</v>
      </c>
      <c r="F551" s="5">
        <f t="shared" ca="1" si="123"/>
        <v>250.50799999999998</v>
      </c>
      <c r="G551" s="5">
        <f t="shared" ca="1" si="124"/>
        <v>264.15766174075503</v>
      </c>
      <c r="H551" s="5">
        <f t="shared" ca="1" si="125"/>
        <v>252.74737380011192</v>
      </c>
      <c r="I551" s="10">
        <f t="shared" ca="1" si="118"/>
        <v>0</v>
      </c>
      <c r="J551" s="5" t="e">
        <f t="shared" ca="1" si="112"/>
        <v>#N/A</v>
      </c>
      <c r="K551" s="5" t="e">
        <f t="shared" ca="1" si="113"/>
        <v>#N/A</v>
      </c>
      <c r="L551" s="10">
        <f t="shared" ca="1" si="114"/>
        <v>1</v>
      </c>
      <c r="M551" s="5">
        <f t="shared" ca="1" si="119"/>
        <v>254.6</v>
      </c>
      <c r="N551" s="12" t="str">
        <f t="shared" ca="1" si="115"/>
        <v/>
      </c>
      <c r="O551" s="12">
        <f t="shared" ca="1" si="116"/>
        <v>1.0439970171513838E-2</v>
      </c>
      <c r="P551" s="5">
        <f t="shared" ca="1" si="117"/>
        <v>123.38890253793818</v>
      </c>
      <c r="Q551" s="5">
        <f t="shared" ca="1" si="120"/>
        <v>123.38890253793818</v>
      </c>
      <c r="R551" s="12">
        <f t="shared" ca="1" si="121"/>
        <v>0</v>
      </c>
    </row>
    <row r="552" spans="1:18" x14ac:dyDescent="0.25">
      <c r="A552">
        <v>551</v>
      </c>
      <c r="B552" s="2">
        <v>38239</v>
      </c>
      <c r="C552">
        <f t="shared" si="126"/>
        <v>2004</v>
      </c>
      <c r="D552">
        <v>271</v>
      </c>
      <c r="E552" s="5">
        <f t="shared" ca="1" si="122"/>
        <v>268.40499999999997</v>
      </c>
      <c r="F552" s="5">
        <f t="shared" ca="1" si="123"/>
        <v>251.03699999999998</v>
      </c>
      <c r="G552" s="5">
        <f t="shared" ca="1" si="124"/>
        <v>264.84189556667951</v>
      </c>
      <c r="H552" s="5">
        <f t="shared" ca="1" si="125"/>
        <v>253.11242632410969</v>
      </c>
      <c r="I552" s="10">
        <f t="shared" ca="1" si="118"/>
        <v>0</v>
      </c>
      <c r="J552" s="5" t="e">
        <f t="shared" ca="1" si="112"/>
        <v>#N/A</v>
      </c>
      <c r="K552" s="5" t="e">
        <f t="shared" ca="1" si="113"/>
        <v>#N/A</v>
      </c>
      <c r="L552" s="10">
        <f t="shared" ca="1" si="114"/>
        <v>1</v>
      </c>
      <c r="M552" s="5">
        <f t="shared" ca="1" si="119"/>
        <v>254.6</v>
      </c>
      <c r="N552" s="12" t="str">
        <f t="shared" ca="1" si="115"/>
        <v/>
      </c>
      <c r="O552" s="12">
        <f t="shared" ca="1" si="116"/>
        <v>0</v>
      </c>
      <c r="P552" s="5">
        <f t="shared" ca="1" si="117"/>
        <v>123.38890253793818</v>
      </c>
      <c r="Q552" s="5">
        <f t="shared" ca="1" si="120"/>
        <v>123.38890253793818</v>
      </c>
      <c r="R552" s="12">
        <f t="shared" ca="1" si="121"/>
        <v>0</v>
      </c>
    </row>
    <row r="553" spans="1:18" x14ac:dyDescent="0.25">
      <c r="A553">
        <v>552</v>
      </c>
      <c r="B553" s="2">
        <v>38240</v>
      </c>
      <c r="C553">
        <f t="shared" si="126"/>
        <v>2004</v>
      </c>
      <c r="D553">
        <v>273.45</v>
      </c>
      <c r="E553" s="5">
        <f t="shared" ca="1" si="122"/>
        <v>269.60500000000002</v>
      </c>
      <c r="F553" s="5">
        <f t="shared" ca="1" si="123"/>
        <v>251.70100000000002</v>
      </c>
      <c r="G553" s="5">
        <f t="shared" ca="1" si="124"/>
        <v>265.70270601001152</v>
      </c>
      <c r="H553" s="5">
        <f t="shared" ca="1" si="125"/>
        <v>253.51917779762752</v>
      </c>
      <c r="I553" s="10">
        <f t="shared" ca="1" si="118"/>
        <v>0</v>
      </c>
      <c r="J553" s="5" t="e">
        <f t="shared" ca="1" si="112"/>
        <v>#N/A</v>
      </c>
      <c r="K553" s="5" t="e">
        <f t="shared" ca="1" si="113"/>
        <v>#N/A</v>
      </c>
      <c r="L553" s="10">
        <f t="shared" ca="1" si="114"/>
        <v>1</v>
      </c>
      <c r="M553" s="5">
        <f t="shared" ca="1" si="119"/>
        <v>254.6</v>
      </c>
      <c r="N553" s="12" t="str">
        <f t="shared" ca="1" si="115"/>
        <v/>
      </c>
      <c r="O553" s="12">
        <f t="shared" ca="1" si="116"/>
        <v>9.0405904059040164E-3</v>
      </c>
      <c r="P553" s="5">
        <f t="shared" ca="1" si="117"/>
        <v>123.38890253793818</v>
      </c>
      <c r="Q553" s="5">
        <f t="shared" ca="1" si="120"/>
        <v>123.38890253793818</v>
      </c>
      <c r="R553" s="12">
        <f t="shared" ca="1" si="121"/>
        <v>0</v>
      </c>
    </row>
    <row r="554" spans="1:18" x14ac:dyDescent="0.25">
      <c r="A554">
        <v>553</v>
      </c>
      <c r="B554" s="2">
        <v>38243</v>
      </c>
      <c r="C554">
        <f t="shared" si="126"/>
        <v>2004</v>
      </c>
      <c r="D554">
        <v>271.95</v>
      </c>
      <c r="E554" s="5">
        <f t="shared" ca="1" si="122"/>
        <v>269.85999999999996</v>
      </c>
      <c r="F554" s="5">
        <f t="shared" ca="1" si="123"/>
        <v>252.39300000000003</v>
      </c>
      <c r="G554" s="5">
        <f t="shared" ca="1" si="124"/>
        <v>266.32743540901038</v>
      </c>
      <c r="H554" s="5">
        <f t="shared" ca="1" si="125"/>
        <v>253.88779424167501</v>
      </c>
      <c r="I554" s="10">
        <f t="shared" ca="1" si="118"/>
        <v>0</v>
      </c>
      <c r="J554" s="5" t="e">
        <f t="shared" ca="1" si="112"/>
        <v>#N/A</v>
      </c>
      <c r="K554" s="5" t="e">
        <f t="shared" ca="1" si="113"/>
        <v>#N/A</v>
      </c>
      <c r="L554" s="10">
        <f t="shared" ca="1" si="114"/>
        <v>1</v>
      </c>
      <c r="M554" s="5">
        <f t="shared" ca="1" si="119"/>
        <v>254.6</v>
      </c>
      <c r="N554" s="12" t="str">
        <f t="shared" ca="1" si="115"/>
        <v/>
      </c>
      <c r="O554" s="12">
        <f t="shared" ca="1" si="116"/>
        <v>-5.485463521667581E-3</v>
      </c>
      <c r="P554" s="5">
        <f t="shared" ca="1" si="117"/>
        <v>123.38890253793818</v>
      </c>
      <c r="Q554" s="5">
        <f t="shared" ca="1" si="120"/>
        <v>123.38890253793818</v>
      </c>
      <c r="R554" s="12">
        <f t="shared" ca="1" si="121"/>
        <v>0</v>
      </c>
    </row>
    <row r="555" spans="1:18" x14ac:dyDescent="0.25">
      <c r="A555">
        <v>554</v>
      </c>
      <c r="B555" s="2">
        <v>38244</v>
      </c>
      <c r="C555">
        <f t="shared" si="126"/>
        <v>2004</v>
      </c>
      <c r="D555">
        <v>273.60000000000002</v>
      </c>
      <c r="E555" s="5">
        <f t="shared" ca="1" si="122"/>
        <v>270.27999999999997</v>
      </c>
      <c r="F555" s="5">
        <f t="shared" ca="1" si="123"/>
        <v>252.99200000000005</v>
      </c>
      <c r="G555" s="5">
        <f t="shared" ca="1" si="124"/>
        <v>267.05469186810933</v>
      </c>
      <c r="H555" s="5">
        <f t="shared" ca="1" si="125"/>
        <v>254.28203835684153</v>
      </c>
      <c r="I555" s="10">
        <f t="shared" ca="1" si="118"/>
        <v>0</v>
      </c>
      <c r="J555" s="5" t="e">
        <f t="shared" ca="1" si="112"/>
        <v>#N/A</v>
      </c>
      <c r="K555" s="5" t="e">
        <f t="shared" ca="1" si="113"/>
        <v>#N/A</v>
      </c>
      <c r="L555" s="10">
        <f t="shared" ca="1" si="114"/>
        <v>1</v>
      </c>
      <c r="M555" s="5">
        <f t="shared" ca="1" si="119"/>
        <v>254.6</v>
      </c>
      <c r="N555" s="12" t="str">
        <f t="shared" ca="1" si="115"/>
        <v/>
      </c>
      <c r="O555" s="12">
        <f t="shared" ca="1" si="116"/>
        <v>6.0672917815776219E-3</v>
      </c>
      <c r="P555" s="5">
        <f t="shared" ca="1" si="117"/>
        <v>123.38890253793818</v>
      </c>
      <c r="Q555" s="5">
        <f t="shared" ca="1" si="120"/>
        <v>123.38890253793818</v>
      </c>
      <c r="R555" s="12">
        <f t="shared" ca="1" si="121"/>
        <v>0</v>
      </c>
    </row>
    <row r="556" spans="1:18" x14ac:dyDescent="0.25">
      <c r="A556">
        <v>555</v>
      </c>
      <c r="B556" s="2">
        <v>38245</v>
      </c>
      <c r="C556">
        <f t="shared" si="126"/>
        <v>2004</v>
      </c>
      <c r="D556">
        <v>274.85000000000002</v>
      </c>
      <c r="E556" s="5">
        <f t="shared" ca="1" si="122"/>
        <v>270.64</v>
      </c>
      <c r="F556" s="5">
        <f t="shared" ca="1" si="123"/>
        <v>253.65500000000009</v>
      </c>
      <c r="G556" s="5">
        <f t="shared" ca="1" si="124"/>
        <v>267.8342226812984</v>
      </c>
      <c r="H556" s="5">
        <f t="shared" ca="1" si="125"/>
        <v>254.69339758970469</v>
      </c>
      <c r="I556" s="10">
        <f t="shared" ca="1" si="118"/>
        <v>0</v>
      </c>
      <c r="J556" s="5" t="e">
        <f t="shared" ca="1" si="112"/>
        <v>#N/A</v>
      </c>
      <c r="K556" s="5" t="e">
        <f t="shared" ca="1" si="113"/>
        <v>#N/A</v>
      </c>
      <c r="L556" s="10">
        <f t="shared" ca="1" si="114"/>
        <v>1</v>
      </c>
      <c r="M556" s="5">
        <f t="shared" ca="1" si="119"/>
        <v>254.6</v>
      </c>
      <c r="N556" s="12" t="str">
        <f t="shared" ca="1" si="115"/>
        <v/>
      </c>
      <c r="O556" s="12">
        <f t="shared" ca="1" si="116"/>
        <v>4.5687134502923974E-3</v>
      </c>
      <c r="P556" s="5">
        <f t="shared" ca="1" si="117"/>
        <v>123.38890253793818</v>
      </c>
      <c r="Q556" s="5">
        <f t="shared" ca="1" si="120"/>
        <v>123.38890253793818</v>
      </c>
      <c r="R556" s="12">
        <f t="shared" ca="1" si="121"/>
        <v>0</v>
      </c>
    </row>
    <row r="557" spans="1:18" x14ac:dyDescent="0.25">
      <c r="A557">
        <v>556</v>
      </c>
      <c r="B557" s="2">
        <v>38246</v>
      </c>
      <c r="C557">
        <f t="shared" si="126"/>
        <v>2004</v>
      </c>
      <c r="D557">
        <v>275.60000000000002</v>
      </c>
      <c r="E557" s="5">
        <f t="shared" ca="1" si="122"/>
        <v>271.39999999999998</v>
      </c>
      <c r="F557" s="5">
        <f t="shared" ca="1" si="123"/>
        <v>254.39500000000007</v>
      </c>
      <c r="G557" s="5">
        <f t="shared" ca="1" si="124"/>
        <v>268.61080041316853</v>
      </c>
      <c r="H557" s="5">
        <f t="shared" ca="1" si="125"/>
        <v>255.11152963791062</v>
      </c>
      <c r="I557" s="10">
        <f t="shared" ca="1" si="118"/>
        <v>0</v>
      </c>
      <c r="J557" s="5" t="e">
        <f t="shared" ca="1" si="112"/>
        <v>#N/A</v>
      </c>
      <c r="K557" s="5" t="e">
        <f t="shared" ca="1" si="113"/>
        <v>#N/A</v>
      </c>
      <c r="L557" s="10">
        <f t="shared" ca="1" si="114"/>
        <v>1</v>
      </c>
      <c r="M557" s="5">
        <f t="shared" ca="1" si="119"/>
        <v>254.6</v>
      </c>
      <c r="N557" s="12" t="str">
        <f t="shared" ca="1" si="115"/>
        <v/>
      </c>
      <c r="O557" s="12">
        <f t="shared" ca="1" si="116"/>
        <v>2.7287611424413314E-3</v>
      </c>
      <c r="P557" s="5">
        <f t="shared" ca="1" si="117"/>
        <v>123.38890253793818</v>
      </c>
      <c r="Q557" s="5">
        <f t="shared" ca="1" si="120"/>
        <v>123.38890253793818</v>
      </c>
      <c r="R557" s="12">
        <f t="shared" ca="1" si="121"/>
        <v>0</v>
      </c>
    </row>
    <row r="558" spans="1:18" x14ac:dyDescent="0.25">
      <c r="A558">
        <v>557</v>
      </c>
      <c r="B558" s="2">
        <v>38247</v>
      </c>
      <c r="C558">
        <f t="shared" si="126"/>
        <v>2004</v>
      </c>
      <c r="D558">
        <v>273.7</v>
      </c>
      <c r="E558" s="5">
        <f t="shared" ca="1" si="122"/>
        <v>272.03499999999997</v>
      </c>
      <c r="F558" s="5">
        <f t="shared" ca="1" si="123"/>
        <v>255.0330000000001</v>
      </c>
      <c r="G558" s="5">
        <f t="shared" ca="1" si="124"/>
        <v>269.11972037185166</v>
      </c>
      <c r="H558" s="5">
        <f t="shared" ca="1" si="125"/>
        <v>255.48329904515242</v>
      </c>
      <c r="I558" s="10">
        <f t="shared" ca="1" si="118"/>
        <v>0</v>
      </c>
      <c r="J558" s="5" t="e">
        <f t="shared" ca="1" si="112"/>
        <v>#N/A</v>
      </c>
      <c r="K558" s="5" t="e">
        <f t="shared" ca="1" si="113"/>
        <v>#N/A</v>
      </c>
      <c r="L558" s="10">
        <f t="shared" ca="1" si="114"/>
        <v>1</v>
      </c>
      <c r="M558" s="5">
        <f t="shared" ca="1" si="119"/>
        <v>254.6</v>
      </c>
      <c r="N558" s="12" t="str">
        <f t="shared" ca="1" si="115"/>
        <v/>
      </c>
      <c r="O558" s="12">
        <f t="shared" ca="1" si="116"/>
        <v>-6.8940493468796589E-3</v>
      </c>
      <c r="P558" s="5">
        <f t="shared" ca="1" si="117"/>
        <v>123.38890253793818</v>
      </c>
      <c r="Q558" s="5">
        <f t="shared" ca="1" si="120"/>
        <v>123.38890253793818</v>
      </c>
      <c r="R558" s="12">
        <f t="shared" ca="1" si="121"/>
        <v>0</v>
      </c>
    </row>
    <row r="559" spans="1:18" x14ac:dyDescent="0.25">
      <c r="A559">
        <v>558</v>
      </c>
      <c r="B559" s="2">
        <v>38250</v>
      </c>
      <c r="C559">
        <f t="shared" si="126"/>
        <v>2004</v>
      </c>
      <c r="D559">
        <v>273.45</v>
      </c>
      <c r="E559" s="5">
        <f t="shared" ca="1" si="122"/>
        <v>272.67999999999995</v>
      </c>
      <c r="F559" s="5">
        <f t="shared" ca="1" si="123"/>
        <v>255.70300000000009</v>
      </c>
      <c r="G559" s="5">
        <f t="shared" ca="1" si="124"/>
        <v>269.55274833466649</v>
      </c>
      <c r="H559" s="5">
        <f t="shared" ca="1" si="125"/>
        <v>255.84263306424938</v>
      </c>
      <c r="I559" s="10">
        <f t="shared" ca="1" si="118"/>
        <v>0</v>
      </c>
      <c r="J559" s="5" t="e">
        <f t="shared" ca="1" si="112"/>
        <v>#N/A</v>
      </c>
      <c r="K559" s="5" t="e">
        <f t="shared" ca="1" si="113"/>
        <v>#N/A</v>
      </c>
      <c r="L559" s="10">
        <f t="shared" ca="1" si="114"/>
        <v>1</v>
      </c>
      <c r="M559" s="5">
        <f t="shared" ca="1" si="119"/>
        <v>254.6</v>
      </c>
      <c r="N559" s="12" t="str">
        <f t="shared" ca="1" si="115"/>
        <v/>
      </c>
      <c r="O559" s="12">
        <f t="shared" ca="1" si="116"/>
        <v>-9.1340884179758866E-4</v>
      </c>
      <c r="P559" s="5">
        <f t="shared" ca="1" si="117"/>
        <v>123.38890253793818</v>
      </c>
      <c r="Q559" s="5">
        <f t="shared" ca="1" si="120"/>
        <v>123.38890253793818</v>
      </c>
      <c r="R559" s="12">
        <f t="shared" ca="1" si="121"/>
        <v>0</v>
      </c>
    </row>
    <row r="560" spans="1:18" x14ac:dyDescent="0.25">
      <c r="A560">
        <v>559</v>
      </c>
      <c r="B560" s="2">
        <v>38251</v>
      </c>
      <c r="C560">
        <f t="shared" si="126"/>
        <v>2004</v>
      </c>
      <c r="D560">
        <v>274.8</v>
      </c>
      <c r="E560" s="5">
        <f t="shared" ca="1" si="122"/>
        <v>273.33999999999997</v>
      </c>
      <c r="F560" s="5">
        <f t="shared" ca="1" si="123"/>
        <v>256.57600000000008</v>
      </c>
      <c r="G560" s="5">
        <f t="shared" ca="1" si="124"/>
        <v>270.07747350119985</v>
      </c>
      <c r="H560" s="5">
        <f t="shared" ca="1" si="125"/>
        <v>256.22178040296438</v>
      </c>
      <c r="I560" s="10">
        <f t="shared" ca="1" si="118"/>
        <v>0</v>
      </c>
      <c r="J560" s="5" t="e">
        <f t="shared" ca="1" si="112"/>
        <v>#N/A</v>
      </c>
      <c r="K560" s="5" t="e">
        <f t="shared" ca="1" si="113"/>
        <v>#N/A</v>
      </c>
      <c r="L560" s="10">
        <f t="shared" ca="1" si="114"/>
        <v>1</v>
      </c>
      <c r="M560" s="5">
        <f t="shared" ca="1" si="119"/>
        <v>254.6</v>
      </c>
      <c r="N560" s="12" t="str">
        <f t="shared" ca="1" si="115"/>
        <v/>
      </c>
      <c r="O560" s="12">
        <f t="shared" ca="1" si="116"/>
        <v>4.9369171695009062E-3</v>
      </c>
      <c r="P560" s="5">
        <f t="shared" ca="1" si="117"/>
        <v>123.38890253793818</v>
      </c>
      <c r="Q560" s="5">
        <f t="shared" ca="1" si="120"/>
        <v>123.38890253793818</v>
      </c>
      <c r="R560" s="12">
        <f t="shared" ca="1" si="121"/>
        <v>0</v>
      </c>
    </row>
    <row r="561" spans="1:18" x14ac:dyDescent="0.25">
      <c r="A561">
        <v>560</v>
      </c>
      <c r="B561" s="2">
        <v>38252</v>
      </c>
      <c r="C561">
        <f t="shared" si="126"/>
        <v>2004</v>
      </c>
      <c r="D561">
        <v>276.85000000000002</v>
      </c>
      <c r="E561" s="5">
        <f t="shared" ca="1" si="122"/>
        <v>273.92500000000001</v>
      </c>
      <c r="F561" s="5">
        <f t="shared" ca="1" si="123"/>
        <v>257.53800000000012</v>
      </c>
      <c r="G561" s="5">
        <f t="shared" ca="1" si="124"/>
        <v>270.75472615107986</v>
      </c>
      <c r="H561" s="5">
        <f t="shared" ca="1" si="125"/>
        <v>256.63434479490513</v>
      </c>
      <c r="I561" s="10">
        <f t="shared" ca="1" si="118"/>
        <v>0</v>
      </c>
      <c r="J561" s="5" t="e">
        <f t="shared" ca="1" si="112"/>
        <v>#N/A</v>
      </c>
      <c r="K561" s="5" t="e">
        <f t="shared" ca="1" si="113"/>
        <v>#N/A</v>
      </c>
      <c r="L561" s="10">
        <f t="shared" ca="1" si="114"/>
        <v>1</v>
      </c>
      <c r="M561" s="5">
        <f t="shared" ca="1" si="119"/>
        <v>254.6</v>
      </c>
      <c r="N561" s="12" t="str">
        <f t="shared" ca="1" si="115"/>
        <v/>
      </c>
      <c r="O561" s="12">
        <f t="shared" ca="1" si="116"/>
        <v>7.4599708879185276E-3</v>
      </c>
      <c r="P561" s="5">
        <f t="shared" ca="1" si="117"/>
        <v>123.38890253793818</v>
      </c>
      <c r="Q561" s="5">
        <f t="shared" ca="1" si="120"/>
        <v>123.38890253793818</v>
      </c>
      <c r="R561" s="12">
        <f t="shared" ca="1" si="121"/>
        <v>0</v>
      </c>
    </row>
    <row r="562" spans="1:18" x14ac:dyDescent="0.25">
      <c r="A562">
        <v>561</v>
      </c>
      <c r="B562" s="2">
        <v>38253</v>
      </c>
      <c r="C562">
        <f t="shared" si="126"/>
        <v>2004</v>
      </c>
      <c r="D562">
        <v>271.95</v>
      </c>
      <c r="E562" s="5">
        <f t="shared" ca="1" si="122"/>
        <v>274.02</v>
      </c>
      <c r="F562" s="5">
        <f t="shared" ca="1" si="123"/>
        <v>258.34300000000007</v>
      </c>
      <c r="G562" s="5">
        <f t="shared" ca="1" si="124"/>
        <v>270.87425353597189</v>
      </c>
      <c r="H562" s="5">
        <f t="shared" ca="1" si="125"/>
        <v>256.94065789900708</v>
      </c>
      <c r="I562" s="10">
        <f t="shared" ca="1" si="118"/>
        <v>0</v>
      </c>
      <c r="J562" s="5" t="e">
        <f t="shared" ca="1" si="112"/>
        <v>#N/A</v>
      </c>
      <c r="K562" s="5" t="e">
        <f t="shared" ca="1" si="113"/>
        <v>#N/A</v>
      </c>
      <c r="L562" s="10">
        <f t="shared" ca="1" si="114"/>
        <v>1</v>
      </c>
      <c r="M562" s="5">
        <f t="shared" ca="1" si="119"/>
        <v>254.6</v>
      </c>
      <c r="N562" s="12" t="str">
        <f t="shared" ca="1" si="115"/>
        <v/>
      </c>
      <c r="O562" s="12">
        <f t="shared" ca="1" si="116"/>
        <v>-1.7699115044247909E-2</v>
      </c>
      <c r="P562" s="5">
        <f t="shared" ca="1" si="117"/>
        <v>123.38890253793818</v>
      </c>
      <c r="Q562" s="5">
        <f t="shared" ca="1" si="120"/>
        <v>123.38890253793818</v>
      </c>
      <c r="R562" s="12">
        <f t="shared" ca="1" si="121"/>
        <v>0</v>
      </c>
    </row>
    <row r="563" spans="1:18" x14ac:dyDescent="0.25">
      <c r="A563">
        <v>562</v>
      </c>
      <c r="B563" s="2">
        <v>38254</v>
      </c>
      <c r="C563">
        <f t="shared" si="126"/>
        <v>2004</v>
      </c>
      <c r="D563">
        <v>270</v>
      </c>
      <c r="E563" s="5">
        <f t="shared" ca="1" si="122"/>
        <v>273.67500000000001</v>
      </c>
      <c r="F563" s="5">
        <f t="shared" ca="1" si="123"/>
        <v>259.07800000000009</v>
      </c>
      <c r="G563" s="5">
        <f t="shared" ca="1" si="124"/>
        <v>270.78682818237473</v>
      </c>
      <c r="H563" s="5">
        <f t="shared" ca="1" si="125"/>
        <v>257.20184474102695</v>
      </c>
      <c r="I563" s="10">
        <f t="shared" ca="1" si="118"/>
        <v>0</v>
      </c>
      <c r="J563" s="5" t="e">
        <f t="shared" ca="1" si="112"/>
        <v>#N/A</v>
      </c>
      <c r="K563" s="5" t="e">
        <f t="shared" ca="1" si="113"/>
        <v>#N/A</v>
      </c>
      <c r="L563" s="10">
        <f t="shared" ca="1" si="114"/>
        <v>1</v>
      </c>
      <c r="M563" s="5">
        <f t="shared" ca="1" si="119"/>
        <v>254.6</v>
      </c>
      <c r="N563" s="12" t="str">
        <f t="shared" ca="1" si="115"/>
        <v/>
      </c>
      <c r="O563" s="12">
        <f t="shared" ca="1" si="116"/>
        <v>-7.1704357418642716E-3</v>
      </c>
      <c r="P563" s="5">
        <f t="shared" ca="1" si="117"/>
        <v>123.38890253793818</v>
      </c>
      <c r="Q563" s="5">
        <f t="shared" ca="1" si="120"/>
        <v>123.38890253793818</v>
      </c>
      <c r="R563" s="12">
        <f t="shared" ca="1" si="121"/>
        <v>0</v>
      </c>
    </row>
    <row r="564" spans="1:18" x14ac:dyDescent="0.25">
      <c r="A564">
        <v>563</v>
      </c>
      <c r="B564" s="2">
        <v>38257</v>
      </c>
      <c r="C564">
        <f t="shared" si="126"/>
        <v>2004</v>
      </c>
      <c r="D564">
        <v>267.35000000000002</v>
      </c>
      <c r="E564" s="5">
        <f t="shared" ca="1" si="122"/>
        <v>273.21499999999997</v>
      </c>
      <c r="F564" s="5">
        <f t="shared" ca="1" si="123"/>
        <v>259.75700000000012</v>
      </c>
      <c r="G564" s="5">
        <f t="shared" ca="1" si="124"/>
        <v>270.44314536413725</v>
      </c>
      <c r="H564" s="5">
        <f t="shared" ca="1" si="125"/>
        <v>257.40480784620644</v>
      </c>
      <c r="I564" s="10">
        <f t="shared" ca="1" si="118"/>
        <v>0</v>
      </c>
      <c r="J564" s="5" t="e">
        <f t="shared" ref="J564:J627" ca="1" si="127">IF($I564="BUY",$D564,NA())</f>
        <v>#N/A</v>
      </c>
      <c r="K564" s="5" t="e">
        <f t="shared" ref="K564:K627" ca="1" si="128">IF($I564="SELL",$D564,NA())</f>
        <v>#N/A</v>
      </c>
      <c r="L564" s="10">
        <f t="shared" ref="L564:L627" ca="1" si="129">IF(AND(I564="SELL",L563&gt;=0),-1*Leverage,IF(AND(I564="BUY",L563&lt;=0),1*Leverage,L563))</f>
        <v>1</v>
      </c>
      <c r="M564" s="5">
        <f t="shared" ca="1" si="119"/>
        <v>254.6</v>
      </c>
      <c r="N564" s="12" t="str">
        <f t="shared" ref="N564:N627" ca="1" si="130">IF(L563=0,0,IF(I564="SELL",Leverage*(M564-M563)/M563,IF(I564="BUY",-Leverage*(M564-M563)/M563,"")))</f>
        <v/>
      </c>
      <c r="O564" s="12">
        <f t="shared" ref="O564:O627" ca="1" si="131">IF($L564&gt;0,Leverage*(D564-D563)/D563,IF($L564&lt;0,-Leverage*(D564-D563)/D563,0))</f>
        <v>-9.8148148148147311E-3</v>
      </c>
      <c r="P564" s="5">
        <f t="shared" ref="P564:P627" ca="1" si="132">IF(N564="",P563,P563*(1+N564))</f>
        <v>123.38890253793818</v>
      </c>
      <c r="Q564" s="5">
        <f t="shared" ca="1" si="120"/>
        <v>123.38890253793818</v>
      </c>
      <c r="R564" s="12">
        <f t="shared" ca="1" si="121"/>
        <v>0</v>
      </c>
    </row>
    <row r="565" spans="1:18" x14ac:dyDescent="0.25">
      <c r="A565">
        <v>564</v>
      </c>
      <c r="B565" s="2">
        <v>38258</v>
      </c>
      <c r="C565">
        <f t="shared" si="126"/>
        <v>2004</v>
      </c>
      <c r="D565">
        <v>266.2</v>
      </c>
      <c r="E565" s="5">
        <f t="shared" ca="1" si="122"/>
        <v>272.47499999999997</v>
      </c>
      <c r="F565" s="5">
        <f t="shared" ca="1" si="123"/>
        <v>260.42400000000015</v>
      </c>
      <c r="G565" s="5">
        <f t="shared" ca="1" si="124"/>
        <v>270.01883082772349</v>
      </c>
      <c r="H565" s="5">
        <f t="shared" ca="1" si="125"/>
        <v>257.58071168928234</v>
      </c>
      <c r="I565" s="10">
        <f t="shared" ref="I565:I628" ca="1" si="133">IF(AND(G565&gt;H565,G564&lt;H564),"BUY",IF(AND(G565&lt;H565,G564&gt;H564),"SELL",0))</f>
        <v>0</v>
      </c>
      <c r="J565" s="5" t="e">
        <f t="shared" ca="1" si="127"/>
        <v>#N/A</v>
      </c>
      <c r="K565" s="5" t="e">
        <f t="shared" ca="1" si="128"/>
        <v>#N/A</v>
      </c>
      <c r="L565" s="10">
        <f t="shared" ca="1" si="129"/>
        <v>1</v>
      </c>
      <c r="M565" s="5">
        <f t="shared" ref="M565:M628" ca="1" si="134">IF(I565&lt;&gt;0,D565,M564)</f>
        <v>254.6</v>
      </c>
      <c r="N565" s="12" t="str">
        <f t="shared" ca="1" si="130"/>
        <v/>
      </c>
      <c r="O565" s="12">
        <f t="shared" ca="1" si="131"/>
        <v>-4.3014774639986309E-3</v>
      </c>
      <c r="P565" s="5">
        <f t="shared" ca="1" si="132"/>
        <v>123.38890253793818</v>
      </c>
      <c r="Q565" s="5">
        <f t="shared" ref="Q565:Q628" ca="1" si="135">MAX(P564:P565)</f>
        <v>123.38890253793818</v>
      </c>
      <c r="R565" s="12">
        <f t="shared" ref="R565:R628" ca="1" si="136">1-P565/Q565</f>
        <v>0</v>
      </c>
    </row>
    <row r="566" spans="1:18" x14ac:dyDescent="0.25">
      <c r="A566">
        <v>565</v>
      </c>
      <c r="B566" s="2">
        <v>38259</v>
      </c>
      <c r="C566">
        <f t="shared" si="126"/>
        <v>2004</v>
      </c>
      <c r="D566">
        <v>266.10000000000002</v>
      </c>
      <c r="E566" s="5">
        <f t="shared" ca="1" si="122"/>
        <v>271.60000000000002</v>
      </c>
      <c r="F566" s="5">
        <f t="shared" ca="1" si="123"/>
        <v>261.10400000000016</v>
      </c>
      <c r="G566" s="5">
        <f t="shared" ca="1" si="124"/>
        <v>269.62694774495111</v>
      </c>
      <c r="H566" s="5">
        <f t="shared" ca="1" si="125"/>
        <v>257.75109745549673</v>
      </c>
      <c r="I566" s="10">
        <f t="shared" ca="1" si="133"/>
        <v>0</v>
      </c>
      <c r="J566" s="5" t="e">
        <f t="shared" ca="1" si="127"/>
        <v>#N/A</v>
      </c>
      <c r="K566" s="5" t="e">
        <f t="shared" ca="1" si="128"/>
        <v>#N/A</v>
      </c>
      <c r="L566" s="10">
        <f t="shared" ca="1" si="129"/>
        <v>1</v>
      </c>
      <c r="M566" s="5">
        <f t="shared" ca="1" si="134"/>
        <v>254.6</v>
      </c>
      <c r="N566" s="12" t="str">
        <f t="shared" ca="1" si="130"/>
        <v/>
      </c>
      <c r="O566" s="12">
        <f t="shared" ca="1" si="131"/>
        <v>-3.7565740045066075E-4</v>
      </c>
      <c r="P566" s="5">
        <f t="shared" ca="1" si="132"/>
        <v>123.38890253793818</v>
      </c>
      <c r="Q566" s="5">
        <f t="shared" ca="1" si="135"/>
        <v>123.38890253793818</v>
      </c>
      <c r="R566" s="12">
        <f t="shared" ca="1" si="136"/>
        <v>0</v>
      </c>
    </row>
    <row r="567" spans="1:18" x14ac:dyDescent="0.25">
      <c r="A567">
        <v>566</v>
      </c>
      <c r="B567" s="2">
        <v>38260</v>
      </c>
      <c r="C567">
        <f t="shared" si="126"/>
        <v>2004</v>
      </c>
      <c r="D567">
        <v>267.25</v>
      </c>
      <c r="E567" s="5">
        <f t="shared" ca="1" si="122"/>
        <v>270.76499999999999</v>
      </c>
      <c r="F567" s="5">
        <f t="shared" ca="1" si="123"/>
        <v>261.87000000000012</v>
      </c>
      <c r="G567" s="5">
        <f t="shared" ca="1" si="124"/>
        <v>269.38925297045597</v>
      </c>
      <c r="H567" s="5">
        <f t="shared" ca="1" si="125"/>
        <v>257.94107550638682</v>
      </c>
      <c r="I567" s="10">
        <f t="shared" ca="1" si="133"/>
        <v>0</v>
      </c>
      <c r="J567" s="5" t="e">
        <f t="shared" ca="1" si="127"/>
        <v>#N/A</v>
      </c>
      <c r="K567" s="5" t="e">
        <f t="shared" ca="1" si="128"/>
        <v>#N/A</v>
      </c>
      <c r="L567" s="10">
        <f t="shared" ca="1" si="129"/>
        <v>1</v>
      </c>
      <c r="M567" s="5">
        <f t="shared" ca="1" si="134"/>
        <v>254.6</v>
      </c>
      <c r="N567" s="12" t="str">
        <f t="shared" ca="1" si="130"/>
        <v/>
      </c>
      <c r="O567" s="12">
        <f t="shared" ca="1" si="131"/>
        <v>4.321683577602319E-3</v>
      </c>
      <c r="P567" s="5">
        <f t="shared" ca="1" si="132"/>
        <v>123.38890253793818</v>
      </c>
      <c r="Q567" s="5">
        <f t="shared" ca="1" si="135"/>
        <v>123.38890253793818</v>
      </c>
      <c r="R567" s="12">
        <f t="shared" ca="1" si="136"/>
        <v>0</v>
      </c>
    </row>
    <row r="568" spans="1:18" x14ac:dyDescent="0.25">
      <c r="A568">
        <v>567</v>
      </c>
      <c r="B568" s="2">
        <v>38261</v>
      </c>
      <c r="C568">
        <f t="shared" si="126"/>
        <v>2004</v>
      </c>
      <c r="D568">
        <v>274.89999999999998</v>
      </c>
      <c r="E568" s="5">
        <f t="shared" ca="1" si="122"/>
        <v>270.88500000000005</v>
      </c>
      <c r="F568" s="5">
        <f t="shared" ca="1" si="123"/>
        <v>262.66100000000012</v>
      </c>
      <c r="G568" s="5">
        <f t="shared" ca="1" si="124"/>
        <v>269.94032767341037</v>
      </c>
      <c r="H568" s="5">
        <f t="shared" ca="1" si="125"/>
        <v>258.28025399625909</v>
      </c>
      <c r="I568" s="10">
        <f t="shared" ca="1" si="133"/>
        <v>0</v>
      </c>
      <c r="J568" s="5" t="e">
        <f t="shared" ca="1" si="127"/>
        <v>#N/A</v>
      </c>
      <c r="K568" s="5" t="e">
        <f t="shared" ca="1" si="128"/>
        <v>#N/A</v>
      </c>
      <c r="L568" s="10">
        <f t="shared" ca="1" si="129"/>
        <v>1</v>
      </c>
      <c r="M568" s="5">
        <f t="shared" ca="1" si="134"/>
        <v>254.6</v>
      </c>
      <c r="N568" s="12" t="str">
        <f t="shared" ca="1" si="130"/>
        <v/>
      </c>
      <c r="O568" s="12">
        <f t="shared" ca="1" si="131"/>
        <v>2.8624883068288035E-2</v>
      </c>
      <c r="P568" s="5">
        <f t="shared" ca="1" si="132"/>
        <v>123.38890253793818</v>
      </c>
      <c r="Q568" s="5">
        <f t="shared" ca="1" si="135"/>
        <v>123.38890253793818</v>
      </c>
      <c r="R568" s="12">
        <f t="shared" ca="1" si="136"/>
        <v>0</v>
      </c>
    </row>
    <row r="569" spans="1:18" x14ac:dyDescent="0.25">
      <c r="A569">
        <v>568</v>
      </c>
      <c r="B569" s="2">
        <v>38264</v>
      </c>
      <c r="C569">
        <f t="shared" si="126"/>
        <v>2004</v>
      </c>
      <c r="D569">
        <v>275.95</v>
      </c>
      <c r="E569" s="5">
        <f t="shared" ca="1" si="122"/>
        <v>271.13500000000005</v>
      </c>
      <c r="F569" s="5">
        <f t="shared" ca="1" si="123"/>
        <v>263.38200000000012</v>
      </c>
      <c r="G569" s="5">
        <f t="shared" ca="1" si="124"/>
        <v>270.54129490606931</v>
      </c>
      <c r="H569" s="5">
        <f t="shared" ca="1" si="125"/>
        <v>258.63364891633393</v>
      </c>
      <c r="I569" s="10">
        <f t="shared" ca="1" si="133"/>
        <v>0</v>
      </c>
      <c r="J569" s="5" t="e">
        <f t="shared" ca="1" si="127"/>
        <v>#N/A</v>
      </c>
      <c r="K569" s="5" t="e">
        <f t="shared" ca="1" si="128"/>
        <v>#N/A</v>
      </c>
      <c r="L569" s="10">
        <f t="shared" ca="1" si="129"/>
        <v>1</v>
      </c>
      <c r="M569" s="5">
        <f t="shared" ca="1" si="134"/>
        <v>254.6</v>
      </c>
      <c r="N569" s="12" t="str">
        <f t="shared" ca="1" si="130"/>
        <v/>
      </c>
      <c r="O569" s="12">
        <f t="shared" ca="1" si="131"/>
        <v>3.8195707530011328E-3</v>
      </c>
      <c r="P569" s="5">
        <f t="shared" ca="1" si="132"/>
        <v>123.38890253793818</v>
      </c>
      <c r="Q569" s="5">
        <f t="shared" ca="1" si="135"/>
        <v>123.38890253793818</v>
      </c>
      <c r="R569" s="12">
        <f t="shared" ca="1" si="136"/>
        <v>0</v>
      </c>
    </row>
    <row r="570" spans="1:18" x14ac:dyDescent="0.25">
      <c r="A570">
        <v>569</v>
      </c>
      <c r="B570" s="2">
        <v>38265</v>
      </c>
      <c r="C570">
        <f t="shared" si="126"/>
        <v>2004</v>
      </c>
      <c r="D570">
        <v>275.5</v>
      </c>
      <c r="E570" s="5">
        <f t="shared" ca="1" si="122"/>
        <v>271.20500000000004</v>
      </c>
      <c r="F570" s="5">
        <f t="shared" ca="1" si="123"/>
        <v>264.18200000000013</v>
      </c>
      <c r="G570" s="5">
        <f t="shared" ca="1" si="124"/>
        <v>271.03716541546237</v>
      </c>
      <c r="H570" s="5">
        <f t="shared" ca="1" si="125"/>
        <v>258.97097593800726</v>
      </c>
      <c r="I570" s="10">
        <f t="shared" ca="1" si="133"/>
        <v>0</v>
      </c>
      <c r="J570" s="5" t="e">
        <f t="shared" ca="1" si="127"/>
        <v>#N/A</v>
      </c>
      <c r="K570" s="5" t="e">
        <f t="shared" ca="1" si="128"/>
        <v>#N/A</v>
      </c>
      <c r="L570" s="10">
        <f t="shared" ca="1" si="129"/>
        <v>1</v>
      </c>
      <c r="M570" s="5">
        <f t="shared" ca="1" si="134"/>
        <v>254.6</v>
      </c>
      <c r="N570" s="12" t="str">
        <f t="shared" ca="1" si="130"/>
        <v/>
      </c>
      <c r="O570" s="12">
        <f t="shared" ca="1" si="131"/>
        <v>-1.6307302047471957E-3</v>
      </c>
      <c r="P570" s="5">
        <f t="shared" ca="1" si="132"/>
        <v>123.38890253793818</v>
      </c>
      <c r="Q570" s="5">
        <f t="shared" ca="1" si="135"/>
        <v>123.38890253793818</v>
      </c>
      <c r="R570" s="12">
        <f t="shared" ca="1" si="136"/>
        <v>0</v>
      </c>
    </row>
    <row r="571" spans="1:18" x14ac:dyDescent="0.25">
      <c r="A571">
        <v>570</v>
      </c>
      <c r="B571" s="2">
        <v>38266</v>
      </c>
      <c r="C571">
        <f t="shared" si="126"/>
        <v>2004</v>
      </c>
      <c r="D571">
        <v>273.95</v>
      </c>
      <c r="E571" s="5">
        <f t="shared" ca="1" si="122"/>
        <v>270.91499999999996</v>
      </c>
      <c r="F571" s="5">
        <f t="shared" ca="1" si="123"/>
        <v>264.99500000000012</v>
      </c>
      <c r="G571" s="5">
        <f t="shared" ca="1" si="124"/>
        <v>271.3284488739161</v>
      </c>
      <c r="H571" s="5">
        <f t="shared" ca="1" si="125"/>
        <v>259.2705564192471</v>
      </c>
      <c r="I571" s="10">
        <f t="shared" ca="1" si="133"/>
        <v>0</v>
      </c>
      <c r="J571" s="5" t="e">
        <f t="shared" ca="1" si="127"/>
        <v>#N/A</v>
      </c>
      <c r="K571" s="5" t="e">
        <f t="shared" ca="1" si="128"/>
        <v>#N/A</v>
      </c>
      <c r="L571" s="10">
        <f t="shared" ca="1" si="129"/>
        <v>1</v>
      </c>
      <c r="M571" s="5">
        <f t="shared" ca="1" si="134"/>
        <v>254.6</v>
      </c>
      <c r="N571" s="12" t="str">
        <f t="shared" ca="1" si="130"/>
        <v/>
      </c>
      <c r="O571" s="12">
        <f t="shared" ca="1" si="131"/>
        <v>-5.6261343012704587E-3</v>
      </c>
      <c r="P571" s="5">
        <f t="shared" ca="1" si="132"/>
        <v>123.38890253793818</v>
      </c>
      <c r="Q571" s="5">
        <f t="shared" ca="1" si="135"/>
        <v>123.38890253793818</v>
      </c>
      <c r="R571" s="12">
        <f t="shared" ca="1" si="136"/>
        <v>0</v>
      </c>
    </row>
    <row r="572" spans="1:18" x14ac:dyDescent="0.25">
      <c r="A572">
        <v>571</v>
      </c>
      <c r="B572" s="2">
        <v>38267</v>
      </c>
      <c r="C572">
        <f t="shared" si="126"/>
        <v>2004</v>
      </c>
      <c r="D572">
        <v>276</v>
      </c>
      <c r="E572" s="5">
        <f t="shared" ca="1" si="122"/>
        <v>271.32</v>
      </c>
      <c r="F572" s="5">
        <f t="shared" ca="1" si="123"/>
        <v>265.83400000000006</v>
      </c>
      <c r="G572" s="5">
        <f t="shared" ca="1" si="124"/>
        <v>271.7956039865245</v>
      </c>
      <c r="H572" s="5">
        <f t="shared" ca="1" si="125"/>
        <v>259.60514529086214</v>
      </c>
      <c r="I572" s="10">
        <f t="shared" ca="1" si="133"/>
        <v>0</v>
      </c>
      <c r="J572" s="5" t="e">
        <f t="shared" ca="1" si="127"/>
        <v>#N/A</v>
      </c>
      <c r="K572" s="5" t="e">
        <f t="shared" ca="1" si="128"/>
        <v>#N/A</v>
      </c>
      <c r="L572" s="10">
        <f t="shared" ca="1" si="129"/>
        <v>1</v>
      </c>
      <c r="M572" s="5">
        <f t="shared" ca="1" si="134"/>
        <v>254.6</v>
      </c>
      <c r="N572" s="12" t="str">
        <f t="shared" ca="1" si="130"/>
        <v/>
      </c>
      <c r="O572" s="12">
        <f t="shared" ca="1" si="131"/>
        <v>7.4831173571820097E-3</v>
      </c>
      <c r="P572" s="5">
        <f t="shared" ca="1" si="132"/>
        <v>123.38890253793818</v>
      </c>
      <c r="Q572" s="5">
        <f t="shared" ca="1" si="135"/>
        <v>123.38890253793818</v>
      </c>
      <c r="R572" s="12">
        <f t="shared" ca="1" si="136"/>
        <v>0</v>
      </c>
    </row>
    <row r="573" spans="1:18" x14ac:dyDescent="0.25">
      <c r="A573">
        <v>572</v>
      </c>
      <c r="B573" s="2">
        <v>38268</v>
      </c>
      <c r="C573">
        <f t="shared" si="126"/>
        <v>2004</v>
      </c>
      <c r="D573">
        <v>274.75</v>
      </c>
      <c r="E573" s="5">
        <f t="shared" ca="1" si="122"/>
        <v>271.79500000000002</v>
      </c>
      <c r="F573" s="5">
        <f t="shared" ca="1" si="123"/>
        <v>266.53600000000006</v>
      </c>
      <c r="G573" s="5">
        <f t="shared" ca="1" si="124"/>
        <v>272.09104358787204</v>
      </c>
      <c r="H573" s="5">
        <f t="shared" ca="1" si="125"/>
        <v>259.90804238504489</v>
      </c>
      <c r="I573" s="10">
        <f t="shared" ca="1" si="133"/>
        <v>0</v>
      </c>
      <c r="J573" s="5" t="e">
        <f t="shared" ca="1" si="127"/>
        <v>#N/A</v>
      </c>
      <c r="K573" s="5" t="e">
        <f t="shared" ca="1" si="128"/>
        <v>#N/A</v>
      </c>
      <c r="L573" s="10">
        <f t="shared" ca="1" si="129"/>
        <v>1</v>
      </c>
      <c r="M573" s="5">
        <f t="shared" ca="1" si="134"/>
        <v>254.6</v>
      </c>
      <c r="N573" s="12" t="str">
        <f t="shared" ca="1" si="130"/>
        <v/>
      </c>
      <c r="O573" s="12">
        <f t="shared" ca="1" si="131"/>
        <v>-4.528985507246377E-3</v>
      </c>
      <c r="P573" s="5">
        <f t="shared" ca="1" si="132"/>
        <v>123.38890253793818</v>
      </c>
      <c r="Q573" s="5">
        <f t="shared" ca="1" si="135"/>
        <v>123.38890253793818</v>
      </c>
      <c r="R573" s="12">
        <f t="shared" ca="1" si="136"/>
        <v>0</v>
      </c>
    </row>
    <row r="574" spans="1:18" x14ac:dyDescent="0.25">
      <c r="A574">
        <v>573</v>
      </c>
      <c r="B574" s="2">
        <v>38271</v>
      </c>
      <c r="C574">
        <f t="shared" si="126"/>
        <v>2004</v>
      </c>
      <c r="D574">
        <v>275.45</v>
      </c>
      <c r="E574" s="5">
        <f t="shared" ca="1" si="122"/>
        <v>272.60499999999996</v>
      </c>
      <c r="F574" s="5">
        <f t="shared" ca="1" si="123"/>
        <v>267.17300000000006</v>
      </c>
      <c r="G574" s="5">
        <f t="shared" ca="1" si="124"/>
        <v>272.42693922908484</v>
      </c>
      <c r="H574" s="5">
        <f t="shared" ca="1" si="125"/>
        <v>260.21888153734403</v>
      </c>
      <c r="I574" s="10">
        <f t="shared" ca="1" si="133"/>
        <v>0</v>
      </c>
      <c r="J574" s="5" t="e">
        <f t="shared" ca="1" si="127"/>
        <v>#N/A</v>
      </c>
      <c r="K574" s="5" t="e">
        <f t="shared" ca="1" si="128"/>
        <v>#N/A</v>
      </c>
      <c r="L574" s="10">
        <f t="shared" ca="1" si="129"/>
        <v>1</v>
      </c>
      <c r="M574" s="5">
        <f t="shared" ca="1" si="134"/>
        <v>254.6</v>
      </c>
      <c r="N574" s="12" t="str">
        <f t="shared" ca="1" si="130"/>
        <v/>
      </c>
      <c r="O574" s="12">
        <f t="shared" ca="1" si="131"/>
        <v>2.5477707006369013E-3</v>
      </c>
      <c r="P574" s="5">
        <f t="shared" ca="1" si="132"/>
        <v>123.38890253793818</v>
      </c>
      <c r="Q574" s="5">
        <f t="shared" ca="1" si="135"/>
        <v>123.38890253793818</v>
      </c>
      <c r="R574" s="12">
        <f t="shared" ca="1" si="136"/>
        <v>0</v>
      </c>
    </row>
    <row r="575" spans="1:18" x14ac:dyDescent="0.25">
      <c r="A575">
        <v>574</v>
      </c>
      <c r="B575" s="2">
        <v>38272</v>
      </c>
      <c r="C575">
        <f t="shared" si="126"/>
        <v>2004</v>
      </c>
      <c r="D575">
        <v>269.2</v>
      </c>
      <c r="E575" s="5">
        <f t="shared" ca="1" si="122"/>
        <v>272.90499999999997</v>
      </c>
      <c r="F575" s="5">
        <f t="shared" ca="1" si="123"/>
        <v>267.54300000000012</v>
      </c>
      <c r="G575" s="5">
        <f t="shared" ca="1" si="124"/>
        <v>272.10424530617632</v>
      </c>
      <c r="H575" s="5">
        <f t="shared" ca="1" si="125"/>
        <v>260.39850390659717</v>
      </c>
      <c r="I575" s="10">
        <f t="shared" ca="1" si="133"/>
        <v>0</v>
      </c>
      <c r="J575" s="5" t="e">
        <f t="shared" ca="1" si="127"/>
        <v>#N/A</v>
      </c>
      <c r="K575" s="5" t="e">
        <f t="shared" ca="1" si="128"/>
        <v>#N/A</v>
      </c>
      <c r="L575" s="10">
        <f t="shared" ca="1" si="129"/>
        <v>1</v>
      </c>
      <c r="M575" s="5">
        <f t="shared" ca="1" si="134"/>
        <v>254.6</v>
      </c>
      <c r="N575" s="12" t="str">
        <f t="shared" ca="1" si="130"/>
        <v/>
      </c>
      <c r="O575" s="12">
        <f t="shared" ca="1" si="131"/>
        <v>-2.26901434017063E-2</v>
      </c>
      <c r="P575" s="5">
        <f t="shared" ca="1" si="132"/>
        <v>123.38890253793818</v>
      </c>
      <c r="Q575" s="5">
        <f t="shared" ca="1" si="135"/>
        <v>123.38890253793818</v>
      </c>
      <c r="R575" s="12">
        <f t="shared" ca="1" si="136"/>
        <v>0</v>
      </c>
    </row>
    <row r="576" spans="1:18" x14ac:dyDescent="0.25">
      <c r="A576">
        <v>575</v>
      </c>
      <c r="B576" s="2">
        <v>38274</v>
      </c>
      <c r="C576">
        <f t="shared" si="126"/>
        <v>2004</v>
      </c>
      <c r="D576">
        <v>266.5</v>
      </c>
      <c r="E576" s="5">
        <f t="shared" ca="1" si="122"/>
        <v>272.94499999999999</v>
      </c>
      <c r="F576" s="5">
        <f t="shared" ca="1" si="123"/>
        <v>267.87000000000012</v>
      </c>
      <c r="G576" s="5">
        <f t="shared" ca="1" si="124"/>
        <v>271.54382077555869</v>
      </c>
      <c r="H576" s="5">
        <f t="shared" ca="1" si="125"/>
        <v>260.5205338284652</v>
      </c>
      <c r="I576" s="10">
        <f t="shared" ca="1" si="133"/>
        <v>0</v>
      </c>
      <c r="J576" s="5" t="e">
        <f t="shared" ca="1" si="127"/>
        <v>#N/A</v>
      </c>
      <c r="K576" s="5" t="e">
        <f t="shared" ca="1" si="128"/>
        <v>#N/A</v>
      </c>
      <c r="L576" s="10">
        <f t="shared" ca="1" si="129"/>
        <v>1</v>
      </c>
      <c r="M576" s="5">
        <f t="shared" ca="1" si="134"/>
        <v>254.6</v>
      </c>
      <c r="N576" s="12" t="str">
        <f t="shared" ca="1" si="130"/>
        <v/>
      </c>
      <c r="O576" s="12">
        <f t="shared" ca="1" si="131"/>
        <v>-1.002971768202076E-2</v>
      </c>
      <c r="P576" s="5">
        <f t="shared" ca="1" si="132"/>
        <v>123.38890253793818</v>
      </c>
      <c r="Q576" s="5">
        <f t="shared" ca="1" si="135"/>
        <v>123.38890253793818</v>
      </c>
      <c r="R576" s="12">
        <f t="shared" ca="1" si="136"/>
        <v>0</v>
      </c>
    </row>
    <row r="577" spans="1:18" x14ac:dyDescent="0.25">
      <c r="A577">
        <v>576</v>
      </c>
      <c r="B577" s="2">
        <v>38275</v>
      </c>
      <c r="C577">
        <f t="shared" si="126"/>
        <v>2004</v>
      </c>
      <c r="D577">
        <v>264.7</v>
      </c>
      <c r="E577" s="5">
        <f t="shared" ca="1" si="122"/>
        <v>272.68999999999994</v>
      </c>
      <c r="F577" s="5">
        <f t="shared" ca="1" si="123"/>
        <v>268.10300000000012</v>
      </c>
      <c r="G577" s="5">
        <f t="shared" ca="1" si="124"/>
        <v>270.8594386980028</v>
      </c>
      <c r="H577" s="5">
        <f t="shared" ca="1" si="125"/>
        <v>260.60412315189592</v>
      </c>
      <c r="I577" s="10">
        <f t="shared" ca="1" si="133"/>
        <v>0</v>
      </c>
      <c r="J577" s="5" t="e">
        <f t="shared" ca="1" si="127"/>
        <v>#N/A</v>
      </c>
      <c r="K577" s="5" t="e">
        <f t="shared" ca="1" si="128"/>
        <v>#N/A</v>
      </c>
      <c r="L577" s="10">
        <f t="shared" ca="1" si="129"/>
        <v>1</v>
      </c>
      <c r="M577" s="5">
        <f t="shared" ca="1" si="134"/>
        <v>254.6</v>
      </c>
      <c r="N577" s="12" t="str">
        <f t="shared" ca="1" si="130"/>
        <v/>
      </c>
      <c r="O577" s="12">
        <f t="shared" ca="1" si="131"/>
        <v>-6.7542213883677723E-3</v>
      </c>
      <c r="P577" s="5">
        <f t="shared" ca="1" si="132"/>
        <v>123.38890253793818</v>
      </c>
      <c r="Q577" s="5">
        <f t="shared" ca="1" si="135"/>
        <v>123.38890253793818</v>
      </c>
      <c r="R577" s="12">
        <f t="shared" ca="1" si="136"/>
        <v>0</v>
      </c>
    </row>
    <row r="578" spans="1:18" x14ac:dyDescent="0.25">
      <c r="A578">
        <v>577</v>
      </c>
      <c r="B578" s="2">
        <v>38278</v>
      </c>
      <c r="C578">
        <f t="shared" si="126"/>
        <v>2004</v>
      </c>
      <c r="D578">
        <v>264.55</v>
      </c>
      <c r="E578" s="5">
        <f t="shared" ref="E578:E641" ca="1" si="137">IF($A578&gt;=SEMADays,AVERAGE(OFFSET($D578,-SEMADays+1,0,SEMADays,1)),NA())</f>
        <v>271.65500000000003</v>
      </c>
      <c r="F578" s="5">
        <f t="shared" ref="F578:F641" ca="1" si="138">IF($A578&gt;=LEMADays,AVERAGE(OFFSET($D578,-LEMADays+1,0,LEMADays,1)),NA())</f>
        <v>268.24700000000013</v>
      </c>
      <c r="G578" s="5">
        <f t="shared" ref="G578:G641" ca="1" si="139">IF(ISNA(E578),NA(),IF(ISNA(G577),E578,((SEMADays-1)*G577+$D578)/SEMADays))</f>
        <v>270.22849482820254</v>
      </c>
      <c r="H578" s="5">
        <f t="shared" ref="H578:H641" ca="1" si="140">IF(ISNA(F578),NA(),IF(ISNA(H577),F578,((LEMADays-1)*H577+$D578)/LEMADays))</f>
        <v>260.683040688858</v>
      </c>
      <c r="I578" s="10">
        <f t="shared" ca="1" si="133"/>
        <v>0</v>
      </c>
      <c r="J578" s="5" t="e">
        <f t="shared" ca="1" si="127"/>
        <v>#N/A</v>
      </c>
      <c r="K578" s="5" t="e">
        <f t="shared" ca="1" si="128"/>
        <v>#N/A</v>
      </c>
      <c r="L578" s="10">
        <f t="shared" ca="1" si="129"/>
        <v>1</v>
      </c>
      <c r="M578" s="5">
        <f t="shared" ca="1" si="134"/>
        <v>254.6</v>
      </c>
      <c r="N578" s="12" t="str">
        <f t="shared" ca="1" si="130"/>
        <v/>
      </c>
      <c r="O578" s="12">
        <f t="shared" ca="1" si="131"/>
        <v>-5.6667925953901501E-4</v>
      </c>
      <c r="P578" s="5">
        <f t="shared" ca="1" si="132"/>
        <v>123.38890253793818</v>
      </c>
      <c r="Q578" s="5">
        <f t="shared" ca="1" si="135"/>
        <v>123.38890253793818</v>
      </c>
      <c r="R578" s="12">
        <f t="shared" ca="1" si="136"/>
        <v>0</v>
      </c>
    </row>
    <row r="579" spans="1:18" x14ac:dyDescent="0.25">
      <c r="A579">
        <v>578</v>
      </c>
      <c r="B579" s="2">
        <v>38279</v>
      </c>
      <c r="C579">
        <f t="shared" ref="C579:C642" si="141">YEAR(B579)</f>
        <v>2004</v>
      </c>
      <c r="D579">
        <v>264.45</v>
      </c>
      <c r="E579" s="5">
        <f t="shared" ca="1" si="137"/>
        <v>270.505</v>
      </c>
      <c r="F579" s="5">
        <f t="shared" ca="1" si="138"/>
        <v>268.30800000000016</v>
      </c>
      <c r="G579" s="5">
        <f t="shared" ca="1" si="139"/>
        <v>269.65064534538226</v>
      </c>
      <c r="H579" s="5">
        <f t="shared" ca="1" si="140"/>
        <v>260.75837987508089</v>
      </c>
      <c r="I579" s="10">
        <f t="shared" ca="1" si="133"/>
        <v>0</v>
      </c>
      <c r="J579" s="5" t="e">
        <f t="shared" ca="1" si="127"/>
        <v>#N/A</v>
      </c>
      <c r="K579" s="5" t="e">
        <f t="shared" ca="1" si="128"/>
        <v>#N/A</v>
      </c>
      <c r="L579" s="10">
        <f t="shared" ca="1" si="129"/>
        <v>1</v>
      </c>
      <c r="M579" s="5">
        <f t="shared" ca="1" si="134"/>
        <v>254.6</v>
      </c>
      <c r="N579" s="12" t="str">
        <f t="shared" ca="1" si="130"/>
        <v/>
      </c>
      <c r="O579" s="12">
        <f t="shared" ca="1" si="131"/>
        <v>-3.7800037800046391E-4</v>
      </c>
      <c r="P579" s="5">
        <f t="shared" ca="1" si="132"/>
        <v>123.38890253793818</v>
      </c>
      <c r="Q579" s="5">
        <f t="shared" ca="1" si="135"/>
        <v>123.38890253793818</v>
      </c>
      <c r="R579" s="12">
        <f t="shared" ca="1" si="136"/>
        <v>0</v>
      </c>
    </row>
    <row r="580" spans="1:18" x14ac:dyDescent="0.25">
      <c r="A580">
        <v>579</v>
      </c>
      <c r="B580" s="2">
        <v>38280</v>
      </c>
      <c r="C580">
        <f t="shared" si="141"/>
        <v>2004</v>
      </c>
      <c r="D580">
        <v>265.7</v>
      </c>
      <c r="E580" s="5">
        <f t="shared" ca="1" si="137"/>
        <v>269.52499999999998</v>
      </c>
      <c r="F580" s="5">
        <f t="shared" ca="1" si="138"/>
        <v>268.42100000000011</v>
      </c>
      <c r="G580" s="5">
        <f t="shared" ca="1" si="139"/>
        <v>269.25558081084398</v>
      </c>
      <c r="H580" s="5">
        <f t="shared" ca="1" si="140"/>
        <v>260.85721227757926</v>
      </c>
      <c r="I580" s="10">
        <f t="shared" ca="1" si="133"/>
        <v>0</v>
      </c>
      <c r="J580" s="5" t="e">
        <f t="shared" ca="1" si="127"/>
        <v>#N/A</v>
      </c>
      <c r="K580" s="5" t="e">
        <f t="shared" ca="1" si="128"/>
        <v>#N/A</v>
      </c>
      <c r="L580" s="10">
        <f t="shared" ca="1" si="129"/>
        <v>1</v>
      </c>
      <c r="M580" s="5">
        <f t="shared" ca="1" si="134"/>
        <v>254.6</v>
      </c>
      <c r="N580" s="12" t="str">
        <f t="shared" ca="1" si="130"/>
        <v/>
      </c>
      <c r="O580" s="12">
        <f t="shared" ca="1" si="131"/>
        <v>4.7267914539610512E-3</v>
      </c>
      <c r="P580" s="5">
        <f t="shared" ca="1" si="132"/>
        <v>123.38890253793818</v>
      </c>
      <c r="Q580" s="5">
        <f t="shared" ca="1" si="135"/>
        <v>123.38890253793818</v>
      </c>
      <c r="R580" s="12">
        <f t="shared" ca="1" si="136"/>
        <v>0</v>
      </c>
    </row>
    <row r="581" spans="1:18" x14ac:dyDescent="0.25">
      <c r="A581">
        <v>580</v>
      </c>
      <c r="B581" s="2">
        <v>38281</v>
      </c>
      <c r="C581">
        <f t="shared" si="141"/>
        <v>2004</v>
      </c>
      <c r="D581">
        <v>263.95</v>
      </c>
      <c r="E581" s="5">
        <f t="shared" ca="1" si="137"/>
        <v>268.52499999999998</v>
      </c>
      <c r="F581" s="5">
        <f t="shared" ca="1" si="138"/>
        <v>268.60800000000017</v>
      </c>
      <c r="G581" s="5">
        <f t="shared" ca="1" si="139"/>
        <v>268.72502272975959</v>
      </c>
      <c r="H581" s="5">
        <f t="shared" ca="1" si="140"/>
        <v>260.91906803202767</v>
      </c>
      <c r="I581" s="10">
        <f t="shared" ca="1" si="133"/>
        <v>0</v>
      </c>
      <c r="J581" s="5" t="e">
        <f t="shared" ca="1" si="127"/>
        <v>#N/A</v>
      </c>
      <c r="K581" s="5" t="e">
        <f t="shared" ca="1" si="128"/>
        <v>#N/A</v>
      </c>
      <c r="L581" s="10">
        <f t="shared" ca="1" si="129"/>
        <v>1</v>
      </c>
      <c r="M581" s="5">
        <f t="shared" ca="1" si="134"/>
        <v>254.6</v>
      </c>
      <c r="N581" s="12" t="str">
        <f t="shared" ca="1" si="130"/>
        <v/>
      </c>
      <c r="O581" s="12">
        <f t="shared" ca="1" si="131"/>
        <v>-6.5863756115920212E-3</v>
      </c>
      <c r="P581" s="5">
        <f t="shared" ca="1" si="132"/>
        <v>123.38890253793818</v>
      </c>
      <c r="Q581" s="5">
        <f t="shared" ca="1" si="135"/>
        <v>123.38890253793818</v>
      </c>
      <c r="R581" s="12">
        <f t="shared" ca="1" si="136"/>
        <v>0</v>
      </c>
    </row>
    <row r="582" spans="1:18" x14ac:dyDescent="0.25">
      <c r="A582">
        <v>581</v>
      </c>
      <c r="B582" s="2">
        <v>38285</v>
      </c>
      <c r="C582">
        <f t="shared" si="141"/>
        <v>2004</v>
      </c>
      <c r="D582">
        <v>254.7</v>
      </c>
      <c r="E582" s="5">
        <f t="shared" ca="1" si="137"/>
        <v>266.39499999999998</v>
      </c>
      <c r="F582" s="5">
        <f t="shared" ca="1" si="138"/>
        <v>268.57400000000018</v>
      </c>
      <c r="G582" s="5">
        <f t="shared" ca="1" si="139"/>
        <v>267.32252045678359</v>
      </c>
      <c r="H582" s="5">
        <f t="shared" ca="1" si="140"/>
        <v>260.79468667138713</v>
      </c>
      <c r="I582" s="10">
        <f t="shared" ca="1" si="133"/>
        <v>0</v>
      </c>
      <c r="J582" s="5" t="e">
        <f t="shared" ca="1" si="127"/>
        <v>#N/A</v>
      </c>
      <c r="K582" s="5" t="e">
        <f t="shared" ca="1" si="128"/>
        <v>#N/A</v>
      </c>
      <c r="L582" s="10">
        <f t="shared" ca="1" si="129"/>
        <v>1</v>
      </c>
      <c r="M582" s="5">
        <f t="shared" ca="1" si="134"/>
        <v>254.6</v>
      </c>
      <c r="N582" s="12" t="str">
        <f t="shared" ca="1" si="130"/>
        <v/>
      </c>
      <c r="O582" s="12">
        <f t="shared" ca="1" si="131"/>
        <v>-3.5044516006819473E-2</v>
      </c>
      <c r="P582" s="5">
        <f t="shared" ca="1" si="132"/>
        <v>123.38890253793818</v>
      </c>
      <c r="Q582" s="5">
        <f t="shared" ca="1" si="135"/>
        <v>123.38890253793818</v>
      </c>
      <c r="R582" s="12">
        <f t="shared" ca="1" si="136"/>
        <v>0</v>
      </c>
    </row>
    <row r="583" spans="1:18" x14ac:dyDescent="0.25">
      <c r="A583">
        <v>582</v>
      </c>
      <c r="B583" s="2">
        <v>38286</v>
      </c>
      <c r="C583">
        <f t="shared" si="141"/>
        <v>2004</v>
      </c>
      <c r="D583">
        <v>251.2</v>
      </c>
      <c r="E583" s="5">
        <f t="shared" ca="1" si="137"/>
        <v>264.03999999999996</v>
      </c>
      <c r="F583" s="5">
        <f t="shared" ca="1" si="138"/>
        <v>268.34400000000016</v>
      </c>
      <c r="G583" s="5">
        <f t="shared" ca="1" si="139"/>
        <v>265.71026841110518</v>
      </c>
      <c r="H583" s="5">
        <f t="shared" ca="1" si="140"/>
        <v>260.60279293795941</v>
      </c>
      <c r="I583" s="10">
        <f t="shared" ca="1" si="133"/>
        <v>0</v>
      </c>
      <c r="J583" s="5" t="e">
        <f t="shared" ca="1" si="127"/>
        <v>#N/A</v>
      </c>
      <c r="K583" s="5" t="e">
        <f t="shared" ca="1" si="128"/>
        <v>#N/A</v>
      </c>
      <c r="L583" s="10">
        <f t="shared" ca="1" si="129"/>
        <v>1</v>
      </c>
      <c r="M583" s="5">
        <f t="shared" ca="1" si="134"/>
        <v>254.6</v>
      </c>
      <c r="N583" s="12" t="str">
        <f t="shared" ca="1" si="130"/>
        <v/>
      </c>
      <c r="O583" s="12">
        <f t="shared" ca="1" si="131"/>
        <v>-1.3741656851197487E-2</v>
      </c>
      <c r="P583" s="5">
        <f t="shared" ca="1" si="132"/>
        <v>123.38890253793818</v>
      </c>
      <c r="Q583" s="5">
        <f t="shared" ca="1" si="135"/>
        <v>123.38890253793818</v>
      </c>
      <c r="R583" s="12">
        <f t="shared" ca="1" si="136"/>
        <v>0</v>
      </c>
    </row>
    <row r="584" spans="1:18" x14ac:dyDescent="0.25">
      <c r="A584">
        <v>583</v>
      </c>
      <c r="B584" s="2">
        <v>38287</v>
      </c>
      <c r="C584">
        <f t="shared" si="141"/>
        <v>2004</v>
      </c>
      <c r="D584">
        <v>259.10000000000002</v>
      </c>
      <c r="E584" s="5">
        <f t="shared" ca="1" si="137"/>
        <v>262.40499999999997</v>
      </c>
      <c r="F584" s="5">
        <f t="shared" ca="1" si="138"/>
        <v>268.31500000000017</v>
      </c>
      <c r="G584" s="5">
        <f t="shared" ca="1" si="139"/>
        <v>265.04924156999465</v>
      </c>
      <c r="H584" s="5">
        <f t="shared" ca="1" si="140"/>
        <v>260.57273707920024</v>
      </c>
      <c r="I584" s="10">
        <f t="shared" ca="1" si="133"/>
        <v>0</v>
      </c>
      <c r="J584" s="5" t="e">
        <f t="shared" ca="1" si="127"/>
        <v>#N/A</v>
      </c>
      <c r="K584" s="5" t="e">
        <f t="shared" ca="1" si="128"/>
        <v>#N/A</v>
      </c>
      <c r="L584" s="10">
        <f t="shared" ca="1" si="129"/>
        <v>1</v>
      </c>
      <c r="M584" s="5">
        <f t="shared" ca="1" si="134"/>
        <v>254.6</v>
      </c>
      <c r="N584" s="12" t="str">
        <f t="shared" ca="1" si="130"/>
        <v/>
      </c>
      <c r="O584" s="12">
        <f t="shared" ca="1" si="131"/>
        <v>3.14490445859874E-2</v>
      </c>
      <c r="P584" s="5">
        <f t="shared" ca="1" si="132"/>
        <v>123.38890253793818</v>
      </c>
      <c r="Q584" s="5">
        <f t="shared" ca="1" si="135"/>
        <v>123.38890253793818</v>
      </c>
      <c r="R584" s="12">
        <f t="shared" ca="1" si="136"/>
        <v>0</v>
      </c>
    </row>
    <row r="585" spans="1:18" x14ac:dyDescent="0.25">
      <c r="A585">
        <v>584</v>
      </c>
      <c r="B585" s="2">
        <v>38288</v>
      </c>
      <c r="C585">
        <f t="shared" si="141"/>
        <v>2004</v>
      </c>
      <c r="D585">
        <v>261.05</v>
      </c>
      <c r="E585" s="5">
        <f t="shared" ca="1" si="137"/>
        <v>261.59000000000003</v>
      </c>
      <c r="F585" s="5">
        <f t="shared" ca="1" si="138"/>
        <v>268.22200000000009</v>
      </c>
      <c r="G585" s="5">
        <f t="shared" ca="1" si="139"/>
        <v>264.64931741299517</v>
      </c>
      <c r="H585" s="5">
        <f t="shared" ca="1" si="140"/>
        <v>260.58228233761622</v>
      </c>
      <c r="I585" s="10">
        <f t="shared" ca="1" si="133"/>
        <v>0</v>
      </c>
      <c r="J585" s="5" t="e">
        <f t="shared" ca="1" si="127"/>
        <v>#N/A</v>
      </c>
      <c r="K585" s="5" t="e">
        <f t="shared" ca="1" si="128"/>
        <v>#N/A</v>
      </c>
      <c r="L585" s="10">
        <f t="shared" ca="1" si="129"/>
        <v>1</v>
      </c>
      <c r="M585" s="5">
        <f t="shared" ca="1" si="134"/>
        <v>254.6</v>
      </c>
      <c r="N585" s="12" t="str">
        <f t="shared" ca="1" si="130"/>
        <v/>
      </c>
      <c r="O585" s="12">
        <f t="shared" ca="1" si="131"/>
        <v>7.5260517174835524E-3</v>
      </c>
      <c r="P585" s="5">
        <f t="shared" ca="1" si="132"/>
        <v>123.38890253793818</v>
      </c>
      <c r="Q585" s="5">
        <f t="shared" ca="1" si="135"/>
        <v>123.38890253793818</v>
      </c>
      <c r="R585" s="12">
        <f t="shared" ca="1" si="136"/>
        <v>0</v>
      </c>
    </row>
    <row r="586" spans="1:18" x14ac:dyDescent="0.25">
      <c r="A586">
        <v>585</v>
      </c>
      <c r="B586" s="2">
        <v>38289</v>
      </c>
      <c r="C586">
        <f t="shared" si="141"/>
        <v>2004</v>
      </c>
      <c r="D586">
        <v>256.35000000000002</v>
      </c>
      <c r="E586" s="5">
        <f t="shared" ca="1" si="137"/>
        <v>260.57500000000005</v>
      </c>
      <c r="F586" s="5">
        <f t="shared" ca="1" si="138"/>
        <v>268.12300000000016</v>
      </c>
      <c r="G586" s="5">
        <f t="shared" ca="1" si="139"/>
        <v>263.81938567169561</v>
      </c>
      <c r="H586" s="5">
        <f t="shared" ca="1" si="140"/>
        <v>260.49763669086389</v>
      </c>
      <c r="I586" s="10">
        <f t="shared" ca="1" si="133"/>
        <v>0</v>
      </c>
      <c r="J586" s="5" t="e">
        <f t="shared" ca="1" si="127"/>
        <v>#N/A</v>
      </c>
      <c r="K586" s="5" t="e">
        <f t="shared" ca="1" si="128"/>
        <v>#N/A</v>
      </c>
      <c r="L586" s="10">
        <f t="shared" ca="1" si="129"/>
        <v>1</v>
      </c>
      <c r="M586" s="5">
        <f t="shared" ca="1" si="134"/>
        <v>254.6</v>
      </c>
      <c r="N586" s="12" t="str">
        <f t="shared" ca="1" si="130"/>
        <v/>
      </c>
      <c r="O586" s="12">
        <f t="shared" ca="1" si="131"/>
        <v>-1.8004213752154715E-2</v>
      </c>
      <c r="P586" s="5">
        <f t="shared" ca="1" si="132"/>
        <v>123.38890253793818</v>
      </c>
      <c r="Q586" s="5">
        <f t="shared" ca="1" si="135"/>
        <v>123.38890253793818</v>
      </c>
      <c r="R586" s="12">
        <f t="shared" ca="1" si="136"/>
        <v>0</v>
      </c>
    </row>
    <row r="587" spans="1:18" x14ac:dyDescent="0.25">
      <c r="A587">
        <v>586</v>
      </c>
      <c r="B587" s="2">
        <v>38292</v>
      </c>
      <c r="C587">
        <f t="shared" si="141"/>
        <v>2004</v>
      </c>
      <c r="D587">
        <v>259.35000000000002</v>
      </c>
      <c r="E587" s="5">
        <f t="shared" ca="1" si="137"/>
        <v>260.04000000000002</v>
      </c>
      <c r="F587" s="5">
        <f t="shared" ca="1" si="138"/>
        <v>267.98000000000019</v>
      </c>
      <c r="G587" s="5">
        <f t="shared" ca="1" si="139"/>
        <v>263.37244710452603</v>
      </c>
      <c r="H587" s="5">
        <f t="shared" ca="1" si="140"/>
        <v>260.47468395704664</v>
      </c>
      <c r="I587" s="10">
        <f t="shared" ca="1" si="133"/>
        <v>0</v>
      </c>
      <c r="J587" s="5" t="e">
        <f t="shared" ca="1" si="127"/>
        <v>#N/A</v>
      </c>
      <c r="K587" s="5" t="e">
        <f t="shared" ca="1" si="128"/>
        <v>#N/A</v>
      </c>
      <c r="L587" s="10">
        <f t="shared" ca="1" si="129"/>
        <v>1</v>
      </c>
      <c r="M587" s="5">
        <f t="shared" ca="1" si="134"/>
        <v>254.6</v>
      </c>
      <c r="N587" s="12" t="str">
        <f t="shared" ca="1" si="130"/>
        <v/>
      </c>
      <c r="O587" s="12">
        <f t="shared" ca="1" si="131"/>
        <v>1.1702750146284377E-2</v>
      </c>
      <c r="P587" s="5">
        <f t="shared" ca="1" si="132"/>
        <v>123.38890253793818</v>
      </c>
      <c r="Q587" s="5">
        <f t="shared" ca="1" si="135"/>
        <v>123.38890253793818</v>
      </c>
      <c r="R587" s="12">
        <f t="shared" ca="1" si="136"/>
        <v>0</v>
      </c>
    </row>
    <row r="588" spans="1:18" x14ac:dyDescent="0.25">
      <c r="A588">
        <v>587</v>
      </c>
      <c r="B588" s="2">
        <v>38293</v>
      </c>
      <c r="C588">
        <f t="shared" si="141"/>
        <v>2004</v>
      </c>
      <c r="D588">
        <v>263.05</v>
      </c>
      <c r="E588" s="5">
        <f t="shared" ca="1" si="137"/>
        <v>259.89</v>
      </c>
      <c r="F588" s="5">
        <f t="shared" ca="1" si="138"/>
        <v>267.98900000000015</v>
      </c>
      <c r="G588" s="5">
        <f t="shared" ca="1" si="139"/>
        <v>263.34020239407346</v>
      </c>
      <c r="H588" s="5">
        <f t="shared" ca="1" si="140"/>
        <v>260.5261902779057</v>
      </c>
      <c r="I588" s="10">
        <f t="shared" ca="1" si="133"/>
        <v>0</v>
      </c>
      <c r="J588" s="5" t="e">
        <f t="shared" ca="1" si="127"/>
        <v>#N/A</v>
      </c>
      <c r="K588" s="5" t="e">
        <f t="shared" ca="1" si="128"/>
        <v>#N/A</v>
      </c>
      <c r="L588" s="10">
        <f t="shared" ca="1" si="129"/>
        <v>1</v>
      </c>
      <c r="M588" s="5">
        <f t="shared" ca="1" si="134"/>
        <v>254.6</v>
      </c>
      <c r="N588" s="12" t="str">
        <f t="shared" ca="1" si="130"/>
        <v/>
      </c>
      <c r="O588" s="12">
        <f t="shared" ca="1" si="131"/>
        <v>1.4266435319066854E-2</v>
      </c>
      <c r="P588" s="5">
        <f t="shared" ca="1" si="132"/>
        <v>123.38890253793818</v>
      </c>
      <c r="Q588" s="5">
        <f t="shared" ca="1" si="135"/>
        <v>123.38890253793818</v>
      </c>
      <c r="R588" s="12">
        <f t="shared" ca="1" si="136"/>
        <v>0</v>
      </c>
    </row>
    <row r="589" spans="1:18" x14ac:dyDescent="0.25">
      <c r="A589">
        <v>588</v>
      </c>
      <c r="B589" s="2">
        <v>38294</v>
      </c>
      <c r="C589">
        <f t="shared" si="141"/>
        <v>2004</v>
      </c>
      <c r="D589">
        <v>264.7</v>
      </c>
      <c r="E589" s="5">
        <f t="shared" ca="1" si="137"/>
        <v>259.91500000000002</v>
      </c>
      <c r="F589" s="5">
        <f t="shared" ca="1" si="138"/>
        <v>268.09100000000012</v>
      </c>
      <c r="G589" s="5">
        <f t="shared" ca="1" si="139"/>
        <v>263.47618215466611</v>
      </c>
      <c r="H589" s="5">
        <f t="shared" ca="1" si="140"/>
        <v>260.60966647234761</v>
      </c>
      <c r="I589" s="10">
        <f t="shared" ca="1" si="133"/>
        <v>0</v>
      </c>
      <c r="J589" s="5" t="e">
        <f t="shared" ca="1" si="127"/>
        <v>#N/A</v>
      </c>
      <c r="K589" s="5" t="e">
        <f t="shared" ca="1" si="128"/>
        <v>#N/A</v>
      </c>
      <c r="L589" s="10">
        <f t="shared" ca="1" si="129"/>
        <v>1</v>
      </c>
      <c r="M589" s="5">
        <f t="shared" ca="1" si="134"/>
        <v>254.6</v>
      </c>
      <c r="N589" s="12" t="str">
        <f t="shared" ca="1" si="130"/>
        <v/>
      </c>
      <c r="O589" s="12">
        <f t="shared" ca="1" si="131"/>
        <v>6.2725717544192252E-3</v>
      </c>
      <c r="P589" s="5">
        <f t="shared" ca="1" si="132"/>
        <v>123.38890253793818</v>
      </c>
      <c r="Q589" s="5">
        <f t="shared" ca="1" si="135"/>
        <v>123.38890253793818</v>
      </c>
      <c r="R589" s="12">
        <f t="shared" ca="1" si="136"/>
        <v>0</v>
      </c>
    </row>
    <row r="590" spans="1:18" x14ac:dyDescent="0.25">
      <c r="A590">
        <v>589</v>
      </c>
      <c r="B590" s="2">
        <v>38295</v>
      </c>
      <c r="C590">
        <f t="shared" si="141"/>
        <v>2004</v>
      </c>
      <c r="D590">
        <v>261.45</v>
      </c>
      <c r="E590" s="5">
        <f t="shared" ca="1" si="137"/>
        <v>259.48999999999995</v>
      </c>
      <c r="F590" s="5">
        <f t="shared" ca="1" si="138"/>
        <v>268.09700000000009</v>
      </c>
      <c r="G590" s="5">
        <f t="shared" ca="1" si="139"/>
        <v>263.27356393919951</v>
      </c>
      <c r="H590" s="5">
        <f t="shared" ca="1" si="140"/>
        <v>260.62647314290069</v>
      </c>
      <c r="I590" s="10">
        <f t="shared" ca="1" si="133"/>
        <v>0</v>
      </c>
      <c r="J590" s="5" t="e">
        <f t="shared" ca="1" si="127"/>
        <v>#N/A</v>
      </c>
      <c r="K590" s="5" t="e">
        <f t="shared" ca="1" si="128"/>
        <v>#N/A</v>
      </c>
      <c r="L590" s="10">
        <f t="shared" ca="1" si="129"/>
        <v>1</v>
      </c>
      <c r="M590" s="5">
        <f t="shared" ca="1" si="134"/>
        <v>254.6</v>
      </c>
      <c r="N590" s="12" t="str">
        <f t="shared" ca="1" si="130"/>
        <v/>
      </c>
      <c r="O590" s="12">
        <f t="shared" ca="1" si="131"/>
        <v>-1.2278050623347187E-2</v>
      </c>
      <c r="P590" s="5">
        <f t="shared" ca="1" si="132"/>
        <v>123.38890253793818</v>
      </c>
      <c r="Q590" s="5">
        <f t="shared" ca="1" si="135"/>
        <v>123.38890253793818</v>
      </c>
      <c r="R590" s="12">
        <f t="shared" ca="1" si="136"/>
        <v>0</v>
      </c>
    </row>
    <row r="591" spans="1:18" x14ac:dyDescent="0.25">
      <c r="A591">
        <v>590</v>
      </c>
      <c r="B591" s="2">
        <v>38296</v>
      </c>
      <c r="C591">
        <f t="shared" si="141"/>
        <v>2004</v>
      </c>
      <c r="D591">
        <v>263.10000000000002</v>
      </c>
      <c r="E591" s="5">
        <f t="shared" ca="1" si="137"/>
        <v>259.40499999999997</v>
      </c>
      <c r="F591" s="5">
        <f t="shared" ca="1" si="138"/>
        <v>268.09100000000012</v>
      </c>
      <c r="G591" s="5">
        <f t="shared" ca="1" si="139"/>
        <v>263.25620754527955</v>
      </c>
      <c r="H591" s="5">
        <f t="shared" ca="1" si="140"/>
        <v>260.67594368004268</v>
      </c>
      <c r="I591" s="10">
        <f t="shared" ca="1" si="133"/>
        <v>0</v>
      </c>
      <c r="J591" s="5" t="e">
        <f t="shared" ca="1" si="127"/>
        <v>#N/A</v>
      </c>
      <c r="K591" s="5" t="e">
        <f t="shared" ca="1" si="128"/>
        <v>#N/A</v>
      </c>
      <c r="L591" s="10">
        <f t="shared" ca="1" si="129"/>
        <v>1</v>
      </c>
      <c r="M591" s="5">
        <f t="shared" ca="1" si="134"/>
        <v>254.6</v>
      </c>
      <c r="N591" s="12" t="str">
        <f t="shared" ca="1" si="130"/>
        <v/>
      </c>
      <c r="O591" s="12">
        <f t="shared" ca="1" si="131"/>
        <v>6.3109581181871642E-3</v>
      </c>
      <c r="P591" s="5">
        <f t="shared" ca="1" si="132"/>
        <v>123.38890253793818</v>
      </c>
      <c r="Q591" s="5">
        <f t="shared" ca="1" si="135"/>
        <v>123.38890253793818</v>
      </c>
      <c r="R591" s="12">
        <f t="shared" ca="1" si="136"/>
        <v>0</v>
      </c>
    </row>
    <row r="592" spans="1:18" x14ac:dyDescent="0.25">
      <c r="A592">
        <v>591</v>
      </c>
      <c r="B592" s="2">
        <v>38299</v>
      </c>
      <c r="C592">
        <f t="shared" si="141"/>
        <v>2004</v>
      </c>
      <c r="D592">
        <v>260.95</v>
      </c>
      <c r="E592" s="5">
        <f t="shared" ca="1" si="137"/>
        <v>260.02999999999997</v>
      </c>
      <c r="F592" s="5">
        <f t="shared" ca="1" si="138"/>
        <v>268.03400000000011</v>
      </c>
      <c r="G592" s="5">
        <f t="shared" ca="1" si="139"/>
        <v>263.02558679075162</v>
      </c>
      <c r="H592" s="5">
        <f t="shared" ca="1" si="140"/>
        <v>260.68142480644184</v>
      </c>
      <c r="I592" s="10">
        <f t="shared" ca="1" si="133"/>
        <v>0</v>
      </c>
      <c r="J592" s="5" t="e">
        <f t="shared" ca="1" si="127"/>
        <v>#N/A</v>
      </c>
      <c r="K592" s="5" t="e">
        <f t="shared" ca="1" si="128"/>
        <v>#N/A</v>
      </c>
      <c r="L592" s="10">
        <f t="shared" ca="1" si="129"/>
        <v>1</v>
      </c>
      <c r="M592" s="5">
        <f t="shared" ca="1" si="134"/>
        <v>254.6</v>
      </c>
      <c r="N592" s="12" t="str">
        <f t="shared" ca="1" si="130"/>
        <v/>
      </c>
      <c r="O592" s="12">
        <f t="shared" ca="1" si="131"/>
        <v>-8.1717977955151431E-3</v>
      </c>
      <c r="P592" s="5">
        <f t="shared" ca="1" si="132"/>
        <v>123.38890253793818</v>
      </c>
      <c r="Q592" s="5">
        <f t="shared" ca="1" si="135"/>
        <v>123.38890253793818</v>
      </c>
      <c r="R592" s="12">
        <f t="shared" ca="1" si="136"/>
        <v>0</v>
      </c>
    </row>
    <row r="593" spans="1:18" x14ac:dyDescent="0.25">
      <c r="A593">
        <v>592</v>
      </c>
      <c r="B593" s="2">
        <v>38300</v>
      </c>
      <c r="C593">
        <f t="shared" si="141"/>
        <v>2004</v>
      </c>
      <c r="D593">
        <v>260.95</v>
      </c>
      <c r="E593" s="5">
        <f t="shared" ca="1" si="137"/>
        <v>261.005</v>
      </c>
      <c r="F593" s="5">
        <f t="shared" ca="1" si="138"/>
        <v>268.02400000000017</v>
      </c>
      <c r="G593" s="5">
        <f t="shared" ca="1" si="139"/>
        <v>262.81802811167643</v>
      </c>
      <c r="H593" s="5">
        <f t="shared" ca="1" si="140"/>
        <v>260.68679631031301</v>
      </c>
      <c r="I593" s="10">
        <f t="shared" ca="1" si="133"/>
        <v>0</v>
      </c>
      <c r="J593" s="5" t="e">
        <f t="shared" ca="1" si="127"/>
        <v>#N/A</v>
      </c>
      <c r="K593" s="5" t="e">
        <f t="shared" ca="1" si="128"/>
        <v>#N/A</v>
      </c>
      <c r="L593" s="10">
        <f t="shared" ca="1" si="129"/>
        <v>1</v>
      </c>
      <c r="M593" s="5">
        <f t="shared" ca="1" si="134"/>
        <v>254.6</v>
      </c>
      <c r="N593" s="12" t="str">
        <f t="shared" ca="1" si="130"/>
        <v/>
      </c>
      <c r="O593" s="12">
        <f t="shared" ca="1" si="131"/>
        <v>0</v>
      </c>
      <c r="P593" s="5">
        <f t="shared" ca="1" si="132"/>
        <v>123.38890253793818</v>
      </c>
      <c r="Q593" s="5">
        <f t="shared" ca="1" si="135"/>
        <v>123.38890253793818</v>
      </c>
      <c r="R593" s="12">
        <f t="shared" ca="1" si="136"/>
        <v>0</v>
      </c>
    </row>
    <row r="594" spans="1:18" x14ac:dyDescent="0.25">
      <c r="A594">
        <v>593</v>
      </c>
      <c r="B594" s="2">
        <v>38301</v>
      </c>
      <c r="C594">
        <f t="shared" si="141"/>
        <v>2004</v>
      </c>
      <c r="D594">
        <v>265.25</v>
      </c>
      <c r="E594" s="5">
        <f t="shared" ca="1" si="137"/>
        <v>261.62</v>
      </c>
      <c r="F594" s="5">
        <f t="shared" ca="1" si="138"/>
        <v>267.94100000000009</v>
      </c>
      <c r="G594" s="5">
        <f t="shared" ca="1" si="139"/>
        <v>263.0612253005088</v>
      </c>
      <c r="H594" s="5">
        <f t="shared" ca="1" si="140"/>
        <v>260.77806038410677</v>
      </c>
      <c r="I594" s="10">
        <f t="shared" ca="1" si="133"/>
        <v>0</v>
      </c>
      <c r="J594" s="5" t="e">
        <f t="shared" ca="1" si="127"/>
        <v>#N/A</v>
      </c>
      <c r="K594" s="5" t="e">
        <f t="shared" ca="1" si="128"/>
        <v>#N/A</v>
      </c>
      <c r="L594" s="10">
        <f t="shared" ca="1" si="129"/>
        <v>1</v>
      </c>
      <c r="M594" s="5">
        <f t="shared" ca="1" si="134"/>
        <v>254.6</v>
      </c>
      <c r="N594" s="12" t="str">
        <f t="shared" ca="1" si="130"/>
        <v/>
      </c>
      <c r="O594" s="12">
        <f t="shared" ca="1" si="131"/>
        <v>1.6478252538800579E-2</v>
      </c>
      <c r="P594" s="5">
        <f t="shared" ca="1" si="132"/>
        <v>123.38890253793818</v>
      </c>
      <c r="Q594" s="5">
        <f t="shared" ca="1" si="135"/>
        <v>123.38890253793818</v>
      </c>
      <c r="R594" s="12">
        <f t="shared" ca="1" si="136"/>
        <v>0</v>
      </c>
    </row>
    <row r="595" spans="1:18" x14ac:dyDescent="0.25">
      <c r="A595">
        <v>594</v>
      </c>
      <c r="B595" s="2">
        <v>38302</v>
      </c>
      <c r="C595">
        <f t="shared" si="141"/>
        <v>2004</v>
      </c>
      <c r="D595">
        <v>267.10000000000002</v>
      </c>
      <c r="E595" s="5">
        <f t="shared" ca="1" si="137"/>
        <v>262.22500000000002</v>
      </c>
      <c r="F595" s="5">
        <f t="shared" ca="1" si="138"/>
        <v>267.8950000000001</v>
      </c>
      <c r="G595" s="5">
        <f t="shared" ca="1" si="139"/>
        <v>263.46510277045792</v>
      </c>
      <c r="H595" s="5">
        <f t="shared" ca="1" si="140"/>
        <v>260.90449917642468</v>
      </c>
      <c r="I595" s="10">
        <f t="shared" ca="1" si="133"/>
        <v>0</v>
      </c>
      <c r="J595" s="5" t="e">
        <f t="shared" ca="1" si="127"/>
        <v>#N/A</v>
      </c>
      <c r="K595" s="5" t="e">
        <f t="shared" ca="1" si="128"/>
        <v>#N/A</v>
      </c>
      <c r="L595" s="10">
        <f t="shared" ca="1" si="129"/>
        <v>1</v>
      </c>
      <c r="M595" s="5">
        <f t="shared" ca="1" si="134"/>
        <v>254.6</v>
      </c>
      <c r="N595" s="12" t="str">
        <f t="shared" ca="1" si="130"/>
        <v/>
      </c>
      <c r="O595" s="12">
        <f t="shared" ca="1" si="131"/>
        <v>6.9745523091424046E-3</v>
      </c>
      <c r="P595" s="5">
        <f t="shared" ca="1" si="132"/>
        <v>123.38890253793818</v>
      </c>
      <c r="Q595" s="5">
        <f t="shared" ca="1" si="135"/>
        <v>123.38890253793818</v>
      </c>
      <c r="R595" s="12">
        <f t="shared" ca="1" si="136"/>
        <v>0</v>
      </c>
    </row>
    <row r="596" spans="1:18" x14ac:dyDescent="0.25">
      <c r="A596">
        <v>595</v>
      </c>
      <c r="B596" s="2">
        <v>38303</v>
      </c>
      <c r="C596">
        <f t="shared" si="141"/>
        <v>2004</v>
      </c>
      <c r="D596">
        <v>267.3</v>
      </c>
      <c r="E596" s="5">
        <f t="shared" ca="1" si="137"/>
        <v>263.32000000000005</v>
      </c>
      <c r="F596" s="5">
        <f t="shared" ca="1" si="138"/>
        <v>267.81600000000009</v>
      </c>
      <c r="G596" s="5">
        <f t="shared" ca="1" si="139"/>
        <v>263.84859249341218</v>
      </c>
      <c r="H596" s="5">
        <f t="shared" ca="1" si="140"/>
        <v>261.03240919289618</v>
      </c>
      <c r="I596" s="10">
        <f t="shared" ca="1" si="133"/>
        <v>0</v>
      </c>
      <c r="J596" s="5" t="e">
        <f t="shared" ca="1" si="127"/>
        <v>#N/A</v>
      </c>
      <c r="K596" s="5" t="e">
        <f t="shared" ca="1" si="128"/>
        <v>#N/A</v>
      </c>
      <c r="L596" s="10">
        <f t="shared" ca="1" si="129"/>
        <v>1</v>
      </c>
      <c r="M596" s="5">
        <f t="shared" ca="1" si="134"/>
        <v>254.6</v>
      </c>
      <c r="N596" s="12" t="str">
        <f t="shared" ca="1" si="130"/>
        <v/>
      </c>
      <c r="O596" s="12">
        <f t="shared" ca="1" si="131"/>
        <v>7.487832272556668E-4</v>
      </c>
      <c r="P596" s="5">
        <f t="shared" ca="1" si="132"/>
        <v>123.38890253793818</v>
      </c>
      <c r="Q596" s="5">
        <f t="shared" ca="1" si="135"/>
        <v>123.38890253793818</v>
      </c>
      <c r="R596" s="12">
        <f t="shared" ca="1" si="136"/>
        <v>0</v>
      </c>
    </row>
    <row r="597" spans="1:18" x14ac:dyDescent="0.25">
      <c r="A597">
        <v>596</v>
      </c>
      <c r="B597" s="2">
        <v>38307</v>
      </c>
      <c r="C597">
        <f t="shared" si="141"/>
        <v>2004</v>
      </c>
      <c r="D597">
        <v>266.75</v>
      </c>
      <c r="E597" s="5">
        <f t="shared" ca="1" si="137"/>
        <v>264.06000000000006</v>
      </c>
      <c r="F597" s="5">
        <f t="shared" ca="1" si="138"/>
        <v>267.79100000000011</v>
      </c>
      <c r="G597" s="5">
        <f t="shared" ca="1" si="139"/>
        <v>264.13873324407098</v>
      </c>
      <c r="H597" s="5">
        <f t="shared" ca="1" si="140"/>
        <v>261.1467610090383</v>
      </c>
      <c r="I597" s="10">
        <f t="shared" ca="1" si="133"/>
        <v>0</v>
      </c>
      <c r="J597" s="5" t="e">
        <f t="shared" ca="1" si="127"/>
        <v>#N/A</v>
      </c>
      <c r="K597" s="5" t="e">
        <f t="shared" ca="1" si="128"/>
        <v>#N/A</v>
      </c>
      <c r="L597" s="10">
        <f t="shared" ca="1" si="129"/>
        <v>1</v>
      </c>
      <c r="M597" s="5">
        <f t="shared" ca="1" si="134"/>
        <v>254.6</v>
      </c>
      <c r="N597" s="12" t="str">
        <f t="shared" ca="1" si="130"/>
        <v/>
      </c>
      <c r="O597" s="12">
        <f t="shared" ca="1" si="131"/>
        <v>-2.0576131687243221E-3</v>
      </c>
      <c r="P597" s="5">
        <f t="shared" ca="1" si="132"/>
        <v>123.38890253793818</v>
      </c>
      <c r="Q597" s="5">
        <f t="shared" ca="1" si="135"/>
        <v>123.38890253793818</v>
      </c>
      <c r="R597" s="12">
        <f t="shared" ca="1" si="136"/>
        <v>0</v>
      </c>
    </row>
    <row r="598" spans="1:18" x14ac:dyDescent="0.25">
      <c r="A598">
        <v>597</v>
      </c>
      <c r="B598" s="2">
        <v>38308</v>
      </c>
      <c r="C598">
        <f t="shared" si="141"/>
        <v>2004</v>
      </c>
      <c r="D598">
        <v>267.8</v>
      </c>
      <c r="E598" s="5">
        <f t="shared" ca="1" si="137"/>
        <v>264.53500000000003</v>
      </c>
      <c r="F598" s="5">
        <f t="shared" ca="1" si="138"/>
        <v>267.80000000000007</v>
      </c>
      <c r="G598" s="5">
        <f t="shared" ca="1" si="139"/>
        <v>264.50485991966389</v>
      </c>
      <c r="H598" s="5">
        <f t="shared" ca="1" si="140"/>
        <v>261.27982578885752</v>
      </c>
      <c r="I598" s="10">
        <f t="shared" ca="1" si="133"/>
        <v>0</v>
      </c>
      <c r="J598" s="5" t="e">
        <f t="shared" ca="1" si="127"/>
        <v>#N/A</v>
      </c>
      <c r="K598" s="5" t="e">
        <f t="shared" ca="1" si="128"/>
        <v>#N/A</v>
      </c>
      <c r="L598" s="10">
        <f t="shared" ca="1" si="129"/>
        <v>1</v>
      </c>
      <c r="M598" s="5">
        <f t="shared" ca="1" si="134"/>
        <v>254.6</v>
      </c>
      <c r="N598" s="12" t="str">
        <f t="shared" ca="1" si="130"/>
        <v/>
      </c>
      <c r="O598" s="12">
        <f t="shared" ca="1" si="131"/>
        <v>3.936269915651402E-3</v>
      </c>
      <c r="P598" s="5">
        <f t="shared" ca="1" si="132"/>
        <v>123.38890253793818</v>
      </c>
      <c r="Q598" s="5">
        <f t="shared" ca="1" si="135"/>
        <v>123.38890253793818</v>
      </c>
      <c r="R598" s="12">
        <f t="shared" ca="1" si="136"/>
        <v>0</v>
      </c>
    </row>
    <row r="599" spans="1:18" x14ac:dyDescent="0.25">
      <c r="A599">
        <v>598</v>
      </c>
      <c r="B599" s="2">
        <v>38309</v>
      </c>
      <c r="C599">
        <f t="shared" si="141"/>
        <v>2004</v>
      </c>
      <c r="D599">
        <v>270.14999999999998</v>
      </c>
      <c r="E599" s="5">
        <f t="shared" ca="1" si="137"/>
        <v>265.08000000000004</v>
      </c>
      <c r="F599" s="5">
        <f t="shared" ca="1" si="138"/>
        <v>267.86300000000006</v>
      </c>
      <c r="G599" s="5">
        <f t="shared" ca="1" si="139"/>
        <v>265.06937392769748</v>
      </c>
      <c r="H599" s="5">
        <f t="shared" ca="1" si="140"/>
        <v>261.45722927308037</v>
      </c>
      <c r="I599" s="10">
        <f t="shared" ca="1" si="133"/>
        <v>0</v>
      </c>
      <c r="J599" s="5" t="e">
        <f t="shared" ca="1" si="127"/>
        <v>#N/A</v>
      </c>
      <c r="K599" s="5" t="e">
        <f t="shared" ca="1" si="128"/>
        <v>#N/A</v>
      </c>
      <c r="L599" s="10">
        <f t="shared" ca="1" si="129"/>
        <v>1</v>
      </c>
      <c r="M599" s="5">
        <f t="shared" ca="1" si="134"/>
        <v>254.6</v>
      </c>
      <c r="N599" s="12" t="str">
        <f t="shared" ca="1" si="130"/>
        <v/>
      </c>
      <c r="O599" s="12">
        <f t="shared" ca="1" si="131"/>
        <v>8.7752053771469971E-3</v>
      </c>
      <c r="P599" s="5">
        <f t="shared" ca="1" si="132"/>
        <v>123.38890253793818</v>
      </c>
      <c r="Q599" s="5">
        <f t="shared" ca="1" si="135"/>
        <v>123.38890253793818</v>
      </c>
      <c r="R599" s="12">
        <f t="shared" ca="1" si="136"/>
        <v>0</v>
      </c>
    </row>
    <row r="600" spans="1:18" x14ac:dyDescent="0.25">
      <c r="A600">
        <v>599</v>
      </c>
      <c r="B600" s="2">
        <v>38310</v>
      </c>
      <c r="C600">
        <f t="shared" si="141"/>
        <v>2004</v>
      </c>
      <c r="D600">
        <v>272.2</v>
      </c>
      <c r="E600" s="5">
        <f t="shared" ca="1" si="137"/>
        <v>266.15499999999997</v>
      </c>
      <c r="F600" s="5">
        <f t="shared" ca="1" si="138"/>
        <v>267.94300000000004</v>
      </c>
      <c r="G600" s="5">
        <f t="shared" ca="1" si="139"/>
        <v>265.78243653492774</v>
      </c>
      <c r="H600" s="5">
        <f t="shared" ca="1" si="140"/>
        <v>261.67208468761879</v>
      </c>
      <c r="I600" s="10">
        <f t="shared" ca="1" si="133"/>
        <v>0</v>
      </c>
      <c r="J600" s="5" t="e">
        <f t="shared" ca="1" si="127"/>
        <v>#N/A</v>
      </c>
      <c r="K600" s="5" t="e">
        <f t="shared" ca="1" si="128"/>
        <v>#N/A</v>
      </c>
      <c r="L600" s="10">
        <f t="shared" ca="1" si="129"/>
        <v>1</v>
      </c>
      <c r="M600" s="5">
        <f t="shared" ca="1" si="134"/>
        <v>254.6</v>
      </c>
      <c r="N600" s="12" t="str">
        <f t="shared" ca="1" si="130"/>
        <v/>
      </c>
      <c r="O600" s="12">
        <f t="shared" ca="1" si="131"/>
        <v>7.588376827688364E-3</v>
      </c>
      <c r="P600" s="5">
        <f t="shared" ca="1" si="132"/>
        <v>123.38890253793818</v>
      </c>
      <c r="Q600" s="5">
        <f t="shared" ca="1" si="135"/>
        <v>123.38890253793818</v>
      </c>
      <c r="R600" s="12">
        <f t="shared" ca="1" si="136"/>
        <v>0</v>
      </c>
    </row>
    <row r="601" spans="1:18" x14ac:dyDescent="0.25">
      <c r="A601">
        <v>600</v>
      </c>
      <c r="B601" s="2">
        <v>38313</v>
      </c>
      <c r="C601">
        <f t="shared" si="141"/>
        <v>2004</v>
      </c>
      <c r="D601">
        <v>276.85000000000002</v>
      </c>
      <c r="E601" s="5">
        <f t="shared" ca="1" si="137"/>
        <v>267.52999999999997</v>
      </c>
      <c r="F601" s="5">
        <f t="shared" ca="1" si="138"/>
        <v>268.06000000000006</v>
      </c>
      <c r="G601" s="5">
        <f t="shared" ca="1" si="139"/>
        <v>266.88919288143495</v>
      </c>
      <c r="H601" s="5">
        <f t="shared" ca="1" si="140"/>
        <v>261.97564299386642</v>
      </c>
      <c r="I601" s="10">
        <f t="shared" ca="1" si="133"/>
        <v>0</v>
      </c>
      <c r="J601" s="5" t="e">
        <f t="shared" ca="1" si="127"/>
        <v>#N/A</v>
      </c>
      <c r="K601" s="5" t="e">
        <f t="shared" ca="1" si="128"/>
        <v>#N/A</v>
      </c>
      <c r="L601" s="10">
        <f t="shared" ca="1" si="129"/>
        <v>1</v>
      </c>
      <c r="M601" s="5">
        <f t="shared" ca="1" si="134"/>
        <v>254.6</v>
      </c>
      <c r="N601" s="12" t="str">
        <f t="shared" ca="1" si="130"/>
        <v/>
      </c>
      <c r="O601" s="12">
        <f t="shared" ca="1" si="131"/>
        <v>1.708302718589285E-2</v>
      </c>
      <c r="P601" s="5">
        <f t="shared" ca="1" si="132"/>
        <v>123.38890253793818</v>
      </c>
      <c r="Q601" s="5">
        <f t="shared" ca="1" si="135"/>
        <v>123.38890253793818</v>
      </c>
      <c r="R601" s="12">
        <f t="shared" ca="1" si="136"/>
        <v>0</v>
      </c>
    </row>
    <row r="602" spans="1:18" x14ac:dyDescent="0.25">
      <c r="A602">
        <v>601</v>
      </c>
      <c r="B602" s="2">
        <v>38314</v>
      </c>
      <c r="C602">
        <f t="shared" si="141"/>
        <v>2004</v>
      </c>
      <c r="D602">
        <v>283.95</v>
      </c>
      <c r="E602" s="5">
        <f t="shared" ca="1" si="137"/>
        <v>269.83</v>
      </c>
      <c r="F602" s="5">
        <f t="shared" ca="1" si="138"/>
        <v>268.31900000000002</v>
      </c>
      <c r="G602" s="5">
        <f t="shared" ca="1" si="139"/>
        <v>268.59527359329144</v>
      </c>
      <c r="H602" s="5">
        <f t="shared" ca="1" si="140"/>
        <v>262.41513013398912</v>
      </c>
      <c r="I602" s="10">
        <f t="shared" ca="1" si="133"/>
        <v>0</v>
      </c>
      <c r="J602" s="5" t="e">
        <f t="shared" ca="1" si="127"/>
        <v>#N/A</v>
      </c>
      <c r="K602" s="5" t="e">
        <f t="shared" ca="1" si="128"/>
        <v>#N/A</v>
      </c>
      <c r="L602" s="10">
        <f t="shared" ca="1" si="129"/>
        <v>1</v>
      </c>
      <c r="M602" s="5">
        <f t="shared" ca="1" si="134"/>
        <v>254.6</v>
      </c>
      <c r="N602" s="12" t="str">
        <f t="shared" ca="1" si="130"/>
        <v/>
      </c>
      <c r="O602" s="12">
        <f t="shared" ca="1" si="131"/>
        <v>2.5645656492685444E-2</v>
      </c>
      <c r="P602" s="5">
        <f t="shared" ca="1" si="132"/>
        <v>123.38890253793818</v>
      </c>
      <c r="Q602" s="5">
        <f t="shared" ca="1" si="135"/>
        <v>123.38890253793818</v>
      </c>
      <c r="R602" s="12">
        <f t="shared" ca="1" si="136"/>
        <v>0</v>
      </c>
    </row>
    <row r="603" spans="1:18" x14ac:dyDescent="0.25">
      <c r="A603">
        <v>602</v>
      </c>
      <c r="B603" s="2">
        <v>38315</v>
      </c>
      <c r="C603">
        <f t="shared" si="141"/>
        <v>2004</v>
      </c>
      <c r="D603">
        <v>287.85000000000002</v>
      </c>
      <c r="E603" s="5">
        <f t="shared" ca="1" si="137"/>
        <v>272.52</v>
      </c>
      <c r="F603" s="5">
        <f t="shared" ca="1" si="138"/>
        <v>268.60700000000003</v>
      </c>
      <c r="G603" s="5">
        <f t="shared" ca="1" si="139"/>
        <v>270.52074623396231</v>
      </c>
      <c r="H603" s="5">
        <f t="shared" ca="1" si="140"/>
        <v>262.92382753130937</v>
      </c>
      <c r="I603" s="10">
        <f t="shared" ca="1" si="133"/>
        <v>0</v>
      </c>
      <c r="J603" s="5" t="e">
        <f t="shared" ca="1" si="127"/>
        <v>#N/A</v>
      </c>
      <c r="K603" s="5" t="e">
        <f t="shared" ca="1" si="128"/>
        <v>#N/A</v>
      </c>
      <c r="L603" s="10">
        <f t="shared" ca="1" si="129"/>
        <v>1</v>
      </c>
      <c r="M603" s="5">
        <f t="shared" ca="1" si="134"/>
        <v>254.6</v>
      </c>
      <c r="N603" s="12" t="str">
        <f t="shared" ca="1" si="130"/>
        <v/>
      </c>
      <c r="O603" s="12">
        <f t="shared" ca="1" si="131"/>
        <v>1.3734812466983744E-2</v>
      </c>
      <c r="P603" s="5">
        <f t="shared" ca="1" si="132"/>
        <v>123.38890253793818</v>
      </c>
      <c r="Q603" s="5">
        <f t="shared" ca="1" si="135"/>
        <v>123.38890253793818</v>
      </c>
      <c r="R603" s="12">
        <f t="shared" ca="1" si="136"/>
        <v>0</v>
      </c>
    </row>
    <row r="604" spans="1:18" x14ac:dyDescent="0.25">
      <c r="A604">
        <v>603</v>
      </c>
      <c r="B604" s="2">
        <v>38316</v>
      </c>
      <c r="C604">
        <f t="shared" si="141"/>
        <v>2004</v>
      </c>
      <c r="D604">
        <v>287.39999999999998</v>
      </c>
      <c r="E604" s="5">
        <f t="shared" ca="1" si="137"/>
        <v>274.73500000000001</v>
      </c>
      <c r="F604" s="5">
        <f t="shared" ca="1" si="138"/>
        <v>268.916</v>
      </c>
      <c r="G604" s="5">
        <f t="shared" ca="1" si="139"/>
        <v>272.20867161056606</v>
      </c>
      <c r="H604" s="5">
        <f t="shared" ca="1" si="140"/>
        <v>263.41335098068316</v>
      </c>
      <c r="I604" s="10">
        <f t="shared" ca="1" si="133"/>
        <v>0</v>
      </c>
      <c r="J604" s="5" t="e">
        <f t="shared" ca="1" si="127"/>
        <v>#N/A</v>
      </c>
      <c r="K604" s="5" t="e">
        <f t="shared" ca="1" si="128"/>
        <v>#N/A</v>
      </c>
      <c r="L604" s="10">
        <f t="shared" ca="1" si="129"/>
        <v>1</v>
      </c>
      <c r="M604" s="5">
        <f t="shared" ca="1" si="134"/>
        <v>254.6</v>
      </c>
      <c r="N604" s="12" t="str">
        <f t="shared" ca="1" si="130"/>
        <v/>
      </c>
      <c r="O604" s="12">
        <f t="shared" ca="1" si="131"/>
        <v>-1.5633142261596159E-3</v>
      </c>
      <c r="P604" s="5">
        <f t="shared" ca="1" si="132"/>
        <v>123.38890253793818</v>
      </c>
      <c r="Q604" s="5">
        <f t="shared" ca="1" si="135"/>
        <v>123.38890253793818</v>
      </c>
      <c r="R604" s="12">
        <f t="shared" ca="1" si="136"/>
        <v>0</v>
      </c>
    </row>
    <row r="605" spans="1:18" x14ac:dyDescent="0.25">
      <c r="A605">
        <v>604</v>
      </c>
      <c r="B605" s="2">
        <v>38320</v>
      </c>
      <c r="C605">
        <f t="shared" si="141"/>
        <v>2004</v>
      </c>
      <c r="D605">
        <v>290.39999999999998</v>
      </c>
      <c r="E605" s="5">
        <f t="shared" ca="1" si="137"/>
        <v>277.06500000000005</v>
      </c>
      <c r="F605" s="5">
        <f t="shared" ca="1" si="138"/>
        <v>269.25200000000007</v>
      </c>
      <c r="G605" s="5">
        <f t="shared" ca="1" si="139"/>
        <v>274.02780444950946</v>
      </c>
      <c r="H605" s="5">
        <f t="shared" ca="1" si="140"/>
        <v>263.95308396106952</v>
      </c>
      <c r="I605" s="10">
        <f t="shared" ca="1" si="133"/>
        <v>0</v>
      </c>
      <c r="J605" s="5" t="e">
        <f t="shared" ca="1" si="127"/>
        <v>#N/A</v>
      </c>
      <c r="K605" s="5" t="e">
        <f t="shared" ca="1" si="128"/>
        <v>#N/A</v>
      </c>
      <c r="L605" s="10">
        <f t="shared" ca="1" si="129"/>
        <v>1</v>
      </c>
      <c r="M605" s="5">
        <f t="shared" ca="1" si="134"/>
        <v>254.6</v>
      </c>
      <c r="N605" s="12" t="str">
        <f t="shared" ca="1" si="130"/>
        <v/>
      </c>
      <c r="O605" s="12">
        <f t="shared" ca="1" si="131"/>
        <v>1.0438413361169104E-2</v>
      </c>
      <c r="P605" s="5">
        <f t="shared" ca="1" si="132"/>
        <v>123.38890253793818</v>
      </c>
      <c r="Q605" s="5">
        <f t="shared" ca="1" si="135"/>
        <v>123.38890253793818</v>
      </c>
      <c r="R605" s="12">
        <f t="shared" ca="1" si="136"/>
        <v>0</v>
      </c>
    </row>
    <row r="606" spans="1:18" x14ac:dyDescent="0.25">
      <c r="A606">
        <v>605</v>
      </c>
      <c r="B606" s="2">
        <v>38321</v>
      </c>
      <c r="C606">
        <f t="shared" si="141"/>
        <v>2004</v>
      </c>
      <c r="D606">
        <v>286.95</v>
      </c>
      <c r="E606" s="5">
        <f t="shared" ca="1" si="137"/>
        <v>279.03000000000003</v>
      </c>
      <c r="F606" s="5">
        <f t="shared" ca="1" si="138"/>
        <v>269.49400000000003</v>
      </c>
      <c r="G606" s="5">
        <f t="shared" ca="1" si="139"/>
        <v>275.32002400455849</v>
      </c>
      <c r="H606" s="5">
        <f t="shared" ca="1" si="140"/>
        <v>264.41302228184816</v>
      </c>
      <c r="I606" s="10">
        <f t="shared" ca="1" si="133"/>
        <v>0</v>
      </c>
      <c r="J606" s="5" t="e">
        <f t="shared" ca="1" si="127"/>
        <v>#N/A</v>
      </c>
      <c r="K606" s="5" t="e">
        <f t="shared" ca="1" si="128"/>
        <v>#N/A</v>
      </c>
      <c r="L606" s="10">
        <f t="shared" ca="1" si="129"/>
        <v>1</v>
      </c>
      <c r="M606" s="5">
        <f t="shared" ca="1" si="134"/>
        <v>254.6</v>
      </c>
      <c r="N606" s="12" t="str">
        <f t="shared" ca="1" si="130"/>
        <v/>
      </c>
      <c r="O606" s="12">
        <f t="shared" ca="1" si="131"/>
        <v>-1.1880165289256161E-2</v>
      </c>
      <c r="P606" s="5">
        <f t="shared" ca="1" si="132"/>
        <v>123.38890253793818</v>
      </c>
      <c r="Q606" s="5">
        <f t="shared" ca="1" si="135"/>
        <v>123.38890253793818</v>
      </c>
      <c r="R606" s="12">
        <f t="shared" ca="1" si="136"/>
        <v>0</v>
      </c>
    </row>
    <row r="607" spans="1:18" x14ac:dyDescent="0.25">
      <c r="A607">
        <v>606</v>
      </c>
      <c r="B607" s="2">
        <v>38322</v>
      </c>
      <c r="C607">
        <f t="shared" si="141"/>
        <v>2004</v>
      </c>
      <c r="D607">
        <v>285</v>
      </c>
      <c r="E607" s="5">
        <f t="shared" ca="1" si="137"/>
        <v>280.85500000000002</v>
      </c>
      <c r="F607" s="5">
        <f t="shared" ca="1" si="138"/>
        <v>269.68200000000007</v>
      </c>
      <c r="G607" s="5">
        <f t="shared" ca="1" si="139"/>
        <v>276.28802160410265</v>
      </c>
      <c r="H607" s="5">
        <f t="shared" ca="1" si="140"/>
        <v>264.82476183621117</v>
      </c>
      <c r="I607" s="10">
        <f t="shared" ca="1" si="133"/>
        <v>0</v>
      </c>
      <c r="J607" s="5" t="e">
        <f t="shared" ca="1" si="127"/>
        <v>#N/A</v>
      </c>
      <c r="K607" s="5" t="e">
        <f t="shared" ca="1" si="128"/>
        <v>#N/A</v>
      </c>
      <c r="L607" s="10">
        <f t="shared" ca="1" si="129"/>
        <v>1</v>
      </c>
      <c r="M607" s="5">
        <f t="shared" ca="1" si="134"/>
        <v>254.6</v>
      </c>
      <c r="N607" s="12" t="str">
        <f t="shared" ca="1" si="130"/>
        <v/>
      </c>
      <c r="O607" s="12">
        <f t="shared" ca="1" si="131"/>
        <v>-6.7956089911133952E-3</v>
      </c>
      <c r="P607" s="5">
        <f t="shared" ca="1" si="132"/>
        <v>123.38890253793818</v>
      </c>
      <c r="Q607" s="5">
        <f t="shared" ca="1" si="135"/>
        <v>123.38890253793818</v>
      </c>
      <c r="R607" s="12">
        <f t="shared" ca="1" si="136"/>
        <v>0</v>
      </c>
    </row>
    <row r="608" spans="1:18" x14ac:dyDescent="0.25">
      <c r="A608">
        <v>607</v>
      </c>
      <c r="B608" s="2">
        <v>38323</v>
      </c>
      <c r="C608">
        <f t="shared" si="141"/>
        <v>2004</v>
      </c>
      <c r="D608">
        <v>294.2</v>
      </c>
      <c r="E608" s="5">
        <f t="shared" ca="1" si="137"/>
        <v>283.495</v>
      </c>
      <c r="F608" s="5">
        <f t="shared" ca="1" si="138"/>
        <v>270.0920000000001</v>
      </c>
      <c r="G608" s="5">
        <f t="shared" ca="1" si="139"/>
        <v>278.07921944369235</v>
      </c>
      <c r="H608" s="5">
        <f t="shared" ca="1" si="140"/>
        <v>265.412266599487</v>
      </c>
      <c r="I608" s="10">
        <f t="shared" ca="1" si="133"/>
        <v>0</v>
      </c>
      <c r="J608" s="5" t="e">
        <f t="shared" ca="1" si="127"/>
        <v>#N/A</v>
      </c>
      <c r="K608" s="5" t="e">
        <f t="shared" ca="1" si="128"/>
        <v>#N/A</v>
      </c>
      <c r="L608" s="10">
        <f t="shared" ca="1" si="129"/>
        <v>1</v>
      </c>
      <c r="M608" s="5">
        <f t="shared" ca="1" si="134"/>
        <v>254.6</v>
      </c>
      <c r="N608" s="12" t="str">
        <f t="shared" ca="1" si="130"/>
        <v/>
      </c>
      <c r="O608" s="12">
        <f t="shared" ca="1" si="131"/>
        <v>3.2280701754385924E-2</v>
      </c>
      <c r="P608" s="5">
        <f t="shared" ca="1" si="132"/>
        <v>123.38890253793818</v>
      </c>
      <c r="Q608" s="5">
        <f t="shared" ca="1" si="135"/>
        <v>123.38890253793818</v>
      </c>
      <c r="R608" s="12">
        <f t="shared" ca="1" si="136"/>
        <v>0</v>
      </c>
    </row>
    <row r="609" spans="1:18" x14ac:dyDescent="0.25">
      <c r="A609">
        <v>608</v>
      </c>
      <c r="B609" s="2">
        <v>38324</v>
      </c>
      <c r="C609">
        <f t="shared" si="141"/>
        <v>2004</v>
      </c>
      <c r="D609">
        <v>292.7</v>
      </c>
      <c r="E609" s="5">
        <f t="shared" ca="1" si="137"/>
        <v>285.75</v>
      </c>
      <c r="F609" s="5">
        <f t="shared" ca="1" si="138"/>
        <v>270.47700000000009</v>
      </c>
      <c r="G609" s="5">
        <f t="shared" ca="1" si="139"/>
        <v>279.54129749932309</v>
      </c>
      <c r="H609" s="5">
        <f t="shared" ca="1" si="140"/>
        <v>265.95802126749726</v>
      </c>
      <c r="I609" s="10">
        <f t="shared" ca="1" si="133"/>
        <v>0</v>
      </c>
      <c r="J609" s="5" t="e">
        <f t="shared" ca="1" si="127"/>
        <v>#N/A</v>
      </c>
      <c r="K609" s="5" t="e">
        <f t="shared" ca="1" si="128"/>
        <v>#N/A</v>
      </c>
      <c r="L609" s="10">
        <f t="shared" ca="1" si="129"/>
        <v>1</v>
      </c>
      <c r="M609" s="5">
        <f t="shared" ca="1" si="134"/>
        <v>254.6</v>
      </c>
      <c r="N609" s="12" t="str">
        <f t="shared" ca="1" si="130"/>
        <v/>
      </c>
      <c r="O609" s="12">
        <f t="shared" ca="1" si="131"/>
        <v>-5.0985723997280762E-3</v>
      </c>
      <c r="P609" s="5">
        <f t="shared" ca="1" si="132"/>
        <v>123.38890253793818</v>
      </c>
      <c r="Q609" s="5">
        <f t="shared" ca="1" si="135"/>
        <v>123.38890253793818</v>
      </c>
      <c r="R609" s="12">
        <f t="shared" ca="1" si="136"/>
        <v>0</v>
      </c>
    </row>
    <row r="610" spans="1:18" x14ac:dyDescent="0.25">
      <c r="A610">
        <v>609</v>
      </c>
      <c r="B610" s="2">
        <v>38327</v>
      </c>
      <c r="C610">
        <f t="shared" si="141"/>
        <v>2004</v>
      </c>
      <c r="D610">
        <v>304.25</v>
      </c>
      <c r="E610" s="5">
        <f t="shared" ca="1" si="137"/>
        <v>288.95499999999998</v>
      </c>
      <c r="F610" s="5">
        <f t="shared" ca="1" si="138"/>
        <v>271.06600000000003</v>
      </c>
      <c r="G610" s="5">
        <f t="shared" ca="1" si="139"/>
        <v>282.01216774939081</v>
      </c>
      <c r="H610" s="5">
        <f t="shared" ca="1" si="140"/>
        <v>266.7238608421473</v>
      </c>
      <c r="I610" s="10">
        <f t="shared" ca="1" si="133"/>
        <v>0</v>
      </c>
      <c r="J610" s="5" t="e">
        <f t="shared" ca="1" si="127"/>
        <v>#N/A</v>
      </c>
      <c r="K610" s="5" t="e">
        <f t="shared" ca="1" si="128"/>
        <v>#N/A</v>
      </c>
      <c r="L610" s="10">
        <f t="shared" ca="1" si="129"/>
        <v>1</v>
      </c>
      <c r="M610" s="5">
        <f t="shared" ca="1" si="134"/>
        <v>254.6</v>
      </c>
      <c r="N610" s="12" t="str">
        <f t="shared" ca="1" si="130"/>
        <v/>
      </c>
      <c r="O610" s="12">
        <f t="shared" ca="1" si="131"/>
        <v>3.9460198155107658E-2</v>
      </c>
      <c r="P610" s="5">
        <f t="shared" ca="1" si="132"/>
        <v>123.38890253793818</v>
      </c>
      <c r="Q610" s="5">
        <f t="shared" ca="1" si="135"/>
        <v>123.38890253793818</v>
      </c>
      <c r="R610" s="12">
        <f t="shared" ca="1" si="136"/>
        <v>0</v>
      </c>
    </row>
    <row r="611" spans="1:18" x14ac:dyDescent="0.25">
      <c r="A611">
        <v>610</v>
      </c>
      <c r="B611" s="2">
        <v>38328</v>
      </c>
      <c r="C611">
        <f t="shared" si="141"/>
        <v>2004</v>
      </c>
      <c r="D611">
        <v>301.2</v>
      </c>
      <c r="E611" s="5">
        <f t="shared" ca="1" si="137"/>
        <v>291.39</v>
      </c>
      <c r="F611" s="5">
        <f t="shared" ca="1" si="138"/>
        <v>271.55300000000005</v>
      </c>
      <c r="G611" s="5">
        <f t="shared" ca="1" si="139"/>
        <v>283.93095097445172</v>
      </c>
      <c r="H611" s="5">
        <f t="shared" ca="1" si="140"/>
        <v>267.41338362530439</v>
      </c>
      <c r="I611" s="10">
        <f t="shared" ca="1" si="133"/>
        <v>0</v>
      </c>
      <c r="J611" s="5" t="e">
        <f t="shared" ca="1" si="127"/>
        <v>#N/A</v>
      </c>
      <c r="K611" s="5" t="e">
        <f t="shared" ca="1" si="128"/>
        <v>#N/A</v>
      </c>
      <c r="L611" s="10">
        <f t="shared" ca="1" si="129"/>
        <v>1</v>
      </c>
      <c r="M611" s="5">
        <f t="shared" ca="1" si="134"/>
        <v>254.6</v>
      </c>
      <c r="N611" s="12" t="str">
        <f t="shared" ca="1" si="130"/>
        <v/>
      </c>
      <c r="O611" s="12">
        <f t="shared" ca="1" si="131"/>
        <v>-1.002465078060809E-2</v>
      </c>
      <c r="P611" s="5">
        <f t="shared" ca="1" si="132"/>
        <v>123.38890253793818</v>
      </c>
      <c r="Q611" s="5">
        <f t="shared" ca="1" si="135"/>
        <v>123.38890253793818</v>
      </c>
      <c r="R611" s="12">
        <f t="shared" ca="1" si="136"/>
        <v>0</v>
      </c>
    </row>
    <row r="612" spans="1:18" x14ac:dyDescent="0.25">
      <c r="A612">
        <v>611</v>
      </c>
      <c r="B612" s="2">
        <v>38329</v>
      </c>
      <c r="C612">
        <f t="shared" si="141"/>
        <v>2004</v>
      </c>
      <c r="D612">
        <v>305.2</v>
      </c>
      <c r="E612" s="5">
        <f t="shared" ca="1" si="137"/>
        <v>293.51499999999999</v>
      </c>
      <c r="F612" s="5">
        <f t="shared" ca="1" si="138"/>
        <v>272.21800000000007</v>
      </c>
      <c r="G612" s="5">
        <f t="shared" ca="1" si="139"/>
        <v>286.05785587700655</v>
      </c>
      <c r="H612" s="5">
        <f t="shared" ca="1" si="140"/>
        <v>268.16911595279834</v>
      </c>
      <c r="I612" s="10">
        <f t="shared" ca="1" si="133"/>
        <v>0</v>
      </c>
      <c r="J612" s="5" t="e">
        <f t="shared" ca="1" si="127"/>
        <v>#N/A</v>
      </c>
      <c r="K612" s="5" t="e">
        <f t="shared" ca="1" si="128"/>
        <v>#N/A</v>
      </c>
      <c r="L612" s="10">
        <f t="shared" ca="1" si="129"/>
        <v>1</v>
      </c>
      <c r="M612" s="5">
        <f t="shared" ca="1" si="134"/>
        <v>254.6</v>
      </c>
      <c r="N612" s="12" t="str">
        <f t="shared" ca="1" si="130"/>
        <v/>
      </c>
      <c r="O612" s="12">
        <f t="shared" ca="1" si="131"/>
        <v>1.3280212483399735E-2</v>
      </c>
      <c r="P612" s="5">
        <f t="shared" ca="1" si="132"/>
        <v>123.38890253793818</v>
      </c>
      <c r="Q612" s="5">
        <f t="shared" ca="1" si="135"/>
        <v>123.38890253793818</v>
      </c>
      <c r="R612" s="12">
        <f t="shared" ca="1" si="136"/>
        <v>0</v>
      </c>
    </row>
    <row r="613" spans="1:18" x14ac:dyDescent="0.25">
      <c r="A613">
        <v>612</v>
      </c>
      <c r="B613" s="2">
        <v>38330</v>
      </c>
      <c r="C613">
        <f t="shared" si="141"/>
        <v>2004</v>
      </c>
      <c r="D613">
        <v>314.75</v>
      </c>
      <c r="E613" s="5">
        <f t="shared" ca="1" si="137"/>
        <v>296.20499999999998</v>
      </c>
      <c r="F613" s="5">
        <f t="shared" ca="1" si="138"/>
        <v>273.11300000000011</v>
      </c>
      <c r="G613" s="5">
        <f t="shared" ca="1" si="139"/>
        <v>288.9270702893059</v>
      </c>
      <c r="H613" s="5">
        <f t="shared" ca="1" si="140"/>
        <v>269.10073363374238</v>
      </c>
      <c r="I613" s="10">
        <f t="shared" ca="1" si="133"/>
        <v>0</v>
      </c>
      <c r="J613" s="5" t="e">
        <f t="shared" ca="1" si="127"/>
        <v>#N/A</v>
      </c>
      <c r="K613" s="5" t="e">
        <f t="shared" ca="1" si="128"/>
        <v>#N/A</v>
      </c>
      <c r="L613" s="10">
        <f t="shared" ca="1" si="129"/>
        <v>1</v>
      </c>
      <c r="M613" s="5">
        <f t="shared" ca="1" si="134"/>
        <v>254.6</v>
      </c>
      <c r="N613" s="12" t="str">
        <f t="shared" ca="1" si="130"/>
        <v/>
      </c>
      <c r="O613" s="12">
        <f t="shared" ca="1" si="131"/>
        <v>3.1290956749672381E-2</v>
      </c>
      <c r="P613" s="5">
        <f t="shared" ca="1" si="132"/>
        <v>123.38890253793818</v>
      </c>
      <c r="Q613" s="5">
        <f t="shared" ca="1" si="135"/>
        <v>123.38890253793818</v>
      </c>
      <c r="R613" s="12">
        <f t="shared" ca="1" si="136"/>
        <v>0</v>
      </c>
    </row>
    <row r="614" spans="1:18" x14ac:dyDescent="0.25">
      <c r="A614">
        <v>613</v>
      </c>
      <c r="B614" s="2">
        <v>38331</v>
      </c>
      <c r="C614">
        <f t="shared" si="141"/>
        <v>2004</v>
      </c>
      <c r="D614">
        <v>314.2</v>
      </c>
      <c r="E614" s="5">
        <f t="shared" ca="1" si="137"/>
        <v>298.88499999999993</v>
      </c>
      <c r="F614" s="5">
        <f t="shared" ca="1" si="138"/>
        <v>274.05000000000007</v>
      </c>
      <c r="G614" s="5">
        <f t="shared" ca="1" si="139"/>
        <v>291.45436326037532</v>
      </c>
      <c r="H614" s="5">
        <f t="shared" ca="1" si="140"/>
        <v>270.00271896106756</v>
      </c>
      <c r="I614" s="10">
        <f t="shared" ca="1" si="133"/>
        <v>0</v>
      </c>
      <c r="J614" s="5" t="e">
        <f t="shared" ca="1" si="127"/>
        <v>#N/A</v>
      </c>
      <c r="K614" s="5" t="e">
        <f t="shared" ca="1" si="128"/>
        <v>#N/A</v>
      </c>
      <c r="L614" s="10">
        <f t="shared" ca="1" si="129"/>
        <v>1</v>
      </c>
      <c r="M614" s="5">
        <f t="shared" ca="1" si="134"/>
        <v>254.6</v>
      </c>
      <c r="N614" s="12" t="str">
        <f t="shared" ca="1" si="130"/>
        <v/>
      </c>
      <c r="O614" s="12">
        <f t="shared" ca="1" si="131"/>
        <v>-1.7474185861795436E-3</v>
      </c>
      <c r="P614" s="5">
        <f t="shared" ca="1" si="132"/>
        <v>123.38890253793818</v>
      </c>
      <c r="Q614" s="5">
        <f t="shared" ca="1" si="135"/>
        <v>123.38890253793818</v>
      </c>
      <c r="R614" s="12">
        <f t="shared" ca="1" si="136"/>
        <v>0</v>
      </c>
    </row>
    <row r="615" spans="1:18" x14ac:dyDescent="0.25">
      <c r="A615">
        <v>614</v>
      </c>
      <c r="B615" s="2">
        <v>38334</v>
      </c>
      <c r="C615">
        <f t="shared" si="141"/>
        <v>2004</v>
      </c>
      <c r="D615">
        <v>315.2</v>
      </c>
      <c r="E615" s="5">
        <f t="shared" ca="1" si="137"/>
        <v>301.36499999999995</v>
      </c>
      <c r="F615" s="5">
        <f t="shared" ca="1" si="138"/>
        <v>275.03000000000009</v>
      </c>
      <c r="G615" s="5">
        <f t="shared" ca="1" si="139"/>
        <v>293.8289269343378</v>
      </c>
      <c r="H615" s="5">
        <f t="shared" ca="1" si="140"/>
        <v>270.90666458184626</v>
      </c>
      <c r="I615" s="10">
        <f t="shared" ca="1" si="133"/>
        <v>0</v>
      </c>
      <c r="J615" s="5" t="e">
        <f t="shared" ca="1" si="127"/>
        <v>#N/A</v>
      </c>
      <c r="K615" s="5" t="e">
        <f t="shared" ca="1" si="128"/>
        <v>#N/A</v>
      </c>
      <c r="L615" s="10">
        <f t="shared" ca="1" si="129"/>
        <v>1</v>
      </c>
      <c r="M615" s="5">
        <f t="shared" ca="1" si="134"/>
        <v>254.6</v>
      </c>
      <c r="N615" s="12" t="str">
        <f t="shared" ca="1" si="130"/>
        <v/>
      </c>
      <c r="O615" s="12">
        <f t="shared" ca="1" si="131"/>
        <v>3.1826861871419479E-3</v>
      </c>
      <c r="P615" s="5">
        <f t="shared" ca="1" si="132"/>
        <v>123.38890253793818</v>
      </c>
      <c r="Q615" s="5">
        <f t="shared" ca="1" si="135"/>
        <v>123.38890253793818</v>
      </c>
      <c r="R615" s="12">
        <f t="shared" ca="1" si="136"/>
        <v>0</v>
      </c>
    </row>
    <row r="616" spans="1:18" x14ac:dyDescent="0.25">
      <c r="A616">
        <v>615</v>
      </c>
      <c r="B616" s="2">
        <v>38335</v>
      </c>
      <c r="C616">
        <f t="shared" si="141"/>
        <v>2004</v>
      </c>
      <c r="D616">
        <v>315.5</v>
      </c>
      <c r="E616" s="5">
        <f t="shared" ca="1" si="137"/>
        <v>304.21999999999997</v>
      </c>
      <c r="F616" s="5">
        <f t="shared" ca="1" si="138"/>
        <v>276.01800000000014</v>
      </c>
      <c r="G616" s="5">
        <f t="shared" ca="1" si="139"/>
        <v>295.99603424090401</v>
      </c>
      <c r="H616" s="5">
        <f t="shared" ca="1" si="140"/>
        <v>271.79853129020933</v>
      </c>
      <c r="I616" s="10">
        <f t="shared" ca="1" si="133"/>
        <v>0</v>
      </c>
      <c r="J616" s="5" t="e">
        <f t="shared" ca="1" si="127"/>
        <v>#N/A</v>
      </c>
      <c r="K616" s="5" t="e">
        <f t="shared" ca="1" si="128"/>
        <v>#N/A</v>
      </c>
      <c r="L616" s="10">
        <f t="shared" ca="1" si="129"/>
        <v>1</v>
      </c>
      <c r="M616" s="5">
        <f t="shared" ca="1" si="134"/>
        <v>254.6</v>
      </c>
      <c r="N616" s="12" t="str">
        <f t="shared" ca="1" si="130"/>
        <v/>
      </c>
      <c r="O616" s="12">
        <f t="shared" ca="1" si="131"/>
        <v>9.5177664974622903E-4</v>
      </c>
      <c r="P616" s="5">
        <f t="shared" ca="1" si="132"/>
        <v>123.38890253793818</v>
      </c>
      <c r="Q616" s="5">
        <f t="shared" ca="1" si="135"/>
        <v>123.38890253793818</v>
      </c>
      <c r="R616" s="12">
        <f t="shared" ca="1" si="136"/>
        <v>0</v>
      </c>
    </row>
    <row r="617" spans="1:18" x14ac:dyDescent="0.25">
      <c r="A617">
        <v>616</v>
      </c>
      <c r="B617" s="2">
        <v>38336</v>
      </c>
      <c r="C617">
        <f t="shared" si="141"/>
        <v>2004</v>
      </c>
      <c r="D617">
        <v>313.7</v>
      </c>
      <c r="E617" s="5">
        <f t="shared" ca="1" si="137"/>
        <v>307.08999999999997</v>
      </c>
      <c r="F617" s="5">
        <f t="shared" ca="1" si="138"/>
        <v>276.94700000000017</v>
      </c>
      <c r="G617" s="5">
        <f t="shared" ca="1" si="139"/>
        <v>297.76643081681357</v>
      </c>
      <c r="H617" s="5">
        <f t="shared" ca="1" si="140"/>
        <v>272.63656066440512</v>
      </c>
      <c r="I617" s="10">
        <f t="shared" ca="1" si="133"/>
        <v>0</v>
      </c>
      <c r="J617" s="5" t="e">
        <f t="shared" ca="1" si="127"/>
        <v>#N/A</v>
      </c>
      <c r="K617" s="5" t="e">
        <f t="shared" ca="1" si="128"/>
        <v>#N/A</v>
      </c>
      <c r="L617" s="10">
        <f t="shared" ca="1" si="129"/>
        <v>1</v>
      </c>
      <c r="M617" s="5">
        <f t="shared" ca="1" si="134"/>
        <v>254.6</v>
      </c>
      <c r="N617" s="12" t="str">
        <f t="shared" ca="1" si="130"/>
        <v/>
      </c>
      <c r="O617" s="12">
        <f t="shared" ca="1" si="131"/>
        <v>-5.7052297939778488E-3</v>
      </c>
      <c r="P617" s="5">
        <f t="shared" ca="1" si="132"/>
        <v>123.38890253793818</v>
      </c>
      <c r="Q617" s="5">
        <f t="shared" ca="1" si="135"/>
        <v>123.38890253793818</v>
      </c>
      <c r="R617" s="12">
        <f t="shared" ca="1" si="136"/>
        <v>0</v>
      </c>
    </row>
    <row r="618" spans="1:18" x14ac:dyDescent="0.25">
      <c r="A618">
        <v>617</v>
      </c>
      <c r="B618" s="2">
        <v>38337</v>
      </c>
      <c r="C618">
        <f t="shared" si="141"/>
        <v>2004</v>
      </c>
      <c r="D618">
        <v>320.85000000000002</v>
      </c>
      <c r="E618" s="5">
        <f t="shared" ca="1" si="137"/>
        <v>309.755</v>
      </c>
      <c r="F618" s="5">
        <f t="shared" ca="1" si="138"/>
        <v>277.86600000000016</v>
      </c>
      <c r="G618" s="5">
        <f t="shared" ca="1" si="139"/>
        <v>300.07478773513219</v>
      </c>
      <c r="H618" s="5">
        <f t="shared" ca="1" si="140"/>
        <v>273.60082945111702</v>
      </c>
      <c r="I618" s="10">
        <f t="shared" ca="1" si="133"/>
        <v>0</v>
      </c>
      <c r="J618" s="5" t="e">
        <f t="shared" ca="1" si="127"/>
        <v>#N/A</v>
      </c>
      <c r="K618" s="5" t="e">
        <f t="shared" ca="1" si="128"/>
        <v>#N/A</v>
      </c>
      <c r="L618" s="10">
        <f t="shared" ca="1" si="129"/>
        <v>1</v>
      </c>
      <c r="M618" s="5">
        <f t="shared" ca="1" si="134"/>
        <v>254.6</v>
      </c>
      <c r="N618" s="12" t="str">
        <f t="shared" ca="1" si="130"/>
        <v/>
      </c>
      <c r="O618" s="12">
        <f t="shared" ca="1" si="131"/>
        <v>2.2792476888747321E-2</v>
      </c>
      <c r="P618" s="5">
        <f t="shared" ca="1" si="132"/>
        <v>123.38890253793818</v>
      </c>
      <c r="Q618" s="5">
        <f t="shared" ca="1" si="135"/>
        <v>123.38890253793818</v>
      </c>
      <c r="R618" s="12">
        <f t="shared" ca="1" si="136"/>
        <v>0</v>
      </c>
    </row>
    <row r="619" spans="1:18" x14ac:dyDescent="0.25">
      <c r="A619">
        <v>618</v>
      </c>
      <c r="B619" s="2">
        <v>38338</v>
      </c>
      <c r="C619">
        <f t="shared" si="141"/>
        <v>2004</v>
      </c>
      <c r="D619">
        <v>316.8</v>
      </c>
      <c r="E619" s="5">
        <f t="shared" ca="1" si="137"/>
        <v>312.16500000000002</v>
      </c>
      <c r="F619" s="5">
        <f t="shared" ca="1" si="138"/>
        <v>278.68300000000016</v>
      </c>
      <c r="G619" s="5">
        <f t="shared" ca="1" si="139"/>
        <v>301.74730896161901</v>
      </c>
      <c r="H619" s="5">
        <f t="shared" ca="1" si="140"/>
        <v>274.46481286209467</v>
      </c>
      <c r="I619" s="10">
        <f t="shared" ca="1" si="133"/>
        <v>0</v>
      </c>
      <c r="J619" s="5" t="e">
        <f t="shared" ca="1" si="127"/>
        <v>#N/A</v>
      </c>
      <c r="K619" s="5" t="e">
        <f t="shared" ca="1" si="128"/>
        <v>#N/A</v>
      </c>
      <c r="L619" s="10">
        <f t="shared" ca="1" si="129"/>
        <v>1</v>
      </c>
      <c r="M619" s="5">
        <f t="shared" ca="1" si="134"/>
        <v>254.6</v>
      </c>
      <c r="N619" s="12" t="str">
        <f t="shared" ca="1" si="130"/>
        <v/>
      </c>
      <c r="O619" s="12">
        <f t="shared" ca="1" si="131"/>
        <v>-1.2622720897615743E-2</v>
      </c>
      <c r="P619" s="5">
        <f t="shared" ca="1" si="132"/>
        <v>123.38890253793818</v>
      </c>
      <c r="Q619" s="5">
        <f t="shared" ca="1" si="135"/>
        <v>123.38890253793818</v>
      </c>
      <c r="R619" s="12">
        <f t="shared" ca="1" si="136"/>
        <v>0</v>
      </c>
    </row>
    <row r="620" spans="1:18" x14ac:dyDescent="0.25">
      <c r="A620">
        <v>619</v>
      </c>
      <c r="B620" s="2">
        <v>38341</v>
      </c>
      <c r="C620">
        <f t="shared" si="141"/>
        <v>2004</v>
      </c>
      <c r="D620">
        <v>320.3</v>
      </c>
      <c r="E620" s="5">
        <f t="shared" ca="1" si="137"/>
        <v>313.77000000000004</v>
      </c>
      <c r="F620" s="5">
        <f t="shared" ca="1" si="138"/>
        <v>279.57900000000006</v>
      </c>
      <c r="G620" s="5">
        <f t="shared" ca="1" si="139"/>
        <v>303.60257806545712</v>
      </c>
      <c r="H620" s="5">
        <f t="shared" ca="1" si="140"/>
        <v>275.38151660485278</v>
      </c>
      <c r="I620" s="10">
        <f t="shared" ca="1" si="133"/>
        <v>0</v>
      </c>
      <c r="J620" s="5" t="e">
        <f t="shared" ca="1" si="127"/>
        <v>#N/A</v>
      </c>
      <c r="K620" s="5" t="e">
        <f t="shared" ca="1" si="128"/>
        <v>#N/A</v>
      </c>
      <c r="L620" s="10">
        <f t="shared" ca="1" si="129"/>
        <v>1</v>
      </c>
      <c r="M620" s="5">
        <f t="shared" ca="1" si="134"/>
        <v>254.6</v>
      </c>
      <c r="N620" s="12" t="str">
        <f t="shared" ca="1" si="130"/>
        <v/>
      </c>
      <c r="O620" s="12">
        <f t="shared" ca="1" si="131"/>
        <v>1.1047979797979798E-2</v>
      </c>
      <c r="P620" s="5">
        <f t="shared" ca="1" si="132"/>
        <v>123.38890253793818</v>
      </c>
      <c r="Q620" s="5">
        <f t="shared" ca="1" si="135"/>
        <v>123.38890253793818</v>
      </c>
      <c r="R620" s="12">
        <f t="shared" ca="1" si="136"/>
        <v>0</v>
      </c>
    </row>
    <row r="621" spans="1:18" x14ac:dyDescent="0.25">
      <c r="A621">
        <v>620</v>
      </c>
      <c r="B621" s="2">
        <v>38342</v>
      </c>
      <c r="C621">
        <f t="shared" si="141"/>
        <v>2004</v>
      </c>
      <c r="D621">
        <v>320.39999999999998</v>
      </c>
      <c r="E621" s="5">
        <f t="shared" ca="1" si="137"/>
        <v>315.69000000000005</v>
      </c>
      <c r="F621" s="5">
        <f t="shared" ca="1" si="138"/>
        <v>280.50800000000004</v>
      </c>
      <c r="G621" s="5">
        <f t="shared" ca="1" si="139"/>
        <v>305.28232025891145</v>
      </c>
      <c r="H621" s="5">
        <f t="shared" ca="1" si="140"/>
        <v>276.28188627275574</v>
      </c>
      <c r="I621" s="10">
        <f t="shared" ca="1" si="133"/>
        <v>0</v>
      </c>
      <c r="J621" s="5" t="e">
        <f t="shared" ca="1" si="127"/>
        <v>#N/A</v>
      </c>
      <c r="K621" s="5" t="e">
        <f t="shared" ca="1" si="128"/>
        <v>#N/A</v>
      </c>
      <c r="L621" s="10">
        <f t="shared" ca="1" si="129"/>
        <v>1</v>
      </c>
      <c r="M621" s="5">
        <f t="shared" ca="1" si="134"/>
        <v>254.6</v>
      </c>
      <c r="N621" s="12" t="str">
        <f t="shared" ca="1" si="130"/>
        <v/>
      </c>
      <c r="O621" s="12">
        <f t="shared" ca="1" si="131"/>
        <v>3.1220730565084573E-4</v>
      </c>
      <c r="P621" s="5">
        <f t="shared" ca="1" si="132"/>
        <v>123.38890253793818</v>
      </c>
      <c r="Q621" s="5">
        <f t="shared" ca="1" si="135"/>
        <v>123.38890253793818</v>
      </c>
      <c r="R621" s="12">
        <f t="shared" ca="1" si="136"/>
        <v>0</v>
      </c>
    </row>
    <row r="622" spans="1:18" x14ac:dyDescent="0.25">
      <c r="A622">
        <v>621</v>
      </c>
      <c r="B622" s="2">
        <v>38343</v>
      </c>
      <c r="C622">
        <f t="shared" si="141"/>
        <v>2004</v>
      </c>
      <c r="D622">
        <v>317.10000000000002</v>
      </c>
      <c r="E622" s="5">
        <f t="shared" ca="1" si="137"/>
        <v>316.88000000000005</v>
      </c>
      <c r="F622" s="5">
        <f t="shared" ca="1" si="138"/>
        <v>281.3300000000001</v>
      </c>
      <c r="G622" s="5">
        <f t="shared" ca="1" si="139"/>
        <v>306.46408823302033</v>
      </c>
      <c r="H622" s="5">
        <f t="shared" ca="1" si="140"/>
        <v>277.09824854730067</v>
      </c>
      <c r="I622" s="10">
        <f t="shared" ca="1" si="133"/>
        <v>0</v>
      </c>
      <c r="J622" s="5" t="e">
        <f t="shared" ca="1" si="127"/>
        <v>#N/A</v>
      </c>
      <c r="K622" s="5" t="e">
        <f t="shared" ca="1" si="128"/>
        <v>#N/A</v>
      </c>
      <c r="L622" s="10">
        <f t="shared" ca="1" si="129"/>
        <v>1</v>
      </c>
      <c r="M622" s="5">
        <f t="shared" ca="1" si="134"/>
        <v>254.6</v>
      </c>
      <c r="N622" s="12" t="str">
        <f t="shared" ca="1" si="130"/>
        <v/>
      </c>
      <c r="O622" s="12">
        <f t="shared" ca="1" si="131"/>
        <v>-1.0299625468164653E-2</v>
      </c>
      <c r="P622" s="5">
        <f t="shared" ca="1" si="132"/>
        <v>123.38890253793818</v>
      </c>
      <c r="Q622" s="5">
        <f t="shared" ca="1" si="135"/>
        <v>123.38890253793818</v>
      </c>
      <c r="R622" s="12">
        <f t="shared" ca="1" si="136"/>
        <v>0</v>
      </c>
    </row>
    <row r="623" spans="1:18" x14ac:dyDescent="0.25">
      <c r="A623">
        <v>622</v>
      </c>
      <c r="B623" s="2">
        <v>38344</v>
      </c>
      <c r="C623">
        <f t="shared" si="141"/>
        <v>2004</v>
      </c>
      <c r="D623">
        <v>317.39999999999998</v>
      </c>
      <c r="E623" s="5">
        <f t="shared" ca="1" si="137"/>
        <v>317.14499999999998</v>
      </c>
      <c r="F623" s="5">
        <f t="shared" ca="1" si="138"/>
        <v>282.18300000000011</v>
      </c>
      <c r="G623" s="5">
        <f t="shared" ca="1" si="139"/>
        <v>307.55767940971833</v>
      </c>
      <c r="H623" s="5">
        <f t="shared" ca="1" si="140"/>
        <v>277.90428357635466</v>
      </c>
      <c r="I623" s="10">
        <f t="shared" ca="1" si="133"/>
        <v>0</v>
      </c>
      <c r="J623" s="5" t="e">
        <f t="shared" ca="1" si="127"/>
        <v>#N/A</v>
      </c>
      <c r="K623" s="5" t="e">
        <f t="shared" ca="1" si="128"/>
        <v>#N/A</v>
      </c>
      <c r="L623" s="10">
        <f t="shared" ca="1" si="129"/>
        <v>1</v>
      </c>
      <c r="M623" s="5">
        <f t="shared" ca="1" si="134"/>
        <v>254.6</v>
      </c>
      <c r="N623" s="12" t="str">
        <f t="shared" ca="1" si="130"/>
        <v/>
      </c>
      <c r="O623" s="12">
        <f t="shared" ca="1" si="131"/>
        <v>9.4607379375576952E-4</v>
      </c>
      <c r="P623" s="5">
        <f t="shared" ca="1" si="132"/>
        <v>123.38890253793818</v>
      </c>
      <c r="Q623" s="5">
        <f t="shared" ca="1" si="135"/>
        <v>123.38890253793818</v>
      </c>
      <c r="R623" s="12">
        <f t="shared" ca="1" si="136"/>
        <v>0</v>
      </c>
    </row>
    <row r="624" spans="1:18" x14ac:dyDescent="0.25">
      <c r="A624">
        <v>623</v>
      </c>
      <c r="B624" s="2">
        <v>38345</v>
      </c>
      <c r="C624">
        <f t="shared" si="141"/>
        <v>2004</v>
      </c>
      <c r="D624">
        <v>322.10000000000002</v>
      </c>
      <c r="E624" s="5">
        <f t="shared" ca="1" si="137"/>
        <v>317.935</v>
      </c>
      <c r="F624" s="5">
        <f t="shared" ca="1" si="138"/>
        <v>283.1160000000001</v>
      </c>
      <c r="G624" s="5">
        <f t="shared" ca="1" si="139"/>
        <v>309.01191146874646</v>
      </c>
      <c r="H624" s="5">
        <f t="shared" ca="1" si="140"/>
        <v>278.7881979048276</v>
      </c>
      <c r="I624" s="10">
        <f t="shared" ca="1" si="133"/>
        <v>0</v>
      </c>
      <c r="J624" s="5" t="e">
        <f t="shared" ca="1" si="127"/>
        <v>#N/A</v>
      </c>
      <c r="K624" s="5" t="e">
        <f t="shared" ca="1" si="128"/>
        <v>#N/A</v>
      </c>
      <c r="L624" s="10">
        <f t="shared" ca="1" si="129"/>
        <v>1</v>
      </c>
      <c r="M624" s="5">
        <f t="shared" ca="1" si="134"/>
        <v>254.6</v>
      </c>
      <c r="N624" s="12" t="str">
        <f t="shared" ca="1" si="130"/>
        <v/>
      </c>
      <c r="O624" s="12">
        <f t="shared" ca="1" si="131"/>
        <v>1.4807813484562211E-2</v>
      </c>
      <c r="P624" s="5">
        <f t="shared" ca="1" si="132"/>
        <v>123.38890253793818</v>
      </c>
      <c r="Q624" s="5">
        <f t="shared" ca="1" si="135"/>
        <v>123.38890253793818</v>
      </c>
      <c r="R624" s="12">
        <f t="shared" ca="1" si="136"/>
        <v>0</v>
      </c>
    </row>
    <row r="625" spans="1:18" x14ac:dyDescent="0.25">
      <c r="A625">
        <v>624</v>
      </c>
      <c r="B625" s="2">
        <v>38348</v>
      </c>
      <c r="C625">
        <f t="shared" si="141"/>
        <v>2004</v>
      </c>
      <c r="D625">
        <v>325.10000000000002</v>
      </c>
      <c r="E625" s="5">
        <f t="shared" ca="1" si="137"/>
        <v>318.92500000000001</v>
      </c>
      <c r="F625" s="5">
        <f t="shared" ca="1" si="138"/>
        <v>284.23400000000009</v>
      </c>
      <c r="G625" s="5">
        <f t="shared" ca="1" si="139"/>
        <v>310.62072032187177</v>
      </c>
      <c r="H625" s="5">
        <f t="shared" ca="1" si="140"/>
        <v>279.71443394673105</v>
      </c>
      <c r="I625" s="10">
        <f t="shared" ca="1" si="133"/>
        <v>0</v>
      </c>
      <c r="J625" s="5" t="e">
        <f t="shared" ca="1" si="127"/>
        <v>#N/A</v>
      </c>
      <c r="K625" s="5" t="e">
        <f t="shared" ca="1" si="128"/>
        <v>#N/A</v>
      </c>
      <c r="L625" s="10">
        <f t="shared" ca="1" si="129"/>
        <v>1</v>
      </c>
      <c r="M625" s="5">
        <f t="shared" ca="1" si="134"/>
        <v>254.6</v>
      </c>
      <c r="N625" s="12" t="str">
        <f t="shared" ca="1" si="130"/>
        <v/>
      </c>
      <c r="O625" s="12">
        <f t="shared" ca="1" si="131"/>
        <v>9.3138776777398312E-3</v>
      </c>
      <c r="P625" s="5">
        <f t="shared" ca="1" si="132"/>
        <v>123.38890253793818</v>
      </c>
      <c r="Q625" s="5">
        <f t="shared" ca="1" si="135"/>
        <v>123.38890253793818</v>
      </c>
      <c r="R625" s="12">
        <f t="shared" ca="1" si="136"/>
        <v>0</v>
      </c>
    </row>
    <row r="626" spans="1:18" x14ac:dyDescent="0.25">
      <c r="A626">
        <v>625</v>
      </c>
      <c r="B626" s="2">
        <v>38349</v>
      </c>
      <c r="C626">
        <f t="shared" si="141"/>
        <v>2004</v>
      </c>
      <c r="D626">
        <v>325.8</v>
      </c>
      <c r="E626" s="5">
        <f t="shared" ca="1" si="137"/>
        <v>319.95499999999998</v>
      </c>
      <c r="F626" s="5">
        <f t="shared" ca="1" si="138"/>
        <v>285.42000000000007</v>
      </c>
      <c r="G626" s="5">
        <f t="shared" ca="1" si="139"/>
        <v>312.13864828968462</v>
      </c>
      <c r="H626" s="5">
        <f t="shared" ca="1" si="140"/>
        <v>280.63614526779639</v>
      </c>
      <c r="I626" s="10">
        <f t="shared" ca="1" si="133"/>
        <v>0</v>
      </c>
      <c r="J626" s="5" t="e">
        <f t="shared" ca="1" si="127"/>
        <v>#N/A</v>
      </c>
      <c r="K626" s="5" t="e">
        <f t="shared" ca="1" si="128"/>
        <v>#N/A</v>
      </c>
      <c r="L626" s="10">
        <f t="shared" ca="1" si="129"/>
        <v>1</v>
      </c>
      <c r="M626" s="5">
        <f t="shared" ca="1" si="134"/>
        <v>254.6</v>
      </c>
      <c r="N626" s="12" t="str">
        <f t="shared" ca="1" si="130"/>
        <v/>
      </c>
      <c r="O626" s="12">
        <f t="shared" ca="1" si="131"/>
        <v>2.1531836358043327E-3</v>
      </c>
      <c r="P626" s="5">
        <f t="shared" ca="1" si="132"/>
        <v>123.38890253793818</v>
      </c>
      <c r="Q626" s="5">
        <f t="shared" ca="1" si="135"/>
        <v>123.38890253793818</v>
      </c>
      <c r="R626" s="12">
        <f t="shared" ca="1" si="136"/>
        <v>0</v>
      </c>
    </row>
    <row r="627" spans="1:18" x14ac:dyDescent="0.25">
      <c r="A627">
        <v>626</v>
      </c>
      <c r="B627" s="2">
        <v>38350</v>
      </c>
      <c r="C627">
        <f t="shared" si="141"/>
        <v>2004</v>
      </c>
      <c r="D627">
        <v>335.2</v>
      </c>
      <c r="E627" s="5">
        <f t="shared" ca="1" si="137"/>
        <v>322.10499999999996</v>
      </c>
      <c r="F627" s="5">
        <f t="shared" ca="1" si="138"/>
        <v>286.8300000000001</v>
      </c>
      <c r="G627" s="5">
        <f t="shared" ca="1" si="139"/>
        <v>314.44478346071617</v>
      </c>
      <c r="H627" s="5">
        <f t="shared" ca="1" si="140"/>
        <v>281.72742236244051</v>
      </c>
      <c r="I627" s="10">
        <f t="shared" ca="1" si="133"/>
        <v>0</v>
      </c>
      <c r="J627" s="5" t="e">
        <f t="shared" ca="1" si="127"/>
        <v>#N/A</v>
      </c>
      <c r="K627" s="5" t="e">
        <f t="shared" ca="1" si="128"/>
        <v>#N/A</v>
      </c>
      <c r="L627" s="10">
        <f t="shared" ca="1" si="129"/>
        <v>1</v>
      </c>
      <c r="M627" s="5">
        <f t="shared" ca="1" si="134"/>
        <v>254.6</v>
      </c>
      <c r="N627" s="12" t="str">
        <f t="shared" ca="1" si="130"/>
        <v/>
      </c>
      <c r="O627" s="12">
        <f t="shared" ca="1" si="131"/>
        <v>2.8852056476365798E-2</v>
      </c>
      <c r="P627" s="5">
        <f t="shared" ca="1" si="132"/>
        <v>123.38890253793818</v>
      </c>
      <c r="Q627" s="5">
        <f t="shared" ca="1" si="135"/>
        <v>123.38890253793818</v>
      </c>
      <c r="R627" s="12">
        <f t="shared" ca="1" si="136"/>
        <v>0</v>
      </c>
    </row>
    <row r="628" spans="1:18" x14ac:dyDescent="0.25">
      <c r="A628">
        <v>627</v>
      </c>
      <c r="B628" s="2">
        <v>38351</v>
      </c>
      <c r="C628">
        <f t="shared" si="141"/>
        <v>2004</v>
      </c>
      <c r="D628">
        <v>333.5</v>
      </c>
      <c r="E628" s="5">
        <f t="shared" ca="1" si="137"/>
        <v>323.37</v>
      </c>
      <c r="F628" s="5">
        <f t="shared" ca="1" si="138"/>
        <v>288.20900000000006</v>
      </c>
      <c r="G628" s="5">
        <f t="shared" ca="1" si="139"/>
        <v>316.35030511464458</v>
      </c>
      <c r="H628" s="5">
        <f t="shared" ca="1" si="140"/>
        <v>282.76287391519168</v>
      </c>
      <c r="I628" s="10">
        <f t="shared" ca="1" si="133"/>
        <v>0</v>
      </c>
      <c r="J628" s="5" t="e">
        <f t="shared" ref="J628:J691" ca="1" si="142">IF($I628="BUY",$D628,NA())</f>
        <v>#N/A</v>
      </c>
      <c r="K628" s="5" t="e">
        <f t="shared" ref="K628:K691" ca="1" si="143">IF($I628="SELL",$D628,NA())</f>
        <v>#N/A</v>
      </c>
      <c r="L628" s="10">
        <f t="shared" ref="L628:L691" ca="1" si="144">IF(AND(I628="SELL",L627&gt;=0),-1*Leverage,IF(AND(I628="BUY",L627&lt;=0),1*Leverage,L627))</f>
        <v>1</v>
      </c>
      <c r="M628" s="5">
        <f t="shared" ca="1" si="134"/>
        <v>254.6</v>
      </c>
      <c r="N628" s="12" t="str">
        <f t="shared" ref="N628:N691" ca="1" si="145">IF(L627=0,0,IF(I628="SELL",Leverage*(M628-M627)/M627,IF(I628="BUY",-Leverage*(M628-M627)/M627,"")))</f>
        <v/>
      </c>
      <c r="O628" s="12">
        <f t="shared" ref="O628:O691" ca="1" si="146">IF($L628&gt;0,Leverage*(D628-D627)/D627,IF($L628&lt;0,-Leverage*(D628-D627)/D627,0))</f>
        <v>-5.0715990453460286E-3</v>
      </c>
      <c r="P628" s="5">
        <f t="shared" ref="P628:P691" ca="1" si="147">IF(N628="",P627,P627*(1+N628))</f>
        <v>123.38890253793818</v>
      </c>
      <c r="Q628" s="5">
        <f t="shared" ca="1" si="135"/>
        <v>123.38890253793818</v>
      </c>
      <c r="R628" s="12">
        <f t="shared" ca="1" si="136"/>
        <v>0</v>
      </c>
    </row>
    <row r="629" spans="1:18" x14ac:dyDescent="0.25">
      <c r="A629">
        <v>628</v>
      </c>
      <c r="B629" s="2">
        <v>38352</v>
      </c>
      <c r="C629">
        <f t="shared" si="141"/>
        <v>2004</v>
      </c>
      <c r="D629">
        <v>338.65</v>
      </c>
      <c r="E629" s="5">
        <f t="shared" ca="1" si="137"/>
        <v>325.55500000000001</v>
      </c>
      <c r="F629" s="5">
        <f t="shared" ca="1" si="138"/>
        <v>289.69300000000004</v>
      </c>
      <c r="G629" s="5">
        <f t="shared" ca="1" si="139"/>
        <v>318.5802746031801</v>
      </c>
      <c r="H629" s="5">
        <f t="shared" ca="1" si="140"/>
        <v>283.88061643688781</v>
      </c>
      <c r="I629" s="10">
        <f t="shared" ref="I629:I692" ca="1" si="148">IF(AND(G629&gt;H629,G628&lt;H628),"BUY",IF(AND(G629&lt;H629,G628&gt;H628),"SELL",0))</f>
        <v>0</v>
      </c>
      <c r="J629" s="5" t="e">
        <f t="shared" ca="1" si="142"/>
        <v>#N/A</v>
      </c>
      <c r="K629" s="5" t="e">
        <f t="shared" ca="1" si="143"/>
        <v>#N/A</v>
      </c>
      <c r="L629" s="10">
        <f t="shared" ca="1" si="144"/>
        <v>1</v>
      </c>
      <c r="M629" s="5">
        <f t="shared" ref="M629:M692" ca="1" si="149">IF(I629&lt;&gt;0,D629,M628)</f>
        <v>254.6</v>
      </c>
      <c r="N629" s="12" t="str">
        <f t="shared" ca="1" si="145"/>
        <v/>
      </c>
      <c r="O629" s="12">
        <f t="shared" ca="1" si="146"/>
        <v>1.5442278860569647E-2</v>
      </c>
      <c r="P629" s="5">
        <f t="shared" ca="1" si="147"/>
        <v>123.38890253793818</v>
      </c>
      <c r="Q629" s="5">
        <f t="shared" ref="Q629:Q692" ca="1" si="150">MAX(P628:P629)</f>
        <v>123.38890253793818</v>
      </c>
      <c r="R629" s="12">
        <f t="shared" ref="R629:R692" ca="1" si="151">1-P629/Q629</f>
        <v>0</v>
      </c>
    </row>
    <row r="630" spans="1:18" x14ac:dyDescent="0.25">
      <c r="A630">
        <v>629</v>
      </c>
      <c r="B630" s="2">
        <v>38355</v>
      </c>
      <c r="C630">
        <f t="shared" si="141"/>
        <v>2005</v>
      </c>
      <c r="D630">
        <v>341.5</v>
      </c>
      <c r="E630" s="5">
        <f t="shared" ca="1" si="137"/>
        <v>327.67500000000001</v>
      </c>
      <c r="F630" s="5">
        <f t="shared" ca="1" si="138"/>
        <v>291.209</v>
      </c>
      <c r="G630" s="5">
        <f t="shared" ca="1" si="139"/>
        <v>320.87224714286208</v>
      </c>
      <c r="H630" s="5">
        <f t="shared" ca="1" si="140"/>
        <v>285.03300410815007</v>
      </c>
      <c r="I630" s="10">
        <f t="shared" ca="1" si="148"/>
        <v>0</v>
      </c>
      <c r="J630" s="5" t="e">
        <f t="shared" ca="1" si="142"/>
        <v>#N/A</v>
      </c>
      <c r="K630" s="5" t="e">
        <f t="shared" ca="1" si="143"/>
        <v>#N/A</v>
      </c>
      <c r="L630" s="10">
        <f t="shared" ca="1" si="144"/>
        <v>1</v>
      </c>
      <c r="M630" s="5">
        <f t="shared" ca="1" si="149"/>
        <v>254.6</v>
      </c>
      <c r="N630" s="12" t="str">
        <f t="shared" ca="1" si="145"/>
        <v/>
      </c>
      <c r="O630" s="12">
        <f t="shared" ca="1" si="146"/>
        <v>8.4157684925439923E-3</v>
      </c>
      <c r="P630" s="5">
        <f t="shared" ca="1" si="147"/>
        <v>123.38890253793818</v>
      </c>
      <c r="Q630" s="5">
        <f t="shared" ca="1" si="150"/>
        <v>123.38890253793818</v>
      </c>
      <c r="R630" s="12">
        <f t="shared" ca="1" si="151"/>
        <v>0</v>
      </c>
    </row>
    <row r="631" spans="1:18" x14ac:dyDescent="0.25">
      <c r="A631">
        <v>630</v>
      </c>
      <c r="B631" s="2">
        <v>38356</v>
      </c>
      <c r="C631">
        <f t="shared" si="141"/>
        <v>2005</v>
      </c>
      <c r="D631">
        <v>351.25</v>
      </c>
      <c r="E631" s="5">
        <f t="shared" ca="1" si="137"/>
        <v>330.76</v>
      </c>
      <c r="F631" s="5">
        <f t="shared" ca="1" si="138"/>
        <v>292.95499999999998</v>
      </c>
      <c r="G631" s="5">
        <f t="shared" ca="1" si="139"/>
        <v>323.91002242857587</v>
      </c>
      <c r="H631" s="5">
        <f t="shared" ca="1" si="140"/>
        <v>286.35734402598706</v>
      </c>
      <c r="I631" s="10">
        <f t="shared" ca="1" si="148"/>
        <v>0</v>
      </c>
      <c r="J631" s="5" t="e">
        <f t="shared" ca="1" si="142"/>
        <v>#N/A</v>
      </c>
      <c r="K631" s="5" t="e">
        <f t="shared" ca="1" si="143"/>
        <v>#N/A</v>
      </c>
      <c r="L631" s="10">
        <f t="shared" ca="1" si="144"/>
        <v>1</v>
      </c>
      <c r="M631" s="5">
        <f t="shared" ca="1" si="149"/>
        <v>254.6</v>
      </c>
      <c r="N631" s="12" t="str">
        <f t="shared" ca="1" si="145"/>
        <v/>
      </c>
      <c r="O631" s="12">
        <f t="shared" ca="1" si="146"/>
        <v>2.8550512445095169E-2</v>
      </c>
      <c r="P631" s="5">
        <f t="shared" ca="1" si="147"/>
        <v>123.38890253793818</v>
      </c>
      <c r="Q631" s="5">
        <f t="shared" ca="1" si="150"/>
        <v>123.38890253793818</v>
      </c>
      <c r="R631" s="12">
        <f t="shared" ca="1" si="151"/>
        <v>0</v>
      </c>
    </row>
    <row r="632" spans="1:18" x14ac:dyDescent="0.25">
      <c r="A632">
        <v>631</v>
      </c>
      <c r="B632" s="2">
        <v>38357</v>
      </c>
      <c r="C632">
        <f t="shared" si="141"/>
        <v>2005</v>
      </c>
      <c r="D632">
        <v>348.55</v>
      </c>
      <c r="E632" s="5">
        <f t="shared" ca="1" si="137"/>
        <v>333.90500000000003</v>
      </c>
      <c r="F632" s="5">
        <f t="shared" ca="1" si="138"/>
        <v>294.83199999999999</v>
      </c>
      <c r="G632" s="5">
        <f t="shared" ca="1" si="139"/>
        <v>326.37402018571828</v>
      </c>
      <c r="H632" s="5">
        <f t="shared" ca="1" si="140"/>
        <v>287.60119714546732</v>
      </c>
      <c r="I632" s="10">
        <f t="shared" ca="1" si="148"/>
        <v>0</v>
      </c>
      <c r="J632" s="5" t="e">
        <f t="shared" ca="1" si="142"/>
        <v>#N/A</v>
      </c>
      <c r="K632" s="5" t="e">
        <f t="shared" ca="1" si="143"/>
        <v>#N/A</v>
      </c>
      <c r="L632" s="10">
        <f t="shared" ca="1" si="144"/>
        <v>1</v>
      </c>
      <c r="M632" s="5">
        <f t="shared" ca="1" si="149"/>
        <v>254.6</v>
      </c>
      <c r="N632" s="12" t="str">
        <f t="shared" ca="1" si="145"/>
        <v/>
      </c>
      <c r="O632" s="12">
        <f t="shared" ca="1" si="146"/>
        <v>-7.6868327402134905E-3</v>
      </c>
      <c r="P632" s="5">
        <f t="shared" ca="1" si="147"/>
        <v>123.38890253793818</v>
      </c>
      <c r="Q632" s="5">
        <f t="shared" ca="1" si="150"/>
        <v>123.38890253793818</v>
      </c>
      <c r="R632" s="12">
        <f t="shared" ca="1" si="151"/>
        <v>0</v>
      </c>
    </row>
    <row r="633" spans="1:18" x14ac:dyDescent="0.25">
      <c r="A633">
        <v>632</v>
      </c>
      <c r="B633" s="2">
        <v>38358</v>
      </c>
      <c r="C633">
        <f t="shared" si="141"/>
        <v>2005</v>
      </c>
      <c r="D633">
        <v>343.6</v>
      </c>
      <c r="E633" s="5">
        <f t="shared" ca="1" si="137"/>
        <v>336.52499999999998</v>
      </c>
      <c r="F633" s="5">
        <f t="shared" ca="1" si="138"/>
        <v>296.68</v>
      </c>
      <c r="G633" s="5">
        <f t="shared" ca="1" si="139"/>
        <v>328.0966181671464</v>
      </c>
      <c r="H633" s="5">
        <f t="shared" ca="1" si="140"/>
        <v>288.72117320255796</v>
      </c>
      <c r="I633" s="10">
        <f t="shared" ca="1" si="148"/>
        <v>0</v>
      </c>
      <c r="J633" s="5" t="e">
        <f t="shared" ca="1" si="142"/>
        <v>#N/A</v>
      </c>
      <c r="K633" s="5" t="e">
        <f t="shared" ca="1" si="143"/>
        <v>#N/A</v>
      </c>
      <c r="L633" s="10">
        <f t="shared" ca="1" si="144"/>
        <v>1</v>
      </c>
      <c r="M633" s="5">
        <f t="shared" ca="1" si="149"/>
        <v>254.6</v>
      </c>
      <c r="N633" s="12" t="str">
        <f t="shared" ca="1" si="145"/>
        <v/>
      </c>
      <c r="O633" s="12">
        <f t="shared" ca="1" si="146"/>
        <v>-1.4201692727011873E-2</v>
      </c>
      <c r="P633" s="5">
        <f t="shared" ca="1" si="147"/>
        <v>123.38890253793818</v>
      </c>
      <c r="Q633" s="5">
        <f t="shared" ca="1" si="150"/>
        <v>123.38890253793818</v>
      </c>
      <c r="R633" s="12">
        <f t="shared" ca="1" si="151"/>
        <v>0</v>
      </c>
    </row>
    <row r="634" spans="1:18" x14ac:dyDescent="0.25">
      <c r="A634">
        <v>633</v>
      </c>
      <c r="B634" s="2">
        <v>38359</v>
      </c>
      <c r="C634">
        <f t="shared" si="141"/>
        <v>2005</v>
      </c>
      <c r="D634">
        <v>350.5</v>
      </c>
      <c r="E634" s="5">
        <f t="shared" ca="1" si="137"/>
        <v>339.36500000000001</v>
      </c>
      <c r="F634" s="5">
        <f t="shared" ca="1" si="138"/>
        <v>298.50799999999998</v>
      </c>
      <c r="G634" s="5">
        <f t="shared" ca="1" si="139"/>
        <v>330.33695635043176</v>
      </c>
      <c r="H634" s="5">
        <f t="shared" ca="1" si="140"/>
        <v>289.9567497385068</v>
      </c>
      <c r="I634" s="10">
        <f t="shared" ca="1" si="148"/>
        <v>0</v>
      </c>
      <c r="J634" s="5" t="e">
        <f t="shared" ca="1" si="142"/>
        <v>#N/A</v>
      </c>
      <c r="K634" s="5" t="e">
        <f t="shared" ca="1" si="143"/>
        <v>#N/A</v>
      </c>
      <c r="L634" s="10">
        <f t="shared" ca="1" si="144"/>
        <v>1</v>
      </c>
      <c r="M634" s="5">
        <f t="shared" ca="1" si="149"/>
        <v>254.6</v>
      </c>
      <c r="N634" s="12" t="str">
        <f t="shared" ca="1" si="145"/>
        <v/>
      </c>
      <c r="O634" s="12">
        <f t="shared" ca="1" si="146"/>
        <v>2.0081490104772923E-2</v>
      </c>
      <c r="P634" s="5">
        <f t="shared" ca="1" si="147"/>
        <v>123.38890253793818</v>
      </c>
      <c r="Q634" s="5">
        <f t="shared" ca="1" si="150"/>
        <v>123.38890253793818</v>
      </c>
      <c r="R634" s="12">
        <f t="shared" ca="1" si="151"/>
        <v>0</v>
      </c>
    </row>
    <row r="635" spans="1:18" x14ac:dyDescent="0.25">
      <c r="A635">
        <v>634</v>
      </c>
      <c r="B635" s="2">
        <v>38362</v>
      </c>
      <c r="C635">
        <f t="shared" si="141"/>
        <v>2005</v>
      </c>
      <c r="D635">
        <v>345</v>
      </c>
      <c r="E635" s="5">
        <f t="shared" ca="1" si="137"/>
        <v>341.35500000000002</v>
      </c>
      <c r="F635" s="5">
        <f t="shared" ca="1" si="138"/>
        <v>300.18699999999995</v>
      </c>
      <c r="G635" s="5">
        <f t="shared" ca="1" si="139"/>
        <v>331.80326071538855</v>
      </c>
      <c r="H635" s="5">
        <f t="shared" ca="1" si="140"/>
        <v>291.05761474373668</v>
      </c>
      <c r="I635" s="10">
        <f t="shared" ca="1" si="148"/>
        <v>0</v>
      </c>
      <c r="J635" s="5" t="e">
        <f t="shared" ca="1" si="142"/>
        <v>#N/A</v>
      </c>
      <c r="K635" s="5" t="e">
        <f t="shared" ca="1" si="143"/>
        <v>#N/A</v>
      </c>
      <c r="L635" s="10">
        <f t="shared" ca="1" si="144"/>
        <v>1</v>
      </c>
      <c r="M635" s="5">
        <f t="shared" ca="1" si="149"/>
        <v>254.6</v>
      </c>
      <c r="N635" s="12" t="str">
        <f t="shared" ca="1" si="145"/>
        <v/>
      </c>
      <c r="O635" s="12">
        <f t="shared" ca="1" si="146"/>
        <v>-1.5691868758915834E-2</v>
      </c>
      <c r="P635" s="5">
        <f t="shared" ca="1" si="147"/>
        <v>123.38890253793818</v>
      </c>
      <c r="Q635" s="5">
        <f t="shared" ca="1" si="150"/>
        <v>123.38890253793818</v>
      </c>
      <c r="R635" s="12">
        <f t="shared" ca="1" si="151"/>
        <v>0</v>
      </c>
    </row>
    <row r="636" spans="1:18" x14ac:dyDescent="0.25">
      <c r="A636">
        <v>635</v>
      </c>
      <c r="B636" s="2">
        <v>38363</v>
      </c>
      <c r="C636">
        <f t="shared" si="141"/>
        <v>2005</v>
      </c>
      <c r="D636">
        <v>334.05</v>
      </c>
      <c r="E636" s="5">
        <f t="shared" ca="1" si="137"/>
        <v>342.18</v>
      </c>
      <c r="F636" s="5">
        <f t="shared" ca="1" si="138"/>
        <v>301.74099999999993</v>
      </c>
      <c r="G636" s="5">
        <f t="shared" ca="1" si="139"/>
        <v>332.02793464384973</v>
      </c>
      <c r="H636" s="5">
        <f t="shared" ca="1" si="140"/>
        <v>291.9174624488619</v>
      </c>
      <c r="I636" s="10">
        <f t="shared" ca="1" si="148"/>
        <v>0</v>
      </c>
      <c r="J636" s="5" t="e">
        <f t="shared" ca="1" si="142"/>
        <v>#N/A</v>
      </c>
      <c r="K636" s="5" t="e">
        <f t="shared" ca="1" si="143"/>
        <v>#N/A</v>
      </c>
      <c r="L636" s="10">
        <f t="shared" ca="1" si="144"/>
        <v>1</v>
      </c>
      <c r="M636" s="5">
        <f t="shared" ca="1" si="149"/>
        <v>254.6</v>
      </c>
      <c r="N636" s="12" t="str">
        <f t="shared" ca="1" si="145"/>
        <v/>
      </c>
      <c r="O636" s="12">
        <f t="shared" ca="1" si="146"/>
        <v>-3.1739130434782575E-2</v>
      </c>
      <c r="P636" s="5">
        <f t="shared" ca="1" si="147"/>
        <v>123.38890253793818</v>
      </c>
      <c r="Q636" s="5">
        <f t="shared" ca="1" si="150"/>
        <v>123.38890253793818</v>
      </c>
      <c r="R636" s="12">
        <f t="shared" ca="1" si="151"/>
        <v>0</v>
      </c>
    </row>
    <row r="637" spans="1:18" x14ac:dyDescent="0.25">
      <c r="A637">
        <v>636</v>
      </c>
      <c r="B637" s="2">
        <v>38364</v>
      </c>
      <c r="C637">
        <f t="shared" si="141"/>
        <v>2005</v>
      </c>
      <c r="D637">
        <v>333.2</v>
      </c>
      <c r="E637" s="5">
        <f t="shared" ca="1" si="137"/>
        <v>341.98</v>
      </c>
      <c r="F637" s="5">
        <f t="shared" ca="1" si="138"/>
        <v>303.21799999999996</v>
      </c>
      <c r="G637" s="5">
        <f t="shared" ca="1" si="139"/>
        <v>332.14514117946476</v>
      </c>
      <c r="H637" s="5">
        <f t="shared" ca="1" si="140"/>
        <v>292.7431131998847</v>
      </c>
      <c r="I637" s="10">
        <f t="shared" ca="1" si="148"/>
        <v>0</v>
      </c>
      <c r="J637" s="5" t="e">
        <f t="shared" ca="1" si="142"/>
        <v>#N/A</v>
      </c>
      <c r="K637" s="5" t="e">
        <f t="shared" ca="1" si="143"/>
        <v>#N/A</v>
      </c>
      <c r="L637" s="10">
        <f t="shared" ca="1" si="144"/>
        <v>1</v>
      </c>
      <c r="M637" s="5">
        <f t="shared" ca="1" si="149"/>
        <v>254.6</v>
      </c>
      <c r="N637" s="12" t="str">
        <f t="shared" ca="1" si="145"/>
        <v/>
      </c>
      <c r="O637" s="12">
        <f t="shared" ca="1" si="146"/>
        <v>-2.5445292620865818E-3</v>
      </c>
      <c r="P637" s="5">
        <f t="shared" ca="1" si="147"/>
        <v>123.38890253793818</v>
      </c>
      <c r="Q637" s="5">
        <f t="shared" ca="1" si="150"/>
        <v>123.38890253793818</v>
      </c>
      <c r="R637" s="12">
        <f t="shared" ca="1" si="151"/>
        <v>0</v>
      </c>
    </row>
    <row r="638" spans="1:18" x14ac:dyDescent="0.25">
      <c r="A638">
        <v>637</v>
      </c>
      <c r="B638" s="2">
        <v>38365</v>
      </c>
      <c r="C638">
        <f t="shared" si="141"/>
        <v>2005</v>
      </c>
      <c r="D638">
        <v>350.85</v>
      </c>
      <c r="E638" s="5">
        <f t="shared" ca="1" si="137"/>
        <v>343.71500000000003</v>
      </c>
      <c r="F638" s="5">
        <f t="shared" ca="1" si="138"/>
        <v>304.97399999999993</v>
      </c>
      <c r="G638" s="5">
        <f t="shared" ca="1" si="139"/>
        <v>334.01562706151827</v>
      </c>
      <c r="H638" s="5">
        <f t="shared" ca="1" si="140"/>
        <v>293.90525093588701</v>
      </c>
      <c r="I638" s="10">
        <f t="shared" ca="1" si="148"/>
        <v>0</v>
      </c>
      <c r="J638" s="5" t="e">
        <f t="shared" ca="1" si="142"/>
        <v>#N/A</v>
      </c>
      <c r="K638" s="5" t="e">
        <f t="shared" ca="1" si="143"/>
        <v>#N/A</v>
      </c>
      <c r="L638" s="10">
        <f t="shared" ca="1" si="144"/>
        <v>1</v>
      </c>
      <c r="M638" s="5">
        <f t="shared" ca="1" si="149"/>
        <v>254.6</v>
      </c>
      <c r="N638" s="12" t="str">
        <f t="shared" ca="1" si="145"/>
        <v/>
      </c>
      <c r="O638" s="12">
        <f t="shared" ca="1" si="146"/>
        <v>5.2971188475390257E-2</v>
      </c>
      <c r="P638" s="5">
        <f t="shared" ca="1" si="147"/>
        <v>123.38890253793818</v>
      </c>
      <c r="Q638" s="5">
        <f t="shared" ca="1" si="150"/>
        <v>123.38890253793818</v>
      </c>
      <c r="R638" s="12">
        <f t="shared" ca="1" si="151"/>
        <v>0</v>
      </c>
    </row>
    <row r="639" spans="1:18" x14ac:dyDescent="0.25">
      <c r="A639">
        <v>638</v>
      </c>
      <c r="B639" s="2">
        <v>38366</v>
      </c>
      <c r="C639">
        <f t="shared" si="141"/>
        <v>2005</v>
      </c>
      <c r="D639">
        <v>344.75</v>
      </c>
      <c r="E639" s="5">
        <f t="shared" ca="1" si="137"/>
        <v>344.32499999999999</v>
      </c>
      <c r="F639" s="5">
        <f t="shared" ca="1" si="138"/>
        <v>306.57499999999993</v>
      </c>
      <c r="G639" s="5">
        <f t="shared" ca="1" si="139"/>
        <v>335.08906435536647</v>
      </c>
      <c r="H639" s="5">
        <f t="shared" ca="1" si="140"/>
        <v>294.92214591716925</v>
      </c>
      <c r="I639" s="10">
        <f t="shared" ca="1" si="148"/>
        <v>0</v>
      </c>
      <c r="J639" s="5" t="e">
        <f t="shared" ca="1" si="142"/>
        <v>#N/A</v>
      </c>
      <c r="K639" s="5" t="e">
        <f t="shared" ca="1" si="143"/>
        <v>#N/A</v>
      </c>
      <c r="L639" s="10">
        <f t="shared" ca="1" si="144"/>
        <v>1</v>
      </c>
      <c r="M639" s="5">
        <f t="shared" ca="1" si="149"/>
        <v>254.6</v>
      </c>
      <c r="N639" s="12" t="str">
        <f t="shared" ca="1" si="145"/>
        <v/>
      </c>
      <c r="O639" s="12">
        <f t="shared" ca="1" si="146"/>
        <v>-1.7386347441926814E-2</v>
      </c>
      <c r="P639" s="5">
        <f t="shared" ca="1" si="147"/>
        <v>123.38890253793818</v>
      </c>
      <c r="Q639" s="5">
        <f t="shared" ca="1" si="150"/>
        <v>123.38890253793818</v>
      </c>
      <c r="R639" s="12">
        <f t="shared" ca="1" si="151"/>
        <v>0</v>
      </c>
    </row>
    <row r="640" spans="1:18" x14ac:dyDescent="0.25">
      <c r="A640">
        <v>639</v>
      </c>
      <c r="B640" s="2">
        <v>38369</v>
      </c>
      <c r="C640">
        <f t="shared" si="141"/>
        <v>2005</v>
      </c>
      <c r="D640">
        <v>358.75</v>
      </c>
      <c r="E640" s="5">
        <f t="shared" ca="1" si="137"/>
        <v>346.05</v>
      </c>
      <c r="F640" s="5">
        <f t="shared" ca="1" si="138"/>
        <v>308.52099999999996</v>
      </c>
      <c r="G640" s="5">
        <f t="shared" ca="1" si="139"/>
        <v>337.45515791982984</v>
      </c>
      <c r="H640" s="5">
        <f t="shared" ca="1" si="140"/>
        <v>296.19870299882587</v>
      </c>
      <c r="I640" s="10">
        <f t="shared" ca="1" si="148"/>
        <v>0</v>
      </c>
      <c r="J640" s="5" t="e">
        <f t="shared" ca="1" si="142"/>
        <v>#N/A</v>
      </c>
      <c r="K640" s="5" t="e">
        <f t="shared" ca="1" si="143"/>
        <v>#N/A</v>
      </c>
      <c r="L640" s="10">
        <f t="shared" ca="1" si="144"/>
        <v>1</v>
      </c>
      <c r="M640" s="5">
        <f t="shared" ca="1" si="149"/>
        <v>254.6</v>
      </c>
      <c r="N640" s="12" t="str">
        <f t="shared" ca="1" si="145"/>
        <v/>
      </c>
      <c r="O640" s="12">
        <f t="shared" ca="1" si="146"/>
        <v>4.060913705583756E-2</v>
      </c>
      <c r="P640" s="5">
        <f t="shared" ca="1" si="147"/>
        <v>123.38890253793818</v>
      </c>
      <c r="Q640" s="5">
        <f t="shared" ca="1" si="150"/>
        <v>123.38890253793818</v>
      </c>
      <c r="R640" s="12">
        <f t="shared" ca="1" si="151"/>
        <v>0</v>
      </c>
    </row>
    <row r="641" spans="1:18" x14ac:dyDescent="0.25">
      <c r="A641">
        <v>640</v>
      </c>
      <c r="B641" s="2">
        <v>38370</v>
      </c>
      <c r="C641">
        <f t="shared" si="141"/>
        <v>2005</v>
      </c>
      <c r="D641">
        <v>361.55</v>
      </c>
      <c r="E641" s="5">
        <f t="shared" ca="1" si="137"/>
        <v>347.08000000000004</v>
      </c>
      <c r="F641" s="5">
        <f t="shared" ca="1" si="138"/>
        <v>310.48999999999995</v>
      </c>
      <c r="G641" s="5">
        <f t="shared" ca="1" si="139"/>
        <v>339.86464212784688</v>
      </c>
      <c r="H641" s="5">
        <f t="shared" ca="1" si="140"/>
        <v>297.50572893884936</v>
      </c>
      <c r="I641" s="10">
        <f t="shared" ca="1" si="148"/>
        <v>0</v>
      </c>
      <c r="J641" s="5" t="e">
        <f t="shared" ca="1" si="142"/>
        <v>#N/A</v>
      </c>
      <c r="K641" s="5" t="e">
        <f t="shared" ca="1" si="143"/>
        <v>#N/A</v>
      </c>
      <c r="L641" s="10">
        <f t="shared" ca="1" si="144"/>
        <v>1</v>
      </c>
      <c r="M641" s="5">
        <f t="shared" ca="1" si="149"/>
        <v>254.6</v>
      </c>
      <c r="N641" s="12" t="str">
        <f t="shared" ca="1" si="145"/>
        <v/>
      </c>
      <c r="O641" s="12">
        <f t="shared" ca="1" si="146"/>
        <v>7.8048780487805199E-3</v>
      </c>
      <c r="P641" s="5">
        <f t="shared" ca="1" si="147"/>
        <v>123.38890253793818</v>
      </c>
      <c r="Q641" s="5">
        <f t="shared" ca="1" si="150"/>
        <v>123.38890253793818</v>
      </c>
      <c r="R641" s="12">
        <f t="shared" ca="1" si="151"/>
        <v>0</v>
      </c>
    </row>
    <row r="642" spans="1:18" x14ac:dyDescent="0.25">
      <c r="A642">
        <v>641</v>
      </c>
      <c r="B642" s="2">
        <v>38371</v>
      </c>
      <c r="C642">
        <f t="shared" si="141"/>
        <v>2005</v>
      </c>
      <c r="D642">
        <v>365.65</v>
      </c>
      <c r="E642" s="5">
        <f t="shared" ref="E642:E705" ca="1" si="152">IF($A642&gt;=SEMADays,AVERAGE(OFFSET($D642,-SEMADays+1,0,SEMADays,1)),NA())</f>
        <v>348.79</v>
      </c>
      <c r="F642" s="5">
        <f t="shared" ref="F642:F705" ca="1" si="153">IF($A642&gt;=LEMADays,AVERAGE(OFFSET($D642,-LEMADays+1,0,LEMADays,1)),NA())</f>
        <v>312.584</v>
      </c>
      <c r="G642" s="5">
        <f t="shared" ref="G642:G705" ca="1" si="154">IF(ISNA(E642),NA(),IF(ISNA(G641),E642,((SEMADays-1)*G641+$D642)/SEMADays))</f>
        <v>342.44317791506217</v>
      </c>
      <c r="H642" s="5">
        <f t="shared" ref="H642:H705" ca="1" si="155">IF(ISNA(F642),NA(),IF(ISNA(H641),F642,((LEMADays-1)*H641+$D642)/LEMADays))</f>
        <v>298.86861436007234</v>
      </c>
      <c r="I642" s="10">
        <f t="shared" ca="1" si="148"/>
        <v>0</v>
      </c>
      <c r="J642" s="5" t="e">
        <f t="shared" ca="1" si="142"/>
        <v>#N/A</v>
      </c>
      <c r="K642" s="5" t="e">
        <f t="shared" ca="1" si="143"/>
        <v>#N/A</v>
      </c>
      <c r="L642" s="10">
        <f t="shared" ca="1" si="144"/>
        <v>1</v>
      </c>
      <c r="M642" s="5">
        <f t="shared" ca="1" si="149"/>
        <v>254.6</v>
      </c>
      <c r="N642" s="12" t="str">
        <f t="shared" ca="1" si="145"/>
        <v/>
      </c>
      <c r="O642" s="12">
        <f t="shared" ca="1" si="146"/>
        <v>1.1340063614990917E-2</v>
      </c>
      <c r="P642" s="5">
        <f t="shared" ca="1" si="147"/>
        <v>123.38890253793818</v>
      </c>
      <c r="Q642" s="5">
        <f t="shared" ca="1" si="150"/>
        <v>123.38890253793818</v>
      </c>
      <c r="R642" s="12">
        <f t="shared" ca="1" si="151"/>
        <v>0</v>
      </c>
    </row>
    <row r="643" spans="1:18" x14ac:dyDescent="0.25">
      <c r="A643">
        <v>642</v>
      </c>
      <c r="B643" s="2">
        <v>38372</v>
      </c>
      <c r="C643">
        <f t="shared" ref="C643:C706" si="156">YEAR(B643)</f>
        <v>2005</v>
      </c>
      <c r="D643">
        <v>342.1</v>
      </c>
      <c r="E643" s="5">
        <f t="shared" ca="1" si="152"/>
        <v>348.64</v>
      </c>
      <c r="F643" s="5">
        <f t="shared" ca="1" si="153"/>
        <v>314.20699999999999</v>
      </c>
      <c r="G643" s="5">
        <f t="shared" ca="1" si="154"/>
        <v>342.40886012355594</v>
      </c>
      <c r="H643" s="5">
        <f t="shared" ca="1" si="155"/>
        <v>299.73324207287089</v>
      </c>
      <c r="I643" s="10">
        <f t="shared" ca="1" si="148"/>
        <v>0</v>
      </c>
      <c r="J643" s="5" t="e">
        <f t="shared" ca="1" si="142"/>
        <v>#N/A</v>
      </c>
      <c r="K643" s="5" t="e">
        <f t="shared" ca="1" si="143"/>
        <v>#N/A</v>
      </c>
      <c r="L643" s="10">
        <f t="shared" ca="1" si="144"/>
        <v>1</v>
      </c>
      <c r="M643" s="5">
        <f t="shared" ca="1" si="149"/>
        <v>254.6</v>
      </c>
      <c r="N643" s="12" t="str">
        <f t="shared" ca="1" si="145"/>
        <v/>
      </c>
      <c r="O643" s="12">
        <f t="shared" ca="1" si="146"/>
        <v>-6.4405852591275695E-2</v>
      </c>
      <c r="P643" s="5">
        <f t="shared" ca="1" si="147"/>
        <v>123.38890253793818</v>
      </c>
      <c r="Q643" s="5">
        <f t="shared" ca="1" si="150"/>
        <v>123.38890253793818</v>
      </c>
      <c r="R643" s="12">
        <f t="shared" ca="1" si="151"/>
        <v>0</v>
      </c>
    </row>
    <row r="644" spans="1:18" x14ac:dyDescent="0.25">
      <c r="A644">
        <v>643</v>
      </c>
      <c r="B644" s="2">
        <v>38376</v>
      </c>
      <c r="C644">
        <f t="shared" si="156"/>
        <v>2005</v>
      </c>
      <c r="D644">
        <v>344.6</v>
      </c>
      <c r="E644" s="5">
        <f t="shared" ca="1" si="152"/>
        <v>348.05</v>
      </c>
      <c r="F644" s="5">
        <f t="shared" ca="1" si="153"/>
        <v>315.79399999999998</v>
      </c>
      <c r="G644" s="5">
        <f t="shared" ca="1" si="154"/>
        <v>342.62797411120033</v>
      </c>
      <c r="H644" s="5">
        <f t="shared" ca="1" si="155"/>
        <v>300.6305772314135</v>
      </c>
      <c r="I644" s="10">
        <f t="shared" ca="1" si="148"/>
        <v>0</v>
      </c>
      <c r="J644" s="5" t="e">
        <f t="shared" ca="1" si="142"/>
        <v>#N/A</v>
      </c>
      <c r="K644" s="5" t="e">
        <f t="shared" ca="1" si="143"/>
        <v>#N/A</v>
      </c>
      <c r="L644" s="10">
        <f t="shared" ca="1" si="144"/>
        <v>1</v>
      </c>
      <c r="M644" s="5">
        <f t="shared" ca="1" si="149"/>
        <v>254.6</v>
      </c>
      <c r="N644" s="12" t="str">
        <f t="shared" ca="1" si="145"/>
        <v/>
      </c>
      <c r="O644" s="12">
        <f t="shared" ca="1" si="146"/>
        <v>7.3078047354574677E-3</v>
      </c>
      <c r="P644" s="5">
        <f t="shared" ca="1" si="147"/>
        <v>123.38890253793818</v>
      </c>
      <c r="Q644" s="5">
        <f t="shared" ca="1" si="150"/>
        <v>123.38890253793818</v>
      </c>
      <c r="R644" s="12">
        <f t="shared" ca="1" si="151"/>
        <v>0</v>
      </c>
    </row>
    <row r="645" spans="1:18" x14ac:dyDescent="0.25">
      <c r="A645">
        <v>644</v>
      </c>
      <c r="B645" s="2">
        <v>38377</v>
      </c>
      <c r="C645">
        <f t="shared" si="156"/>
        <v>2005</v>
      </c>
      <c r="D645">
        <v>344.35</v>
      </c>
      <c r="E645" s="5">
        <f t="shared" ca="1" si="152"/>
        <v>347.98500000000001</v>
      </c>
      <c r="F645" s="5">
        <f t="shared" ca="1" si="153"/>
        <v>317.339</v>
      </c>
      <c r="G645" s="5">
        <f t="shared" ca="1" si="154"/>
        <v>342.80017670008027</v>
      </c>
      <c r="H645" s="5">
        <f t="shared" ca="1" si="155"/>
        <v>301.50496568678523</v>
      </c>
      <c r="I645" s="10">
        <f t="shared" ca="1" si="148"/>
        <v>0</v>
      </c>
      <c r="J645" s="5" t="e">
        <f t="shared" ca="1" si="142"/>
        <v>#N/A</v>
      </c>
      <c r="K645" s="5" t="e">
        <f t="shared" ca="1" si="143"/>
        <v>#N/A</v>
      </c>
      <c r="L645" s="10">
        <f t="shared" ca="1" si="144"/>
        <v>1</v>
      </c>
      <c r="M645" s="5">
        <f t="shared" ca="1" si="149"/>
        <v>254.6</v>
      </c>
      <c r="N645" s="12" t="str">
        <f t="shared" ca="1" si="145"/>
        <v/>
      </c>
      <c r="O645" s="12">
        <f t="shared" ca="1" si="146"/>
        <v>-7.2547881601857226E-4</v>
      </c>
      <c r="P645" s="5">
        <f t="shared" ca="1" si="147"/>
        <v>123.38890253793818</v>
      </c>
      <c r="Q645" s="5">
        <f t="shared" ca="1" si="150"/>
        <v>123.38890253793818</v>
      </c>
      <c r="R645" s="12">
        <f t="shared" ca="1" si="151"/>
        <v>0</v>
      </c>
    </row>
    <row r="646" spans="1:18" x14ac:dyDescent="0.25">
      <c r="A646">
        <v>645</v>
      </c>
      <c r="B646" s="2">
        <v>38379</v>
      </c>
      <c r="C646">
        <f t="shared" si="156"/>
        <v>2005</v>
      </c>
      <c r="D646">
        <v>348.8</v>
      </c>
      <c r="E646" s="5">
        <f t="shared" ca="1" si="152"/>
        <v>349.46</v>
      </c>
      <c r="F646" s="5">
        <f t="shared" ca="1" si="153"/>
        <v>318.96899999999999</v>
      </c>
      <c r="G646" s="5">
        <f t="shared" ca="1" si="154"/>
        <v>343.40015903007225</v>
      </c>
      <c r="H646" s="5">
        <f t="shared" ca="1" si="155"/>
        <v>302.45086637304951</v>
      </c>
      <c r="I646" s="10">
        <f t="shared" ca="1" si="148"/>
        <v>0</v>
      </c>
      <c r="J646" s="5" t="e">
        <f t="shared" ca="1" si="142"/>
        <v>#N/A</v>
      </c>
      <c r="K646" s="5" t="e">
        <f t="shared" ca="1" si="143"/>
        <v>#N/A</v>
      </c>
      <c r="L646" s="10">
        <f t="shared" ca="1" si="144"/>
        <v>1</v>
      </c>
      <c r="M646" s="5">
        <f t="shared" ca="1" si="149"/>
        <v>254.6</v>
      </c>
      <c r="N646" s="12" t="str">
        <f t="shared" ca="1" si="145"/>
        <v/>
      </c>
      <c r="O646" s="12">
        <f t="shared" ca="1" si="146"/>
        <v>1.2922898214026392E-2</v>
      </c>
      <c r="P646" s="5">
        <f t="shared" ca="1" si="147"/>
        <v>123.38890253793818</v>
      </c>
      <c r="Q646" s="5">
        <f t="shared" ca="1" si="150"/>
        <v>123.38890253793818</v>
      </c>
      <c r="R646" s="12">
        <f t="shared" ca="1" si="151"/>
        <v>0</v>
      </c>
    </row>
    <row r="647" spans="1:18" x14ac:dyDescent="0.25">
      <c r="A647">
        <v>646</v>
      </c>
      <c r="B647" s="2">
        <v>38380</v>
      </c>
      <c r="C647">
        <f t="shared" si="156"/>
        <v>2005</v>
      </c>
      <c r="D647">
        <v>351.15</v>
      </c>
      <c r="E647" s="5">
        <f t="shared" ca="1" si="152"/>
        <v>351.255</v>
      </c>
      <c r="F647" s="5">
        <f t="shared" ca="1" si="153"/>
        <v>320.65699999999998</v>
      </c>
      <c r="G647" s="5">
        <f t="shared" ca="1" si="154"/>
        <v>344.17514312706504</v>
      </c>
      <c r="H647" s="5">
        <f t="shared" ca="1" si="155"/>
        <v>303.42484904558853</v>
      </c>
      <c r="I647" s="10">
        <f t="shared" ca="1" si="148"/>
        <v>0</v>
      </c>
      <c r="J647" s="5" t="e">
        <f t="shared" ca="1" si="142"/>
        <v>#N/A</v>
      </c>
      <c r="K647" s="5" t="e">
        <f t="shared" ca="1" si="143"/>
        <v>#N/A</v>
      </c>
      <c r="L647" s="10">
        <f t="shared" ca="1" si="144"/>
        <v>1</v>
      </c>
      <c r="M647" s="5">
        <f t="shared" ca="1" si="149"/>
        <v>254.6</v>
      </c>
      <c r="N647" s="12" t="str">
        <f t="shared" ca="1" si="145"/>
        <v/>
      </c>
      <c r="O647" s="12">
        <f t="shared" ca="1" si="146"/>
        <v>6.7373853211008198E-3</v>
      </c>
      <c r="P647" s="5">
        <f t="shared" ca="1" si="147"/>
        <v>123.38890253793818</v>
      </c>
      <c r="Q647" s="5">
        <f t="shared" ca="1" si="150"/>
        <v>123.38890253793818</v>
      </c>
      <c r="R647" s="12">
        <f t="shared" ca="1" si="151"/>
        <v>0</v>
      </c>
    </row>
    <row r="648" spans="1:18" x14ac:dyDescent="0.25">
      <c r="A648">
        <v>647</v>
      </c>
      <c r="B648" s="2">
        <v>38383</v>
      </c>
      <c r="C648">
        <f t="shared" si="156"/>
        <v>2005</v>
      </c>
      <c r="D648">
        <v>357.3</v>
      </c>
      <c r="E648" s="5">
        <f t="shared" ca="1" si="152"/>
        <v>351.9</v>
      </c>
      <c r="F648" s="5">
        <f t="shared" ca="1" si="153"/>
        <v>322.44699999999995</v>
      </c>
      <c r="G648" s="5">
        <f t="shared" ca="1" si="154"/>
        <v>345.48762881435857</v>
      </c>
      <c r="H648" s="5">
        <f t="shared" ca="1" si="155"/>
        <v>304.50235206467676</v>
      </c>
      <c r="I648" s="10">
        <f t="shared" ca="1" si="148"/>
        <v>0</v>
      </c>
      <c r="J648" s="5" t="e">
        <f t="shared" ca="1" si="142"/>
        <v>#N/A</v>
      </c>
      <c r="K648" s="5" t="e">
        <f t="shared" ca="1" si="143"/>
        <v>#N/A</v>
      </c>
      <c r="L648" s="10">
        <f t="shared" ca="1" si="144"/>
        <v>1</v>
      </c>
      <c r="M648" s="5">
        <f t="shared" ca="1" si="149"/>
        <v>254.6</v>
      </c>
      <c r="N648" s="12" t="str">
        <f t="shared" ca="1" si="145"/>
        <v/>
      </c>
      <c r="O648" s="12">
        <f t="shared" ca="1" si="146"/>
        <v>1.7513882956001807E-2</v>
      </c>
      <c r="P648" s="5">
        <f t="shared" ca="1" si="147"/>
        <v>123.38890253793818</v>
      </c>
      <c r="Q648" s="5">
        <f t="shared" ca="1" si="150"/>
        <v>123.38890253793818</v>
      </c>
      <c r="R648" s="12">
        <f t="shared" ca="1" si="151"/>
        <v>0</v>
      </c>
    </row>
    <row r="649" spans="1:18" x14ac:dyDescent="0.25">
      <c r="A649">
        <v>648</v>
      </c>
      <c r="B649" s="2">
        <v>38384</v>
      </c>
      <c r="C649">
        <f t="shared" si="156"/>
        <v>2005</v>
      </c>
      <c r="D649">
        <v>355.2</v>
      </c>
      <c r="E649" s="5">
        <f t="shared" ca="1" si="152"/>
        <v>352.94499999999999</v>
      </c>
      <c r="F649" s="5">
        <f t="shared" ca="1" si="153"/>
        <v>324.14799999999997</v>
      </c>
      <c r="G649" s="5">
        <f t="shared" ca="1" si="154"/>
        <v>346.45886593292272</v>
      </c>
      <c r="H649" s="5">
        <f t="shared" ca="1" si="155"/>
        <v>305.51630502338327</v>
      </c>
      <c r="I649" s="10">
        <f t="shared" ca="1" si="148"/>
        <v>0</v>
      </c>
      <c r="J649" s="5" t="e">
        <f t="shared" ca="1" si="142"/>
        <v>#N/A</v>
      </c>
      <c r="K649" s="5" t="e">
        <f t="shared" ca="1" si="143"/>
        <v>#N/A</v>
      </c>
      <c r="L649" s="10">
        <f t="shared" ca="1" si="144"/>
        <v>1</v>
      </c>
      <c r="M649" s="5">
        <f t="shared" ca="1" si="149"/>
        <v>254.6</v>
      </c>
      <c r="N649" s="12" t="str">
        <f t="shared" ca="1" si="145"/>
        <v/>
      </c>
      <c r="O649" s="12">
        <f t="shared" ca="1" si="146"/>
        <v>-5.8774139378674015E-3</v>
      </c>
      <c r="P649" s="5">
        <f t="shared" ca="1" si="147"/>
        <v>123.38890253793818</v>
      </c>
      <c r="Q649" s="5">
        <f t="shared" ca="1" si="150"/>
        <v>123.38890253793818</v>
      </c>
      <c r="R649" s="12">
        <f t="shared" ca="1" si="151"/>
        <v>0</v>
      </c>
    </row>
    <row r="650" spans="1:18" x14ac:dyDescent="0.25">
      <c r="A650">
        <v>649</v>
      </c>
      <c r="B650" s="2">
        <v>38385</v>
      </c>
      <c r="C650">
        <f t="shared" si="156"/>
        <v>2005</v>
      </c>
      <c r="D650">
        <v>353.9</v>
      </c>
      <c r="E650" s="5">
        <f t="shared" ca="1" si="152"/>
        <v>352.46000000000004</v>
      </c>
      <c r="F650" s="5">
        <f t="shared" ca="1" si="153"/>
        <v>325.78199999999998</v>
      </c>
      <c r="G650" s="5">
        <f t="shared" ca="1" si="154"/>
        <v>347.20297933963047</v>
      </c>
      <c r="H650" s="5">
        <f t="shared" ca="1" si="155"/>
        <v>306.48397892291558</v>
      </c>
      <c r="I650" s="10">
        <f t="shared" ca="1" si="148"/>
        <v>0</v>
      </c>
      <c r="J650" s="5" t="e">
        <f t="shared" ca="1" si="142"/>
        <v>#N/A</v>
      </c>
      <c r="K650" s="5" t="e">
        <f t="shared" ca="1" si="143"/>
        <v>#N/A</v>
      </c>
      <c r="L650" s="10">
        <f t="shared" ca="1" si="144"/>
        <v>1</v>
      </c>
      <c r="M650" s="5">
        <f t="shared" ca="1" si="149"/>
        <v>254.6</v>
      </c>
      <c r="N650" s="12" t="str">
        <f t="shared" ca="1" si="145"/>
        <v/>
      </c>
      <c r="O650" s="12">
        <f t="shared" ca="1" si="146"/>
        <v>-3.6599099099099419E-3</v>
      </c>
      <c r="P650" s="5">
        <f t="shared" ca="1" si="147"/>
        <v>123.38890253793818</v>
      </c>
      <c r="Q650" s="5">
        <f t="shared" ca="1" si="150"/>
        <v>123.38890253793818</v>
      </c>
      <c r="R650" s="12">
        <f t="shared" ca="1" si="151"/>
        <v>0</v>
      </c>
    </row>
    <row r="651" spans="1:18" x14ac:dyDescent="0.25">
      <c r="A651">
        <v>650</v>
      </c>
      <c r="B651" s="2">
        <v>38386</v>
      </c>
      <c r="C651">
        <f t="shared" si="156"/>
        <v>2005</v>
      </c>
      <c r="D651">
        <v>363.5</v>
      </c>
      <c r="E651" s="5">
        <f t="shared" ca="1" si="152"/>
        <v>352.65499999999997</v>
      </c>
      <c r="F651" s="5">
        <f t="shared" ca="1" si="153"/>
        <v>327.51499999999999</v>
      </c>
      <c r="G651" s="5">
        <f t="shared" ca="1" si="154"/>
        <v>348.83268140566742</v>
      </c>
      <c r="H651" s="5">
        <f t="shared" ca="1" si="155"/>
        <v>307.62429934445731</v>
      </c>
      <c r="I651" s="10">
        <f t="shared" ca="1" si="148"/>
        <v>0</v>
      </c>
      <c r="J651" s="5" t="e">
        <f t="shared" ca="1" si="142"/>
        <v>#N/A</v>
      </c>
      <c r="K651" s="5" t="e">
        <f t="shared" ca="1" si="143"/>
        <v>#N/A</v>
      </c>
      <c r="L651" s="10">
        <f t="shared" ca="1" si="144"/>
        <v>1</v>
      </c>
      <c r="M651" s="5">
        <f t="shared" ca="1" si="149"/>
        <v>254.6</v>
      </c>
      <c r="N651" s="12" t="str">
        <f t="shared" ca="1" si="145"/>
        <v/>
      </c>
      <c r="O651" s="12">
        <f t="shared" ca="1" si="146"/>
        <v>2.712630686634649E-2</v>
      </c>
      <c r="P651" s="5">
        <f t="shared" ca="1" si="147"/>
        <v>123.38890253793818</v>
      </c>
      <c r="Q651" s="5">
        <f t="shared" ca="1" si="150"/>
        <v>123.38890253793818</v>
      </c>
      <c r="R651" s="12">
        <f t="shared" ca="1" si="151"/>
        <v>0</v>
      </c>
    </row>
    <row r="652" spans="1:18" x14ac:dyDescent="0.25">
      <c r="A652">
        <v>651</v>
      </c>
      <c r="B652" s="2">
        <v>38387</v>
      </c>
      <c r="C652">
        <f t="shared" si="156"/>
        <v>2005</v>
      </c>
      <c r="D652">
        <v>375.85</v>
      </c>
      <c r="E652" s="5">
        <f t="shared" ca="1" si="152"/>
        <v>353.67500000000001</v>
      </c>
      <c r="F652" s="5">
        <f t="shared" ca="1" si="153"/>
        <v>329.35299999999995</v>
      </c>
      <c r="G652" s="5">
        <f t="shared" ca="1" si="154"/>
        <v>351.53441326510062</v>
      </c>
      <c r="H652" s="5">
        <f t="shared" ca="1" si="155"/>
        <v>308.98881335756818</v>
      </c>
      <c r="I652" s="10">
        <f t="shared" ca="1" si="148"/>
        <v>0</v>
      </c>
      <c r="J652" s="5" t="e">
        <f t="shared" ca="1" si="142"/>
        <v>#N/A</v>
      </c>
      <c r="K652" s="5" t="e">
        <f t="shared" ca="1" si="143"/>
        <v>#N/A</v>
      </c>
      <c r="L652" s="10">
        <f t="shared" ca="1" si="144"/>
        <v>1</v>
      </c>
      <c r="M652" s="5">
        <f t="shared" ca="1" si="149"/>
        <v>254.6</v>
      </c>
      <c r="N652" s="12" t="str">
        <f t="shared" ca="1" si="145"/>
        <v/>
      </c>
      <c r="O652" s="12">
        <f t="shared" ca="1" si="146"/>
        <v>3.3975240715268286E-2</v>
      </c>
      <c r="P652" s="5">
        <f t="shared" ca="1" si="147"/>
        <v>123.38890253793818</v>
      </c>
      <c r="Q652" s="5">
        <f t="shared" ca="1" si="150"/>
        <v>123.38890253793818</v>
      </c>
      <c r="R652" s="12">
        <f t="shared" ca="1" si="151"/>
        <v>0</v>
      </c>
    </row>
    <row r="653" spans="1:18" x14ac:dyDescent="0.25">
      <c r="A653">
        <v>652</v>
      </c>
      <c r="B653" s="2">
        <v>38390</v>
      </c>
      <c r="C653">
        <f t="shared" si="156"/>
        <v>2005</v>
      </c>
      <c r="D653">
        <v>365.5</v>
      </c>
      <c r="E653" s="5">
        <f t="shared" ca="1" si="152"/>
        <v>356.01499999999999</v>
      </c>
      <c r="F653" s="5">
        <f t="shared" ca="1" si="153"/>
        <v>330.90600000000001</v>
      </c>
      <c r="G653" s="5">
        <f t="shared" ca="1" si="154"/>
        <v>352.93097193859057</v>
      </c>
      <c r="H653" s="5">
        <f t="shared" ca="1" si="155"/>
        <v>310.11903709041684</v>
      </c>
      <c r="I653" s="10">
        <f t="shared" ca="1" si="148"/>
        <v>0</v>
      </c>
      <c r="J653" s="5" t="e">
        <f t="shared" ca="1" si="142"/>
        <v>#N/A</v>
      </c>
      <c r="K653" s="5" t="e">
        <f t="shared" ca="1" si="143"/>
        <v>#N/A</v>
      </c>
      <c r="L653" s="10">
        <f t="shared" ca="1" si="144"/>
        <v>1</v>
      </c>
      <c r="M653" s="5">
        <f t="shared" ca="1" si="149"/>
        <v>254.6</v>
      </c>
      <c r="N653" s="12" t="str">
        <f t="shared" ca="1" si="145"/>
        <v/>
      </c>
      <c r="O653" s="12">
        <f t="shared" ca="1" si="146"/>
        <v>-2.7537581481974251E-2</v>
      </c>
      <c r="P653" s="5">
        <f t="shared" ca="1" si="147"/>
        <v>123.38890253793818</v>
      </c>
      <c r="Q653" s="5">
        <f t="shared" ca="1" si="150"/>
        <v>123.38890253793818</v>
      </c>
      <c r="R653" s="12">
        <f t="shared" ca="1" si="151"/>
        <v>0</v>
      </c>
    </row>
    <row r="654" spans="1:18" x14ac:dyDescent="0.25">
      <c r="A654">
        <v>653</v>
      </c>
      <c r="B654" s="2">
        <v>38391</v>
      </c>
      <c r="C654">
        <f t="shared" si="156"/>
        <v>2005</v>
      </c>
      <c r="D654">
        <v>369.6</v>
      </c>
      <c r="E654" s="5">
        <f t="shared" ca="1" si="152"/>
        <v>358.51499999999999</v>
      </c>
      <c r="F654" s="5">
        <f t="shared" ca="1" si="153"/>
        <v>332.55</v>
      </c>
      <c r="G654" s="5">
        <f t="shared" ca="1" si="154"/>
        <v>354.59787474473148</v>
      </c>
      <c r="H654" s="5">
        <f t="shared" ca="1" si="155"/>
        <v>311.30865634860851</v>
      </c>
      <c r="I654" s="10">
        <f t="shared" ca="1" si="148"/>
        <v>0</v>
      </c>
      <c r="J654" s="5" t="e">
        <f t="shared" ca="1" si="142"/>
        <v>#N/A</v>
      </c>
      <c r="K654" s="5" t="e">
        <f t="shared" ca="1" si="143"/>
        <v>#N/A</v>
      </c>
      <c r="L654" s="10">
        <f t="shared" ca="1" si="144"/>
        <v>1</v>
      </c>
      <c r="M654" s="5">
        <f t="shared" ca="1" si="149"/>
        <v>254.6</v>
      </c>
      <c r="N654" s="12" t="str">
        <f t="shared" ca="1" si="145"/>
        <v/>
      </c>
      <c r="O654" s="12">
        <f t="shared" ca="1" si="146"/>
        <v>1.1217510259917983E-2</v>
      </c>
      <c r="P654" s="5">
        <f t="shared" ca="1" si="147"/>
        <v>123.38890253793818</v>
      </c>
      <c r="Q654" s="5">
        <f t="shared" ca="1" si="150"/>
        <v>123.38890253793818</v>
      </c>
      <c r="R654" s="12">
        <f t="shared" ca="1" si="151"/>
        <v>0</v>
      </c>
    </row>
    <row r="655" spans="1:18" x14ac:dyDescent="0.25">
      <c r="A655">
        <v>654</v>
      </c>
      <c r="B655" s="2">
        <v>38392</v>
      </c>
      <c r="C655">
        <f t="shared" si="156"/>
        <v>2005</v>
      </c>
      <c r="D655">
        <v>374.1</v>
      </c>
      <c r="E655" s="5">
        <f t="shared" ca="1" si="152"/>
        <v>361.48999999999995</v>
      </c>
      <c r="F655" s="5">
        <f t="shared" ca="1" si="153"/>
        <v>334.22399999999993</v>
      </c>
      <c r="G655" s="5">
        <f t="shared" ca="1" si="154"/>
        <v>356.54808727025835</v>
      </c>
      <c r="H655" s="5">
        <f t="shared" ca="1" si="155"/>
        <v>312.56448322163635</v>
      </c>
      <c r="I655" s="10">
        <f t="shared" ca="1" si="148"/>
        <v>0</v>
      </c>
      <c r="J655" s="5" t="e">
        <f t="shared" ca="1" si="142"/>
        <v>#N/A</v>
      </c>
      <c r="K655" s="5" t="e">
        <f t="shared" ca="1" si="143"/>
        <v>#N/A</v>
      </c>
      <c r="L655" s="10">
        <f t="shared" ca="1" si="144"/>
        <v>1</v>
      </c>
      <c r="M655" s="5">
        <f t="shared" ca="1" si="149"/>
        <v>254.6</v>
      </c>
      <c r="N655" s="12" t="str">
        <f t="shared" ca="1" si="145"/>
        <v/>
      </c>
      <c r="O655" s="12">
        <f t="shared" ca="1" si="146"/>
        <v>1.2175324675324674E-2</v>
      </c>
      <c r="P655" s="5">
        <f t="shared" ca="1" si="147"/>
        <v>123.38890253793818</v>
      </c>
      <c r="Q655" s="5">
        <f t="shared" ca="1" si="150"/>
        <v>123.38890253793818</v>
      </c>
      <c r="R655" s="12">
        <f t="shared" ca="1" si="151"/>
        <v>0</v>
      </c>
    </row>
    <row r="656" spans="1:18" x14ac:dyDescent="0.25">
      <c r="A656">
        <v>655</v>
      </c>
      <c r="B656" s="2">
        <v>38393</v>
      </c>
      <c r="C656">
        <f t="shared" si="156"/>
        <v>2005</v>
      </c>
      <c r="D656">
        <v>379.4</v>
      </c>
      <c r="E656" s="5">
        <f t="shared" ca="1" si="152"/>
        <v>364.55</v>
      </c>
      <c r="F656" s="5">
        <f t="shared" ca="1" si="153"/>
        <v>336.07300000000004</v>
      </c>
      <c r="G656" s="5">
        <f t="shared" ca="1" si="154"/>
        <v>358.8332785432325</v>
      </c>
      <c r="H656" s="5">
        <f t="shared" ca="1" si="155"/>
        <v>313.90119355720361</v>
      </c>
      <c r="I656" s="10">
        <f t="shared" ca="1" si="148"/>
        <v>0</v>
      </c>
      <c r="J656" s="5" t="e">
        <f t="shared" ca="1" si="142"/>
        <v>#N/A</v>
      </c>
      <c r="K656" s="5" t="e">
        <f t="shared" ca="1" si="143"/>
        <v>#N/A</v>
      </c>
      <c r="L656" s="10">
        <f t="shared" ca="1" si="144"/>
        <v>1</v>
      </c>
      <c r="M656" s="5">
        <f t="shared" ca="1" si="149"/>
        <v>254.6</v>
      </c>
      <c r="N656" s="12" t="str">
        <f t="shared" ca="1" si="145"/>
        <v/>
      </c>
      <c r="O656" s="12">
        <f t="shared" ca="1" si="146"/>
        <v>1.416733493718245E-2</v>
      </c>
      <c r="P656" s="5">
        <f t="shared" ca="1" si="147"/>
        <v>123.38890253793818</v>
      </c>
      <c r="Q656" s="5">
        <f t="shared" ca="1" si="150"/>
        <v>123.38890253793818</v>
      </c>
      <c r="R656" s="12">
        <f t="shared" ca="1" si="151"/>
        <v>0</v>
      </c>
    </row>
    <row r="657" spans="1:18" x14ac:dyDescent="0.25">
      <c r="A657">
        <v>656</v>
      </c>
      <c r="B657" s="2">
        <v>38394</v>
      </c>
      <c r="C657">
        <f t="shared" si="156"/>
        <v>2005</v>
      </c>
      <c r="D657">
        <v>378.8</v>
      </c>
      <c r="E657" s="5">
        <f t="shared" ca="1" si="152"/>
        <v>367.315</v>
      </c>
      <c r="F657" s="5">
        <f t="shared" ca="1" si="153"/>
        <v>337.94900000000001</v>
      </c>
      <c r="G657" s="5">
        <f t="shared" ca="1" si="154"/>
        <v>360.82995068890926</v>
      </c>
      <c r="H657" s="5">
        <f t="shared" ca="1" si="155"/>
        <v>315.19916968605952</v>
      </c>
      <c r="I657" s="10">
        <f t="shared" ca="1" si="148"/>
        <v>0</v>
      </c>
      <c r="J657" s="5" t="e">
        <f t="shared" ca="1" si="142"/>
        <v>#N/A</v>
      </c>
      <c r="K657" s="5" t="e">
        <f t="shared" ca="1" si="143"/>
        <v>#N/A</v>
      </c>
      <c r="L657" s="10">
        <f t="shared" ca="1" si="144"/>
        <v>1</v>
      </c>
      <c r="M657" s="5">
        <f t="shared" ca="1" si="149"/>
        <v>254.6</v>
      </c>
      <c r="N657" s="12" t="str">
        <f t="shared" ca="1" si="145"/>
        <v/>
      </c>
      <c r="O657" s="12">
        <f t="shared" ca="1" si="146"/>
        <v>-1.5814443858723404E-3</v>
      </c>
      <c r="P657" s="5">
        <f t="shared" ca="1" si="147"/>
        <v>123.38890253793818</v>
      </c>
      <c r="Q657" s="5">
        <f t="shared" ca="1" si="150"/>
        <v>123.38890253793818</v>
      </c>
      <c r="R657" s="12">
        <f t="shared" ca="1" si="151"/>
        <v>0</v>
      </c>
    </row>
    <row r="658" spans="1:18" x14ac:dyDescent="0.25">
      <c r="A658">
        <v>657</v>
      </c>
      <c r="B658" s="2">
        <v>38397</v>
      </c>
      <c r="C658">
        <f t="shared" si="156"/>
        <v>2005</v>
      </c>
      <c r="D658">
        <v>373.75</v>
      </c>
      <c r="E658" s="5">
        <f t="shared" ca="1" si="152"/>
        <v>368.96</v>
      </c>
      <c r="F658" s="5">
        <f t="shared" ca="1" si="153"/>
        <v>339.54</v>
      </c>
      <c r="G658" s="5">
        <f t="shared" ca="1" si="154"/>
        <v>362.12195562001835</v>
      </c>
      <c r="H658" s="5">
        <f t="shared" ca="1" si="155"/>
        <v>316.3701862923383</v>
      </c>
      <c r="I658" s="10">
        <f t="shared" ca="1" si="148"/>
        <v>0</v>
      </c>
      <c r="J658" s="5" t="e">
        <f t="shared" ca="1" si="142"/>
        <v>#N/A</v>
      </c>
      <c r="K658" s="5" t="e">
        <f t="shared" ca="1" si="143"/>
        <v>#N/A</v>
      </c>
      <c r="L658" s="10">
        <f t="shared" ca="1" si="144"/>
        <v>1</v>
      </c>
      <c r="M658" s="5">
        <f t="shared" ca="1" si="149"/>
        <v>254.6</v>
      </c>
      <c r="N658" s="12" t="str">
        <f t="shared" ca="1" si="145"/>
        <v/>
      </c>
      <c r="O658" s="12">
        <f t="shared" ca="1" si="146"/>
        <v>-1.333157338965156E-2</v>
      </c>
      <c r="P658" s="5">
        <f t="shared" ca="1" si="147"/>
        <v>123.38890253793818</v>
      </c>
      <c r="Q658" s="5">
        <f t="shared" ca="1" si="150"/>
        <v>123.38890253793818</v>
      </c>
      <c r="R658" s="12">
        <f t="shared" ca="1" si="151"/>
        <v>0</v>
      </c>
    </row>
    <row r="659" spans="1:18" x14ac:dyDescent="0.25">
      <c r="A659">
        <v>658</v>
      </c>
      <c r="B659" s="2">
        <v>38398</v>
      </c>
      <c r="C659">
        <f t="shared" si="156"/>
        <v>2005</v>
      </c>
      <c r="D659">
        <v>373.6</v>
      </c>
      <c r="E659" s="5">
        <f t="shared" ca="1" si="152"/>
        <v>370.8</v>
      </c>
      <c r="F659" s="5">
        <f t="shared" ca="1" si="153"/>
        <v>341.15800000000002</v>
      </c>
      <c r="G659" s="5">
        <f t="shared" ca="1" si="154"/>
        <v>363.26976005801652</v>
      </c>
      <c r="H659" s="5">
        <f t="shared" ca="1" si="155"/>
        <v>317.51478256649153</v>
      </c>
      <c r="I659" s="10">
        <f t="shared" ca="1" si="148"/>
        <v>0</v>
      </c>
      <c r="J659" s="5" t="e">
        <f t="shared" ca="1" si="142"/>
        <v>#N/A</v>
      </c>
      <c r="K659" s="5" t="e">
        <f t="shared" ca="1" si="143"/>
        <v>#N/A</v>
      </c>
      <c r="L659" s="10">
        <f t="shared" ca="1" si="144"/>
        <v>1</v>
      </c>
      <c r="M659" s="5">
        <f t="shared" ca="1" si="149"/>
        <v>254.6</v>
      </c>
      <c r="N659" s="12" t="str">
        <f t="shared" ca="1" si="145"/>
        <v/>
      </c>
      <c r="O659" s="12">
        <f t="shared" ca="1" si="146"/>
        <v>-4.0133779264207961E-4</v>
      </c>
      <c r="P659" s="5">
        <f t="shared" ca="1" si="147"/>
        <v>123.38890253793818</v>
      </c>
      <c r="Q659" s="5">
        <f t="shared" ca="1" si="150"/>
        <v>123.38890253793818</v>
      </c>
      <c r="R659" s="12">
        <f t="shared" ca="1" si="151"/>
        <v>0</v>
      </c>
    </row>
    <row r="660" spans="1:18" x14ac:dyDescent="0.25">
      <c r="A660">
        <v>659</v>
      </c>
      <c r="B660" s="2">
        <v>38399</v>
      </c>
      <c r="C660">
        <f t="shared" si="156"/>
        <v>2005</v>
      </c>
      <c r="D660">
        <v>368.7</v>
      </c>
      <c r="E660" s="5">
        <f t="shared" ca="1" si="152"/>
        <v>372.28</v>
      </c>
      <c r="F660" s="5">
        <f t="shared" ca="1" si="153"/>
        <v>342.44700000000006</v>
      </c>
      <c r="G660" s="5">
        <f t="shared" ca="1" si="154"/>
        <v>363.81278405221485</v>
      </c>
      <c r="H660" s="5">
        <f t="shared" ca="1" si="155"/>
        <v>318.53848691516168</v>
      </c>
      <c r="I660" s="10">
        <f t="shared" ca="1" si="148"/>
        <v>0</v>
      </c>
      <c r="J660" s="5" t="e">
        <f t="shared" ca="1" si="142"/>
        <v>#N/A</v>
      </c>
      <c r="K660" s="5" t="e">
        <f t="shared" ca="1" si="143"/>
        <v>#N/A</v>
      </c>
      <c r="L660" s="10">
        <f t="shared" ca="1" si="144"/>
        <v>1</v>
      </c>
      <c r="M660" s="5">
        <f t="shared" ca="1" si="149"/>
        <v>254.6</v>
      </c>
      <c r="N660" s="12" t="str">
        <f t="shared" ca="1" si="145"/>
        <v/>
      </c>
      <c r="O660" s="12">
        <f t="shared" ca="1" si="146"/>
        <v>-1.3115631691648913E-2</v>
      </c>
      <c r="P660" s="5">
        <f t="shared" ca="1" si="147"/>
        <v>123.38890253793818</v>
      </c>
      <c r="Q660" s="5">
        <f t="shared" ca="1" si="150"/>
        <v>123.38890253793818</v>
      </c>
      <c r="R660" s="12">
        <f t="shared" ca="1" si="151"/>
        <v>0</v>
      </c>
    </row>
    <row r="661" spans="1:18" x14ac:dyDescent="0.25">
      <c r="A661">
        <v>660</v>
      </c>
      <c r="B661" s="2">
        <v>38400</v>
      </c>
      <c r="C661">
        <f t="shared" si="156"/>
        <v>2005</v>
      </c>
      <c r="D661">
        <v>366.85</v>
      </c>
      <c r="E661" s="5">
        <f t="shared" ca="1" si="152"/>
        <v>372.61500000000001</v>
      </c>
      <c r="F661" s="5">
        <f t="shared" ca="1" si="153"/>
        <v>343.76</v>
      </c>
      <c r="G661" s="5">
        <f t="shared" ca="1" si="154"/>
        <v>364.11650564699335</v>
      </c>
      <c r="H661" s="5">
        <f t="shared" ca="1" si="155"/>
        <v>319.50471717685849</v>
      </c>
      <c r="I661" s="10">
        <f t="shared" ca="1" si="148"/>
        <v>0</v>
      </c>
      <c r="J661" s="5" t="e">
        <f t="shared" ca="1" si="142"/>
        <v>#N/A</v>
      </c>
      <c r="K661" s="5" t="e">
        <f t="shared" ca="1" si="143"/>
        <v>#N/A</v>
      </c>
      <c r="L661" s="10">
        <f t="shared" ca="1" si="144"/>
        <v>1</v>
      </c>
      <c r="M661" s="5">
        <f t="shared" ca="1" si="149"/>
        <v>254.6</v>
      </c>
      <c r="N661" s="12" t="str">
        <f t="shared" ca="1" si="145"/>
        <v/>
      </c>
      <c r="O661" s="12">
        <f t="shared" ca="1" si="146"/>
        <v>-5.0176295090858854E-3</v>
      </c>
      <c r="P661" s="5">
        <f t="shared" ca="1" si="147"/>
        <v>123.38890253793818</v>
      </c>
      <c r="Q661" s="5">
        <f t="shared" ca="1" si="150"/>
        <v>123.38890253793818</v>
      </c>
      <c r="R661" s="12">
        <f t="shared" ca="1" si="151"/>
        <v>0</v>
      </c>
    </row>
    <row r="662" spans="1:18" x14ac:dyDescent="0.25">
      <c r="A662">
        <v>661</v>
      </c>
      <c r="B662" s="2">
        <v>38401</v>
      </c>
      <c r="C662">
        <f t="shared" si="156"/>
        <v>2005</v>
      </c>
      <c r="D662">
        <v>364</v>
      </c>
      <c r="E662" s="5">
        <f t="shared" ca="1" si="152"/>
        <v>371.42999999999995</v>
      </c>
      <c r="F662" s="5">
        <f t="shared" ca="1" si="153"/>
        <v>344.93599999999998</v>
      </c>
      <c r="G662" s="5">
        <f t="shared" ca="1" si="154"/>
        <v>364.10485508229402</v>
      </c>
      <c r="H662" s="5">
        <f t="shared" ca="1" si="155"/>
        <v>320.39462283332136</v>
      </c>
      <c r="I662" s="10">
        <f t="shared" ca="1" si="148"/>
        <v>0</v>
      </c>
      <c r="J662" s="5" t="e">
        <f t="shared" ca="1" si="142"/>
        <v>#N/A</v>
      </c>
      <c r="K662" s="5" t="e">
        <f t="shared" ca="1" si="143"/>
        <v>#N/A</v>
      </c>
      <c r="L662" s="10">
        <f t="shared" ca="1" si="144"/>
        <v>1</v>
      </c>
      <c r="M662" s="5">
        <f t="shared" ca="1" si="149"/>
        <v>254.6</v>
      </c>
      <c r="N662" s="12" t="str">
        <f t="shared" ca="1" si="145"/>
        <v/>
      </c>
      <c r="O662" s="12">
        <f t="shared" ca="1" si="146"/>
        <v>-7.7688428513016834E-3</v>
      </c>
      <c r="P662" s="5">
        <f t="shared" ca="1" si="147"/>
        <v>123.38890253793818</v>
      </c>
      <c r="Q662" s="5">
        <f t="shared" ca="1" si="150"/>
        <v>123.38890253793818</v>
      </c>
      <c r="R662" s="12">
        <f t="shared" ca="1" si="151"/>
        <v>0</v>
      </c>
    </row>
    <row r="663" spans="1:18" x14ac:dyDescent="0.25">
      <c r="A663">
        <v>662</v>
      </c>
      <c r="B663" s="2">
        <v>38404</v>
      </c>
      <c r="C663">
        <f t="shared" si="156"/>
        <v>2005</v>
      </c>
      <c r="D663">
        <v>362.25</v>
      </c>
      <c r="E663" s="5">
        <f t="shared" ca="1" si="152"/>
        <v>371.10499999999996</v>
      </c>
      <c r="F663" s="5">
        <f t="shared" ca="1" si="153"/>
        <v>345.88599999999997</v>
      </c>
      <c r="G663" s="5">
        <f t="shared" ca="1" si="154"/>
        <v>363.9193695740646</v>
      </c>
      <c r="H663" s="5">
        <f t="shared" ca="1" si="155"/>
        <v>321.23173037665492</v>
      </c>
      <c r="I663" s="10">
        <f t="shared" ca="1" si="148"/>
        <v>0</v>
      </c>
      <c r="J663" s="5" t="e">
        <f t="shared" ca="1" si="142"/>
        <v>#N/A</v>
      </c>
      <c r="K663" s="5" t="e">
        <f t="shared" ca="1" si="143"/>
        <v>#N/A</v>
      </c>
      <c r="L663" s="10">
        <f t="shared" ca="1" si="144"/>
        <v>1</v>
      </c>
      <c r="M663" s="5">
        <f t="shared" ca="1" si="149"/>
        <v>254.6</v>
      </c>
      <c r="N663" s="12" t="str">
        <f t="shared" ca="1" si="145"/>
        <v/>
      </c>
      <c r="O663" s="12">
        <f t="shared" ca="1" si="146"/>
        <v>-4.807692307692308E-3</v>
      </c>
      <c r="P663" s="5">
        <f t="shared" ca="1" si="147"/>
        <v>123.38890253793818</v>
      </c>
      <c r="Q663" s="5">
        <f t="shared" ca="1" si="150"/>
        <v>123.38890253793818</v>
      </c>
      <c r="R663" s="12">
        <f t="shared" ca="1" si="151"/>
        <v>0</v>
      </c>
    </row>
    <row r="664" spans="1:18" x14ac:dyDescent="0.25">
      <c r="A664">
        <v>663</v>
      </c>
      <c r="B664" s="2">
        <v>38405</v>
      </c>
      <c r="C664">
        <f t="shared" si="156"/>
        <v>2005</v>
      </c>
      <c r="D664">
        <v>363.9</v>
      </c>
      <c r="E664" s="5">
        <f t="shared" ca="1" si="152"/>
        <v>370.53499999999997</v>
      </c>
      <c r="F664" s="5">
        <f t="shared" ca="1" si="153"/>
        <v>346.88</v>
      </c>
      <c r="G664" s="5">
        <f t="shared" ca="1" si="154"/>
        <v>363.91743261665817</v>
      </c>
      <c r="H664" s="5">
        <f t="shared" ca="1" si="155"/>
        <v>322.08509576912178</v>
      </c>
      <c r="I664" s="10">
        <f t="shared" ca="1" si="148"/>
        <v>0</v>
      </c>
      <c r="J664" s="5" t="e">
        <f t="shared" ca="1" si="142"/>
        <v>#N/A</v>
      </c>
      <c r="K664" s="5" t="e">
        <f t="shared" ca="1" si="143"/>
        <v>#N/A</v>
      </c>
      <c r="L664" s="10">
        <f t="shared" ca="1" si="144"/>
        <v>1</v>
      </c>
      <c r="M664" s="5">
        <f t="shared" ca="1" si="149"/>
        <v>254.6</v>
      </c>
      <c r="N664" s="12" t="str">
        <f t="shared" ca="1" si="145"/>
        <v/>
      </c>
      <c r="O664" s="12">
        <f t="shared" ca="1" si="146"/>
        <v>4.5548654244305792E-3</v>
      </c>
      <c r="P664" s="5">
        <f t="shared" ca="1" si="147"/>
        <v>123.38890253793818</v>
      </c>
      <c r="Q664" s="5">
        <f t="shared" ca="1" si="150"/>
        <v>123.38890253793818</v>
      </c>
      <c r="R664" s="12">
        <f t="shared" ca="1" si="151"/>
        <v>0</v>
      </c>
    </row>
    <row r="665" spans="1:18" x14ac:dyDescent="0.25">
      <c r="A665">
        <v>664</v>
      </c>
      <c r="B665" s="2">
        <v>38406</v>
      </c>
      <c r="C665">
        <f t="shared" si="156"/>
        <v>2005</v>
      </c>
      <c r="D665">
        <v>362.9</v>
      </c>
      <c r="E665" s="5">
        <f t="shared" ca="1" si="152"/>
        <v>369.41500000000008</v>
      </c>
      <c r="F665" s="5">
        <f t="shared" ca="1" si="153"/>
        <v>347.83400000000006</v>
      </c>
      <c r="G665" s="5">
        <f t="shared" ca="1" si="154"/>
        <v>363.81568935499234</v>
      </c>
      <c r="H665" s="5">
        <f t="shared" ca="1" si="155"/>
        <v>322.90139385373931</v>
      </c>
      <c r="I665" s="10">
        <f t="shared" ca="1" si="148"/>
        <v>0</v>
      </c>
      <c r="J665" s="5" t="e">
        <f t="shared" ca="1" si="142"/>
        <v>#N/A</v>
      </c>
      <c r="K665" s="5" t="e">
        <f t="shared" ca="1" si="143"/>
        <v>#N/A</v>
      </c>
      <c r="L665" s="10">
        <f t="shared" ca="1" si="144"/>
        <v>1</v>
      </c>
      <c r="M665" s="5">
        <f t="shared" ca="1" si="149"/>
        <v>254.6</v>
      </c>
      <c r="N665" s="12" t="str">
        <f t="shared" ca="1" si="145"/>
        <v/>
      </c>
      <c r="O665" s="12">
        <f t="shared" ca="1" si="146"/>
        <v>-2.7480076944215444E-3</v>
      </c>
      <c r="P665" s="5">
        <f t="shared" ca="1" si="147"/>
        <v>123.38890253793818</v>
      </c>
      <c r="Q665" s="5">
        <f t="shared" ca="1" si="150"/>
        <v>123.38890253793818</v>
      </c>
      <c r="R665" s="12">
        <f t="shared" ca="1" si="151"/>
        <v>0</v>
      </c>
    </row>
    <row r="666" spans="1:18" x14ac:dyDescent="0.25">
      <c r="A666">
        <v>665</v>
      </c>
      <c r="B666" s="2">
        <v>38407</v>
      </c>
      <c r="C666">
        <f t="shared" si="156"/>
        <v>2005</v>
      </c>
      <c r="D666">
        <v>359.7</v>
      </c>
      <c r="E666" s="5">
        <f t="shared" ca="1" si="152"/>
        <v>367.44500000000005</v>
      </c>
      <c r="F666" s="5">
        <f t="shared" ca="1" si="153"/>
        <v>348.71800000000007</v>
      </c>
      <c r="G666" s="5">
        <f t="shared" ca="1" si="154"/>
        <v>363.4041204194931</v>
      </c>
      <c r="H666" s="5">
        <f t="shared" ca="1" si="155"/>
        <v>323.63736597666457</v>
      </c>
      <c r="I666" s="10">
        <f t="shared" ca="1" si="148"/>
        <v>0</v>
      </c>
      <c r="J666" s="5" t="e">
        <f t="shared" ca="1" si="142"/>
        <v>#N/A</v>
      </c>
      <c r="K666" s="5" t="e">
        <f t="shared" ca="1" si="143"/>
        <v>#N/A</v>
      </c>
      <c r="L666" s="10">
        <f t="shared" ca="1" si="144"/>
        <v>1</v>
      </c>
      <c r="M666" s="5">
        <f t="shared" ca="1" si="149"/>
        <v>254.6</v>
      </c>
      <c r="N666" s="12" t="str">
        <f t="shared" ca="1" si="145"/>
        <v/>
      </c>
      <c r="O666" s="12">
        <f t="shared" ca="1" si="146"/>
        <v>-8.8178561587213804E-3</v>
      </c>
      <c r="P666" s="5">
        <f t="shared" ca="1" si="147"/>
        <v>123.38890253793818</v>
      </c>
      <c r="Q666" s="5">
        <f t="shared" ca="1" si="150"/>
        <v>123.38890253793818</v>
      </c>
      <c r="R666" s="12">
        <f t="shared" ca="1" si="151"/>
        <v>0</v>
      </c>
    </row>
    <row r="667" spans="1:18" x14ac:dyDescent="0.25">
      <c r="A667">
        <v>666</v>
      </c>
      <c r="B667" s="2">
        <v>38408</v>
      </c>
      <c r="C667">
        <f t="shared" si="156"/>
        <v>2005</v>
      </c>
      <c r="D667">
        <v>360.8</v>
      </c>
      <c r="E667" s="5">
        <f t="shared" ca="1" si="152"/>
        <v>365.64500000000004</v>
      </c>
      <c r="F667" s="5">
        <f t="shared" ca="1" si="153"/>
        <v>349.66000000000008</v>
      </c>
      <c r="G667" s="5">
        <f t="shared" ca="1" si="154"/>
        <v>363.14370837754382</v>
      </c>
      <c r="H667" s="5">
        <f t="shared" ca="1" si="155"/>
        <v>324.38061865713127</v>
      </c>
      <c r="I667" s="10">
        <f t="shared" ca="1" si="148"/>
        <v>0</v>
      </c>
      <c r="J667" s="5" t="e">
        <f t="shared" ca="1" si="142"/>
        <v>#N/A</v>
      </c>
      <c r="K667" s="5" t="e">
        <f t="shared" ca="1" si="143"/>
        <v>#N/A</v>
      </c>
      <c r="L667" s="10">
        <f t="shared" ca="1" si="144"/>
        <v>1</v>
      </c>
      <c r="M667" s="5">
        <f t="shared" ca="1" si="149"/>
        <v>254.6</v>
      </c>
      <c r="N667" s="12" t="str">
        <f t="shared" ca="1" si="145"/>
        <v/>
      </c>
      <c r="O667" s="12">
        <f t="shared" ca="1" si="146"/>
        <v>3.0581039755352315E-3</v>
      </c>
      <c r="P667" s="5">
        <f t="shared" ca="1" si="147"/>
        <v>123.38890253793818</v>
      </c>
      <c r="Q667" s="5">
        <f t="shared" ca="1" si="150"/>
        <v>123.38890253793818</v>
      </c>
      <c r="R667" s="12">
        <f t="shared" ca="1" si="151"/>
        <v>0</v>
      </c>
    </row>
    <row r="668" spans="1:18" x14ac:dyDescent="0.25">
      <c r="A668">
        <v>667</v>
      </c>
      <c r="B668" s="2">
        <v>38411</v>
      </c>
      <c r="C668">
        <f t="shared" si="156"/>
        <v>2005</v>
      </c>
      <c r="D668">
        <v>367.5</v>
      </c>
      <c r="E668" s="5">
        <f t="shared" ca="1" si="152"/>
        <v>365.02000000000004</v>
      </c>
      <c r="F668" s="5">
        <f t="shared" ca="1" si="153"/>
        <v>350.59300000000002</v>
      </c>
      <c r="G668" s="5">
        <f t="shared" ca="1" si="154"/>
        <v>363.57933753978944</v>
      </c>
      <c r="H668" s="5">
        <f t="shared" ca="1" si="155"/>
        <v>325.24300628398868</v>
      </c>
      <c r="I668" s="10">
        <f t="shared" ca="1" si="148"/>
        <v>0</v>
      </c>
      <c r="J668" s="5" t="e">
        <f t="shared" ca="1" si="142"/>
        <v>#N/A</v>
      </c>
      <c r="K668" s="5" t="e">
        <f t="shared" ca="1" si="143"/>
        <v>#N/A</v>
      </c>
      <c r="L668" s="10">
        <f t="shared" ca="1" si="144"/>
        <v>1</v>
      </c>
      <c r="M668" s="5">
        <f t="shared" ca="1" si="149"/>
        <v>254.6</v>
      </c>
      <c r="N668" s="12" t="str">
        <f t="shared" ca="1" si="145"/>
        <v/>
      </c>
      <c r="O668" s="12">
        <f t="shared" ca="1" si="146"/>
        <v>1.8569844789356953E-2</v>
      </c>
      <c r="P668" s="5">
        <f t="shared" ca="1" si="147"/>
        <v>123.38890253793818</v>
      </c>
      <c r="Q668" s="5">
        <f t="shared" ca="1" si="150"/>
        <v>123.38890253793818</v>
      </c>
      <c r="R668" s="12">
        <f t="shared" ca="1" si="151"/>
        <v>0</v>
      </c>
    </row>
    <row r="669" spans="1:18" x14ac:dyDescent="0.25">
      <c r="A669">
        <v>668</v>
      </c>
      <c r="B669" s="2">
        <v>38412</v>
      </c>
      <c r="C669">
        <f t="shared" si="156"/>
        <v>2005</v>
      </c>
      <c r="D669">
        <v>362.6</v>
      </c>
      <c r="E669" s="5">
        <f t="shared" ca="1" si="152"/>
        <v>363.91999999999996</v>
      </c>
      <c r="F669" s="5">
        <f t="shared" ca="1" si="153"/>
        <v>351.50899999999996</v>
      </c>
      <c r="G669" s="5">
        <f t="shared" ca="1" si="154"/>
        <v>363.48140378581047</v>
      </c>
      <c r="H669" s="5">
        <f t="shared" ca="1" si="155"/>
        <v>325.9901461583089</v>
      </c>
      <c r="I669" s="10">
        <f t="shared" ca="1" si="148"/>
        <v>0</v>
      </c>
      <c r="J669" s="5" t="e">
        <f t="shared" ca="1" si="142"/>
        <v>#N/A</v>
      </c>
      <c r="K669" s="5" t="e">
        <f t="shared" ca="1" si="143"/>
        <v>#N/A</v>
      </c>
      <c r="L669" s="10">
        <f t="shared" ca="1" si="144"/>
        <v>1</v>
      </c>
      <c r="M669" s="5">
        <f t="shared" ca="1" si="149"/>
        <v>254.6</v>
      </c>
      <c r="N669" s="12" t="str">
        <f t="shared" ca="1" si="145"/>
        <v/>
      </c>
      <c r="O669" s="12">
        <f t="shared" ca="1" si="146"/>
        <v>-1.3333333333333272E-2</v>
      </c>
      <c r="P669" s="5">
        <f t="shared" ca="1" si="147"/>
        <v>123.38890253793818</v>
      </c>
      <c r="Q669" s="5">
        <f t="shared" ca="1" si="150"/>
        <v>123.38890253793818</v>
      </c>
      <c r="R669" s="12">
        <f t="shared" ca="1" si="151"/>
        <v>0</v>
      </c>
    </row>
    <row r="670" spans="1:18" x14ac:dyDescent="0.25">
      <c r="A670">
        <v>669</v>
      </c>
      <c r="B670" s="2">
        <v>38413</v>
      </c>
      <c r="C670">
        <f t="shared" si="156"/>
        <v>2005</v>
      </c>
      <c r="D670">
        <v>368.15</v>
      </c>
      <c r="E670" s="5">
        <f t="shared" ca="1" si="152"/>
        <v>363.86500000000001</v>
      </c>
      <c r="F670" s="5">
        <f t="shared" ca="1" si="153"/>
        <v>352.46600000000007</v>
      </c>
      <c r="G670" s="5">
        <f t="shared" ca="1" si="154"/>
        <v>363.94826340722943</v>
      </c>
      <c r="H670" s="5">
        <f t="shared" ca="1" si="155"/>
        <v>326.83334323514271</v>
      </c>
      <c r="I670" s="10">
        <f t="shared" ca="1" si="148"/>
        <v>0</v>
      </c>
      <c r="J670" s="5" t="e">
        <f t="shared" ca="1" si="142"/>
        <v>#N/A</v>
      </c>
      <c r="K670" s="5" t="e">
        <f t="shared" ca="1" si="143"/>
        <v>#N/A</v>
      </c>
      <c r="L670" s="10">
        <f t="shared" ca="1" si="144"/>
        <v>1</v>
      </c>
      <c r="M670" s="5">
        <f t="shared" ca="1" si="149"/>
        <v>254.6</v>
      </c>
      <c r="N670" s="12" t="str">
        <f t="shared" ca="1" si="145"/>
        <v/>
      </c>
      <c r="O670" s="12">
        <f t="shared" ca="1" si="146"/>
        <v>1.5306122448979465E-2</v>
      </c>
      <c r="P670" s="5">
        <f t="shared" ca="1" si="147"/>
        <v>123.38890253793818</v>
      </c>
      <c r="Q670" s="5">
        <f t="shared" ca="1" si="150"/>
        <v>123.38890253793818</v>
      </c>
      <c r="R670" s="12">
        <f t="shared" ca="1" si="151"/>
        <v>0</v>
      </c>
    </row>
    <row r="671" spans="1:18" x14ac:dyDescent="0.25">
      <c r="A671">
        <v>670</v>
      </c>
      <c r="B671" s="2">
        <v>38414</v>
      </c>
      <c r="C671">
        <f t="shared" si="156"/>
        <v>2005</v>
      </c>
      <c r="D671">
        <v>371.95</v>
      </c>
      <c r="E671" s="5">
        <f t="shared" ca="1" si="152"/>
        <v>364.375</v>
      </c>
      <c r="F671" s="5">
        <f t="shared" ca="1" si="153"/>
        <v>353.49700000000007</v>
      </c>
      <c r="G671" s="5">
        <f t="shared" ca="1" si="154"/>
        <v>364.74843706650643</v>
      </c>
      <c r="H671" s="5">
        <f t="shared" ca="1" si="155"/>
        <v>327.73567637043982</v>
      </c>
      <c r="I671" s="10">
        <f t="shared" ca="1" si="148"/>
        <v>0</v>
      </c>
      <c r="J671" s="5" t="e">
        <f t="shared" ca="1" si="142"/>
        <v>#N/A</v>
      </c>
      <c r="K671" s="5" t="e">
        <f t="shared" ca="1" si="143"/>
        <v>#N/A</v>
      </c>
      <c r="L671" s="10">
        <f t="shared" ca="1" si="144"/>
        <v>1</v>
      </c>
      <c r="M671" s="5">
        <f t="shared" ca="1" si="149"/>
        <v>254.6</v>
      </c>
      <c r="N671" s="12" t="str">
        <f t="shared" ca="1" si="145"/>
        <v/>
      </c>
      <c r="O671" s="12">
        <f t="shared" ca="1" si="146"/>
        <v>1.0321879668613369E-2</v>
      </c>
      <c r="P671" s="5">
        <f t="shared" ca="1" si="147"/>
        <v>123.38890253793818</v>
      </c>
      <c r="Q671" s="5">
        <f t="shared" ca="1" si="150"/>
        <v>123.38890253793818</v>
      </c>
      <c r="R671" s="12">
        <f t="shared" ca="1" si="151"/>
        <v>0</v>
      </c>
    </row>
    <row r="672" spans="1:18" x14ac:dyDescent="0.25">
      <c r="A672">
        <v>671</v>
      </c>
      <c r="B672" s="2">
        <v>38415</v>
      </c>
      <c r="C672">
        <f t="shared" si="156"/>
        <v>2005</v>
      </c>
      <c r="D672">
        <v>373.95</v>
      </c>
      <c r="E672" s="5">
        <f t="shared" ca="1" si="152"/>
        <v>365.37</v>
      </c>
      <c r="F672" s="5">
        <f t="shared" ca="1" si="153"/>
        <v>354.63400000000007</v>
      </c>
      <c r="G672" s="5">
        <f t="shared" ca="1" si="154"/>
        <v>365.66859335985578</v>
      </c>
      <c r="H672" s="5">
        <f t="shared" ca="1" si="155"/>
        <v>328.65996284303105</v>
      </c>
      <c r="I672" s="10">
        <f t="shared" ca="1" si="148"/>
        <v>0</v>
      </c>
      <c r="J672" s="5" t="e">
        <f t="shared" ca="1" si="142"/>
        <v>#N/A</v>
      </c>
      <c r="K672" s="5" t="e">
        <f t="shared" ca="1" si="143"/>
        <v>#N/A</v>
      </c>
      <c r="L672" s="10">
        <f t="shared" ca="1" si="144"/>
        <v>1</v>
      </c>
      <c r="M672" s="5">
        <f t="shared" ca="1" si="149"/>
        <v>254.6</v>
      </c>
      <c r="N672" s="12" t="str">
        <f t="shared" ca="1" si="145"/>
        <v/>
      </c>
      <c r="O672" s="12">
        <f t="shared" ca="1" si="146"/>
        <v>5.3770668100551148E-3</v>
      </c>
      <c r="P672" s="5">
        <f t="shared" ca="1" si="147"/>
        <v>123.38890253793818</v>
      </c>
      <c r="Q672" s="5">
        <f t="shared" ca="1" si="150"/>
        <v>123.38890253793818</v>
      </c>
      <c r="R672" s="12">
        <f t="shared" ca="1" si="151"/>
        <v>0</v>
      </c>
    </row>
    <row r="673" spans="1:18" x14ac:dyDescent="0.25">
      <c r="A673">
        <v>672</v>
      </c>
      <c r="B673" s="2">
        <v>38418</v>
      </c>
      <c r="C673">
        <f t="shared" si="156"/>
        <v>2005</v>
      </c>
      <c r="D673">
        <v>368.8</v>
      </c>
      <c r="E673" s="5">
        <f t="shared" ca="1" si="152"/>
        <v>366.02499999999998</v>
      </c>
      <c r="F673" s="5">
        <f t="shared" ca="1" si="153"/>
        <v>355.66200000000003</v>
      </c>
      <c r="G673" s="5">
        <f t="shared" ca="1" si="154"/>
        <v>365.98173402387022</v>
      </c>
      <c r="H673" s="5">
        <f t="shared" ca="1" si="155"/>
        <v>329.46276358617041</v>
      </c>
      <c r="I673" s="10">
        <f t="shared" ca="1" si="148"/>
        <v>0</v>
      </c>
      <c r="J673" s="5" t="e">
        <f t="shared" ca="1" si="142"/>
        <v>#N/A</v>
      </c>
      <c r="K673" s="5" t="e">
        <f t="shared" ca="1" si="143"/>
        <v>#N/A</v>
      </c>
      <c r="L673" s="10">
        <f t="shared" ca="1" si="144"/>
        <v>1</v>
      </c>
      <c r="M673" s="5">
        <f t="shared" ca="1" si="149"/>
        <v>254.6</v>
      </c>
      <c r="N673" s="12" t="str">
        <f t="shared" ca="1" si="145"/>
        <v/>
      </c>
      <c r="O673" s="12">
        <f t="shared" ca="1" si="146"/>
        <v>-1.3771894638320572E-2</v>
      </c>
      <c r="P673" s="5">
        <f t="shared" ca="1" si="147"/>
        <v>123.38890253793818</v>
      </c>
      <c r="Q673" s="5">
        <f t="shared" ca="1" si="150"/>
        <v>123.38890253793818</v>
      </c>
      <c r="R673" s="12">
        <f t="shared" ca="1" si="151"/>
        <v>0</v>
      </c>
    </row>
    <row r="674" spans="1:18" x14ac:dyDescent="0.25">
      <c r="A674">
        <v>673</v>
      </c>
      <c r="B674" s="2">
        <v>38419</v>
      </c>
      <c r="C674">
        <f t="shared" si="156"/>
        <v>2005</v>
      </c>
      <c r="D674">
        <v>368.15</v>
      </c>
      <c r="E674" s="5">
        <f t="shared" ca="1" si="152"/>
        <v>366.45</v>
      </c>
      <c r="F674" s="5">
        <f t="shared" ca="1" si="153"/>
        <v>356.58300000000008</v>
      </c>
      <c r="G674" s="5">
        <f t="shared" ca="1" si="154"/>
        <v>366.19856062148318</v>
      </c>
      <c r="H674" s="5">
        <f t="shared" ca="1" si="155"/>
        <v>330.23650831444701</v>
      </c>
      <c r="I674" s="10">
        <f t="shared" ca="1" si="148"/>
        <v>0</v>
      </c>
      <c r="J674" s="5" t="e">
        <f t="shared" ca="1" si="142"/>
        <v>#N/A</v>
      </c>
      <c r="K674" s="5" t="e">
        <f t="shared" ca="1" si="143"/>
        <v>#N/A</v>
      </c>
      <c r="L674" s="10">
        <f t="shared" ca="1" si="144"/>
        <v>1</v>
      </c>
      <c r="M674" s="5">
        <f t="shared" ca="1" si="149"/>
        <v>254.6</v>
      </c>
      <c r="N674" s="12" t="str">
        <f t="shared" ca="1" si="145"/>
        <v/>
      </c>
      <c r="O674" s="12">
        <f t="shared" ca="1" si="146"/>
        <v>-1.7624728850326305E-3</v>
      </c>
      <c r="P674" s="5">
        <f t="shared" ca="1" si="147"/>
        <v>123.38890253793818</v>
      </c>
      <c r="Q674" s="5">
        <f t="shared" ca="1" si="150"/>
        <v>123.38890253793818</v>
      </c>
      <c r="R674" s="12">
        <f t="shared" ca="1" si="151"/>
        <v>0</v>
      </c>
    </row>
    <row r="675" spans="1:18" x14ac:dyDescent="0.25">
      <c r="A675">
        <v>674</v>
      </c>
      <c r="B675" s="2">
        <v>38420</v>
      </c>
      <c r="C675">
        <f t="shared" si="156"/>
        <v>2005</v>
      </c>
      <c r="D675">
        <v>367.15</v>
      </c>
      <c r="E675" s="5">
        <f t="shared" ca="1" si="152"/>
        <v>366.875</v>
      </c>
      <c r="F675" s="5">
        <f t="shared" ca="1" si="153"/>
        <v>357.42400000000009</v>
      </c>
      <c r="G675" s="5">
        <f t="shared" ca="1" si="154"/>
        <v>366.29370455933486</v>
      </c>
      <c r="H675" s="5">
        <f t="shared" ca="1" si="155"/>
        <v>330.97477814815807</v>
      </c>
      <c r="I675" s="10">
        <f t="shared" ca="1" si="148"/>
        <v>0</v>
      </c>
      <c r="J675" s="5" t="e">
        <f t="shared" ca="1" si="142"/>
        <v>#N/A</v>
      </c>
      <c r="K675" s="5" t="e">
        <f t="shared" ca="1" si="143"/>
        <v>#N/A</v>
      </c>
      <c r="L675" s="10">
        <f t="shared" ca="1" si="144"/>
        <v>1</v>
      </c>
      <c r="M675" s="5">
        <f t="shared" ca="1" si="149"/>
        <v>254.6</v>
      </c>
      <c r="N675" s="12" t="str">
        <f t="shared" ca="1" si="145"/>
        <v/>
      </c>
      <c r="O675" s="12">
        <f t="shared" ca="1" si="146"/>
        <v>-2.7162841233192994E-3</v>
      </c>
      <c r="P675" s="5">
        <f t="shared" ca="1" si="147"/>
        <v>123.38890253793818</v>
      </c>
      <c r="Q675" s="5">
        <f t="shared" ca="1" si="150"/>
        <v>123.38890253793818</v>
      </c>
      <c r="R675" s="12">
        <f t="shared" ca="1" si="151"/>
        <v>0</v>
      </c>
    </row>
    <row r="676" spans="1:18" x14ac:dyDescent="0.25">
      <c r="A676">
        <v>675</v>
      </c>
      <c r="B676" s="2">
        <v>38421</v>
      </c>
      <c r="C676">
        <f t="shared" si="156"/>
        <v>2005</v>
      </c>
      <c r="D676">
        <v>369.35</v>
      </c>
      <c r="E676" s="5">
        <f t="shared" ca="1" si="152"/>
        <v>367.84000000000003</v>
      </c>
      <c r="F676" s="5">
        <f t="shared" ca="1" si="153"/>
        <v>358.29500000000007</v>
      </c>
      <c r="G676" s="5">
        <f t="shared" ca="1" si="154"/>
        <v>366.59933410340136</v>
      </c>
      <c r="H676" s="5">
        <f t="shared" ca="1" si="155"/>
        <v>331.74228258519491</v>
      </c>
      <c r="I676" s="10">
        <f t="shared" ca="1" si="148"/>
        <v>0</v>
      </c>
      <c r="J676" s="5" t="e">
        <f t="shared" ca="1" si="142"/>
        <v>#N/A</v>
      </c>
      <c r="K676" s="5" t="e">
        <f t="shared" ca="1" si="143"/>
        <v>#N/A</v>
      </c>
      <c r="L676" s="10">
        <f t="shared" ca="1" si="144"/>
        <v>1</v>
      </c>
      <c r="M676" s="5">
        <f t="shared" ca="1" si="149"/>
        <v>254.6</v>
      </c>
      <c r="N676" s="12" t="str">
        <f t="shared" ca="1" si="145"/>
        <v/>
      </c>
      <c r="O676" s="12">
        <f t="shared" ca="1" si="146"/>
        <v>5.9921013209860976E-3</v>
      </c>
      <c r="P676" s="5">
        <f t="shared" ca="1" si="147"/>
        <v>123.38890253793818</v>
      </c>
      <c r="Q676" s="5">
        <f t="shared" ca="1" si="150"/>
        <v>123.38890253793818</v>
      </c>
      <c r="R676" s="12">
        <f t="shared" ca="1" si="151"/>
        <v>0</v>
      </c>
    </row>
    <row r="677" spans="1:18" x14ac:dyDescent="0.25">
      <c r="A677">
        <v>676</v>
      </c>
      <c r="B677" s="2">
        <v>38422</v>
      </c>
      <c r="C677">
        <f t="shared" si="156"/>
        <v>2005</v>
      </c>
      <c r="D677">
        <v>366.55</v>
      </c>
      <c r="E677" s="5">
        <f t="shared" ca="1" si="152"/>
        <v>368.41500000000008</v>
      </c>
      <c r="F677" s="5">
        <f t="shared" ca="1" si="153"/>
        <v>358.92200000000003</v>
      </c>
      <c r="G677" s="5">
        <f t="shared" ca="1" si="154"/>
        <v>366.59440069306123</v>
      </c>
      <c r="H677" s="5">
        <f t="shared" ca="1" si="155"/>
        <v>332.438436933491</v>
      </c>
      <c r="I677" s="10">
        <f t="shared" ca="1" si="148"/>
        <v>0</v>
      </c>
      <c r="J677" s="5" t="e">
        <f t="shared" ca="1" si="142"/>
        <v>#N/A</v>
      </c>
      <c r="K677" s="5" t="e">
        <f t="shared" ca="1" si="143"/>
        <v>#N/A</v>
      </c>
      <c r="L677" s="10">
        <f t="shared" ca="1" si="144"/>
        <v>1</v>
      </c>
      <c r="M677" s="5">
        <f t="shared" ca="1" si="149"/>
        <v>254.6</v>
      </c>
      <c r="N677" s="12" t="str">
        <f t="shared" ca="1" si="145"/>
        <v/>
      </c>
      <c r="O677" s="12">
        <f t="shared" ca="1" si="146"/>
        <v>-7.5808853391092761E-3</v>
      </c>
      <c r="P677" s="5">
        <f t="shared" ca="1" si="147"/>
        <v>123.38890253793818</v>
      </c>
      <c r="Q677" s="5">
        <f t="shared" ca="1" si="150"/>
        <v>123.38890253793818</v>
      </c>
      <c r="R677" s="12">
        <f t="shared" ca="1" si="151"/>
        <v>0</v>
      </c>
    </row>
    <row r="678" spans="1:18" x14ac:dyDescent="0.25">
      <c r="A678">
        <v>677</v>
      </c>
      <c r="B678" s="2">
        <v>38425</v>
      </c>
      <c r="C678">
        <f t="shared" si="156"/>
        <v>2005</v>
      </c>
      <c r="D678">
        <v>365.3</v>
      </c>
      <c r="E678" s="5">
        <f t="shared" ca="1" si="152"/>
        <v>368.19500000000005</v>
      </c>
      <c r="F678" s="5">
        <f t="shared" ca="1" si="153"/>
        <v>359.55800000000005</v>
      </c>
      <c r="G678" s="5">
        <f t="shared" ca="1" si="154"/>
        <v>366.46496062375513</v>
      </c>
      <c r="H678" s="5">
        <f t="shared" ca="1" si="155"/>
        <v>333.0956681948212</v>
      </c>
      <c r="I678" s="10">
        <f t="shared" ca="1" si="148"/>
        <v>0</v>
      </c>
      <c r="J678" s="5" t="e">
        <f t="shared" ca="1" si="142"/>
        <v>#N/A</v>
      </c>
      <c r="K678" s="5" t="e">
        <f t="shared" ca="1" si="143"/>
        <v>#N/A</v>
      </c>
      <c r="L678" s="10">
        <f t="shared" ca="1" si="144"/>
        <v>1</v>
      </c>
      <c r="M678" s="5">
        <f t="shared" ca="1" si="149"/>
        <v>254.6</v>
      </c>
      <c r="N678" s="12" t="str">
        <f t="shared" ca="1" si="145"/>
        <v/>
      </c>
      <c r="O678" s="12">
        <f t="shared" ca="1" si="146"/>
        <v>-3.4101759650797979E-3</v>
      </c>
      <c r="P678" s="5">
        <f t="shared" ca="1" si="147"/>
        <v>123.38890253793818</v>
      </c>
      <c r="Q678" s="5">
        <f t="shared" ca="1" si="150"/>
        <v>123.38890253793818</v>
      </c>
      <c r="R678" s="12">
        <f t="shared" ca="1" si="151"/>
        <v>0</v>
      </c>
    </row>
    <row r="679" spans="1:18" x14ac:dyDescent="0.25">
      <c r="A679">
        <v>678</v>
      </c>
      <c r="B679" s="2">
        <v>38426</v>
      </c>
      <c r="C679">
        <f t="shared" si="156"/>
        <v>2005</v>
      </c>
      <c r="D679">
        <v>361.95</v>
      </c>
      <c r="E679" s="5">
        <f t="shared" ca="1" si="152"/>
        <v>368.13</v>
      </c>
      <c r="F679" s="5">
        <f t="shared" ca="1" si="153"/>
        <v>360.024</v>
      </c>
      <c r="G679" s="5">
        <f t="shared" ca="1" si="154"/>
        <v>366.01346456137964</v>
      </c>
      <c r="H679" s="5">
        <f t="shared" ca="1" si="155"/>
        <v>333.67275483092476</v>
      </c>
      <c r="I679" s="10">
        <f t="shared" ca="1" si="148"/>
        <v>0</v>
      </c>
      <c r="J679" s="5" t="e">
        <f t="shared" ca="1" si="142"/>
        <v>#N/A</v>
      </c>
      <c r="K679" s="5" t="e">
        <f t="shared" ca="1" si="143"/>
        <v>#N/A</v>
      </c>
      <c r="L679" s="10">
        <f t="shared" ca="1" si="144"/>
        <v>1</v>
      </c>
      <c r="M679" s="5">
        <f t="shared" ca="1" si="149"/>
        <v>254.6</v>
      </c>
      <c r="N679" s="12" t="str">
        <f t="shared" ca="1" si="145"/>
        <v/>
      </c>
      <c r="O679" s="12">
        <f t="shared" ca="1" si="146"/>
        <v>-9.1705447577334325E-3</v>
      </c>
      <c r="P679" s="5">
        <f t="shared" ca="1" si="147"/>
        <v>123.38890253793818</v>
      </c>
      <c r="Q679" s="5">
        <f t="shared" ca="1" si="150"/>
        <v>123.38890253793818</v>
      </c>
      <c r="R679" s="12">
        <f t="shared" ca="1" si="151"/>
        <v>0</v>
      </c>
    </row>
    <row r="680" spans="1:18" x14ac:dyDescent="0.25">
      <c r="A680">
        <v>679</v>
      </c>
      <c r="B680" s="2">
        <v>38427</v>
      </c>
      <c r="C680">
        <f t="shared" si="156"/>
        <v>2005</v>
      </c>
      <c r="D680">
        <v>361.1</v>
      </c>
      <c r="E680" s="5">
        <f t="shared" ca="1" si="152"/>
        <v>367.42500000000001</v>
      </c>
      <c r="F680" s="5">
        <f t="shared" ca="1" si="153"/>
        <v>360.416</v>
      </c>
      <c r="G680" s="5">
        <f t="shared" ca="1" si="154"/>
        <v>365.5221181052417</v>
      </c>
      <c r="H680" s="5">
        <f t="shared" ca="1" si="155"/>
        <v>334.22129973430623</v>
      </c>
      <c r="I680" s="10">
        <f t="shared" ca="1" si="148"/>
        <v>0</v>
      </c>
      <c r="J680" s="5" t="e">
        <f t="shared" ca="1" si="142"/>
        <v>#N/A</v>
      </c>
      <c r="K680" s="5" t="e">
        <f t="shared" ca="1" si="143"/>
        <v>#N/A</v>
      </c>
      <c r="L680" s="10">
        <f t="shared" ca="1" si="144"/>
        <v>1</v>
      </c>
      <c r="M680" s="5">
        <f t="shared" ca="1" si="149"/>
        <v>254.6</v>
      </c>
      <c r="N680" s="12" t="str">
        <f t="shared" ca="1" si="145"/>
        <v/>
      </c>
      <c r="O680" s="12">
        <f t="shared" ca="1" si="146"/>
        <v>-2.34839066169351E-3</v>
      </c>
      <c r="P680" s="5">
        <f t="shared" ca="1" si="147"/>
        <v>123.38890253793818</v>
      </c>
      <c r="Q680" s="5">
        <f t="shared" ca="1" si="150"/>
        <v>123.38890253793818</v>
      </c>
      <c r="R680" s="12">
        <f t="shared" ca="1" si="151"/>
        <v>0</v>
      </c>
    </row>
    <row r="681" spans="1:18" x14ac:dyDescent="0.25">
      <c r="A681">
        <v>680</v>
      </c>
      <c r="B681" s="2">
        <v>38428</v>
      </c>
      <c r="C681">
        <f t="shared" si="156"/>
        <v>2005</v>
      </c>
      <c r="D681">
        <v>359.15</v>
      </c>
      <c r="E681" s="5">
        <f t="shared" ca="1" si="152"/>
        <v>366.14500000000004</v>
      </c>
      <c r="F681" s="5">
        <f t="shared" ca="1" si="153"/>
        <v>360.57400000000001</v>
      </c>
      <c r="G681" s="5">
        <f t="shared" ca="1" si="154"/>
        <v>364.88490629471755</v>
      </c>
      <c r="H681" s="5">
        <f t="shared" ca="1" si="155"/>
        <v>334.71987373962008</v>
      </c>
      <c r="I681" s="10">
        <f t="shared" ca="1" si="148"/>
        <v>0</v>
      </c>
      <c r="J681" s="5" t="e">
        <f t="shared" ca="1" si="142"/>
        <v>#N/A</v>
      </c>
      <c r="K681" s="5" t="e">
        <f t="shared" ca="1" si="143"/>
        <v>#N/A</v>
      </c>
      <c r="L681" s="10">
        <f t="shared" ca="1" si="144"/>
        <v>1</v>
      </c>
      <c r="M681" s="5">
        <f t="shared" ca="1" si="149"/>
        <v>254.6</v>
      </c>
      <c r="N681" s="12" t="str">
        <f t="shared" ca="1" si="145"/>
        <v/>
      </c>
      <c r="O681" s="12">
        <f t="shared" ca="1" si="146"/>
        <v>-5.4001661589588631E-3</v>
      </c>
      <c r="P681" s="5">
        <f t="shared" ca="1" si="147"/>
        <v>123.38890253793818</v>
      </c>
      <c r="Q681" s="5">
        <f t="shared" ca="1" si="150"/>
        <v>123.38890253793818</v>
      </c>
      <c r="R681" s="12">
        <f t="shared" ca="1" si="151"/>
        <v>0</v>
      </c>
    </row>
    <row r="682" spans="1:18" x14ac:dyDescent="0.25">
      <c r="A682">
        <v>681</v>
      </c>
      <c r="B682" s="2">
        <v>38429</v>
      </c>
      <c r="C682">
        <f t="shared" si="156"/>
        <v>2005</v>
      </c>
      <c r="D682">
        <v>359.8</v>
      </c>
      <c r="E682" s="5">
        <f t="shared" ca="1" si="152"/>
        <v>364.72999999999996</v>
      </c>
      <c r="F682" s="5">
        <f t="shared" ca="1" si="153"/>
        <v>360.79900000000004</v>
      </c>
      <c r="G682" s="5">
        <f t="shared" ca="1" si="154"/>
        <v>364.37641566524582</v>
      </c>
      <c r="H682" s="5">
        <f t="shared" ca="1" si="155"/>
        <v>335.22147626482763</v>
      </c>
      <c r="I682" s="10">
        <f t="shared" ca="1" si="148"/>
        <v>0</v>
      </c>
      <c r="J682" s="5" t="e">
        <f t="shared" ca="1" si="142"/>
        <v>#N/A</v>
      </c>
      <c r="K682" s="5" t="e">
        <f t="shared" ca="1" si="143"/>
        <v>#N/A</v>
      </c>
      <c r="L682" s="10">
        <f t="shared" ca="1" si="144"/>
        <v>1</v>
      </c>
      <c r="M682" s="5">
        <f t="shared" ca="1" si="149"/>
        <v>254.6</v>
      </c>
      <c r="N682" s="12" t="str">
        <f t="shared" ca="1" si="145"/>
        <v/>
      </c>
      <c r="O682" s="12">
        <f t="shared" ca="1" si="146"/>
        <v>1.8098287623556568E-3</v>
      </c>
      <c r="P682" s="5">
        <f t="shared" ca="1" si="147"/>
        <v>123.38890253793818</v>
      </c>
      <c r="Q682" s="5">
        <f t="shared" ca="1" si="150"/>
        <v>123.38890253793818</v>
      </c>
      <c r="R682" s="12">
        <f t="shared" ca="1" si="151"/>
        <v>0</v>
      </c>
    </row>
    <row r="683" spans="1:18" x14ac:dyDescent="0.25">
      <c r="A683">
        <v>682</v>
      </c>
      <c r="B683" s="2">
        <v>38432</v>
      </c>
      <c r="C683">
        <f t="shared" si="156"/>
        <v>2005</v>
      </c>
      <c r="D683">
        <v>361</v>
      </c>
      <c r="E683" s="5">
        <f t="shared" ca="1" si="152"/>
        <v>363.95</v>
      </c>
      <c r="F683" s="5">
        <f t="shared" ca="1" si="153"/>
        <v>361.14699999999999</v>
      </c>
      <c r="G683" s="5">
        <f t="shared" ca="1" si="154"/>
        <v>364.03877409872126</v>
      </c>
      <c r="H683" s="5">
        <f t="shared" ca="1" si="155"/>
        <v>335.73704673953108</v>
      </c>
      <c r="I683" s="10">
        <f t="shared" ca="1" si="148"/>
        <v>0</v>
      </c>
      <c r="J683" s="5" t="e">
        <f t="shared" ca="1" si="142"/>
        <v>#N/A</v>
      </c>
      <c r="K683" s="5" t="e">
        <f t="shared" ca="1" si="143"/>
        <v>#N/A</v>
      </c>
      <c r="L683" s="10">
        <f t="shared" ca="1" si="144"/>
        <v>1</v>
      </c>
      <c r="M683" s="5">
        <f t="shared" ca="1" si="149"/>
        <v>254.6</v>
      </c>
      <c r="N683" s="12" t="str">
        <f t="shared" ca="1" si="145"/>
        <v/>
      </c>
      <c r="O683" s="12">
        <f t="shared" ca="1" si="146"/>
        <v>3.3351862145636147E-3</v>
      </c>
      <c r="P683" s="5">
        <f t="shared" ca="1" si="147"/>
        <v>123.38890253793818</v>
      </c>
      <c r="Q683" s="5">
        <f t="shared" ca="1" si="150"/>
        <v>123.38890253793818</v>
      </c>
      <c r="R683" s="12">
        <f t="shared" ca="1" si="151"/>
        <v>0</v>
      </c>
    </row>
    <row r="684" spans="1:18" x14ac:dyDescent="0.25">
      <c r="A684">
        <v>683</v>
      </c>
      <c r="B684" s="2">
        <v>38433</v>
      </c>
      <c r="C684">
        <f t="shared" si="156"/>
        <v>2005</v>
      </c>
      <c r="D684">
        <v>357.75</v>
      </c>
      <c r="E684" s="5">
        <f t="shared" ca="1" si="152"/>
        <v>362.91</v>
      </c>
      <c r="F684" s="5">
        <f t="shared" ca="1" si="153"/>
        <v>361.29199999999997</v>
      </c>
      <c r="G684" s="5">
        <f t="shared" ca="1" si="154"/>
        <v>363.40989668884913</v>
      </c>
      <c r="H684" s="5">
        <f t="shared" ca="1" si="155"/>
        <v>336.17730580474046</v>
      </c>
      <c r="I684" s="10">
        <f t="shared" ca="1" si="148"/>
        <v>0</v>
      </c>
      <c r="J684" s="5" t="e">
        <f t="shared" ca="1" si="142"/>
        <v>#N/A</v>
      </c>
      <c r="K684" s="5" t="e">
        <f t="shared" ca="1" si="143"/>
        <v>#N/A</v>
      </c>
      <c r="L684" s="10">
        <f t="shared" ca="1" si="144"/>
        <v>1</v>
      </c>
      <c r="M684" s="5">
        <f t="shared" ca="1" si="149"/>
        <v>254.6</v>
      </c>
      <c r="N684" s="12" t="str">
        <f t="shared" ca="1" si="145"/>
        <v/>
      </c>
      <c r="O684" s="12">
        <f t="shared" ca="1" si="146"/>
        <v>-9.0027700831024939E-3</v>
      </c>
      <c r="P684" s="5">
        <f t="shared" ca="1" si="147"/>
        <v>123.38890253793818</v>
      </c>
      <c r="Q684" s="5">
        <f t="shared" ca="1" si="150"/>
        <v>123.38890253793818</v>
      </c>
      <c r="R684" s="12">
        <f t="shared" ca="1" si="151"/>
        <v>0</v>
      </c>
    </row>
    <row r="685" spans="1:18" x14ac:dyDescent="0.25">
      <c r="A685">
        <v>684</v>
      </c>
      <c r="B685" s="2">
        <v>38434</v>
      </c>
      <c r="C685">
        <f t="shared" si="156"/>
        <v>2005</v>
      </c>
      <c r="D685">
        <v>356.55</v>
      </c>
      <c r="E685" s="5">
        <f t="shared" ca="1" si="152"/>
        <v>361.85</v>
      </c>
      <c r="F685" s="5">
        <f t="shared" ca="1" si="153"/>
        <v>361.52300000000002</v>
      </c>
      <c r="G685" s="5">
        <f t="shared" ca="1" si="154"/>
        <v>362.72390701996426</v>
      </c>
      <c r="H685" s="5">
        <f t="shared" ca="1" si="155"/>
        <v>336.58475968864565</v>
      </c>
      <c r="I685" s="10">
        <f t="shared" ca="1" si="148"/>
        <v>0</v>
      </c>
      <c r="J685" s="5" t="e">
        <f t="shared" ca="1" si="142"/>
        <v>#N/A</v>
      </c>
      <c r="K685" s="5" t="e">
        <f t="shared" ca="1" si="143"/>
        <v>#N/A</v>
      </c>
      <c r="L685" s="10">
        <f t="shared" ca="1" si="144"/>
        <v>1</v>
      </c>
      <c r="M685" s="5">
        <f t="shared" ca="1" si="149"/>
        <v>254.6</v>
      </c>
      <c r="N685" s="12" t="str">
        <f t="shared" ca="1" si="145"/>
        <v/>
      </c>
      <c r="O685" s="12">
        <f t="shared" ca="1" si="146"/>
        <v>-3.3542976939203036E-3</v>
      </c>
      <c r="P685" s="5">
        <f t="shared" ca="1" si="147"/>
        <v>123.38890253793818</v>
      </c>
      <c r="Q685" s="5">
        <f t="shared" ca="1" si="150"/>
        <v>123.38890253793818</v>
      </c>
      <c r="R685" s="12">
        <f t="shared" ca="1" si="151"/>
        <v>0</v>
      </c>
    </row>
    <row r="686" spans="1:18" x14ac:dyDescent="0.25">
      <c r="A686">
        <v>685</v>
      </c>
      <c r="B686" s="2">
        <v>38435</v>
      </c>
      <c r="C686">
        <f t="shared" si="156"/>
        <v>2005</v>
      </c>
      <c r="D686">
        <v>359.15</v>
      </c>
      <c r="E686" s="5">
        <f t="shared" ca="1" si="152"/>
        <v>360.83000000000004</v>
      </c>
      <c r="F686" s="5">
        <f t="shared" ca="1" si="153"/>
        <v>362.02499999999998</v>
      </c>
      <c r="G686" s="5">
        <f t="shared" ca="1" si="154"/>
        <v>362.36651631796786</v>
      </c>
      <c r="H686" s="5">
        <f t="shared" ca="1" si="155"/>
        <v>337.03606449487279</v>
      </c>
      <c r="I686" s="10">
        <f t="shared" ca="1" si="148"/>
        <v>0</v>
      </c>
      <c r="J686" s="5" t="e">
        <f t="shared" ca="1" si="142"/>
        <v>#N/A</v>
      </c>
      <c r="K686" s="5" t="e">
        <f t="shared" ca="1" si="143"/>
        <v>#N/A</v>
      </c>
      <c r="L686" s="10">
        <f t="shared" ca="1" si="144"/>
        <v>1</v>
      </c>
      <c r="M686" s="5">
        <f t="shared" ca="1" si="149"/>
        <v>254.6</v>
      </c>
      <c r="N686" s="12" t="str">
        <f t="shared" ca="1" si="145"/>
        <v/>
      </c>
      <c r="O686" s="12">
        <f t="shared" ca="1" si="146"/>
        <v>7.2921048941241504E-3</v>
      </c>
      <c r="P686" s="5">
        <f t="shared" ca="1" si="147"/>
        <v>123.38890253793818</v>
      </c>
      <c r="Q686" s="5">
        <f t="shared" ca="1" si="150"/>
        <v>123.38890253793818</v>
      </c>
      <c r="R686" s="12">
        <f t="shared" ca="1" si="151"/>
        <v>0</v>
      </c>
    </row>
    <row r="687" spans="1:18" x14ac:dyDescent="0.25">
      <c r="A687">
        <v>686</v>
      </c>
      <c r="B687" s="2">
        <v>38439</v>
      </c>
      <c r="C687">
        <f t="shared" si="156"/>
        <v>2005</v>
      </c>
      <c r="D687">
        <v>358.45</v>
      </c>
      <c r="E687" s="5">
        <f t="shared" ca="1" si="152"/>
        <v>360.02000000000004</v>
      </c>
      <c r="F687" s="5">
        <f t="shared" ca="1" si="153"/>
        <v>362.53</v>
      </c>
      <c r="G687" s="5">
        <f t="shared" ca="1" si="154"/>
        <v>361.97486468617109</v>
      </c>
      <c r="H687" s="5">
        <f t="shared" ca="1" si="155"/>
        <v>337.46434320497536</v>
      </c>
      <c r="I687" s="10">
        <f t="shared" ca="1" si="148"/>
        <v>0</v>
      </c>
      <c r="J687" s="5" t="e">
        <f t="shared" ca="1" si="142"/>
        <v>#N/A</v>
      </c>
      <c r="K687" s="5" t="e">
        <f t="shared" ca="1" si="143"/>
        <v>#N/A</v>
      </c>
      <c r="L687" s="10">
        <f t="shared" ca="1" si="144"/>
        <v>1</v>
      </c>
      <c r="M687" s="5">
        <f t="shared" ca="1" si="149"/>
        <v>254.6</v>
      </c>
      <c r="N687" s="12" t="str">
        <f t="shared" ca="1" si="145"/>
        <v/>
      </c>
      <c r="O687" s="12">
        <f t="shared" ca="1" si="146"/>
        <v>-1.9490463594598042E-3</v>
      </c>
      <c r="P687" s="5">
        <f t="shared" ca="1" si="147"/>
        <v>123.38890253793818</v>
      </c>
      <c r="Q687" s="5">
        <f t="shared" ca="1" si="150"/>
        <v>123.38890253793818</v>
      </c>
      <c r="R687" s="12">
        <f t="shared" ca="1" si="151"/>
        <v>0</v>
      </c>
    </row>
    <row r="688" spans="1:18" x14ac:dyDescent="0.25">
      <c r="A688">
        <v>687</v>
      </c>
      <c r="B688" s="2">
        <v>38440</v>
      </c>
      <c r="C688">
        <f t="shared" si="156"/>
        <v>2005</v>
      </c>
      <c r="D688">
        <v>356.05</v>
      </c>
      <c r="E688" s="5">
        <f t="shared" ca="1" si="152"/>
        <v>359.09500000000003</v>
      </c>
      <c r="F688" s="5">
        <f t="shared" ca="1" si="153"/>
        <v>362.63400000000001</v>
      </c>
      <c r="G688" s="5">
        <f t="shared" ca="1" si="154"/>
        <v>361.38237821755399</v>
      </c>
      <c r="H688" s="5">
        <f t="shared" ca="1" si="155"/>
        <v>337.83605634087587</v>
      </c>
      <c r="I688" s="10">
        <f t="shared" ca="1" si="148"/>
        <v>0</v>
      </c>
      <c r="J688" s="5" t="e">
        <f t="shared" ca="1" si="142"/>
        <v>#N/A</v>
      </c>
      <c r="K688" s="5" t="e">
        <f t="shared" ca="1" si="143"/>
        <v>#N/A</v>
      </c>
      <c r="L688" s="10">
        <f t="shared" ca="1" si="144"/>
        <v>1</v>
      </c>
      <c r="M688" s="5">
        <f t="shared" ca="1" si="149"/>
        <v>254.6</v>
      </c>
      <c r="N688" s="12" t="str">
        <f t="shared" ca="1" si="145"/>
        <v/>
      </c>
      <c r="O688" s="12">
        <f t="shared" ca="1" si="146"/>
        <v>-6.6954944901659293E-3</v>
      </c>
      <c r="P688" s="5">
        <f t="shared" ca="1" si="147"/>
        <v>123.38890253793818</v>
      </c>
      <c r="Q688" s="5">
        <f t="shared" ca="1" si="150"/>
        <v>123.38890253793818</v>
      </c>
      <c r="R688" s="12">
        <f t="shared" ca="1" si="151"/>
        <v>0</v>
      </c>
    </row>
    <row r="689" spans="1:18" x14ac:dyDescent="0.25">
      <c r="A689">
        <v>688</v>
      </c>
      <c r="B689" s="2">
        <v>38441</v>
      </c>
      <c r="C689">
        <f t="shared" si="156"/>
        <v>2005</v>
      </c>
      <c r="D689">
        <v>358.6</v>
      </c>
      <c r="E689" s="5">
        <f t="shared" ca="1" si="152"/>
        <v>358.76</v>
      </c>
      <c r="F689" s="5">
        <f t="shared" ca="1" si="153"/>
        <v>362.911</v>
      </c>
      <c r="G689" s="5">
        <f t="shared" ca="1" si="154"/>
        <v>361.10414039579859</v>
      </c>
      <c r="H689" s="5">
        <f t="shared" ca="1" si="155"/>
        <v>338.25133521405837</v>
      </c>
      <c r="I689" s="10">
        <f t="shared" ca="1" si="148"/>
        <v>0</v>
      </c>
      <c r="J689" s="5" t="e">
        <f t="shared" ca="1" si="142"/>
        <v>#N/A</v>
      </c>
      <c r="K689" s="5" t="e">
        <f t="shared" ca="1" si="143"/>
        <v>#N/A</v>
      </c>
      <c r="L689" s="10">
        <f t="shared" ca="1" si="144"/>
        <v>1</v>
      </c>
      <c r="M689" s="5">
        <f t="shared" ca="1" si="149"/>
        <v>254.6</v>
      </c>
      <c r="N689" s="12" t="str">
        <f t="shared" ca="1" si="145"/>
        <v/>
      </c>
      <c r="O689" s="12">
        <f t="shared" ca="1" si="146"/>
        <v>7.1619154613116456E-3</v>
      </c>
      <c r="P689" s="5">
        <f t="shared" ca="1" si="147"/>
        <v>123.38890253793818</v>
      </c>
      <c r="Q689" s="5">
        <f t="shared" ca="1" si="150"/>
        <v>123.38890253793818</v>
      </c>
      <c r="R689" s="12">
        <f t="shared" ca="1" si="151"/>
        <v>0</v>
      </c>
    </row>
    <row r="690" spans="1:18" x14ac:dyDescent="0.25">
      <c r="A690">
        <v>689</v>
      </c>
      <c r="B690" s="2">
        <v>38442</v>
      </c>
      <c r="C690">
        <f t="shared" si="156"/>
        <v>2005</v>
      </c>
      <c r="D690">
        <v>360.55</v>
      </c>
      <c r="E690" s="5">
        <f t="shared" ca="1" si="152"/>
        <v>358.70500000000004</v>
      </c>
      <c r="F690" s="5">
        <f t="shared" ca="1" si="153"/>
        <v>362.94699999999995</v>
      </c>
      <c r="G690" s="5">
        <f t="shared" ca="1" si="154"/>
        <v>361.04872635621876</v>
      </c>
      <c r="H690" s="5">
        <f t="shared" ca="1" si="155"/>
        <v>338.6973085097772</v>
      </c>
      <c r="I690" s="10">
        <f t="shared" ca="1" si="148"/>
        <v>0</v>
      </c>
      <c r="J690" s="5" t="e">
        <f t="shared" ca="1" si="142"/>
        <v>#N/A</v>
      </c>
      <c r="K690" s="5" t="e">
        <f t="shared" ca="1" si="143"/>
        <v>#N/A</v>
      </c>
      <c r="L690" s="10">
        <f t="shared" ca="1" si="144"/>
        <v>1</v>
      </c>
      <c r="M690" s="5">
        <f t="shared" ca="1" si="149"/>
        <v>254.6</v>
      </c>
      <c r="N690" s="12" t="str">
        <f t="shared" ca="1" si="145"/>
        <v/>
      </c>
      <c r="O690" s="12">
        <f t="shared" ca="1" si="146"/>
        <v>5.4378137200222767E-3</v>
      </c>
      <c r="P690" s="5">
        <f t="shared" ca="1" si="147"/>
        <v>123.38890253793818</v>
      </c>
      <c r="Q690" s="5">
        <f t="shared" ca="1" si="150"/>
        <v>123.38890253793818</v>
      </c>
      <c r="R690" s="12">
        <f t="shared" ca="1" si="151"/>
        <v>0</v>
      </c>
    </row>
    <row r="691" spans="1:18" x14ac:dyDescent="0.25">
      <c r="A691">
        <v>690</v>
      </c>
      <c r="B691" s="2">
        <v>38443</v>
      </c>
      <c r="C691">
        <f t="shared" si="156"/>
        <v>2005</v>
      </c>
      <c r="D691">
        <v>363.95</v>
      </c>
      <c r="E691" s="5">
        <f t="shared" ca="1" si="152"/>
        <v>359.185</v>
      </c>
      <c r="F691" s="5">
        <f t="shared" ca="1" si="153"/>
        <v>362.99499999999995</v>
      </c>
      <c r="G691" s="5">
        <f t="shared" ca="1" si="154"/>
        <v>361.33885372059683</v>
      </c>
      <c r="H691" s="5">
        <f t="shared" ca="1" si="155"/>
        <v>339.20236233958167</v>
      </c>
      <c r="I691" s="10">
        <f t="shared" ca="1" si="148"/>
        <v>0</v>
      </c>
      <c r="J691" s="5" t="e">
        <f t="shared" ca="1" si="142"/>
        <v>#N/A</v>
      </c>
      <c r="K691" s="5" t="e">
        <f t="shared" ca="1" si="143"/>
        <v>#N/A</v>
      </c>
      <c r="L691" s="10">
        <f t="shared" ca="1" si="144"/>
        <v>1</v>
      </c>
      <c r="M691" s="5">
        <f t="shared" ca="1" si="149"/>
        <v>254.6</v>
      </c>
      <c r="N691" s="12" t="str">
        <f t="shared" ca="1" si="145"/>
        <v/>
      </c>
      <c r="O691" s="12">
        <f t="shared" ca="1" si="146"/>
        <v>9.4300374427956652E-3</v>
      </c>
      <c r="P691" s="5">
        <f t="shared" ca="1" si="147"/>
        <v>123.38890253793818</v>
      </c>
      <c r="Q691" s="5">
        <f t="shared" ca="1" si="150"/>
        <v>123.38890253793818</v>
      </c>
      <c r="R691" s="12">
        <f t="shared" ca="1" si="151"/>
        <v>0</v>
      </c>
    </row>
    <row r="692" spans="1:18" x14ac:dyDescent="0.25">
      <c r="A692">
        <v>691</v>
      </c>
      <c r="B692" s="2">
        <v>38446</v>
      </c>
      <c r="C692">
        <f t="shared" si="156"/>
        <v>2005</v>
      </c>
      <c r="D692">
        <v>361.75</v>
      </c>
      <c r="E692" s="5">
        <f t="shared" ca="1" si="152"/>
        <v>359.38</v>
      </c>
      <c r="F692" s="5">
        <f t="shared" ca="1" si="153"/>
        <v>362.91699999999997</v>
      </c>
      <c r="G692" s="5">
        <f t="shared" ca="1" si="154"/>
        <v>361.37996834853715</v>
      </c>
      <c r="H692" s="5">
        <f t="shared" ca="1" si="155"/>
        <v>339.65331509279002</v>
      </c>
      <c r="I692" s="10">
        <f t="shared" ca="1" si="148"/>
        <v>0</v>
      </c>
      <c r="J692" s="5" t="e">
        <f t="shared" ref="J692:J755" ca="1" si="157">IF($I692="BUY",$D692,NA())</f>
        <v>#N/A</v>
      </c>
      <c r="K692" s="5" t="e">
        <f t="shared" ref="K692:K755" ca="1" si="158">IF($I692="SELL",$D692,NA())</f>
        <v>#N/A</v>
      </c>
      <c r="L692" s="10">
        <f t="shared" ref="L692:L755" ca="1" si="159">IF(AND(I692="SELL",L691&gt;=0),-1*Leverage,IF(AND(I692="BUY",L691&lt;=0),1*Leverage,L691))</f>
        <v>1</v>
      </c>
      <c r="M692" s="5">
        <f t="shared" ca="1" si="149"/>
        <v>254.6</v>
      </c>
      <c r="N692" s="12" t="str">
        <f t="shared" ref="N692:N755" ca="1" si="160">IF(L691=0,0,IF(I692="SELL",Leverage*(M692-M691)/M691,IF(I692="BUY",-Leverage*(M692-M691)/M691,"")))</f>
        <v/>
      </c>
      <c r="O692" s="12">
        <f t="shared" ref="O692:O755" ca="1" si="161">IF($L692&gt;0,Leverage*(D692-D691)/D691,IF($L692&lt;0,-Leverage*(D692-D691)/D691,0))</f>
        <v>-6.0447863717543312E-3</v>
      </c>
      <c r="P692" s="5">
        <f t="shared" ref="P692:P755" ca="1" si="162">IF(N692="",P691,P691*(1+N692))</f>
        <v>123.38890253793818</v>
      </c>
      <c r="Q692" s="5">
        <f t="shared" ca="1" si="150"/>
        <v>123.38890253793818</v>
      </c>
      <c r="R692" s="12">
        <f t="shared" ca="1" si="151"/>
        <v>0</v>
      </c>
    </row>
    <row r="693" spans="1:18" x14ac:dyDescent="0.25">
      <c r="A693">
        <v>692</v>
      </c>
      <c r="B693" s="2">
        <v>38447</v>
      </c>
      <c r="C693">
        <f t="shared" si="156"/>
        <v>2005</v>
      </c>
      <c r="D693">
        <v>361.9</v>
      </c>
      <c r="E693" s="5">
        <f t="shared" ca="1" si="152"/>
        <v>359.46999999999997</v>
      </c>
      <c r="F693" s="5">
        <f t="shared" ca="1" si="153"/>
        <v>363.31299999999993</v>
      </c>
      <c r="G693" s="5">
        <f t="shared" ca="1" si="154"/>
        <v>361.43197151368344</v>
      </c>
      <c r="H693" s="5">
        <f t="shared" ca="1" si="155"/>
        <v>340.09824879093424</v>
      </c>
      <c r="I693" s="10">
        <f t="shared" ref="I693:I756" ca="1" si="163">IF(AND(G693&gt;H693,G692&lt;H692),"BUY",IF(AND(G693&lt;H693,G692&gt;H692),"SELL",0))</f>
        <v>0</v>
      </c>
      <c r="J693" s="5" t="e">
        <f t="shared" ca="1" si="157"/>
        <v>#N/A</v>
      </c>
      <c r="K693" s="5" t="e">
        <f t="shared" ca="1" si="158"/>
        <v>#N/A</v>
      </c>
      <c r="L693" s="10">
        <f t="shared" ca="1" si="159"/>
        <v>1</v>
      </c>
      <c r="M693" s="5">
        <f t="shared" ref="M693:M756" ca="1" si="164">IF(I693&lt;&gt;0,D693,M692)</f>
        <v>254.6</v>
      </c>
      <c r="N693" s="12" t="str">
        <f t="shared" ca="1" si="160"/>
        <v/>
      </c>
      <c r="O693" s="12">
        <f t="shared" ca="1" si="161"/>
        <v>4.1465100207319213E-4</v>
      </c>
      <c r="P693" s="5">
        <f t="shared" ca="1" si="162"/>
        <v>123.38890253793818</v>
      </c>
      <c r="Q693" s="5">
        <f t="shared" ref="Q693:Q756" ca="1" si="165">MAX(P692:P693)</f>
        <v>123.38890253793818</v>
      </c>
      <c r="R693" s="12">
        <f t="shared" ref="R693:R756" ca="1" si="166">1-P693/Q693</f>
        <v>0</v>
      </c>
    </row>
    <row r="694" spans="1:18" x14ac:dyDescent="0.25">
      <c r="A694">
        <v>693</v>
      </c>
      <c r="B694" s="2">
        <v>38448</v>
      </c>
      <c r="C694">
        <f t="shared" si="156"/>
        <v>2005</v>
      </c>
      <c r="D694">
        <v>363.5</v>
      </c>
      <c r="E694" s="5">
        <f t="shared" ca="1" si="152"/>
        <v>360.04500000000002</v>
      </c>
      <c r="F694" s="5">
        <f t="shared" ca="1" si="153"/>
        <v>363.69099999999997</v>
      </c>
      <c r="G694" s="5">
        <f t="shared" ca="1" si="154"/>
        <v>361.63877436231508</v>
      </c>
      <c r="H694" s="5">
        <f t="shared" ca="1" si="155"/>
        <v>340.56628381511553</v>
      </c>
      <c r="I694" s="10">
        <f t="shared" ca="1" si="163"/>
        <v>0</v>
      </c>
      <c r="J694" s="5" t="e">
        <f t="shared" ca="1" si="157"/>
        <v>#N/A</v>
      </c>
      <c r="K694" s="5" t="e">
        <f t="shared" ca="1" si="158"/>
        <v>#N/A</v>
      </c>
      <c r="L694" s="10">
        <f t="shared" ca="1" si="159"/>
        <v>1</v>
      </c>
      <c r="M694" s="5">
        <f t="shared" ca="1" si="164"/>
        <v>254.6</v>
      </c>
      <c r="N694" s="12" t="str">
        <f t="shared" ca="1" si="160"/>
        <v/>
      </c>
      <c r="O694" s="12">
        <f t="shared" ca="1" si="161"/>
        <v>4.4211108040895907E-3</v>
      </c>
      <c r="P694" s="5">
        <f t="shared" ca="1" si="162"/>
        <v>123.38890253793818</v>
      </c>
      <c r="Q694" s="5">
        <f t="shared" ca="1" si="165"/>
        <v>123.38890253793818</v>
      </c>
      <c r="R694" s="12">
        <f t="shared" ca="1" si="166"/>
        <v>0</v>
      </c>
    </row>
    <row r="695" spans="1:18" x14ac:dyDescent="0.25">
      <c r="A695">
        <v>694</v>
      </c>
      <c r="B695" s="2">
        <v>38449</v>
      </c>
      <c r="C695">
        <f t="shared" si="156"/>
        <v>2005</v>
      </c>
      <c r="D695">
        <v>364.45</v>
      </c>
      <c r="E695" s="5">
        <f t="shared" ca="1" si="152"/>
        <v>360.83499999999998</v>
      </c>
      <c r="F695" s="5">
        <f t="shared" ca="1" si="153"/>
        <v>364.09300000000002</v>
      </c>
      <c r="G695" s="5">
        <f t="shared" ca="1" si="154"/>
        <v>361.91989692608354</v>
      </c>
      <c r="H695" s="5">
        <f t="shared" ca="1" si="155"/>
        <v>341.04395813881325</v>
      </c>
      <c r="I695" s="10">
        <f t="shared" ca="1" si="163"/>
        <v>0</v>
      </c>
      <c r="J695" s="5" t="e">
        <f t="shared" ca="1" si="157"/>
        <v>#N/A</v>
      </c>
      <c r="K695" s="5" t="e">
        <f t="shared" ca="1" si="158"/>
        <v>#N/A</v>
      </c>
      <c r="L695" s="10">
        <f t="shared" ca="1" si="159"/>
        <v>1</v>
      </c>
      <c r="M695" s="5">
        <f t="shared" ca="1" si="164"/>
        <v>254.6</v>
      </c>
      <c r="N695" s="12" t="str">
        <f t="shared" ca="1" si="160"/>
        <v/>
      </c>
      <c r="O695" s="12">
        <f t="shared" ca="1" si="161"/>
        <v>2.6134800550206014E-3</v>
      </c>
      <c r="P695" s="5">
        <f t="shared" ca="1" si="162"/>
        <v>123.38890253793818</v>
      </c>
      <c r="Q695" s="5">
        <f t="shared" ca="1" si="165"/>
        <v>123.38890253793818</v>
      </c>
      <c r="R695" s="12">
        <f t="shared" ca="1" si="166"/>
        <v>0</v>
      </c>
    </row>
    <row r="696" spans="1:18" x14ac:dyDescent="0.25">
      <c r="A696">
        <v>695</v>
      </c>
      <c r="B696" s="2">
        <v>38450</v>
      </c>
      <c r="C696">
        <f t="shared" si="156"/>
        <v>2005</v>
      </c>
      <c r="D696">
        <v>361.75</v>
      </c>
      <c r="E696" s="5">
        <f t="shared" ca="1" si="152"/>
        <v>361.09499999999997</v>
      </c>
      <c r="F696" s="5">
        <f t="shared" ca="1" si="153"/>
        <v>364.35199999999998</v>
      </c>
      <c r="G696" s="5">
        <f t="shared" ca="1" si="154"/>
        <v>361.90290723347516</v>
      </c>
      <c r="H696" s="5">
        <f t="shared" ca="1" si="155"/>
        <v>341.45807897603697</v>
      </c>
      <c r="I696" s="10">
        <f t="shared" ca="1" si="163"/>
        <v>0</v>
      </c>
      <c r="J696" s="5" t="e">
        <f t="shared" ca="1" si="157"/>
        <v>#N/A</v>
      </c>
      <c r="K696" s="5" t="e">
        <f t="shared" ca="1" si="158"/>
        <v>#N/A</v>
      </c>
      <c r="L696" s="10">
        <f t="shared" ca="1" si="159"/>
        <v>1</v>
      </c>
      <c r="M696" s="5">
        <f t="shared" ca="1" si="164"/>
        <v>254.6</v>
      </c>
      <c r="N696" s="12" t="str">
        <f t="shared" ca="1" si="160"/>
        <v/>
      </c>
      <c r="O696" s="12">
        <f t="shared" ca="1" si="161"/>
        <v>-7.4084236520784432E-3</v>
      </c>
      <c r="P696" s="5">
        <f t="shared" ca="1" si="162"/>
        <v>123.38890253793818</v>
      </c>
      <c r="Q696" s="5">
        <f t="shared" ca="1" si="165"/>
        <v>123.38890253793818</v>
      </c>
      <c r="R696" s="12">
        <f t="shared" ca="1" si="166"/>
        <v>0</v>
      </c>
    </row>
    <row r="697" spans="1:18" x14ac:dyDescent="0.25">
      <c r="A697">
        <v>696</v>
      </c>
      <c r="B697" s="2">
        <v>38453</v>
      </c>
      <c r="C697">
        <f t="shared" si="156"/>
        <v>2005</v>
      </c>
      <c r="D697">
        <v>357.25</v>
      </c>
      <c r="E697" s="5">
        <f t="shared" ca="1" si="152"/>
        <v>360.97500000000002</v>
      </c>
      <c r="F697" s="5">
        <f t="shared" ca="1" si="153"/>
        <v>364.47399999999999</v>
      </c>
      <c r="G697" s="5">
        <f t="shared" ca="1" si="154"/>
        <v>361.43761651012767</v>
      </c>
      <c r="H697" s="5">
        <f t="shared" ca="1" si="155"/>
        <v>341.77391739651625</v>
      </c>
      <c r="I697" s="10">
        <f t="shared" ca="1" si="163"/>
        <v>0</v>
      </c>
      <c r="J697" s="5" t="e">
        <f t="shared" ca="1" si="157"/>
        <v>#N/A</v>
      </c>
      <c r="K697" s="5" t="e">
        <f t="shared" ca="1" si="158"/>
        <v>#N/A</v>
      </c>
      <c r="L697" s="10">
        <f t="shared" ca="1" si="159"/>
        <v>1</v>
      </c>
      <c r="M697" s="5">
        <f t="shared" ca="1" si="164"/>
        <v>254.6</v>
      </c>
      <c r="N697" s="12" t="str">
        <f t="shared" ca="1" si="160"/>
        <v/>
      </c>
      <c r="O697" s="12">
        <f t="shared" ca="1" si="161"/>
        <v>-1.2439530062197651E-2</v>
      </c>
      <c r="P697" s="5">
        <f t="shared" ca="1" si="162"/>
        <v>123.38890253793818</v>
      </c>
      <c r="Q697" s="5">
        <f t="shared" ca="1" si="165"/>
        <v>123.38890253793818</v>
      </c>
      <c r="R697" s="12">
        <f t="shared" ca="1" si="166"/>
        <v>0</v>
      </c>
    </row>
    <row r="698" spans="1:18" x14ac:dyDescent="0.25">
      <c r="A698">
        <v>697</v>
      </c>
      <c r="B698" s="2">
        <v>38454</v>
      </c>
      <c r="C698">
        <f t="shared" si="156"/>
        <v>2005</v>
      </c>
      <c r="D698">
        <v>361.75</v>
      </c>
      <c r="E698" s="5">
        <f t="shared" ca="1" si="152"/>
        <v>361.54499999999996</v>
      </c>
      <c r="F698" s="5">
        <f t="shared" ca="1" si="153"/>
        <v>364.56299999999993</v>
      </c>
      <c r="G698" s="5">
        <f t="shared" ca="1" si="154"/>
        <v>361.46885485911491</v>
      </c>
      <c r="H698" s="5">
        <f t="shared" ca="1" si="155"/>
        <v>342.17343904858592</v>
      </c>
      <c r="I698" s="10">
        <f t="shared" ca="1" si="163"/>
        <v>0</v>
      </c>
      <c r="J698" s="5" t="e">
        <f t="shared" ca="1" si="157"/>
        <v>#N/A</v>
      </c>
      <c r="K698" s="5" t="e">
        <f t="shared" ca="1" si="158"/>
        <v>#N/A</v>
      </c>
      <c r="L698" s="10">
        <f t="shared" ca="1" si="159"/>
        <v>1</v>
      </c>
      <c r="M698" s="5">
        <f t="shared" ca="1" si="164"/>
        <v>254.6</v>
      </c>
      <c r="N698" s="12" t="str">
        <f t="shared" ca="1" si="160"/>
        <v/>
      </c>
      <c r="O698" s="12">
        <f t="shared" ca="1" si="161"/>
        <v>1.2596221133659902E-2</v>
      </c>
      <c r="P698" s="5">
        <f t="shared" ca="1" si="162"/>
        <v>123.38890253793818</v>
      </c>
      <c r="Q698" s="5">
        <f t="shared" ca="1" si="165"/>
        <v>123.38890253793818</v>
      </c>
      <c r="R698" s="12">
        <f t="shared" ca="1" si="166"/>
        <v>0</v>
      </c>
    </row>
    <row r="699" spans="1:18" x14ac:dyDescent="0.25">
      <c r="A699">
        <v>698</v>
      </c>
      <c r="B699" s="2">
        <v>38455</v>
      </c>
      <c r="C699">
        <f t="shared" si="156"/>
        <v>2005</v>
      </c>
      <c r="D699">
        <v>366.3</v>
      </c>
      <c r="E699" s="5">
        <f t="shared" ca="1" si="152"/>
        <v>362.315</v>
      </c>
      <c r="F699" s="5">
        <f t="shared" ca="1" si="153"/>
        <v>364.78499999999991</v>
      </c>
      <c r="G699" s="5">
        <f t="shared" ca="1" si="154"/>
        <v>361.95196937320344</v>
      </c>
      <c r="H699" s="5">
        <f t="shared" ca="1" si="155"/>
        <v>342.65597026761418</v>
      </c>
      <c r="I699" s="10">
        <f t="shared" ca="1" si="163"/>
        <v>0</v>
      </c>
      <c r="J699" s="5" t="e">
        <f t="shared" ca="1" si="157"/>
        <v>#N/A</v>
      </c>
      <c r="K699" s="5" t="e">
        <f t="shared" ca="1" si="158"/>
        <v>#N/A</v>
      </c>
      <c r="L699" s="10">
        <f t="shared" ca="1" si="159"/>
        <v>1</v>
      </c>
      <c r="M699" s="5">
        <f t="shared" ca="1" si="164"/>
        <v>254.6</v>
      </c>
      <c r="N699" s="12" t="str">
        <f t="shared" ca="1" si="160"/>
        <v/>
      </c>
      <c r="O699" s="12">
        <f t="shared" ca="1" si="161"/>
        <v>1.2577747062888767E-2</v>
      </c>
      <c r="P699" s="5">
        <f t="shared" ca="1" si="162"/>
        <v>123.38890253793818</v>
      </c>
      <c r="Q699" s="5">
        <f t="shared" ca="1" si="165"/>
        <v>123.38890253793818</v>
      </c>
      <c r="R699" s="12">
        <f t="shared" ca="1" si="166"/>
        <v>0</v>
      </c>
    </row>
    <row r="700" spans="1:18" x14ac:dyDescent="0.25">
      <c r="A700">
        <v>699</v>
      </c>
      <c r="B700" s="2">
        <v>38457</v>
      </c>
      <c r="C700">
        <f t="shared" si="156"/>
        <v>2005</v>
      </c>
      <c r="D700">
        <v>361.95</v>
      </c>
      <c r="E700" s="5">
        <f t="shared" ca="1" si="152"/>
        <v>362.45500000000004</v>
      </c>
      <c r="F700" s="5">
        <f t="shared" ca="1" si="153"/>
        <v>364.94599999999991</v>
      </c>
      <c r="G700" s="5">
        <f t="shared" ca="1" si="154"/>
        <v>361.95177243588307</v>
      </c>
      <c r="H700" s="5">
        <f t="shared" ca="1" si="155"/>
        <v>343.04185086226192</v>
      </c>
      <c r="I700" s="10">
        <f t="shared" ca="1" si="163"/>
        <v>0</v>
      </c>
      <c r="J700" s="5" t="e">
        <f t="shared" ca="1" si="157"/>
        <v>#N/A</v>
      </c>
      <c r="K700" s="5" t="e">
        <f t="shared" ca="1" si="158"/>
        <v>#N/A</v>
      </c>
      <c r="L700" s="10">
        <f t="shared" ca="1" si="159"/>
        <v>1</v>
      </c>
      <c r="M700" s="5">
        <f t="shared" ca="1" si="164"/>
        <v>254.6</v>
      </c>
      <c r="N700" s="12" t="str">
        <f t="shared" ca="1" si="160"/>
        <v/>
      </c>
      <c r="O700" s="12">
        <f t="shared" ca="1" si="161"/>
        <v>-1.1875511875511937E-2</v>
      </c>
      <c r="P700" s="5">
        <f t="shared" ca="1" si="162"/>
        <v>123.38890253793818</v>
      </c>
      <c r="Q700" s="5">
        <f t="shared" ca="1" si="165"/>
        <v>123.38890253793818</v>
      </c>
      <c r="R700" s="12">
        <f t="shared" ca="1" si="166"/>
        <v>0</v>
      </c>
    </row>
    <row r="701" spans="1:18" x14ac:dyDescent="0.25">
      <c r="A701">
        <v>700</v>
      </c>
      <c r="B701" s="2">
        <v>38460</v>
      </c>
      <c r="C701">
        <f t="shared" si="156"/>
        <v>2005</v>
      </c>
      <c r="D701">
        <v>363.4</v>
      </c>
      <c r="E701" s="5">
        <f t="shared" ca="1" si="152"/>
        <v>362.40000000000003</v>
      </c>
      <c r="F701" s="5">
        <f t="shared" ca="1" si="153"/>
        <v>364.94399999999996</v>
      </c>
      <c r="G701" s="5">
        <f t="shared" ca="1" si="154"/>
        <v>362.09659519229479</v>
      </c>
      <c r="H701" s="5">
        <f t="shared" ca="1" si="155"/>
        <v>343.44901384501674</v>
      </c>
      <c r="I701" s="10">
        <f t="shared" ca="1" si="163"/>
        <v>0</v>
      </c>
      <c r="J701" s="5" t="e">
        <f t="shared" ca="1" si="157"/>
        <v>#N/A</v>
      </c>
      <c r="K701" s="5" t="e">
        <f t="shared" ca="1" si="158"/>
        <v>#N/A</v>
      </c>
      <c r="L701" s="10">
        <f t="shared" ca="1" si="159"/>
        <v>1</v>
      </c>
      <c r="M701" s="5">
        <f t="shared" ca="1" si="164"/>
        <v>254.6</v>
      </c>
      <c r="N701" s="12" t="str">
        <f t="shared" ca="1" si="160"/>
        <v/>
      </c>
      <c r="O701" s="12">
        <f t="shared" ca="1" si="161"/>
        <v>4.0060781875949402E-3</v>
      </c>
      <c r="P701" s="5">
        <f t="shared" ca="1" si="162"/>
        <v>123.38890253793818</v>
      </c>
      <c r="Q701" s="5">
        <f t="shared" ca="1" si="165"/>
        <v>123.38890253793818</v>
      </c>
      <c r="R701" s="12">
        <f t="shared" ca="1" si="166"/>
        <v>0</v>
      </c>
    </row>
    <row r="702" spans="1:18" x14ac:dyDescent="0.25">
      <c r="A702">
        <v>701</v>
      </c>
      <c r="B702" s="2">
        <v>38461</v>
      </c>
      <c r="C702">
        <f t="shared" si="156"/>
        <v>2005</v>
      </c>
      <c r="D702">
        <v>367</v>
      </c>
      <c r="E702" s="5">
        <f t="shared" ca="1" si="152"/>
        <v>362.92500000000001</v>
      </c>
      <c r="F702" s="5">
        <f t="shared" ca="1" si="153"/>
        <v>364.767</v>
      </c>
      <c r="G702" s="5">
        <f t="shared" ca="1" si="154"/>
        <v>362.58693567306534</v>
      </c>
      <c r="H702" s="5">
        <f t="shared" ca="1" si="155"/>
        <v>343.92003356811642</v>
      </c>
      <c r="I702" s="10">
        <f t="shared" ca="1" si="163"/>
        <v>0</v>
      </c>
      <c r="J702" s="5" t="e">
        <f t="shared" ca="1" si="157"/>
        <v>#N/A</v>
      </c>
      <c r="K702" s="5" t="e">
        <f t="shared" ca="1" si="158"/>
        <v>#N/A</v>
      </c>
      <c r="L702" s="10">
        <f t="shared" ca="1" si="159"/>
        <v>1</v>
      </c>
      <c r="M702" s="5">
        <f t="shared" ca="1" si="164"/>
        <v>254.6</v>
      </c>
      <c r="N702" s="12" t="str">
        <f t="shared" ca="1" si="160"/>
        <v/>
      </c>
      <c r="O702" s="12">
        <f t="shared" ca="1" si="161"/>
        <v>9.9064391854706193E-3</v>
      </c>
      <c r="P702" s="5">
        <f t="shared" ca="1" si="162"/>
        <v>123.38890253793818</v>
      </c>
      <c r="Q702" s="5">
        <f t="shared" ca="1" si="165"/>
        <v>123.38890253793818</v>
      </c>
      <c r="R702" s="12">
        <f t="shared" ca="1" si="166"/>
        <v>0</v>
      </c>
    </row>
    <row r="703" spans="1:18" x14ac:dyDescent="0.25">
      <c r="A703">
        <v>702</v>
      </c>
      <c r="B703" s="2">
        <v>38462</v>
      </c>
      <c r="C703">
        <f t="shared" si="156"/>
        <v>2005</v>
      </c>
      <c r="D703">
        <v>370.95</v>
      </c>
      <c r="E703" s="5">
        <f t="shared" ca="1" si="152"/>
        <v>363.83</v>
      </c>
      <c r="F703" s="5">
        <f t="shared" ca="1" si="153"/>
        <v>364.87599999999998</v>
      </c>
      <c r="G703" s="5">
        <f t="shared" ca="1" si="154"/>
        <v>363.42324210575879</v>
      </c>
      <c r="H703" s="5">
        <f t="shared" ca="1" si="155"/>
        <v>344.46063289675408</v>
      </c>
      <c r="I703" s="10">
        <f t="shared" ca="1" si="163"/>
        <v>0</v>
      </c>
      <c r="J703" s="5" t="e">
        <f t="shared" ca="1" si="157"/>
        <v>#N/A</v>
      </c>
      <c r="K703" s="5" t="e">
        <f t="shared" ca="1" si="158"/>
        <v>#N/A</v>
      </c>
      <c r="L703" s="10">
        <f t="shared" ca="1" si="159"/>
        <v>1</v>
      </c>
      <c r="M703" s="5">
        <f t="shared" ca="1" si="164"/>
        <v>254.6</v>
      </c>
      <c r="N703" s="12" t="str">
        <f t="shared" ca="1" si="160"/>
        <v/>
      </c>
      <c r="O703" s="12">
        <f t="shared" ca="1" si="161"/>
        <v>1.0762942779291523E-2</v>
      </c>
      <c r="P703" s="5">
        <f t="shared" ca="1" si="162"/>
        <v>123.38890253793818</v>
      </c>
      <c r="Q703" s="5">
        <f t="shared" ca="1" si="165"/>
        <v>123.38890253793818</v>
      </c>
      <c r="R703" s="12">
        <f t="shared" ca="1" si="166"/>
        <v>0</v>
      </c>
    </row>
    <row r="704" spans="1:18" x14ac:dyDescent="0.25">
      <c r="A704">
        <v>703</v>
      </c>
      <c r="B704" s="2">
        <v>38463</v>
      </c>
      <c r="C704">
        <f t="shared" si="156"/>
        <v>2005</v>
      </c>
      <c r="D704">
        <v>371.75</v>
      </c>
      <c r="E704" s="5">
        <f t="shared" ca="1" si="152"/>
        <v>364.65499999999997</v>
      </c>
      <c r="F704" s="5">
        <f t="shared" ca="1" si="153"/>
        <v>364.91900000000004</v>
      </c>
      <c r="G704" s="5">
        <f t="shared" ca="1" si="154"/>
        <v>364.2559178951829</v>
      </c>
      <c r="H704" s="5">
        <f t="shared" ca="1" si="155"/>
        <v>345.00642023881898</v>
      </c>
      <c r="I704" s="10">
        <f t="shared" ca="1" si="163"/>
        <v>0</v>
      </c>
      <c r="J704" s="5" t="e">
        <f t="shared" ca="1" si="157"/>
        <v>#N/A</v>
      </c>
      <c r="K704" s="5" t="e">
        <f t="shared" ca="1" si="158"/>
        <v>#N/A</v>
      </c>
      <c r="L704" s="10">
        <f t="shared" ca="1" si="159"/>
        <v>1</v>
      </c>
      <c r="M704" s="5">
        <f t="shared" ca="1" si="164"/>
        <v>254.6</v>
      </c>
      <c r="N704" s="12" t="str">
        <f t="shared" ca="1" si="160"/>
        <v/>
      </c>
      <c r="O704" s="12">
        <f t="shared" ca="1" si="161"/>
        <v>2.1566248820596074E-3</v>
      </c>
      <c r="P704" s="5">
        <f t="shared" ca="1" si="162"/>
        <v>123.38890253793818</v>
      </c>
      <c r="Q704" s="5">
        <f t="shared" ca="1" si="165"/>
        <v>123.38890253793818</v>
      </c>
      <c r="R704" s="12">
        <f t="shared" ca="1" si="166"/>
        <v>0</v>
      </c>
    </row>
    <row r="705" spans="1:18" x14ac:dyDescent="0.25">
      <c r="A705">
        <v>704</v>
      </c>
      <c r="B705" s="2">
        <v>38464</v>
      </c>
      <c r="C705">
        <f t="shared" si="156"/>
        <v>2005</v>
      </c>
      <c r="D705">
        <v>376.4</v>
      </c>
      <c r="E705" s="5">
        <f t="shared" ca="1" si="152"/>
        <v>365.85</v>
      </c>
      <c r="F705" s="5">
        <f t="shared" ca="1" si="153"/>
        <v>364.96500000000009</v>
      </c>
      <c r="G705" s="5">
        <f t="shared" ca="1" si="154"/>
        <v>365.47032610566464</v>
      </c>
      <c r="H705" s="5">
        <f t="shared" ca="1" si="155"/>
        <v>345.63429183404259</v>
      </c>
      <c r="I705" s="10">
        <f t="shared" ca="1" si="163"/>
        <v>0</v>
      </c>
      <c r="J705" s="5" t="e">
        <f t="shared" ca="1" si="157"/>
        <v>#N/A</v>
      </c>
      <c r="K705" s="5" t="e">
        <f t="shared" ca="1" si="158"/>
        <v>#N/A</v>
      </c>
      <c r="L705" s="10">
        <f t="shared" ca="1" si="159"/>
        <v>1</v>
      </c>
      <c r="M705" s="5">
        <f t="shared" ca="1" si="164"/>
        <v>254.6</v>
      </c>
      <c r="N705" s="12" t="str">
        <f t="shared" ca="1" si="160"/>
        <v/>
      </c>
      <c r="O705" s="12">
        <f t="shared" ca="1" si="161"/>
        <v>1.2508406186953537E-2</v>
      </c>
      <c r="P705" s="5">
        <f t="shared" ca="1" si="162"/>
        <v>123.38890253793818</v>
      </c>
      <c r="Q705" s="5">
        <f t="shared" ca="1" si="165"/>
        <v>123.38890253793818</v>
      </c>
      <c r="R705" s="12">
        <f t="shared" ca="1" si="166"/>
        <v>0</v>
      </c>
    </row>
    <row r="706" spans="1:18" x14ac:dyDescent="0.25">
      <c r="A706">
        <v>705</v>
      </c>
      <c r="B706" s="2">
        <v>38467</v>
      </c>
      <c r="C706">
        <f t="shared" si="156"/>
        <v>2005</v>
      </c>
      <c r="D706">
        <v>376.8</v>
      </c>
      <c r="E706" s="5">
        <f t="shared" ref="E706:E769" ca="1" si="167">IF($A706&gt;=SEMADays,AVERAGE(OFFSET($D706,-SEMADays+1,0,SEMADays,1)),NA())</f>
        <v>367.35500000000002</v>
      </c>
      <c r="F706" s="5">
        <f t="shared" ref="F706:F769" ca="1" si="168">IF($A706&gt;=LEMADays,AVERAGE(OFFSET($D706,-LEMADays+1,0,LEMADays,1)),NA())</f>
        <v>364.91300000000001</v>
      </c>
      <c r="G706" s="5">
        <f t="shared" ref="G706:G769" ca="1" si="169">IF(ISNA(E706),NA(),IF(ISNA(G705),E706,((SEMADays-1)*G705+$D706)/SEMADays))</f>
        <v>366.60329349509823</v>
      </c>
      <c r="H706" s="5">
        <f t="shared" ref="H706:H769" ca="1" si="170">IF(ISNA(F706),NA(),IF(ISNA(H705),F706,((LEMADays-1)*H705+$D706)/LEMADays))</f>
        <v>346.25760599736174</v>
      </c>
      <c r="I706" s="10">
        <f t="shared" ca="1" si="163"/>
        <v>0</v>
      </c>
      <c r="J706" s="5" t="e">
        <f t="shared" ca="1" si="157"/>
        <v>#N/A</v>
      </c>
      <c r="K706" s="5" t="e">
        <f t="shared" ca="1" si="158"/>
        <v>#N/A</v>
      </c>
      <c r="L706" s="10">
        <f t="shared" ca="1" si="159"/>
        <v>1</v>
      </c>
      <c r="M706" s="5">
        <f t="shared" ca="1" si="164"/>
        <v>254.6</v>
      </c>
      <c r="N706" s="12" t="str">
        <f t="shared" ca="1" si="160"/>
        <v/>
      </c>
      <c r="O706" s="12">
        <f t="shared" ca="1" si="161"/>
        <v>1.0626992561106113E-3</v>
      </c>
      <c r="P706" s="5">
        <f t="shared" ca="1" si="162"/>
        <v>123.38890253793818</v>
      </c>
      <c r="Q706" s="5">
        <f t="shared" ca="1" si="165"/>
        <v>123.38890253793818</v>
      </c>
      <c r="R706" s="12">
        <f t="shared" ca="1" si="166"/>
        <v>0</v>
      </c>
    </row>
    <row r="707" spans="1:18" x14ac:dyDescent="0.25">
      <c r="A707">
        <v>706</v>
      </c>
      <c r="B707" s="2">
        <v>38468</v>
      </c>
      <c r="C707">
        <f t="shared" ref="C707:C770" si="171">YEAR(B707)</f>
        <v>2005</v>
      </c>
      <c r="D707">
        <v>371.2</v>
      </c>
      <c r="E707" s="5">
        <f t="shared" ca="1" si="167"/>
        <v>368.75</v>
      </c>
      <c r="F707" s="5">
        <f t="shared" ca="1" si="168"/>
        <v>364.76099999999997</v>
      </c>
      <c r="G707" s="5">
        <f t="shared" ca="1" si="169"/>
        <v>367.06296414558835</v>
      </c>
      <c r="H707" s="5">
        <f t="shared" ca="1" si="170"/>
        <v>346.75645387741451</v>
      </c>
      <c r="I707" s="10">
        <f t="shared" ca="1" si="163"/>
        <v>0</v>
      </c>
      <c r="J707" s="5" t="e">
        <f t="shared" ca="1" si="157"/>
        <v>#N/A</v>
      </c>
      <c r="K707" s="5" t="e">
        <f t="shared" ca="1" si="158"/>
        <v>#N/A</v>
      </c>
      <c r="L707" s="10">
        <f t="shared" ca="1" si="159"/>
        <v>1</v>
      </c>
      <c r="M707" s="5">
        <f t="shared" ca="1" si="164"/>
        <v>254.6</v>
      </c>
      <c r="N707" s="12" t="str">
        <f t="shared" ca="1" si="160"/>
        <v/>
      </c>
      <c r="O707" s="12">
        <f t="shared" ca="1" si="161"/>
        <v>-1.4861995753715558E-2</v>
      </c>
      <c r="P707" s="5">
        <f t="shared" ca="1" si="162"/>
        <v>123.38890253793818</v>
      </c>
      <c r="Q707" s="5">
        <f t="shared" ca="1" si="165"/>
        <v>123.38890253793818</v>
      </c>
      <c r="R707" s="12">
        <f t="shared" ca="1" si="166"/>
        <v>0</v>
      </c>
    </row>
    <row r="708" spans="1:18" x14ac:dyDescent="0.25">
      <c r="A708">
        <v>707</v>
      </c>
      <c r="B708" s="2">
        <v>38469</v>
      </c>
      <c r="C708">
        <f t="shared" si="171"/>
        <v>2005</v>
      </c>
      <c r="D708">
        <v>363.9</v>
      </c>
      <c r="E708" s="5">
        <f t="shared" ca="1" si="167"/>
        <v>368.96500000000003</v>
      </c>
      <c r="F708" s="5">
        <f t="shared" ca="1" si="168"/>
        <v>364.56400000000008</v>
      </c>
      <c r="G708" s="5">
        <f t="shared" ca="1" si="169"/>
        <v>366.74666773102956</v>
      </c>
      <c r="H708" s="5">
        <f t="shared" ca="1" si="170"/>
        <v>347.09932479986622</v>
      </c>
      <c r="I708" s="10">
        <f t="shared" ca="1" si="163"/>
        <v>0</v>
      </c>
      <c r="J708" s="5" t="e">
        <f t="shared" ca="1" si="157"/>
        <v>#N/A</v>
      </c>
      <c r="K708" s="5" t="e">
        <f t="shared" ca="1" si="158"/>
        <v>#N/A</v>
      </c>
      <c r="L708" s="10">
        <f t="shared" ca="1" si="159"/>
        <v>1</v>
      </c>
      <c r="M708" s="5">
        <f t="shared" ca="1" si="164"/>
        <v>254.6</v>
      </c>
      <c r="N708" s="12" t="str">
        <f t="shared" ca="1" si="160"/>
        <v/>
      </c>
      <c r="O708" s="12">
        <f t="shared" ca="1" si="161"/>
        <v>-1.96659482758621E-2</v>
      </c>
      <c r="P708" s="5">
        <f t="shared" ca="1" si="162"/>
        <v>123.38890253793818</v>
      </c>
      <c r="Q708" s="5">
        <f t="shared" ca="1" si="165"/>
        <v>123.38890253793818</v>
      </c>
      <c r="R708" s="12">
        <f t="shared" ca="1" si="166"/>
        <v>0</v>
      </c>
    </row>
    <row r="709" spans="1:18" x14ac:dyDescent="0.25">
      <c r="A709">
        <v>708</v>
      </c>
      <c r="B709" s="2">
        <v>38470</v>
      </c>
      <c r="C709">
        <f t="shared" si="171"/>
        <v>2005</v>
      </c>
      <c r="D709">
        <v>367.45</v>
      </c>
      <c r="E709" s="5">
        <f t="shared" ca="1" si="167"/>
        <v>369.08</v>
      </c>
      <c r="F709" s="5">
        <f t="shared" ca="1" si="168"/>
        <v>364.44100000000003</v>
      </c>
      <c r="G709" s="5">
        <f t="shared" ca="1" si="169"/>
        <v>366.81700095792655</v>
      </c>
      <c r="H709" s="5">
        <f t="shared" ca="1" si="170"/>
        <v>347.50633830386892</v>
      </c>
      <c r="I709" s="10">
        <f t="shared" ca="1" si="163"/>
        <v>0</v>
      </c>
      <c r="J709" s="5" t="e">
        <f t="shared" ca="1" si="157"/>
        <v>#N/A</v>
      </c>
      <c r="K709" s="5" t="e">
        <f t="shared" ca="1" si="158"/>
        <v>#N/A</v>
      </c>
      <c r="L709" s="10">
        <f t="shared" ca="1" si="159"/>
        <v>1</v>
      </c>
      <c r="M709" s="5">
        <f t="shared" ca="1" si="164"/>
        <v>254.6</v>
      </c>
      <c r="N709" s="12" t="str">
        <f t="shared" ca="1" si="160"/>
        <v/>
      </c>
      <c r="O709" s="12">
        <f t="shared" ca="1" si="161"/>
        <v>9.7554273151965153E-3</v>
      </c>
      <c r="P709" s="5">
        <f t="shared" ca="1" si="162"/>
        <v>123.38890253793818</v>
      </c>
      <c r="Q709" s="5">
        <f t="shared" ca="1" si="165"/>
        <v>123.38890253793818</v>
      </c>
      <c r="R709" s="12">
        <f t="shared" ca="1" si="166"/>
        <v>0</v>
      </c>
    </row>
    <row r="710" spans="1:18" x14ac:dyDescent="0.25">
      <c r="A710">
        <v>709</v>
      </c>
      <c r="B710" s="2">
        <v>38471</v>
      </c>
      <c r="C710">
        <f t="shared" si="171"/>
        <v>2005</v>
      </c>
      <c r="D710">
        <v>360.6</v>
      </c>
      <c r="E710" s="5">
        <f t="shared" ca="1" si="167"/>
        <v>368.94499999999999</v>
      </c>
      <c r="F710" s="5">
        <f t="shared" ca="1" si="168"/>
        <v>364.279</v>
      </c>
      <c r="G710" s="5">
        <f t="shared" ca="1" si="169"/>
        <v>366.19530086213388</v>
      </c>
      <c r="H710" s="5">
        <f t="shared" ca="1" si="170"/>
        <v>347.7682115377915</v>
      </c>
      <c r="I710" s="10">
        <f t="shared" ca="1" si="163"/>
        <v>0</v>
      </c>
      <c r="J710" s="5" t="e">
        <f t="shared" ca="1" si="157"/>
        <v>#N/A</v>
      </c>
      <c r="K710" s="5" t="e">
        <f t="shared" ca="1" si="158"/>
        <v>#N/A</v>
      </c>
      <c r="L710" s="10">
        <f t="shared" ca="1" si="159"/>
        <v>1</v>
      </c>
      <c r="M710" s="5">
        <f t="shared" ca="1" si="164"/>
        <v>254.6</v>
      </c>
      <c r="N710" s="12" t="str">
        <f t="shared" ca="1" si="160"/>
        <v/>
      </c>
      <c r="O710" s="12">
        <f t="shared" ca="1" si="161"/>
        <v>-1.8641992107769671E-2</v>
      </c>
      <c r="P710" s="5">
        <f t="shared" ca="1" si="162"/>
        <v>123.38890253793818</v>
      </c>
      <c r="Q710" s="5">
        <f t="shared" ca="1" si="165"/>
        <v>123.38890253793818</v>
      </c>
      <c r="R710" s="12">
        <f t="shared" ca="1" si="166"/>
        <v>0</v>
      </c>
    </row>
    <row r="711" spans="1:18" x14ac:dyDescent="0.25">
      <c r="A711">
        <v>710</v>
      </c>
      <c r="B711" s="2">
        <v>38474</v>
      </c>
      <c r="C711">
        <f t="shared" si="171"/>
        <v>2005</v>
      </c>
      <c r="D711">
        <v>362.6</v>
      </c>
      <c r="E711" s="5">
        <f t="shared" ca="1" si="167"/>
        <v>368.86499999999995</v>
      </c>
      <c r="F711" s="5">
        <f t="shared" ca="1" si="168"/>
        <v>364.19399999999996</v>
      </c>
      <c r="G711" s="5">
        <f t="shared" ca="1" si="169"/>
        <v>365.83577077592048</v>
      </c>
      <c r="H711" s="5">
        <f t="shared" ca="1" si="170"/>
        <v>348.06484730703568</v>
      </c>
      <c r="I711" s="10">
        <f t="shared" ca="1" si="163"/>
        <v>0</v>
      </c>
      <c r="J711" s="5" t="e">
        <f t="shared" ca="1" si="157"/>
        <v>#N/A</v>
      </c>
      <c r="K711" s="5" t="e">
        <f t="shared" ca="1" si="158"/>
        <v>#N/A</v>
      </c>
      <c r="L711" s="10">
        <f t="shared" ca="1" si="159"/>
        <v>1</v>
      </c>
      <c r="M711" s="5">
        <f t="shared" ca="1" si="164"/>
        <v>254.6</v>
      </c>
      <c r="N711" s="12" t="str">
        <f t="shared" ca="1" si="160"/>
        <v/>
      </c>
      <c r="O711" s="12">
        <f t="shared" ca="1" si="161"/>
        <v>5.5463117027176921E-3</v>
      </c>
      <c r="P711" s="5">
        <f t="shared" ca="1" si="162"/>
        <v>123.38890253793818</v>
      </c>
      <c r="Q711" s="5">
        <f t="shared" ca="1" si="165"/>
        <v>123.38890253793818</v>
      </c>
      <c r="R711" s="12">
        <f t="shared" ca="1" si="166"/>
        <v>0</v>
      </c>
    </row>
    <row r="712" spans="1:18" x14ac:dyDescent="0.25">
      <c r="A712">
        <v>711</v>
      </c>
      <c r="B712" s="2">
        <v>38475</v>
      </c>
      <c r="C712">
        <f t="shared" si="171"/>
        <v>2005</v>
      </c>
      <c r="D712">
        <v>373.25</v>
      </c>
      <c r="E712" s="5">
        <f t="shared" ca="1" si="167"/>
        <v>369.48999999999995</v>
      </c>
      <c r="F712" s="5">
        <f t="shared" ca="1" si="168"/>
        <v>364.37899999999996</v>
      </c>
      <c r="G712" s="5">
        <f t="shared" ca="1" si="169"/>
        <v>366.57719369832841</v>
      </c>
      <c r="H712" s="5">
        <f t="shared" ca="1" si="170"/>
        <v>348.56855036089496</v>
      </c>
      <c r="I712" s="10">
        <f t="shared" ca="1" si="163"/>
        <v>0</v>
      </c>
      <c r="J712" s="5" t="e">
        <f t="shared" ca="1" si="157"/>
        <v>#N/A</v>
      </c>
      <c r="K712" s="5" t="e">
        <f t="shared" ca="1" si="158"/>
        <v>#N/A</v>
      </c>
      <c r="L712" s="10">
        <f t="shared" ca="1" si="159"/>
        <v>1</v>
      </c>
      <c r="M712" s="5">
        <f t="shared" ca="1" si="164"/>
        <v>254.6</v>
      </c>
      <c r="N712" s="12" t="str">
        <f t="shared" ca="1" si="160"/>
        <v/>
      </c>
      <c r="O712" s="12">
        <f t="shared" ca="1" si="161"/>
        <v>2.9371207942636448E-2</v>
      </c>
      <c r="P712" s="5">
        <f t="shared" ca="1" si="162"/>
        <v>123.38890253793818</v>
      </c>
      <c r="Q712" s="5">
        <f t="shared" ca="1" si="165"/>
        <v>123.38890253793818</v>
      </c>
      <c r="R712" s="12">
        <f t="shared" ca="1" si="166"/>
        <v>0</v>
      </c>
    </row>
    <row r="713" spans="1:18" x14ac:dyDescent="0.25">
      <c r="A713">
        <v>712</v>
      </c>
      <c r="B713" s="2">
        <v>38476</v>
      </c>
      <c r="C713">
        <f t="shared" si="171"/>
        <v>2005</v>
      </c>
      <c r="D713">
        <v>369.95</v>
      </c>
      <c r="E713" s="5">
        <f t="shared" ca="1" si="167"/>
        <v>369.39</v>
      </c>
      <c r="F713" s="5">
        <f t="shared" ca="1" si="168"/>
        <v>364.53300000000002</v>
      </c>
      <c r="G713" s="5">
        <f t="shared" ca="1" si="169"/>
        <v>366.91447432849554</v>
      </c>
      <c r="H713" s="5">
        <f t="shared" ca="1" si="170"/>
        <v>348.99617935367706</v>
      </c>
      <c r="I713" s="10">
        <f t="shared" ca="1" si="163"/>
        <v>0</v>
      </c>
      <c r="J713" s="5" t="e">
        <f t="shared" ca="1" si="157"/>
        <v>#N/A</v>
      </c>
      <c r="K713" s="5" t="e">
        <f t="shared" ca="1" si="158"/>
        <v>#N/A</v>
      </c>
      <c r="L713" s="10">
        <f t="shared" ca="1" si="159"/>
        <v>1</v>
      </c>
      <c r="M713" s="5">
        <f t="shared" ca="1" si="164"/>
        <v>254.6</v>
      </c>
      <c r="N713" s="12" t="str">
        <f t="shared" ca="1" si="160"/>
        <v/>
      </c>
      <c r="O713" s="12">
        <f t="shared" ca="1" si="161"/>
        <v>-8.8412592096450398E-3</v>
      </c>
      <c r="P713" s="5">
        <f t="shared" ca="1" si="162"/>
        <v>123.38890253793818</v>
      </c>
      <c r="Q713" s="5">
        <f t="shared" ca="1" si="165"/>
        <v>123.38890253793818</v>
      </c>
      <c r="R713" s="12">
        <f t="shared" ca="1" si="166"/>
        <v>0</v>
      </c>
    </row>
    <row r="714" spans="1:18" x14ac:dyDescent="0.25">
      <c r="A714">
        <v>713</v>
      </c>
      <c r="B714" s="2">
        <v>38477</v>
      </c>
      <c r="C714">
        <f t="shared" si="171"/>
        <v>2005</v>
      </c>
      <c r="D714">
        <v>370.5</v>
      </c>
      <c r="E714" s="5">
        <f t="shared" ca="1" si="167"/>
        <v>369.26499999999999</v>
      </c>
      <c r="F714" s="5">
        <f t="shared" ca="1" si="168"/>
        <v>364.66499999999991</v>
      </c>
      <c r="G714" s="5">
        <f t="shared" ca="1" si="169"/>
        <v>367.27302689564601</v>
      </c>
      <c r="H714" s="5">
        <f t="shared" ca="1" si="170"/>
        <v>349.4262557666035</v>
      </c>
      <c r="I714" s="10">
        <f t="shared" ca="1" si="163"/>
        <v>0</v>
      </c>
      <c r="J714" s="5" t="e">
        <f t="shared" ca="1" si="157"/>
        <v>#N/A</v>
      </c>
      <c r="K714" s="5" t="e">
        <f t="shared" ca="1" si="158"/>
        <v>#N/A</v>
      </c>
      <c r="L714" s="10">
        <f t="shared" ca="1" si="159"/>
        <v>1</v>
      </c>
      <c r="M714" s="5">
        <f t="shared" ca="1" si="164"/>
        <v>254.6</v>
      </c>
      <c r="N714" s="12" t="str">
        <f t="shared" ca="1" si="160"/>
        <v/>
      </c>
      <c r="O714" s="12">
        <f t="shared" ca="1" si="161"/>
        <v>1.4866873901878939E-3</v>
      </c>
      <c r="P714" s="5">
        <f t="shared" ca="1" si="162"/>
        <v>123.38890253793818</v>
      </c>
      <c r="Q714" s="5">
        <f t="shared" ca="1" si="165"/>
        <v>123.38890253793818</v>
      </c>
      <c r="R714" s="12">
        <f t="shared" ca="1" si="166"/>
        <v>0</v>
      </c>
    </row>
    <row r="715" spans="1:18" x14ac:dyDescent="0.25">
      <c r="A715">
        <v>714</v>
      </c>
      <c r="B715" s="2">
        <v>38478</v>
      </c>
      <c r="C715">
        <f t="shared" si="171"/>
        <v>2005</v>
      </c>
      <c r="D715">
        <v>377.55</v>
      </c>
      <c r="E715" s="5">
        <f t="shared" ca="1" si="167"/>
        <v>369.38</v>
      </c>
      <c r="F715" s="5">
        <f t="shared" ca="1" si="168"/>
        <v>364.95799999999997</v>
      </c>
      <c r="G715" s="5">
        <f t="shared" ca="1" si="169"/>
        <v>368.30072420608144</v>
      </c>
      <c r="H715" s="5">
        <f t="shared" ca="1" si="170"/>
        <v>349.9887306512714</v>
      </c>
      <c r="I715" s="10">
        <f t="shared" ca="1" si="163"/>
        <v>0</v>
      </c>
      <c r="J715" s="5" t="e">
        <f t="shared" ca="1" si="157"/>
        <v>#N/A</v>
      </c>
      <c r="K715" s="5" t="e">
        <f t="shared" ca="1" si="158"/>
        <v>#N/A</v>
      </c>
      <c r="L715" s="10">
        <f t="shared" ca="1" si="159"/>
        <v>1</v>
      </c>
      <c r="M715" s="5">
        <f t="shared" ca="1" si="164"/>
        <v>254.6</v>
      </c>
      <c r="N715" s="12" t="str">
        <f t="shared" ca="1" si="160"/>
        <v/>
      </c>
      <c r="O715" s="12">
        <f t="shared" ca="1" si="161"/>
        <v>1.9028340080971689E-2</v>
      </c>
      <c r="P715" s="5">
        <f t="shared" ca="1" si="162"/>
        <v>123.38890253793818</v>
      </c>
      <c r="Q715" s="5">
        <f t="shared" ca="1" si="165"/>
        <v>123.38890253793818</v>
      </c>
      <c r="R715" s="12">
        <f t="shared" ca="1" si="166"/>
        <v>0</v>
      </c>
    </row>
    <row r="716" spans="1:18" x14ac:dyDescent="0.25">
      <c r="A716">
        <v>715</v>
      </c>
      <c r="B716" s="2">
        <v>38481</v>
      </c>
      <c r="C716">
        <f t="shared" si="171"/>
        <v>2005</v>
      </c>
      <c r="D716">
        <v>379.55</v>
      </c>
      <c r="E716" s="5">
        <f t="shared" ca="1" si="167"/>
        <v>369.65500000000003</v>
      </c>
      <c r="F716" s="5">
        <f t="shared" ca="1" si="168"/>
        <v>365.35500000000002</v>
      </c>
      <c r="G716" s="5">
        <f t="shared" ca="1" si="169"/>
        <v>369.42565178547329</v>
      </c>
      <c r="H716" s="5">
        <f t="shared" ca="1" si="170"/>
        <v>350.57995603824594</v>
      </c>
      <c r="I716" s="10">
        <f t="shared" ca="1" si="163"/>
        <v>0</v>
      </c>
      <c r="J716" s="5" t="e">
        <f t="shared" ca="1" si="157"/>
        <v>#N/A</v>
      </c>
      <c r="K716" s="5" t="e">
        <f t="shared" ca="1" si="158"/>
        <v>#N/A</v>
      </c>
      <c r="L716" s="10">
        <f t="shared" ca="1" si="159"/>
        <v>1</v>
      </c>
      <c r="M716" s="5">
        <f t="shared" ca="1" si="164"/>
        <v>254.6</v>
      </c>
      <c r="N716" s="12" t="str">
        <f t="shared" ca="1" si="160"/>
        <v/>
      </c>
      <c r="O716" s="12">
        <f t="shared" ca="1" si="161"/>
        <v>5.2973116143557146E-3</v>
      </c>
      <c r="P716" s="5">
        <f t="shared" ca="1" si="162"/>
        <v>123.38890253793818</v>
      </c>
      <c r="Q716" s="5">
        <f t="shared" ca="1" si="165"/>
        <v>123.38890253793818</v>
      </c>
      <c r="R716" s="12">
        <f t="shared" ca="1" si="166"/>
        <v>0</v>
      </c>
    </row>
    <row r="717" spans="1:18" x14ac:dyDescent="0.25">
      <c r="A717">
        <v>716</v>
      </c>
      <c r="B717" s="2">
        <v>38482</v>
      </c>
      <c r="C717">
        <f t="shared" si="171"/>
        <v>2005</v>
      </c>
      <c r="D717">
        <v>385.95</v>
      </c>
      <c r="E717" s="5">
        <f t="shared" ca="1" si="167"/>
        <v>371.13</v>
      </c>
      <c r="F717" s="5">
        <f t="shared" ca="1" si="168"/>
        <v>365.858</v>
      </c>
      <c r="G717" s="5">
        <f t="shared" ca="1" si="169"/>
        <v>371.07808660692592</v>
      </c>
      <c r="H717" s="5">
        <f t="shared" ca="1" si="170"/>
        <v>351.28735691748102</v>
      </c>
      <c r="I717" s="10">
        <f t="shared" ca="1" si="163"/>
        <v>0</v>
      </c>
      <c r="J717" s="5" t="e">
        <f t="shared" ca="1" si="157"/>
        <v>#N/A</v>
      </c>
      <c r="K717" s="5" t="e">
        <f t="shared" ca="1" si="158"/>
        <v>#N/A</v>
      </c>
      <c r="L717" s="10">
        <f t="shared" ca="1" si="159"/>
        <v>1</v>
      </c>
      <c r="M717" s="5">
        <f t="shared" ca="1" si="164"/>
        <v>254.6</v>
      </c>
      <c r="N717" s="12" t="str">
        <f t="shared" ca="1" si="160"/>
        <v/>
      </c>
      <c r="O717" s="12">
        <f t="shared" ca="1" si="161"/>
        <v>1.6862073508101639E-2</v>
      </c>
      <c r="P717" s="5">
        <f t="shared" ca="1" si="162"/>
        <v>123.38890253793818</v>
      </c>
      <c r="Q717" s="5">
        <f t="shared" ca="1" si="165"/>
        <v>123.38890253793818</v>
      </c>
      <c r="R717" s="12">
        <f t="shared" ca="1" si="166"/>
        <v>0</v>
      </c>
    </row>
    <row r="718" spans="1:18" x14ac:dyDescent="0.25">
      <c r="A718">
        <v>717</v>
      </c>
      <c r="B718" s="2">
        <v>38483</v>
      </c>
      <c r="C718">
        <f t="shared" si="171"/>
        <v>2005</v>
      </c>
      <c r="D718">
        <v>385.1</v>
      </c>
      <c r="E718" s="5">
        <f t="shared" ca="1" si="167"/>
        <v>373.25000000000006</v>
      </c>
      <c r="F718" s="5">
        <f t="shared" ca="1" si="168"/>
        <v>366.21</v>
      </c>
      <c r="G718" s="5">
        <f t="shared" ca="1" si="169"/>
        <v>372.48027794623329</v>
      </c>
      <c r="H718" s="5">
        <f t="shared" ca="1" si="170"/>
        <v>351.96360977913139</v>
      </c>
      <c r="I718" s="10">
        <f t="shared" ca="1" si="163"/>
        <v>0</v>
      </c>
      <c r="J718" s="5" t="e">
        <f t="shared" ca="1" si="157"/>
        <v>#N/A</v>
      </c>
      <c r="K718" s="5" t="e">
        <f t="shared" ca="1" si="158"/>
        <v>#N/A</v>
      </c>
      <c r="L718" s="10">
        <f t="shared" ca="1" si="159"/>
        <v>1</v>
      </c>
      <c r="M718" s="5">
        <f t="shared" ca="1" si="164"/>
        <v>254.6</v>
      </c>
      <c r="N718" s="12" t="str">
        <f t="shared" ca="1" si="160"/>
        <v/>
      </c>
      <c r="O718" s="12">
        <f t="shared" ca="1" si="161"/>
        <v>-2.202357818370167E-3</v>
      </c>
      <c r="P718" s="5">
        <f t="shared" ca="1" si="162"/>
        <v>123.38890253793818</v>
      </c>
      <c r="Q718" s="5">
        <f t="shared" ca="1" si="165"/>
        <v>123.38890253793818</v>
      </c>
      <c r="R718" s="12">
        <f t="shared" ca="1" si="166"/>
        <v>0</v>
      </c>
    </row>
    <row r="719" spans="1:18" x14ac:dyDescent="0.25">
      <c r="A719">
        <v>718</v>
      </c>
      <c r="B719" s="2">
        <v>38484</v>
      </c>
      <c r="C719">
        <f t="shared" si="171"/>
        <v>2005</v>
      </c>
      <c r="D719">
        <v>391.5</v>
      </c>
      <c r="E719" s="5">
        <f t="shared" ca="1" si="167"/>
        <v>375.65500000000003</v>
      </c>
      <c r="F719" s="5">
        <f t="shared" ca="1" si="168"/>
        <v>366.78800000000001</v>
      </c>
      <c r="G719" s="5">
        <f t="shared" ca="1" si="169"/>
        <v>374.38225015160998</v>
      </c>
      <c r="H719" s="5">
        <f t="shared" ca="1" si="170"/>
        <v>352.75433758354876</v>
      </c>
      <c r="I719" s="10">
        <f t="shared" ca="1" si="163"/>
        <v>0</v>
      </c>
      <c r="J719" s="5" t="e">
        <f t="shared" ca="1" si="157"/>
        <v>#N/A</v>
      </c>
      <c r="K719" s="5" t="e">
        <f t="shared" ca="1" si="158"/>
        <v>#N/A</v>
      </c>
      <c r="L719" s="10">
        <f t="shared" ca="1" si="159"/>
        <v>1</v>
      </c>
      <c r="M719" s="5">
        <f t="shared" ca="1" si="164"/>
        <v>254.6</v>
      </c>
      <c r="N719" s="12" t="str">
        <f t="shared" ca="1" si="160"/>
        <v/>
      </c>
      <c r="O719" s="12">
        <f t="shared" ca="1" si="161"/>
        <v>1.6619059984419572E-2</v>
      </c>
      <c r="P719" s="5">
        <f t="shared" ca="1" si="162"/>
        <v>123.38890253793818</v>
      </c>
      <c r="Q719" s="5">
        <f t="shared" ca="1" si="165"/>
        <v>123.38890253793818</v>
      </c>
      <c r="R719" s="12">
        <f t="shared" ca="1" si="166"/>
        <v>0</v>
      </c>
    </row>
    <row r="720" spans="1:18" x14ac:dyDescent="0.25">
      <c r="A720">
        <v>719</v>
      </c>
      <c r="B720" s="2">
        <v>38485</v>
      </c>
      <c r="C720">
        <f t="shared" si="171"/>
        <v>2005</v>
      </c>
      <c r="D720">
        <v>391.15</v>
      </c>
      <c r="E720" s="5">
        <f t="shared" ca="1" si="167"/>
        <v>378.71</v>
      </c>
      <c r="F720" s="5">
        <f t="shared" ca="1" si="168"/>
        <v>367.24800000000005</v>
      </c>
      <c r="G720" s="5">
        <f t="shared" ca="1" si="169"/>
        <v>376.05902513644901</v>
      </c>
      <c r="H720" s="5">
        <f t="shared" ca="1" si="170"/>
        <v>353.52225083187784</v>
      </c>
      <c r="I720" s="10">
        <f t="shared" ca="1" si="163"/>
        <v>0</v>
      </c>
      <c r="J720" s="5" t="e">
        <f t="shared" ca="1" si="157"/>
        <v>#N/A</v>
      </c>
      <c r="K720" s="5" t="e">
        <f t="shared" ca="1" si="158"/>
        <v>#N/A</v>
      </c>
      <c r="L720" s="10">
        <f t="shared" ca="1" si="159"/>
        <v>1</v>
      </c>
      <c r="M720" s="5">
        <f t="shared" ca="1" si="164"/>
        <v>254.6</v>
      </c>
      <c r="N720" s="12" t="str">
        <f t="shared" ca="1" si="160"/>
        <v/>
      </c>
      <c r="O720" s="12">
        <f t="shared" ca="1" si="161"/>
        <v>-8.9399744572164178E-4</v>
      </c>
      <c r="P720" s="5">
        <f t="shared" ca="1" si="162"/>
        <v>123.38890253793818</v>
      </c>
      <c r="Q720" s="5">
        <f t="shared" ca="1" si="165"/>
        <v>123.38890253793818</v>
      </c>
      <c r="R720" s="12">
        <f t="shared" ca="1" si="166"/>
        <v>0</v>
      </c>
    </row>
    <row r="721" spans="1:18" x14ac:dyDescent="0.25">
      <c r="A721">
        <v>720</v>
      </c>
      <c r="B721" s="2">
        <v>38488</v>
      </c>
      <c r="C721">
        <f t="shared" si="171"/>
        <v>2005</v>
      </c>
      <c r="D721">
        <v>391</v>
      </c>
      <c r="E721" s="5">
        <f t="shared" ca="1" si="167"/>
        <v>381.55</v>
      </c>
      <c r="F721" s="5">
        <f t="shared" ca="1" si="168"/>
        <v>367.62900000000008</v>
      </c>
      <c r="G721" s="5">
        <f t="shared" ca="1" si="169"/>
        <v>377.55312262280415</v>
      </c>
      <c r="H721" s="5">
        <f t="shared" ca="1" si="170"/>
        <v>354.27180581524027</v>
      </c>
      <c r="I721" s="10">
        <f t="shared" ca="1" si="163"/>
        <v>0</v>
      </c>
      <c r="J721" s="5" t="e">
        <f t="shared" ca="1" si="157"/>
        <v>#N/A</v>
      </c>
      <c r="K721" s="5" t="e">
        <f t="shared" ca="1" si="158"/>
        <v>#N/A</v>
      </c>
      <c r="L721" s="10">
        <f t="shared" ca="1" si="159"/>
        <v>1</v>
      </c>
      <c r="M721" s="5">
        <f t="shared" ca="1" si="164"/>
        <v>254.6</v>
      </c>
      <c r="N721" s="12" t="str">
        <f t="shared" ca="1" si="160"/>
        <v/>
      </c>
      <c r="O721" s="12">
        <f t="shared" ca="1" si="161"/>
        <v>-3.8348459670197436E-4</v>
      </c>
      <c r="P721" s="5">
        <f t="shared" ca="1" si="162"/>
        <v>123.38890253793818</v>
      </c>
      <c r="Q721" s="5">
        <f t="shared" ca="1" si="165"/>
        <v>123.38890253793818</v>
      </c>
      <c r="R721" s="12">
        <f t="shared" ca="1" si="166"/>
        <v>0</v>
      </c>
    </row>
    <row r="722" spans="1:18" x14ac:dyDescent="0.25">
      <c r="A722">
        <v>721</v>
      </c>
      <c r="B722" s="2">
        <v>38489</v>
      </c>
      <c r="C722">
        <f t="shared" si="171"/>
        <v>2005</v>
      </c>
      <c r="D722">
        <v>381.75</v>
      </c>
      <c r="E722" s="5">
        <f t="shared" ca="1" si="167"/>
        <v>382.4</v>
      </c>
      <c r="F722" s="5">
        <f t="shared" ca="1" si="168"/>
        <v>367.78500000000003</v>
      </c>
      <c r="G722" s="5">
        <f t="shared" ca="1" si="169"/>
        <v>377.97281036052374</v>
      </c>
      <c r="H722" s="5">
        <f t="shared" ca="1" si="170"/>
        <v>354.82136969893543</v>
      </c>
      <c r="I722" s="10">
        <f t="shared" ca="1" si="163"/>
        <v>0</v>
      </c>
      <c r="J722" s="5" t="e">
        <f t="shared" ca="1" si="157"/>
        <v>#N/A</v>
      </c>
      <c r="K722" s="5" t="e">
        <f t="shared" ca="1" si="158"/>
        <v>#N/A</v>
      </c>
      <c r="L722" s="10">
        <f t="shared" ca="1" si="159"/>
        <v>1</v>
      </c>
      <c r="M722" s="5">
        <f t="shared" ca="1" si="164"/>
        <v>254.6</v>
      </c>
      <c r="N722" s="12" t="str">
        <f t="shared" ca="1" si="160"/>
        <v/>
      </c>
      <c r="O722" s="12">
        <f t="shared" ca="1" si="161"/>
        <v>-2.3657289002557546E-2</v>
      </c>
      <c r="P722" s="5">
        <f t="shared" ca="1" si="162"/>
        <v>123.38890253793818</v>
      </c>
      <c r="Q722" s="5">
        <f t="shared" ca="1" si="165"/>
        <v>123.38890253793818</v>
      </c>
      <c r="R722" s="12">
        <f t="shared" ca="1" si="166"/>
        <v>0</v>
      </c>
    </row>
    <row r="723" spans="1:18" x14ac:dyDescent="0.25">
      <c r="A723">
        <v>722</v>
      </c>
      <c r="B723" s="2">
        <v>38490</v>
      </c>
      <c r="C723">
        <f t="shared" si="171"/>
        <v>2005</v>
      </c>
      <c r="D723">
        <v>382</v>
      </c>
      <c r="E723" s="5">
        <f t="shared" ca="1" si="167"/>
        <v>383.60500000000002</v>
      </c>
      <c r="F723" s="5">
        <f t="shared" ca="1" si="168"/>
        <v>368.04900000000004</v>
      </c>
      <c r="G723" s="5">
        <f t="shared" ca="1" si="169"/>
        <v>378.37552932447136</v>
      </c>
      <c r="H723" s="5">
        <f t="shared" ca="1" si="170"/>
        <v>355.36494230495668</v>
      </c>
      <c r="I723" s="10">
        <f t="shared" ca="1" si="163"/>
        <v>0</v>
      </c>
      <c r="J723" s="5" t="e">
        <f t="shared" ca="1" si="157"/>
        <v>#N/A</v>
      </c>
      <c r="K723" s="5" t="e">
        <f t="shared" ca="1" si="158"/>
        <v>#N/A</v>
      </c>
      <c r="L723" s="10">
        <f t="shared" ca="1" si="159"/>
        <v>1</v>
      </c>
      <c r="M723" s="5">
        <f t="shared" ca="1" si="164"/>
        <v>254.6</v>
      </c>
      <c r="N723" s="12" t="str">
        <f t="shared" ca="1" si="160"/>
        <v/>
      </c>
      <c r="O723" s="12">
        <f t="shared" ca="1" si="161"/>
        <v>6.5487884741322858E-4</v>
      </c>
      <c r="P723" s="5">
        <f t="shared" ca="1" si="162"/>
        <v>123.38890253793818</v>
      </c>
      <c r="Q723" s="5">
        <f t="shared" ca="1" si="165"/>
        <v>123.38890253793818</v>
      </c>
      <c r="R723" s="12">
        <f t="shared" ca="1" si="166"/>
        <v>0</v>
      </c>
    </row>
    <row r="724" spans="1:18" x14ac:dyDescent="0.25">
      <c r="A724">
        <v>723</v>
      </c>
      <c r="B724" s="2">
        <v>38491</v>
      </c>
      <c r="C724">
        <f t="shared" si="171"/>
        <v>2005</v>
      </c>
      <c r="D724">
        <v>381.6</v>
      </c>
      <c r="E724" s="5">
        <f t="shared" ca="1" si="167"/>
        <v>384.71500000000003</v>
      </c>
      <c r="F724" s="5">
        <f t="shared" ca="1" si="168"/>
        <v>368.31800000000004</v>
      </c>
      <c r="G724" s="5">
        <f t="shared" ca="1" si="169"/>
        <v>378.6979763920242</v>
      </c>
      <c r="H724" s="5">
        <f t="shared" ca="1" si="170"/>
        <v>355.88964345885756</v>
      </c>
      <c r="I724" s="10">
        <f t="shared" ca="1" si="163"/>
        <v>0</v>
      </c>
      <c r="J724" s="5" t="e">
        <f t="shared" ca="1" si="157"/>
        <v>#N/A</v>
      </c>
      <c r="K724" s="5" t="e">
        <f t="shared" ca="1" si="158"/>
        <v>#N/A</v>
      </c>
      <c r="L724" s="10">
        <f t="shared" ca="1" si="159"/>
        <v>1</v>
      </c>
      <c r="M724" s="5">
        <f t="shared" ca="1" si="164"/>
        <v>254.6</v>
      </c>
      <c r="N724" s="12" t="str">
        <f t="shared" ca="1" si="160"/>
        <v/>
      </c>
      <c r="O724" s="12">
        <f t="shared" ca="1" si="161"/>
        <v>-1.047120418848108E-3</v>
      </c>
      <c r="P724" s="5">
        <f t="shared" ca="1" si="162"/>
        <v>123.38890253793818</v>
      </c>
      <c r="Q724" s="5">
        <f t="shared" ca="1" si="165"/>
        <v>123.38890253793818</v>
      </c>
      <c r="R724" s="12">
        <f t="shared" ca="1" si="166"/>
        <v>0</v>
      </c>
    </row>
    <row r="725" spans="1:18" x14ac:dyDescent="0.25">
      <c r="A725">
        <v>724</v>
      </c>
      <c r="B725" s="2">
        <v>38492</v>
      </c>
      <c r="C725">
        <f t="shared" si="171"/>
        <v>2005</v>
      </c>
      <c r="D725">
        <v>378</v>
      </c>
      <c r="E725" s="5">
        <f t="shared" ca="1" si="167"/>
        <v>384.76</v>
      </c>
      <c r="F725" s="5">
        <f t="shared" ca="1" si="168"/>
        <v>368.53500000000003</v>
      </c>
      <c r="G725" s="5">
        <f t="shared" ca="1" si="169"/>
        <v>378.62817875282178</v>
      </c>
      <c r="H725" s="5">
        <f t="shared" ca="1" si="170"/>
        <v>356.33185058968041</v>
      </c>
      <c r="I725" s="10">
        <f t="shared" ca="1" si="163"/>
        <v>0</v>
      </c>
      <c r="J725" s="5" t="e">
        <f t="shared" ca="1" si="157"/>
        <v>#N/A</v>
      </c>
      <c r="K725" s="5" t="e">
        <f t="shared" ca="1" si="158"/>
        <v>#N/A</v>
      </c>
      <c r="L725" s="10">
        <f t="shared" ca="1" si="159"/>
        <v>1</v>
      </c>
      <c r="M725" s="5">
        <f t="shared" ca="1" si="164"/>
        <v>254.6</v>
      </c>
      <c r="N725" s="12" t="str">
        <f t="shared" ca="1" si="160"/>
        <v/>
      </c>
      <c r="O725" s="12">
        <f t="shared" ca="1" si="161"/>
        <v>-9.433962264151002E-3</v>
      </c>
      <c r="P725" s="5">
        <f t="shared" ca="1" si="162"/>
        <v>123.38890253793818</v>
      </c>
      <c r="Q725" s="5">
        <f t="shared" ca="1" si="165"/>
        <v>123.38890253793818</v>
      </c>
      <c r="R725" s="12">
        <f t="shared" ca="1" si="166"/>
        <v>0</v>
      </c>
    </row>
    <row r="726" spans="1:18" x14ac:dyDescent="0.25">
      <c r="A726">
        <v>725</v>
      </c>
      <c r="B726" s="2">
        <v>38495</v>
      </c>
      <c r="C726">
        <f t="shared" si="171"/>
        <v>2005</v>
      </c>
      <c r="D726">
        <v>378.25</v>
      </c>
      <c r="E726" s="5">
        <f t="shared" ca="1" si="167"/>
        <v>384.63</v>
      </c>
      <c r="F726" s="5">
        <f t="shared" ca="1" si="168"/>
        <v>368.71300000000002</v>
      </c>
      <c r="G726" s="5">
        <f t="shared" ca="1" si="169"/>
        <v>378.59036087753964</v>
      </c>
      <c r="H726" s="5">
        <f t="shared" ca="1" si="170"/>
        <v>356.77021357788681</v>
      </c>
      <c r="I726" s="10">
        <f t="shared" ca="1" si="163"/>
        <v>0</v>
      </c>
      <c r="J726" s="5" t="e">
        <f t="shared" ca="1" si="157"/>
        <v>#N/A</v>
      </c>
      <c r="K726" s="5" t="e">
        <f t="shared" ca="1" si="158"/>
        <v>#N/A</v>
      </c>
      <c r="L726" s="10">
        <f t="shared" ca="1" si="159"/>
        <v>1</v>
      </c>
      <c r="M726" s="5">
        <f t="shared" ca="1" si="164"/>
        <v>254.6</v>
      </c>
      <c r="N726" s="12" t="str">
        <f t="shared" ca="1" si="160"/>
        <v/>
      </c>
      <c r="O726" s="12">
        <f t="shared" ca="1" si="161"/>
        <v>6.6137566137566134E-4</v>
      </c>
      <c r="P726" s="5">
        <f t="shared" ca="1" si="162"/>
        <v>123.38890253793818</v>
      </c>
      <c r="Q726" s="5">
        <f t="shared" ca="1" si="165"/>
        <v>123.38890253793818</v>
      </c>
      <c r="R726" s="12">
        <f t="shared" ca="1" si="166"/>
        <v>0</v>
      </c>
    </row>
    <row r="727" spans="1:18" x14ac:dyDescent="0.25">
      <c r="A727">
        <v>726</v>
      </c>
      <c r="B727" s="2">
        <v>38496</v>
      </c>
      <c r="C727">
        <f t="shared" si="171"/>
        <v>2005</v>
      </c>
      <c r="D727">
        <v>381.95</v>
      </c>
      <c r="E727" s="5">
        <f t="shared" ca="1" si="167"/>
        <v>384.22999999999996</v>
      </c>
      <c r="F727" s="5">
        <f t="shared" ca="1" si="168"/>
        <v>369.02099999999996</v>
      </c>
      <c r="G727" s="5">
        <f t="shared" ca="1" si="169"/>
        <v>378.92632478978567</v>
      </c>
      <c r="H727" s="5">
        <f t="shared" ca="1" si="170"/>
        <v>357.27380930632904</v>
      </c>
      <c r="I727" s="10">
        <f t="shared" ca="1" si="163"/>
        <v>0</v>
      </c>
      <c r="J727" s="5" t="e">
        <f t="shared" ca="1" si="157"/>
        <v>#N/A</v>
      </c>
      <c r="K727" s="5" t="e">
        <f t="shared" ca="1" si="158"/>
        <v>#N/A</v>
      </c>
      <c r="L727" s="10">
        <f t="shared" ca="1" si="159"/>
        <v>1</v>
      </c>
      <c r="M727" s="5">
        <f t="shared" ca="1" si="164"/>
        <v>254.6</v>
      </c>
      <c r="N727" s="12" t="str">
        <f t="shared" ca="1" si="160"/>
        <v/>
      </c>
      <c r="O727" s="12">
        <f t="shared" ca="1" si="161"/>
        <v>9.7818902842035389E-3</v>
      </c>
      <c r="P727" s="5">
        <f t="shared" ca="1" si="162"/>
        <v>123.38890253793818</v>
      </c>
      <c r="Q727" s="5">
        <f t="shared" ca="1" si="165"/>
        <v>123.38890253793818</v>
      </c>
      <c r="R727" s="12">
        <f t="shared" ca="1" si="166"/>
        <v>0</v>
      </c>
    </row>
    <row r="728" spans="1:18" x14ac:dyDescent="0.25">
      <c r="A728">
        <v>727</v>
      </c>
      <c r="B728" s="2">
        <v>38497</v>
      </c>
      <c r="C728">
        <f t="shared" si="171"/>
        <v>2005</v>
      </c>
      <c r="D728">
        <v>385.15</v>
      </c>
      <c r="E728" s="5">
        <f t="shared" ca="1" si="167"/>
        <v>384.23500000000001</v>
      </c>
      <c r="F728" s="5">
        <f t="shared" ca="1" si="168"/>
        <v>369.41800000000001</v>
      </c>
      <c r="G728" s="5">
        <f t="shared" ca="1" si="169"/>
        <v>379.5486923108071</v>
      </c>
      <c r="H728" s="5">
        <f t="shared" ca="1" si="170"/>
        <v>357.83133312020249</v>
      </c>
      <c r="I728" s="10">
        <f t="shared" ca="1" si="163"/>
        <v>0</v>
      </c>
      <c r="J728" s="5" t="e">
        <f t="shared" ca="1" si="157"/>
        <v>#N/A</v>
      </c>
      <c r="K728" s="5" t="e">
        <f t="shared" ca="1" si="158"/>
        <v>#N/A</v>
      </c>
      <c r="L728" s="10">
        <f t="shared" ca="1" si="159"/>
        <v>1</v>
      </c>
      <c r="M728" s="5">
        <f t="shared" ca="1" si="164"/>
        <v>254.6</v>
      </c>
      <c r="N728" s="12" t="str">
        <f t="shared" ca="1" si="160"/>
        <v/>
      </c>
      <c r="O728" s="12">
        <f t="shared" ca="1" si="161"/>
        <v>8.3780599554915264E-3</v>
      </c>
      <c r="P728" s="5">
        <f t="shared" ca="1" si="162"/>
        <v>123.38890253793818</v>
      </c>
      <c r="Q728" s="5">
        <f t="shared" ca="1" si="165"/>
        <v>123.38890253793818</v>
      </c>
      <c r="R728" s="12">
        <f t="shared" ca="1" si="166"/>
        <v>0</v>
      </c>
    </row>
    <row r="729" spans="1:18" x14ac:dyDescent="0.25">
      <c r="A729">
        <v>728</v>
      </c>
      <c r="B729" s="2">
        <v>38498</v>
      </c>
      <c r="C729">
        <f t="shared" si="171"/>
        <v>2005</v>
      </c>
      <c r="D729">
        <v>380</v>
      </c>
      <c r="E729" s="5">
        <f t="shared" ca="1" si="167"/>
        <v>383.08499999999998</v>
      </c>
      <c r="F729" s="5">
        <f t="shared" ca="1" si="168"/>
        <v>369.779</v>
      </c>
      <c r="G729" s="5">
        <f t="shared" ca="1" si="169"/>
        <v>379.59382307972635</v>
      </c>
      <c r="H729" s="5">
        <f t="shared" ca="1" si="170"/>
        <v>358.27470645779846</v>
      </c>
      <c r="I729" s="10">
        <f t="shared" ca="1" si="163"/>
        <v>0</v>
      </c>
      <c r="J729" s="5" t="e">
        <f t="shared" ca="1" si="157"/>
        <v>#N/A</v>
      </c>
      <c r="K729" s="5" t="e">
        <f t="shared" ca="1" si="158"/>
        <v>#N/A</v>
      </c>
      <c r="L729" s="10">
        <f t="shared" ca="1" si="159"/>
        <v>1</v>
      </c>
      <c r="M729" s="5">
        <f t="shared" ca="1" si="164"/>
        <v>254.6</v>
      </c>
      <c r="N729" s="12" t="str">
        <f t="shared" ca="1" si="160"/>
        <v/>
      </c>
      <c r="O729" s="12">
        <f t="shared" ca="1" si="161"/>
        <v>-1.3371413734908419E-2</v>
      </c>
      <c r="P729" s="5">
        <f t="shared" ca="1" si="162"/>
        <v>123.38890253793818</v>
      </c>
      <c r="Q729" s="5">
        <f t="shared" ca="1" si="165"/>
        <v>123.38890253793818</v>
      </c>
      <c r="R729" s="12">
        <f t="shared" ca="1" si="166"/>
        <v>0</v>
      </c>
    </row>
    <row r="730" spans="1:18" x14ac:dyDescent="0.25">
      <c r="A730">
        <v>729</v>
      </c>
      <c r="B730" s="2">
        <v>38499</v>
      </c>
      <c r="C730">
        <f t="shared" si="171"/>
        <v>2005</v>
      </c>
      <c r="D730">
        <v>382.3</v>
      </c>
      <c r="E730" s="5">
        <f t="shared" ca="1" si="167"/>
        <v>382.2</v>
      </c>
      <c r="F730" s="5">
        <f t="shared" ca="1" si="168"/>
        <v>370.20300000000003</v>
      </c>
      <c r="G730" s="5">
        <f t="shared" ca="1" si="169"/>
        <v>379.86444077175372</v>
      </c>
      <c r="H730" s="5">
        <f t="shared" ca="1" si="170"/>
        <v>358.75521232864247</v>
      </c>
      <c r="I730" s="10">
        <f t="shared" ca="1" si="163"/>
        <v>0</v>
      </c>
      <c r="J730" s="5" t="e">
        <f t="shared" ca="1" si="157"/>
        <v>#N/A</v>
      </c>
      <c r="K730" s="5" t="e">
        <f t="shared" ca="1" si="158"/>
        <v>#N/A</v>
      </c>
      <c r="L730" s="10">
        <f t="shared" ca="1" si="159"/>
        <v>1</v>
      </c>
      <c r="M730" s="5">
        <f t="shared" ca="1" si="164"/>
        <v>254.6</v>
      </c>
      <c r="N730" s="12" t="str">
        <f t="shared" ca="1" si="160"/>
        <v/>
      </c>
      <c r="O730" s="12">
        <f t="shared" ca="1" si="161"/>
        <v>6.052631578947398E-3</v>
      </c>
      <c r="P730" s="5">
        <f t="shared" ca="1" si="162"/>
        <v>123.38890253793818</v>
      </c>
      <c r="Q730" s="5">
        <f t="shared" ca="1" si="165"/>
        <v>123.38890253793818</v>
      </c>
      <c r="R730" s="12">
        <f t="shared" ca="1" si="166"/>
        <v>0</v>
      </c>
    </row>
    <row r="731" spans="1:18" x14ac:dyDescent="0.25">
      <c r="A731">
        <v>730</v>
      </c>
      <c r="B731" s="2">
        <v>38502</v>
      </c>
      <c r="C731">
        <f t="shared" si="171"/>
        <v>2005</v>
      </c>
      <c r="D731">
        <v>374.85</v>
      </c>
      <c r="E731" s="5">
        <f t="shared" ca="1" si="167"/>
        <v>380.58499999999998</v>
      </c>
      <c r="F731" s="5">
        <f t="shared" ca="1" si="168"/>
        <v>370.517</v>
      </c>
      <c r="G731" s="5">
        <f t="shared" ca="1" si="169"/>
        <v>379.36299669457833</v>
      </c>
      <c r="H731" s="5">
        <f t="shared" ca="1" si="170"/>
        <v>359.07710808206963</v>
      </c>
      <c r="I731" s="10">
        <f t="shared" ca="1" si="163"/>
        <v>0</v>
      </c>
      <c r="J731" s="5" t="e">
        <f t="shared" ca="1" si="157"/>
        <v>#N/A</v>
      </c>
      <c r="K731" s="5" t="e">
        <f t="shared" ca="1" si="158"/>
        <v>#N/A</v>
      </c>
      <c r="L731" s="10">
        <f t="shared" ca="1" si="159"/>
        <v>1</v>
      </c>
      <c r="M731" s="5">
        <f t="shared" ca="1" si="164"/>
        <v>254.6</v>
      </c>
      <c r="N731" s="12" t="str">
        <f t="shared" ca="1" si="160"/>
        <v/>
      </c>
      <c r="O731" s="12">
        <f t="shared" ca="1" si="161"/>
        <v>-1.9487313628040775E-2</v>
      </c>
      <c r="P731" s="5">
        <f t="shared" ca="1" si="162"/>
        <v>123.38890253793818</v>
      </c>
      <c r="Q731" s="5">
        <f t="shared" ca="1" si="165"/>
        <v>123.38890253793818</v>
      </c>
      <c r="R731" s="12">
        <f t="shared" ca="1" si="166"/>
        <v>0</v>
      </c>
    </row>
    <row r="732" spans="1:18" x14ac:dyDescent="0.25">
      <c r="A732">
        <v>731</v>
      </c>
      <c r="B732" s="2">
        <v>38503</v>
      </c>
      <c r="C732">
        <f t="shared" si="171"/>
        <v>2005</v>
      </c>
      <c r="D732">
        <v>376.7</v>
      </c>
      <c r="E732" s="5">
        <f t="shared" ca="1" si="167"/>
        <v>380.08</v>
      </c>
      <c r="F732" s="5">
        <f t="shared" ca="1" si="168"/>
        <v>370.85500000000002</v>
      </c>
      <c r="G732" s="5">
        <f t="shared" ca="1" si="169"/>
        <v>379.09669702512048</v>
      </c>
      <c r="H732" s="5">
        <f t="shared" ca="1" si="170"/>
        <v>359.42956592042827</v>
      </c>
      <c r="I732" s="10">
        <f t="shared" ca="1" si="163"/>
        <v>0</v>
      </c>
      <c r="J732" s="5" t="e">
        <f t="shared" ca="1" si="157"/>
        <v>#N/A</v>
      </c>
      <c r="K732" s="5" t="e">
        <f t="shared" ca="1" si="158"/>
        <v>#N/A</v>
      </c>
      <c r="L732" s="10">
        <f t="shared" ca="1" si="159"/>
        <v>1</v>
      </c>
      <c r="M732" s="5">
        <f t="shared" ca="1" si="164"/>
        <v>254.6</v>
      </c>
      <c r="N732" s="12" t="str">
        <f t="shared" ca="1" si="160"/>
        <v/>
      </c>
      <c r="O732" s="12">
        <f t="shared" ca="1" si="161"/>
        <v>4.935307456315768E-3</v>
      </c>
      <c r="P732" s="5">
        <f t="shared" ca="1" si="162"/>
        <v>123.38890253793818</v>
      </c>
      <c r="Q732" s="5">
        <f t="shared" ca="1" si="165"/>
        <v>123.38890253793818</v>
      </c>
      <c r="R732" s="12">
        <f t="shared" ca="1" si="166"/>
        <v>0</v>
      </c>
    </row>
    <row r="733" spans="1:18" x14ac:dyDescent="0.25">
      <c r="A733">
        <v>732</v>
      </c>
      <c r="B733" s="2">
        <v>38504</v>
      </c>
      <c r="C733">
        <f t="shared" si="171"/>
        <v>2005</v>
      </c>
      <c r="D733">
        <v>378.85</v>
      </c>
      <c r="E733" s="5">
        <f t="shared" ca="1" si="167"/>
        <v>379.76499999999999</v>
      </c>
      <c r="F733" s="5">
        <f t="shared" ca="1" si="168"/>
        <v>371.21199999999999</v>
      </c>
      <c r="G733" s="5">
        <f t="shared" ca="1" si="169"/>
        <v>379.07202732260845</v>
      </c>
      <c r="H733" s="5">
        <f t="shared" ca="1" si="170"/>
        <v>359.81797460201966</v>
      </c>
      <c r="I733" s="10">
        <f t="shared" ca="1" si="163"/>
        <v>0</v>
      </c>
      <c r="J733" s="5" t="e">
        <f t="shared" ca="1" si="157"/>
        <v>#N/A</v>
      </c>
      <c r="K733" s="5" t="e">
        <f t="shared" ca="1" si="158"/>
        <v>#N/A</v>
      </c>
      <c r="L733" s="10">
        <f t="shared" ca="1" si="159"/>
        <v>1</v>
      </c>
      <c r="M733" s="5">
        <f t="shared" ca="1" si="164"/>
        <v>254.6</v>
      </c>
      <c r="N733" s="12" t="str">
        <f t="shared" ca="1" si="160"/>
        <v/>
      </c>
      <c r="O733" s="12">
        <f t="shared" ca="1" si="161"/>
        <v>5.7074595168570058E-3</v>
      </c>
      <c r="P733" s="5">
        <f t="shared" ca="1" si="162"/>
        <v>123.38890253793818</v>
      </c>
      <c r="Q733" s="5">
        <f t="shared" ca="1" si="165"/>
        <v>123.38890253793818</v>
      </c>
      <c r="R733" s="12">
        <f t="shared" ca="1" si="166"/>
        <v>0</v>
      </c>
    </row>
    <row r="734" spans="1:18" x14ac:dyDescent="0.25">
      <c r="A734">
        <v>733</v>
      </c>
      <c r="B734" s="2">
        <v>38505</v>
      </c>
      <c r="C734">
        <f t="shared" si="171"/>
        <v>2005</v>
      </c>
      <c r="D734">
        <v>372</v>
      </c>
      <c r="E734" s="5">
        <f t="shared" ca="1" si="167"/>
        <v>378.80499999999995</v>
      </c>
      <c r="F734" s="5">
        <f t="shared" ca="1" si="168"/>
        <v>371.49699999999996</v>
      </c>
      <c r="G734" s="5">
        <f t="shared" ca="1" si="169"/>
        <v>378.36482459034761</v>
      </c>
      <c r="H734" s="5">
        <f t="shared" ca="1" si="170"/>
        <v>360.06161510997924</v>
      </c>
      <c r="I734" s="10">
        <f t="shared" ca="1" si="163"/>
        <v>0</v>
      </c>
      <c r="J734" s="5" t="e">
        <f t="shared" ca="1" si="157"/>
        <v>#N/A</v>
      </c>
      <c r="K734" s="5" t="e">
        <f t="shared" ca="1" si="158"/>
        <v>#N/A</v>
      </c>
      <c r="L734" s="10">
        <f t="shared" ca="1" si="159"/>
        <v>1</v>
      </c>
      <c r="M734" s="5">
        <f t="shared" ca="1" si="164"/>
        <v>254.6</v>
      </c>
      <c r="N734" s="12" t="str">
        <f t="shared" ca="1" si="160"/>
        <v/>
      </c>
      <c r="O734" s="12">
        <f t="shared" ca="1" si="161"/>
        <v>-1.8081034710307569E-2</v>
      </c>
      <c r="P734" s="5">
        <f t="shared" ca="1" si="162"/>
        <v>123.38890253793818</v>
      </c>
      <c r="Q734" s="5">
        <f t="shared" ca="1" si="165"/>
        <v>123.38890253793818</v>
      </c>
      <c r="R734" s="12">
        <f t="shared" ca="1" si="166"/>
        <v>0</v>
      </c>
    </row>
    <row r="735" spans="1:18" x14ac:dyDescent="0.25">
      <c r="A735">
        <v>734</v>
      </c>
      <c r="B735" s="2">
        <v>38506</v>
      </c>
      <c r="C735">
        <f t="shared" si="171"/>
        <v>2005</v>
      </c>
      <c r="D735">
        <v>373.55</v>
      </c>
      <c r="E735" s="5">
        <f t="shared" ca="1" si="167"/>
        <v>378.36</v>
      </c>
      <c r="F735" s="5">
        <f t="shared" ca="1" si="168"/>
        <v>371.83699999999999</v>
      </c>
      <c r="G735" s="5">
        <f t="shared" ca="1" si="169"/>
        <v>377.88334213131287</v>
      </c>
      <c r="H735" s="5">
        <f t="shared" ca="1" si="170"/>
        <v>360.33138280777968</v>
      </c>
      <c r="I735" s="10">
        <f t="shared" ca="1" si="163"/>
        <v>0</v>
      </c>
      <c r="J735" s="5" t="e">
        <f t="shared" ca="1" si="157"/>
        <v>#N/A</v>
      </c>
      <c r="K735" s="5" t="e">
        <f t="shared" ca="1" si="158"/>
        <v>#N/A</v>
      </c>
      <c r="L735" s="10">
        <f t="shared" ca="1" si="159"/>
        <v>1</v>
      </c>
      <c r="M735" s="5">
        <f t="shared" ca="1" si="164"/>
        <v>254.6</v>
      </c>
      <c r="N735" s="12" t="str">
        <f t="shared" ca="1" si="160"/>
        <v/>
      </c>
      <c r="O735" s="12">
        <f t="shared" ca="1" si="161"/>
        <v>4.166666666666697E-3</v>
      </c>
      <c r="P735" s="5">
        <f t="shared" ca="1" si="162"/>
        <v>123.38890253793818</v>
      </c>
      <c r="Q735" s="5">
        <f t="shared" ca="1" si="165"/>
        <v>123.38890253793818</v>
      </c>
      <c r="R735" s="12">
        <f t="shared" ca="1" si="166"/>
        <v>0</v>
      </c>
    </row>
    <row r="736" spans="1:18" x14ac:dyDescent="0.25">
      <c r="A736">
        <v>735</v>
      </c>
      <c r="B736" s="2">
        <v>38509</v>
      </c>
      <c r="C736">
        <f t="shared" si="171"/>
        <v>2005</v>
      </c>
      <c r="D736">
        <v>379.95</v>
      </c>
      <c r="E736" s="5">
        <f t="shared" ca="1" si="167"/>
        <v>378.53</v>
      </c>
      <c r="F736" s="5">
        <f t="shared" ca="1" si="168"/>
        <v>372.25299999999993</v>
      </c>
      <c r="G736" s="5">
        <f t="shared" ca="1" si="169"/>
        <v>378.09000791818158</v>
      </c>
      <c r="H736" s="5">
        <f t="shared" ca="1" si="170"/>
        <v>360.72375515162406</v>
      </c>
      <c r="I736" s="10">
        <f t="shared" ca="1" si="163"/>
        <v>0</v>
      </c>
      <c r="J736" s="5" t="e">
        <f t="shared" ca="1" si="157"/>
        <v>#N/A</v>
      </c>
      <c r="K736" s="5" t="e">
        <f t="shared" ca="1" si="158"/>
        <v>#N/A</v>
      </c>
      <c r="L736" s="10">
        <f t="shared" ca="1" si="159"/>
        <v>1</v>
      </c>
      <c r="M736" s="5">
        <f t="shared" ca="1" si="164"/>
        <v>254.6</v>
      </c>
      <c r="N736" s="12" t="str">
        <f t="shared" ca="1" si="160"/>
        <v/>
      </c>
      <c r="O736" s="12">
        <f t="shared" ca="1" si="161"/>
        <v>1.71329139338776E-2</v>
      </c>
      <c r="P736" s="5">
        <f t="shared" ca="1" si="162"/>
        <v>123.38890253793818</v>
      </c>
      <c r="Q736" s="5">
        <f t="shared" ca="1" si="165"/>
        <v>123.38890253793818</v>
      </c>
      <c r="R736" s="12">
        <f t="shared" ca="1" si="166"/>
        <v>0</v>
      </c>
    </row>
    <row r="737" spans="1:18" x14ac:dyDescent="0.25">
      <c r="A737">
        <v>736</v>
      </c>
      <c r="B737" s="2">
        <v>38510</v>
      </c>
      <c r="C737">
        <f t="shared" si="171"/>
        <v>2005</v>
      </c>
      <c r="D737">
        <v>379.9</v>
      </c>
      <c r="E737" s="5">
        <f t="shared" ca="1" si="167"/>
        <v>378.32500000000005</v>
      </c>
      <c r="F737" s="5">
        <f t="shared" ca="1" si="168"/>
        <v>372.68199999999996</v>
      </c>
      <c r="G737" s="5">
        <f t="shared" ca="1" si="169"/>
        <v>378.27100712636343</v>
      </c>
      <c r="H737" s="5">
        <f t="shared" ca="1" si="170"/>
        <v>361.10728004859163</v>
      </c>
      <c r="I737" s="10">
        <f t="shared" ca="1" si="163"/>
        <v>0</v>
      </c>
      <c r="J737" s="5" t="e">
        <f t="shared" ca="1" si="157"/>
        <v>#N/A</v>
      </c>
      <c r="K737" s="5" t="e">
        <f t="shared" ca="1" si="158"/>
        <v>#N/A</v>
      </c>
      <c r="L737" s="10">
        <f t="shared" ca="1" si="159"/>
        <v>1</v>
      </c>
      <c r="M737" s="5">
        <f t="shared" ca="1" si="164"/>
        <v>254.6</v>
      </c>
      <c r="N737" s="12" t="str">
        <f t="shared" ca="1" si="160"/>
        <v/>
      </c>
      <c r="O737" s="12">
        <f t="shared" ca="1" si="161"/>
        <v>-1.3159626266617022E-4</v>
      </c>
      <c r="P737" s="5">
        <f t="shared" ca="1" si="162"/>
        <v>123.38890253793818</v>
      </c>
      <c r="Q737" s="5">
        <f t="shared" ca="1" si="165"/>
        <v>123.38890253793818</v>
      </c>
      <c r="R737" s="12">
        <f t="shared" ca="1" si="166"/>
        <v>0</v>
      </c>
    </row>
    <row r="738" spans="1:18" x14ac:dyDescent="0.25">
      <c r="A738">
        <v>737</v>
      </c>
      <c r="B738" s="2">
        <v>38511</v>
      </c>
      <c r="C738">
        <f t="shared" si="171"/>
        <v>2005</v>
      </c>
      <c r="D738">
        <v>378.85</v>
      </c>
      <c r="E738" s="5">
        <f t="shared" ca="1" si="167"/>
        <v>377.69500000000005</v>
      </c>
      <c r="F738" s="5">
        <f t="shared" ca="1" si="168"/>
        <v>373.13799999999998</v>
      </c>
      <c r="G738" s="5">
        <f t="shared" ca="1" si="169"/>
        <v>378.32890641372711</v>
      </c>
      <c r="H738" s="5">
        <f t="shared" ca="1" si="170"/>
        <v>361.46213444761975</v>
      </c>
      <c r="I738" s="10">
        <f t="shared" ca="1" si="163"/>
        <v>0</v>
      </c>
      <c r="J738" s="5" t="e">
        <f t="shared" ca="1" si="157"/>
        <v>#N/A</v>
      </c>
      <c r="K738" s="5" t="e">
        <f t="shared" ca="1" si="158"/>
        <v>#N/A</v>
      </c>
      <c r="L738" s="10">
        <f t="shared" ca="1" si="159"/>
        <v>1</v>
      </c>
      <c r="M738" s="5">
        <f t="shared" ca="1" si="164"/>
        <v>254.6</v>
      </c>
      <c r="N738" s="12" t="str">
        <f t="shared" ca="1" si="160"/>
        <v/>
      </c>
      <c r="O738" s="12">
        <f t="shared" ca="1" si="161"/>
        <v>-2.7638852329559217E-3</v>
      </c>
      <c r="P738" s="5">
        <f t="shared" ca="1" si="162"/>
        <v>123.38890253793818</v>
      </c>
      <c r="Q738" s="5">
        <f t="shared" ca="1" si="165"/>
        <v>123.38890253793818</v>
      </c>
      <c r="R738" s="12">
        <f t="shared" ca="1" si="166"/>
        <v>0</v>
      </c>
    </row>
    <row r="739" spans="1:18" x14ac:dyDescent="0.25">
      <c r="A739">
        <v>738</v>
      </c>
      <c r="B739" s="2">
        <v>38512</v>
      </c>
      <c r="C739">
        <f t="shared" si="171"/>
        <v>2005</v>
      </c>
      <c r="D739">
        <v>383.3</v>
      </c>
      <c r="E739" s="5">
        <f t="shared" ca="1" si="167"/>
        <v>378.02500000000003</v>
      </c>
      <c r="F739" s="5">
        <f t="shared" ca="1" si="168"/>
        <v>373.63199999999995</v>
      </c>
      <c r="G739" s="5">
        <f t="shared" ca="1" si="169"/>
        <v>378.82601577235442</v>
      </c>
      <c r="H739" s="5">
        <f t="shared" ca="1" si="170"/>
        <v>361.89889175866733</v>
      </c>
      <c r="I739" s="10">
        <f t="shared" ca="1" si="163"/>
        <v>0</v>
      </c>
      <c r="J739" s="5" t="e">
        <f t="shared" ca="1" si="157"/>
        <v>#N/A</v>
      </c>
      <c r="K739" s="5" t="e">
        <f t="shared" ca="1" si="158"/>
        <v>#N/A</v>
      </c>
      <c r="L739" s="10">
        <f t="shared" ca="1" si="159"/>
        <v>1</v>
      </c>
      <c r="M739" s="5">
        <f t="shared" ca="1" si="164"/>
        <v>254.6</v>
      </c>
      <c r="N739" s="12" t="str">
        <f t="shared" ca="1" si="160"/>
        <v/>
      </c>
      <c r="O739" s="12">
        <f t="shared" ca="1" si="161"/>
        <v>1.1746073643922366E-2</v>
      </c>
      <c r="P739" s="5">
        <f t="shared" ca="1" si="162"/>
        <v>123.38890253793818</v>
      </c>
      <c r="Q739" s="5">
        <f t="shared" ca="1" si="165"/>
        <v>123.38890253793818</v>
      </c>
      <c r="R739" s="12">
        <f t="shared" ca="1" si="166"/>
        <v>0</v>
      </c>
    </row>
    <row r="740" spans="1:18" x14ac:dyDescent="0.25">
      <c r="A740">
        <v>739</v>
      </c>
      <c r="B740" s="2">
        <v>38513</v>
      </c>
      <c r="C740">
        <f t="shared" si="171"/>
        <v>2005</v>
      </c>
      <c r="D740">
        <v>384.05</v>
      </c>
      <c r="E740" s="5">
        <f t="shared" ca="1" si="167"/>
        <v>378.20000000000005</v>
      </c>
      <c r="F740" s="5">
        <f t="shared" ca="1" si="168"/>
        <v>374.10199999999998</v>
      </c>
      <c r="G740" s="5">
        <f t="shared" ca="1" si="169"/>
        <v>379.34841419511901</v>
      </c>
      <c r="H740" s="5">
        <f t="shared" ca="1" si="170"/>
        <v>362.34191392349402</v>
      </c>
      <c r="I740" s="10">
        <f t="shared" ca="1" si="163"/>
        <v>0</v>
      </c>
      <c r="J740" s="5" t="e">
        <f t="shared" ca="1" si="157"/>
        <v>#N/A</v>
      </c>
      <c r="K740" s="5" t="e">
        <f t="shared" ca="1" si="158"/>
        <v>#N/A</v>
      </c>
      <c r="L740" s="10">
        <f t="shared" ca="1" si="159"/>
        <v>1</v>
      </c>
      <c r="M740" s="5">
        <f t="shared" ca="1" si="164"/>
        <v>254.6</v>
      </c>
      <c r="N740" s="12" t="str">
        <f t="shared" ca="1" si="160"/>
        <v/>
      </c>
      <c r="O740" s="12">
        <f t="shared" ca="1" si="161"/>
        <v>1.9566918862509784E-3</v>
      </c>
      <c r="P740" s="5">
        <f t="shared" ca="1" si="162"/>
        <v>123.38890253793818</v>
      </c>
      <c r="Q740" s="5">
        <f t="shared" ca="1" si="165"/>
        <v>123.38890253793818</v>
      </c>
      <c r="R740" s="12">
        <f t="shared" ca="1" si="166"/>
        <v>0</v>
      </c>
    </row>
    <row r="741" spans="1:18" x14ac:dyDescent="0.25">
      <c r="A741">
        <v>740</v>
      </c>
      <c r="B741" s="2">
        <v>38516</v>
      </c>
      <c r="C741">
        <f t="shared" si="171"/>
        <v>2005</v>
      </c>
      <c r="D741">
        <v>381.75</v>
      </c>
      <c r="E741" s="5">
        <f t="shared" ca="1" si="167"/>
        <v>378.89</v>
      </c>
      <c r="F741" s="5">
        <f t="shared" ca="1" si="168"/>
        <v>374.45800000000003</v>
      </c>
      <c r="G741" s="5">
        <f t="shared" ca="1" si="169"/>
        <v>379.58857277560708</v>
      </c>
      <c r="H741" s="5">
        <f t="shared" ca="1" si="170"/>
        <v>362.7300756450241</v>
      </c>
      <c r="I741" s="10">
        <f t="shared" ca="1" si="163"/>
        <v>0</v>
      </c>
      <c r="J741" s="5" t="e">
        <f t="shared" ca="1" si="157"/>
        <v>#N/A</v>
      </c>
      <c r="K741" s="5" t="e">
        <f t="shared" ca="1" si="158"/>
        <v>#N/A</v>
      </c>
      <c r="L741" s="10">
        <f t="shared" ca="1" si="159"/>
        <v>1</v>
      </c>
      <c r="M741" s="5">
        <f t="shared" ca="1" si="164"/>
        <v>254.6</v>
      </c>
      <c r="N741" s="12" t="str">
        <f t="shared" ca="1" si="160"/>
        <v/>
      </c>
      <c r="O741" s="12">
        <f t="shared" ca="1" si="161"/>
        <v>-5.988803541205602E-3</v>
      </c>
      <c r="P741" s="5">
        <f t="shared" ca="1" si="162"/>
        <v>123.38890253793818</v>
      </c>
      <c r="Q741" s="5">
        <f t="shared" ca="1" si="165"/>
        <v>123.38890253793818</v>
      </c>
      <c r="R741" s="12">
        <f t="shared" ca="1" si="166"/>
        <v>0</v>
      </c>
    </row>
    <row r="742" spans="1:18" x14ac:dyDescent="0.25">
      <c r="A742">
        <v>741</v>
      </c>
      <c r="B742" s="2">
        <v>38517</v>
      </c>
      <c r="C742">
        <f t="shared" si="171"/>
        <v>2005</v>
      </c>
      <c r="D742">
        <v>383.6</v>
      </c>
      <c r="E742" s="5">
        <f t="shared" ca="1" si="167"/>
        <v>379.58000000000004</v>
      </c>
      <c r="F742" s="5">
        <f t="shared" ca="1" si="168"/>
        <v>374.89499999999992</v>
      </c>
      <c r="G742" s="5">
        <f t="shared" ca="1" si="169"/>
        <v>379.98971549804639</v>
      </c>
      <c r="H742" s="5">
        <f t="shared" ca="1" si="170"/>
        <v>363.14747413212359</v>
      </c>
      <c r="I742" s="10">
        <f t="shared" ca="1" si="163"/>
        <v>0</v>
      </c>
      <c r="J742" s="5" t="e">
        <f t="shared" ca="1" si="157"/>
        <v>#N/A</v>
      </c>
      <c r="K742" s="5" t="e">
        <f t="shared" ca="1" si="158"/>
        <v>#N/A</v>
      </c>
      <c r="L742" s="10">
        <f t="shared" ca="1" si="159"/>
        <v>1</v>
      </c>
      <c r="M742" s="5">
        <f t="shared" ca="1" si="164"/>
        <v>254.6</v>
      </c>
      <c r="N742" s="12" t="str">
        <f t="shared" ca="1" si="160"/>
        <v/>
      </c>
      <c r="O742" s="12">
        <f t="shared" ca="1" si="161"/>
        <v>4.8461034708579508E-3</v>
      </c>
      <c r="P742" s="5">
        <f t="shared" ca="1" si="162"/>
        <v>123.38890253793818</v>
      </c>
      <c r="Q742" s="5">
        <f t="shared" ca="1" si="165"/>
        <v>123.38890253793818</v>
      </c>
      <c r="R742" s="12">
        <f t="shared" ca="1" si="166"/>
        <v>0</v>
      </c>
    </row>
    <row r="743" spans="1:18" x14ac:dyDescent="0.25">
      <c r="A743">
        <v>742</v>
      </c>
      <c r="B743" s="2">
        <v>38518</v>
      </c>
      <c r="C743">
        <f t="shared" si="171"/>
        <v>2005</v>
      </c>
      <c r="D743">
        <v>381.25</v>
      </c>
      <c r="E743" s="5">
        <f t="shared" ca="1" si="167"/>
        <v>379.82000000000005</v>
      </c>
      <c r="F743" s="5">
        <f t="shared" ca="1" si="168"/>
        <v>375.28199999999998</v>
      </c>
      <c r="G743" s="5">
        <f t="shared" ca="1" si="169"/>
        <v>380.11574394824174</v>
      </c>
      <c r="H743" s="5">
        <f t="shared" ca="1" si="170"/>
        <v>363.50952464948108</v>
      </c>
      <c r="I743" s="10">
        <f t="shared" ca="1" si="163"/>
        <v>0</v>
      </c>
      <c r="J743" s="5" t="e">
        <f t="shared" ca="1" si="157"/>
        <v>#N/A</v>
      </c>
      <c r="K743" s="5" t="e">
        <f t="shared" ca="1" si="158"/>
        <v>#N/A</v>
      </c>
      <c r="L743" s="10">
        <f t="shared" ca="1" si="159"/>
        <v>1</v>
      </c>
      <c r="M743" s="5">
        <f t="shared" ca="1" si="164"/>
        <v>254.6</v>
      </c>
      <c r="N743" s="12" t="str">
        <f t="shared" ca="1" si="160"/>
        <v/>
      </c>
      <c r="O743" s="12">
        <f t="shared" ca="1" si="161"/>
        <v>-6.126173096976076E-3</v>
      </c>
      <c r="P743" s="5">
        <f t="shared" ca="1" si="162"/>
        <v>123.38890253793818</v>
      </c>
      <c r="Q743" s="5">
        <f t="shared" ca="1" si="165"/>
        <v>123.38890253793818</v>
      </c>
      <c r="R743" s="12">
        <f t="shared" ca="1" si="166"/>
        <v>0</v>
      </c>
    </row>
    <row r="744" spans="1:18" x14ac:dyDescent="0.25">
      <c r="A744">
        <v>743</v>
      </c>
      <c r="B744" s="2">
        <v>38519</v>
      </c>
      <c r="C744">
        <f t="shared" si="171"/>
        <v>2005</v>
      </c>
      <c r="D744">
        <v>379.85</v>
      </c>
      <c r="E744" s="5">
        <f t="shared" ca="1" si="167"/>
        <v>380.60499999999996</v>
      </c>
      <c r="F744" s="5">
        <f t="shared" ca="1" si="168"/>
        <v>375.60899999999992</v>
      </c>
      <c r="G744" s="5">
        <f t="shared" ca="1" si="169"/>
        <v>380.08916955341755</v>
      </c>
      <c r="H744" s="5">
        <f t="shared" ca="1" si="170"/>
        <v>363.83633415649143</v>
      </c>
      <c r="I744" s="10">
        <f t="shared" ca="1" si="163"/>
        <v>0</v>
      </c>
      <c r="J744" s="5" t="e">
        <f t="shared" ca="1" si="157"/>
        <v>#N/A</v>
      </c>
      <c r="K744" s="5" t="e">
        <f t="shared" ca="1" si="158"/>
        <v>#N/A</v>
      </c>
      <c r="L744" s="10">
        <f t="shared" ca="1" si="159"/>
        <v>1</v>
      </c>
      <c r="M744" s="5">
        <f t="shared" ca="1" si="164"/>
        <v>254.6</v>
      </c>
      <c r="N744" s="12" t="str">
        <f t="shared" ca="1" si="160"/>
        <v/>
      </c>
      <c r="O744" s="12">
        <f t="shared" ca="1" si="161"/>
        <v>-3.6721311475409238E-3</v>
      </c>
      <c r="P744" s="5">
        <f t="shared" ca="1" si="162"/>
        <v>123.38890253793818</v>
      </c>
      <c r="Q744" s="5">
        <f t="shared" ca="1" si="165"/>
        <v>123.38890253793818</v>
      </c>
      <c r="R744" s="12">
        <f t="shared" ca="1" si="166"/>
        <v>0</v>
      </c>
    </row>
    <row r="745" spans="1:18" x14ac:dyDescent="0.25">
      <c r="A745">
        <v>744</v>
      </c>
      <c r="B745" s="2">
        <v>38520</v>
      </c>
      <c r="C745">
        <f t="shared" si="171"/>
        <v>2005</v>
      </c>
      <c r="D745">
        <v>380.65</v>
      </c>
      <c r="E745" s="5">
        <f t="shared" ca="1" si="167"/>
        <v>381.31499999999994</v>
      </c>
      <c r="F745" s="5">
        <f t="shared" ca="1" si="168"/>
        <v>375.93299999999994</v>
      </c>
      <c r="G745" s="5">
        <f t="shared" ca="1" si="169"/>
        <v>380.14525259807579</v>
      </c>
      <c r="H745" s="5">
        <f t="shared" ca="1" si="170"/>
        <v>364.17260747336167</v>
      </c>
      <c r="I745" s="10">
        <f t="shared" ca="1" si="163"/>
        <v>0</v>
      </c>
      <c r="J745" s="5" t="e">
        <f t="shared" ca="1" si="157"/>
        <v>#N/A</v>
      </c>
      <c r="K745" s="5" t="e">
        <f t="shared" ca="1" si="158"/>
        <v>#N/A</v>
      </c>
      <c r="L745" s="10">
        <f t="shared" ca="1" si="159"/>
        <v>1</v>
      </c>
      <c r="M745" s="5">
        <f t="shared" ca="1" si="164"/>
        <v>254.6</v>
      </c>
      <c r="N745" s="12" t="str">
        <f t="shared" ca="1" si="160"/>
        <v/>
      </c>
      <c r="O745" s="12">
        <f t="shared" ca="1" si="161"/>
        <v>2.1060945109910609E-3</v>
      </c>
      <c r="P745" s="5">
        <f t="shared" ca="1" si="162"/>
        <v>123.38890253793818</v>
      </c>
      <c r="Q745" s="5">
        <f t="shared" ca="1" si="165"/>
        <v>123.38890253793818</v>
      </c>
      <c r="R745" s="12">
        <f t="shared" ca="1" si="166"/>
        <v>0</v>
      </c>
    </row>
    <row r="746" spans="1:18" x14ac:dyDescent="0.25">
      <c r="A746">
        <v>745</v>
      </c>
      <c r="B746" s="2">
        <v>38523</v>
      </c>
      <c r="C746">
        <f t="shared" si="171"/>
        <v>2005</v>
      </c>
      <c r="D746">
        <v>380.1</v>
      </c>
      <c r="E746" s="5">
        <f t="shared" ca="1" si="167"/>
        <v>381.33</v>
      </c>
      <c r="F746" s="5">
        <f t="shared" ca="1" si="168"/>
        <v>376.3</v>
      </c>
      <c r="G746" s="5">
        <f t="shared" ca="1" si="169"/>
        <v>380.14072733826822</v>
      </c>
      <c r="H746" s="5">
        <f t="shared" ca="1" si="170"/>
        <v>364.49115532389442</v>
      </c>
      <c r="I746" s="10">
        <f t="shared" ca="1" si="163"/>
        <v>0</v>
      </c>
      <c r="J746" s="5" t="e">
        <f t="shared" ca="1" si="157"/>
        <v>#N/A</v>
      </c>
      <c r="K746" s="5" t="e">
        <f t="shared" ca="1" si="158"/>
        <v>#N/A</v>
      </c>
      <c r="L746" s="10">
        <f t="shared" ca="1" si="159"/>
        <v>1</v>
      </c>
      <c r="M746" s="5">
        <f t="shared" ca="1" si="164"/>
        <v>254.6</v>
      </c>
      <c r="N746" s="12" t="str">
        <f t="shared" ca="1" si="160"/>
        <v/>
      </c>
      <c r="O746" s="12">
        <f t="shared" ca="1" si="161"/>
        <v>-1.4448968869038607E-3</v>
      </c>
      <c r="P746" s="5">
        <f t="shared" ca="1" si="162"/>
        <v>123.38890253793818</v>
      </c>
      <c r="Q746" s="5">
        <f t="shared" ca="1" si="165"/>
        <v>123.38890253793818</v>
      </c>
      <c r="R746" s="12">
        <f t="shared" ca="1" si="166"/>
        <v>0</v>
      </c>
    </row>
    <row r="747" spans="1:18" x14ac:dyDescent="0.25">
      <c r="A747">
        <v>746</v>
      </c>
      <c r="B747" s="2">
        <v>38524</v>
      </c>
      <c r="C747">
        <f t="shared" si="171"/>
        <v>2005</v>
      </c>
      <c r="D747">
        <v>378.25</v>
      </c>
      <c r="E747" s="5">
        <f t="shared" ca="1" si="167"/>
        <v>381.16500000000002</v>
      </c>
      <c r="F747" s="5">
        <f t="shared" ca="1" si="168"/>
        <v>376.72</v>
      </c>
      <c r="G747" s="5">
        <f t="shared" ca="1" si="169"/>
        <v>379.95165460444139</v>
      </c>
      <c r="H747" s="5">
        <f t="shared" ca="1" si="170"/>
        <v>364.7663322174165</v>
      </c>
      <c r="I747" s="10">
        <f t="shared" ca="1" si="163"/>
        <v>0</v>
      </c>
      <c r="J747" s="5" t="e">
        <f t="shared" ca="1" si="157"/>
        <v>#N/A</v>
      </c>
      <c r="K747" s="5" t="e">
        <f t="shared" ca="1" si="158"/>
        <v>#N/A</v>
      </c>
      <c r="L747" s="10">
        <f t="shared" ca="1" si="159"/>
        <v>1</v>
      </c>
      <c r="M747" s="5">
        <f t="shared" ca="1" si="164"/>
        <v>254.6</v>
      </c>
      <c r="N747" s="12" t="str">
        <f t="shared" ca="1" si="160"/>
        <v/>
      </c>
      <c r="O747" s="12">
        <f t="shared" ca="1" si="161"/>
        <v>-4.8671402262563078E-3</v>
      </c>
      <c r="P747" s="5">
        <f t="shared" ca="1" si="162"/>
        <v>123.38890253793818</v>
      </c>
      <c r="Q747" s="5">
        <f t="shared" ca="1" si="165"/>
        <v>123.38890253793818</v>
      </c>
      <c r="R747" s="12">
        <f t="shared" ca="1" si="166"/>
        <v>0</v>
      </c>
    </row>
    <row r="748" spans="1:18" x14ac:dyDescent="0.25">
      <c r="A748">
        <v>747</v>
      </c>
      <c r="B748" s="2">
        <v>38525</v>
      </c>
      <c r="C748">
        <f t="shared" si="171"/>
        <v>2005</v>
      </c>
      <c r="D748">
        <v>382.85</v>
      </c>
      <c r="E748" s="5">
        <f t="shared" ca="1" si="167"/>
        <v>381.56499999999994</v>
      </c>
      <c r="F748" s="5">
        <f t="shared" ca="1" si="168"/>
        <v>377.142</v>
      </c>
      <c r="G748" s="5">
        <f t="shared" ca="1" si="169"/>
        <v>380.24148914399723</v>
      </c>
      <c r="H748" s="5">
        <f t="shared" ca="1" si="170"/>
        <v>365.12800557306815</v>
      </c>
      <c r="I748" s="10">
        <f t="shared" ca="1" si="163"/>
        <v>0</v>
      </c>
      <c r="J748" s="5" t="e">
        <f t="shared" ca="1" si="157"/>
        <v>#N/A</v>
      </c>
      <c r="K748" s="5" t="e">
        <f t="shared" ca="1" si="158"/>
        <v>#N/A</v>
      </c>
      <c r="L748" s="10">
        <f t="shared" ca="1" si="159"/>
        <v>1</v>
      </c>
      <c r="M748" s="5">
        <f t="shared" ca="1" si="164"/>
        <v>254.6</v>
      </c>
      <c r="N748" s="12" t="str">
        <f t="shared" ca="1" si="160"/>
        <v/>
      </c>
      <c r="O748" s="12">
        <f t="shared" ca="1" si="161"/>
        <v>1.2161269001982876E-2</v>
      </c>
      <c r="P748" s="5">
        <f t="shared" ca="1" si="162"/>
        <v>123.38890253793818</v>
      </c>
      <c r="Q748" s="5">
        <f t="shared" ca="1" si="165"/>
        <v>123.38890253793818</v>
      </c>
      <c r="R748" s="12">
        <f t="shared" ca="1" si="166"/>
        <v>0</v>
      </c>
    </row>
    <row r="749" spans="1:18" x14ac:dyDescent="0.25">
      <c r="A749">
        <v>748</v>
      </c>
      <c r="B749" s="2">
        <v>38526</v>
      </c>
      <c r="C749">
        <f t="shared" si="171"/>
        <v>2005</v>
      </c>
      <c r="D749">
        <v>386.9</v>
      </c>
      <c r="E749" s="5">
        <f t="shared" ca="1" si="167"/>
        <v>381.92500000000001</v>
      </c>
      <c r="F749" s="5">
        <f t="shared" ca="1" si="168"/>
        <v>377.55399999999992</v>
      </c>
      <c r="G749" s="5">
        <f t="shared" ca="1" si="169"/>
        <v>380.90734022959748</v>
      </c>
      <c r="H749" s="5">
        <f t="shared" ca="1" si="170"/>
        <v>365.56344546160682</v>
      </c>
      <c r="I749" s="10">
        <f t="shared" ca="1" si="163"/>
        <v>0</v>
      </c>
      <c r="J749" s="5" t="e">
        <f t="shared" ca="1" si="157"/>
        <v>#N/A</v>
      </c>
      <c r="K749" s="5" t="e">
        <f t="shared" ca="1" si="158"/>
        <v>#N/A</v>
      </c>
      <c r="L749" s="10">
        <f t="shared" ca="1" si="159"/>
        <v>1</v>
      </c>
      <c r="M749" s="5">
        <f t="shared" ca="1" si="164"/>
        <v>254.6</v>
      </c>
      <c r="N749" s="12" t="str">
        <f t="shared" ca="1" si="160"/>
        <v/>
      </c>
      <c r="O749" s="12">
        <f t="shared" ca="1" si="161"/>
        <v>1.0578555570066487E-2</v>
      </c>
      <c r="P749" s="5">
        <f t="shared" ca="1" si="162"/>
        <v>123.38890253793818</v>
      </c>
      <c r="Q749" s="5">
        <f t="shared" ca="1" si="165"/>
        <v>123.38890253793818</v>
      </c>
      <c r="R749" s="12">
        <f t="shared" ca="1" si="166"/>
        <v>0</v>
      </c>
    </row>
    <row r="750" spans="1:18" x14ac:dyDescent="0.25">
      <c r="A750">
        <v>749</v>
      </c>
      <c r="B750" s="2">
        <v>38527</v>
      </c>
      <c r="C750">
        <f t="shared" si="171"/>
        <v>2005</v>
      </c>
      <c r="D750">
        <v>384.05</v>
      </c>
      <c r="E750" s="5">
        <f t="shared" ca="1" si="167"/>
        <v>381.92500000000001</v>
      </c>
      <c r="F750" s="5">
        <f t="shared" ca="1" si="168"/>
        <v>377.99599999999998</v>
      </c>
      <c r="G750" s="5">
        <f t="shared" ca="1" si="169"/>
        <v>381.22160620663777</v>
      </c>
      <c r="H750" s="5">
        <f t="shared" ca="1" si="170"/>
        <v>365.93317655237462</v>
      </c>
      <c r="I750" s="10">
        <f t="shared" ca="1" si="163"/>
        <v>0</v>
      </c>
      <c r="J750" s="5" t="e">
        <f t="shared" ca="1" si="157"/>
        <v>#N/A</v>
      </c>
      <c r="K750" s="5" t="e">
        <f t="shared" ca="1" si="158"/>
        <v>#N/A</v>
      </c>
      <c r="L750" s="10">
        <f t="shared" ca="1" si="159"/>
        <v>1</v>
      </c>
      <c r="M750" s="5">
        <f t="shared" ca="1" si="164"/>
        <v>254.6</v>
      </c>
      <c r="N750" s="12" t="str">
        <f t="shared" ca="1" si="160"/>
        <v/>
      </c>
      <c r="O750" s="12">
        <f t="shared" ca="1" si="161"/>
        <v>-7.3662445076246212E-3</v>
      </c>
      <c r="P750" s="5">
        <f t="shared" ca="1" si="162"/>
        <v>123.38890253793818</v>
      </c>
      <c r="Q750" s="5">
        <f t="shared" ca="1" si="165"/>
        <v>123.38890253793818</v>
      </c>
      <c r="R750" s="12">
        <f t="shared" ca="1" si="166"/>
        <v>0</v>
      </c>
    </row>
    <row r="751" spans="1:18" x14ac:dyDescent="0.25">
      <c r="A751">
        <v>750</v>
      </c>
      <c r="B751" s="2">
        <v>38530</v>
      </c>
      <c r="C751">
        <f t="shared" si="171"/>
        <v>2005</v>
      </c>
      <c r="D751">
        <v>377.6</v>
      </c>
      <c r="E751" s="5">
        <f t="shared" ca="1" si="167"/>
        <v>381.51</v>
      </c>
      <c r="F751" s="5">
        <f t="shared" ca="1" si="168"/>
        <v>378.27999999999992</v>
      </c>
      <c r="G751" s="5">
        <f t="shared" ca="1" si="169"/>
        <v>380.85944558597396</v>
      </c>
      <c r="H751" s="5">
        <f t="shared" ca="1" si="170"/>
        <v>366.16651302132709</v>
      </c>
      <c r="I751" s="10">
        <f t="shared" ca="1" si="163"/>
        <v>0</v>
      </c>
      <c r="J751" s="5" t="e">
        <f t="shared" ca="1" si="157"/>
        <v>#N/A</v>
      </c>
      <c r="K751" s="5" t="e">
        <f t="shared" ca="1" si="158"/>
        <v>#N/A</v>
      </c>
      <c r="L751" s="10">
        <f t="shared" ca="1" si="159"/>
        <v>1</v>
      </c>
      <c r="M751" s="5">
        <f t="shared" ca="1" si="164"/>
        <v>254.6</v>
      </c>
      <c r="N751" s="12" t="str">
        <f t="shared" ca="1" si="160"/>
        <v/>
      </c>
      <c r="O751" s="12">
        <f t="shared" ca="1" si="161"/>
        <v>-1.6794688191641684E-2</v>
      </c>
      <c r="P751" s="5">
        <f t="shared" ca="1" si="162"/>
        <v>123.38890253793818</v>
      </c>
      <c r="Q751" s="5">
        <f t="shared" ca="1" si="165"/>
        <v>123.38890253793818</v>
      </c>
      <c r="R751" s="12">
        <f t="shared" ca="1" si="166"/>
        <v>0</v>
      </c>
    </row>
    <row r="752" spans="1:18" x14ac:dyDescent="0.25">
      <c r="A752">
        <v>751</v>
      </c>
      <c r="B752" s="2">
        <v>38531</v>
      </c>
      <c r="C752">
        <f t="shared" si="171"/>
        <v>2005</v>
      </c>
      <c r="D752">
        <v>380.15</v>
      </c>
      <c r="E752" s="5">
        <f t="shared" ca="1" si="167"/>
        <v>381.16500000000002</v>
      </c>
      <c r="F752" s="5">
        <f t="shared" ca="1" si="168"/>
        <v>378.54299999999995</v>
      </c>
      <c r="G752" s="5">
        <f t="shared" ca="1" si="169"/>
        <v>380.78850102737658</v>
      </c>
      <c r="H752" s="5">
        <f t="shared" ca="1" si="170"/>
        <v>366.44618276090057</v>
      </c>
      <c r="I752" s="10">
        <f t="shared" ca="1" si="163"/>
        <v>0</v>
      </c>
      <c r="J752" s="5" t="e">
        <f t="shared" ca="1" si="157"/>
        <v>#N/A</v>
      </c>
      <c r="K752" s="5" t="e">
        <f t="shared" ca="1" si="158"/>
        <v>#N/A</v>
      </c>
      <c r="L752" s="10">
        <f t="shared" ca="1" si="159"/>
        <v>1</v>
      </c>
      <c r="M752" s="5">
        <f t="shared" ca="1" si="164"/>
        <v>254.6</v>
      </c>
      <c r="N752" s="12" t="str">
        <f t="shared" ca="1" si="160"/>
        <v/>
      </c>
      <c r="O752" s="12">
        <f t="shared" ca="1" si="161"/>
        <v>6.7531779661015737E-3</v>
      </c>
      <c r="P752" s="5">
        <f t="shared" ca="1" si="162"/>
        <v>123.38890253793818</v>
      </c>
      <c r="Q752" s="5">
        <f t="shared" ca="1" si="165"/>
        <v>123.38890253793818</v>
      </c>
      <c r="R752" s="12">
        <f t="shared" ca="1" si="166"/>
        <v>0</v>
      </c>
    </row>
    <row r="753" spans="1:18" x14ac:dyDescent="0.25">
      <c r="A753">
        <v>752</v>
      </c>
      <c r="B753" s="2">
        <v>38532</v>
      </c>
      <c r="C753">
        <f t="shared" si="171"/>
        <v>2005</v>
      </c>
      <c r="D753">
        <v>378.1</v>
      </c>
      <c r="E753" s="5">
        <f t="shared" ca="1" si="167"/>
        <v>380.85</v>
      </c>
      <c r="F753" s="5">
        <f t="shared" ca="1" si="168"/>
        <v>378.68599999999998</v>
      </c>
      <c r="G753" s="5">
        <f t="shared" ca="1" si="169"/>
        <v>380.51965092463894</v>
      </c>
      <c r="H753" s="5">
        <f t="shared" ca="1" si="170"/>
        <v>366.67925910568249</v>
      </c>
      <c r="I753" s="10">
        <f t="shared" ca="1" si="163"/>
        <v>0</v>
      </c>
      <c r="J753" s="5" t="e">
        <f t="shared" ca="1" si="157"/>
        <v>#N/A</v>
      </c>
      <c r="K753" s="5" t="e">
        <f t="shared" ca="1" si="158"/>
        <v>#N/A</v>
      </c>
      <c r="L753" s="10">
        <f t="shared" ca="1" si="159"/>
        <v>1</v>
      </c>
      <c r="M753" s="5">
        <f t="shared" ca="1" si="164"/>
        <v>254.6</v>
      </c>
      <c r="N753" s="12" t="str">
        <f t="shared" ca="1" si="160"/>
        <v/>
      </c>
      <c r="O753" s="12">
        <f t="shared" ca="1" si="161"/>
        <v>-5.3926081809810723E-3</v>
      </c>
      <c r="P753" s="5">
        <f t="shared" ca="1" si="162"/>
        <v>123.38890253793818</v>
      </c>
      <c r="Q753" s="5">
        <f t="shared" ca="1" si="165"/>
        <v>123.38890253793818</v>
      </c>
      <c r="R753" s="12">
        <f t="shared" ca="1" si="166"/>
        <v>0</v>
      </c>
    </row>
    <row r="754" spans="1:18" x14ac:dyDescent="0.25">
      <c r="A754">
        <v>753</v>
      </c>
      <c r="B754" s="2">
        <v>38533</v>
      </c>
      <c r="C754">
        <f t="shared" si="171"/>
        <v>2005</v>
      </c>
      <c r="D754">
        <v>379.6</v>
      </c>
      <c r="E754" s="5">
        <f t="shared" ca="1" si="167"/>
        <v>380.82499999999999</v>
      </c>
      <c r="F754" s="5">
        <f t="shared" ca="1" si="168"/>
        <v>378.84299999999996</v>
      </c>
      <c r="G754" s="5">
        <f t="shared" ca="1" si="169"/>
        <v>380.42768583217503</v>
      </c>
      <c r="H754" s="5">
        <f t="shared" ca="1" si="170"/>
        <v>366.93767392356881</v>
      </c>
      <c r="I754" s="10">
        <f t="shared" ca="1" si="163"/>
        <v>0</v>
      </c>
      <c r="J754" s="5" t="e">
        <f t="shared" ca="1" si="157"/>
        <v>#N/A</v>
      </c>
      <c r="K754" s="5" t="e">
        <f t="shared" ca="1" si="158"/>
        <v>#N/A</v>
      </c>
      <c r="L754" s="10">
        <f t="shared" ca="1" si="159"/>
        <v>1</v>
      </c>
      <c r="M754" s="5">
        <f t="shared" ca="1" si="164"/>
        <v>254.6</v>
      </c>
      <c r="N754" s="12" t="str">
        <f t="shared" ca="1" si="160"/>
        <v/>
      </c>
      <c r="O754" s="12">
        <f t="shared" ca="1" si="161"/>
        <v>3.9672044432689764E-3</v>
      </c>
      <c r="P754" s="5">
        <f t="shared" ca="1" si="162"/>
        <v>123.38890253793818</v>
      </c>
      <c r="Q754" s="5">
        <f t="shared" ca="1" si="165"/>
        <v>123.38890253793818</v>
      </c>
      <c r="R754" s="12">
        <f t="shared" ca="1" si="166"/>
        <v>0</v>
      </c>
    </row>
    <row r="755" spans="1:18" x14ac:dyDescent="0.25">
      <c r="A755">
        <v>754</v>
      </c>
      <c r="B755" s="2">
        <v>38534</v>
      </c>
      <c r="C755">
        <f t="shared" si="171"/>
        <v>2005</v>
      </c>
      <c r="D755">
        <v>385.85</v>
      </c>
      <c r="E755" s="5">
        <f t="shared" ca="1" si="167"/>
        <v>381.34499999999997</v>
      </c>
      <c r="F755" s="5">
        <f t="shared" ca="1" si="168"/>
        <v>379.03199999999993</v>
      </c>
      <c r="G755" s="5">
        <f t="shared" ca="1" si="169"/>
        <v>380.96991724895753</v>
      </c>
      <c r="H755" s="5">
        <f t="shared" ca="1" si="170"/>
        <v>367.31592044509745</v>
      </c>
      <c r="I755" s="10">
        <f t="shared" ca="1" si="163"/>
        <v>0</v>
      </c>
      <c r="J755" s="5" t="e">
        <f t="shared" ca="1" si="157"/>
        <v>#N/A</v>
      </c>
      <c r="K755" s="5" t="e">
        <f t="shared" ca="1" si="158"/>
        <v>#N/A</v>
      </c>
      <c r="L755" s="10">
        <f t="shared" ca="1" si="159"/>
        <v>1</v>
      </c>
      <c r="M755" s="5">
        <f t="shared" ca="1" si="164"/>
        <v>254.6</v>
      </c>
      <c r="N755" s="12" t="str">
        <f t="shared" ca="1" si="160"/>
        <v/>
      </c>
      <c r="O755" s="12">
        <f t="shared" ca="1" si="161"/>
        <v>1.6464699683877766E-2</v>
      </c>
      <c r="P755" s="5">
        <f t="shared" ca="1" si="162"/>
        <v>123.38890253793818</v>
      </c>
      <c r="Q755" s="5">
        <f t="shared" ca="1" si="165"/>
        <v>123.38890253793818</v>
      </c>
      <c r="R755" s="12">
        <f t="shared" ca="1" si="166"/>
        <v>0</v>
      </c>
    </row>
    <row r="756" spans="1:18" x14ac:dyDescent="0.25">
      <c r="A756">
        <v>755</v>
      </c>
      <c r="B756" s="2">
        <v>38537</v>
      </c>
      <c r="C756">
        <f t="shared" si="171"/>
        <v>2005</v>
      </c>
      <c r="D756">
        <v>389.75</v>
      </c>
      <c r="E756" s="5">
        <f t="shared" ca="1" si="167"/>
        <v>382.31</v>
      </c>
      <c r="F756" s="5">
        <f t="shared" ca="1" si="168"/>
        <v>379.29099999999994</v>
      </c>
      <c r="G756" s="5">
        <f t="shared" ca="1" si="169"/>
        <v>381.84792552406179</v>
      </c>
      <c r="H756" s="5">
        <f t="shared" ca="1" si="170"/>
        <v>367.76460203619553</v>
      </c>
      <c r="I756" s="10">
        <f t="shared" ca="1" si="163"/>
        <v>0</v>
      </c>
      <c r="J756" s="5" t="e">
        <f t="shared" ref="J756:J819" ca="1" si="172">IF($I756="BUY",$D756,NA())</f>
        <v>#N/A</v>
      </c>
      <c r="K756" s="5" t="e">
        <f t="shared" ref="K756:K819" ca="1" si="173">IF($I756="SELL",$D756,NA())</f>
        <v>#N/A</v>
      </c>
      <c r="L756" s="10">
        <f t="shared" ref="L756:L819" ca="1" si="174">IF(AND(I756="SELL",L755&gt;=0),-1*Leverage,IF(AND(I756="BUY",L755&lt;=0),1*Leverage,L755))</f>
        <v>1</v>
      </c>
      <c r="M756" s="5">
        <f t="shared" ca="1" si="164"/>
        <v>254.6</v>
      </c>
      <c r="N756" s="12" t="str">
        <f t="shared" ref="N756:N819" ca="1" si="175">IF(L755=0,0,IF(I756="SELL",Leverage*(M756-M755)/M755,IF(I756="BUY",-Leverage*(M756-M755)/M755,"")))</f>
        <v/>
      </c>
      <c r="O756" s="12">
        <f t="shared" ref="O756:O819" ca="1" si="176">IF($L756&gt;0,Leverage*(D756-D755)/D755,IF($L756&lt;0,-Leverage*(D756-D755)/D755,0))</f>
        <v>1.0107554749254833E-2</v>
      </c>
      <c r="P756" s="5">
        <f t="shared" ref="P756:P819" ca="1" si="177">IF(N756="",P755,P755*(1+N756))</f>
        <v>123.38890253793818</v>
      </c>
      <c r="Q756" s="5">
        <f t="shared" ca="1" si="165"/>
        <v>123.38890253793818</v>
      </c>
      <c r="R756" s="12">
        <f t="shared" ca="1" si="166"/>
        <v>0</v>
      </c>
    </row>
    <row r="757" spans="1:18" x14ac:dyDescent="0.25">
      <c r="A757">
        <v>756</v>
      </c>
      <c r="B757" s="2">
        <v>38538</v>
      </c>
      <c r="C757">
        <f t="shared" si="171"/>
        <v>2005</v>
      </c>
      <c r="D757">
        <v>385.25</v>
      </c>
      <c r="E757" s="5">
        <f t="shared" ca="1" si="167"/>
        <v>383.01</v>
      </c>
      <c r="F757" s="5">
        <f t="shared" ca="1" si="168"/>
        <v>379.57199999999989</v>
      </c>
      <c r="G757" s="5">
        <f t="shared" ca="1" si="169"/>
        <v>382.18813297165559</v>
      </c>
      <c r="H757" s="5">
        <f t="shared" ca="1" si="170"/>
        <v>368.11430999547161</v>
      </c>
      <c r="I757" s="10">
        <f t="shared" ref="I757:I820" ca="1" si="178">IF(AND(G757&gt;H757,G756&lt;H756),"BUY",IF(AND(G757&lt;H757,G756&gt;H756),"SELL",0))</f>
        <v>0</v>
      </c>
      <c r="J757" s="5" t="e">
        <f t="shared" ca="1" si="172"/>
        <v>#N/A</v>
      </c>
      <c r="K757" s="5" t="e">
        <f t="shared" ca="1" si="173"/>
        <v>#N/A</v>
      </c>
      <c r="L757" s="10">
        <f t="shared" ca="1" si="174"/>
        <v>1</v>
      </c>
      <c r="M757" s="5">
        <f t="shared" ref="M757:M820" ca="1" si="179">IF(I757&lt;&gt;0,D757,M756)</f>
        <v>254.6</v>
      </c>
      <c r="N757" s="12" t="str">
        <f t="shared" ca="1" si="175"/>
        <v/>
      </c>
      <c r="O757" s="12">
        <f t="shared" ca="1" si="176"/>
        <v>-1.1545862732520847E-2</v>
      </c>
      <c r="P757" s="5">
        <f t="shared" ca="1" si="177"/>
        <v>123.38890253793818</v>
      </c>
      <c r="Q757" s="5">
        <f t="shared" ref="Q757:Q820" ca="1" si="180">MAX(P756:P757)</f>
        <v>123.38890253793818</v>
      </c>
      <c r="R757" s="12">
        <f t="shared" ref="R757:R820" ca="1" si="181">1-P757/Q757</f>
        <v>0</v>
      </c>
    </row>
    <row r="758" spans="1:18" x14ac:dyDescent="0.25">
      <c r="A758">
        <v>757</v>
      </c>
      <c r="B758" s="2">
        <v>38539</v>
      </c>
      <c r="C758">
        <f t="shared" si="171"/>
        <v>2005</v>
      </c>
      <c r="D758">
        <v>391.2</v>
      </c>
      <c r="E758" s="5">
        <f t="shared" ca="1" si="167"/>
        <v>383.84499999999997</v>
      </c>
      <c r="F758" s="5">
        <f t="shared" ca="1" si="168"/>
        <v>380.11799999999994</v>
      </c>
      <c r="G758" s="5">
        <f t="shared" ca="1" si="169"/>
        <v>383.08931967449001</v>
      </c>
      <c r="H758" s="5">
        <f t="shared" ca="1" si="170"/>
        <v>368.57602379556221</v>
      </c>
      <c r="I758" s="10">
        <f t="shared" ca="1" si="178"/>
        <v>0</v>
      </c>
      <c r="J758" s="5" t="e">
        <f t="shared" ca="1" si="172"/>
        <v>#N/A</v>
      </c>
      <c r="K758" s="5" t="e">
        <f t="shared" ca="1" si="173"/>
        <v>#N/A</v>
      </c>
      <c r="L758" s="10">
        <f t="shared" ca="1" si="174"/>
        <v>1</v>
      </c>
      <c r="M758" s="5">
        <f t="shared" ca="1" si="179"/>
        <v>254.6</v>
      </c>
      <c r="N758" s="12" t="str">
        <f t="shared" ca="1" si="175"/>
        <v/>
      </c>
      <c r="O758" s="12">
        <f t="shared" ca="1" si="176"/>
        <v>1.5444516547696272E-2</v>
      </c>
      <c r="P758" s="5">
        <f t="shared" ca="1" si="177"/>
        <v>123.38890253793818</v>
      </c>
      <c r="Q758" s="5">
        <f t="shared" ca="1" si="180"/>
        <v>123.38890253793818</v>
      </c>
      <c r="R758" s="12">
        <f t="shared" ca="1" si="181"/>
        <v>0</v>
      </c>
    </row>
    <row r="759" spans="1:18" x14ac:dyDescent="0.25">
      <c r="A759">
        <v>758</v>
      </c>
      <c r="B759" s="2">
        <v>38540</v>
      </c>
      <c r="C759">
        <f t="shared" si="171"/>
        <v>2005</v>
      </c>
      <c r="D759">
        <v>385.5</v>
      </c>
      <c r="E759" s="5">
        <f t="shared" ca="1" si="167"/>
        <v>383.70499999999998</v>
      </c>
      <c r="F759" s="5">
        <f t="shared" ca="1" si="168"/>
        <v>380.47899999999993</v>
      </c>
      <c r="G759" s="5">
        <f t="shared" ca="1" si="169"/>
        <v>383.33038770704104</v>
      </c>
      <c r="H759" s="5">
        <f t="shared" ca="1" si="170"/>
        <v>368.91450331965098</v>
      </c>
      <c r="I759" s="10">
        <f t="shared" ca="1" si="178"/>
        <v>0</v>
      </c>
      <c r="J759" s="5" t="e">
        <f t="shared" ca="1" si="172"/>
        <v>#N/A</v>
      </c>
      <c r="K759" s="5" t="e">
        <f t="shared" ca="1" si="173"/>
        <v>#N/A</v>
      </c>
      <c r="L759" s="10">
        <f t="shared" ca="1" si="174"/>
        <v>1</v>
      </c>
      <c r="M759" s="5">
        <f t="shared" ca="1" si="179"/>
        <v>254.6</v>
      </c>
      <c r="N759" s="12" t="str">
        <f t="shared" ca="1" si="175"/>
        <v/>
      </c>
      <c r="O759" s="12">
        <f t="shared" ca="1" si="176"/>
        <v>-1.4570552147239235E-2</v>
      </c>
      <c r="P759" s="5">
        <f t="shared" ca="1" si="177"/>
        <v>123.38890253793818</v>
      </c>
      <c r="Q759" s="5">
        <f t="shared" ca="1" si="180"/>
        <v>123.38890253793818</v>
      </c>
      <c r="R759" s="12">
        <f t="shared" ca="1" si="181"/>
        <v>0</v>
      </c>
    </row>
    <row r="760" spans="1:18" x14ac:dyDescent="0.25">
      <c r="A760">
        <v>759</v>
      </c>
      <c r="B760" s="2">
        <v>38541</v>
      </c>
      <c r="C760">
        <f t="shared" si="171"/>
        <v>2005</v>
      </c>
      <c r="D760">
        <v>394.7</v>
      </c>
      <c r="E760" s="5">
        <f t="shared" ca="1" si="167"/>
        <v>384.76999999999992</v>
      </c>
      <c r="F760" s="5">
        <f t="shared" ca="1" si="168"/>
        <v>381.161</v>
      </c>
      <c r="G760" s="5">
        <f t="shared" ca="1" si="169"/>
        <v>384.46734893633692</v>
      </c>
      <c r="H760" s="5">
        <f t="shared" ca="1" si="170"/>
        <v>369.43021325325799</v>
      </c>
      <c r="I760" s="10">
        <f t="shared" ca="1" si="178"/>
        <v>0</v>
      </c>
      <c r="J760" s="5" t="e">
        <f t="shared" ca="1" si="172"/>
        <v>#N/A</v>
      </c>
      <c r="K760" s="5" t="e">
        <f t="shared" ca="1" si="173"/>
        <v>#N/A</v>
      </c>
      <c r="L760" s="10">
        <f t="shared" ca="1" si="174"/>
        <v>1</v>
      </c>
      <c r="M760" s="5">
        <f t="shared" ca="1" si="179"/>
        <v>254.6</v>
      </c>
      <c r="N760" s="12" t="str">
        <f t="shared" ca="1" si="175"/>
        <v/>
      </c>
      <c r="O760" s="12">
        <f t="shared" ca="1" si="176"/>
        <v>2.3865110246433174E-2</v>
      </c>
      <c r="P760" s="5">
        <f t="shared" ca="1" si="177"/>
        <v>123.38890253793818</v>
      </c>
      <c r="Q760" s="5">
        <f t="shared" ca="1" si="180"/>
        <v>123.38890253793818</v>
      </c>
      <c r="R760" s="12">
        <f t="shared" ca="1" si="181"/>
        <v>0</v>
      </c>
    </row>
    <row r="761" spans="1:18" x14ac:dyDescent="0.25">
      <c r="A761">
        <v>760</v>
      </c>
      <c r="B761" s="2">
        <v>38544</v>
      </c>
      <c r="C761">
        <f t="shared" si="171"/>
        <v>2005</v>
      </c>
      <c r="D761">
        <v>412.5</v>
      </c>
      <c r="E761" s="5">
        <f t="shared" ca="1" si="167"/>
        <v>388.25999999999993</v>
      </c>
      <c r="F761" s="5">
        <f t="shared" ca="1" si="168"/>
        <v>382.15899999999999</v>
      </c>
      <c r="G761" s="5">
        <f t="shared" ca="1" si="169"/>
        <v>387.27061404270319</v>
      </c>
      <c r="H761" s="5">
        <f t="shared" ca="1" si="170"/>
        <v>370.29160898819282</v>
      </c>
      <c r="I761" s="10">
        <f t="shared" ca="1" si="178"/>
        <v>0</v>
      </c>
      <c r="J761" s="5" t="e">
        <f t="shared" ca="1" si="172"/>
        <v>#N/A</v>
      </c>
      <c r="K761" s="5" t="e">
        <f t="shared" ca="1" si="173"/>
        <v>#N/A</v>
      </c>
      <c r="L761" s="10">
        <f t="shared" ca="1" si="174"/>
        <v>1</v>
      </c>
      <c r="M761" s="5">
        <f t="shared" ca="1" si="179"/>
        <v>254.6</v>
      </c>
      <c r="N761" s="12" t="str">
        <f t="shared" ca="1" si="175"/>
        <v/>
      </c>
      <c r="O761" s="12">
        <f t="shared" ca="1" si="176"/>
        <v>4.5097542437294177E-2</v>
      </c>
      <c r="P761" s="5">
        <f t="shared" ca="1" si="177"/>
        <v>123.38890253793818</v>
      </c>
      <c r="Q761" s="5">
        <f t="shared" ca="1" si="180"/>
        <v>123.38890253793818</v>
      </c>
      <c r="R761" s="12">
        <f t="shared" ca="1" si="181"/>
        <v>0</v>
      </c>
    </row>
    <row r="762" spans="1:18" x14ac:dyDescent="0.25">
      <c r="A762">
        <v>761</v>
      </c>
      <c r="B762" s="2">
        <v>38545</v>
      </c>
      <c r="C762">
        <f t="shared" si="171"/>
        <v>2005</v>
      </c>
      <c r="D762">
        <v>421.25</v>
      </c>
      <c r="E762" s="5">
        <f t="shared" ca="1" si="167"/>
        <v>392.37</v>
      </c>
      <c r="F762" s="5">
        <f t="shared" ca="1" si="168"/>
        <v>383.11900000000009</v>
      </c>
      <c r="G762" s="5">
        <f t="shared" ca="1" si="169"/>
        <v>390.66855263843286</v>
      </c>
      <c r="H762" s="5">
        <f t="shared" ca="1" si="170"/>
        <v>371.31077680842895</v>
      </c>
      <c r="I762" s="10">
        <f t="shared" ca="1" si="178"/>
        <v>0</v>
      </c>
      <c r="J762" s="5" t="e">
        <f t="shared" ca="1" si="172"/>
        <v>#N/A</v>
      </c>
      <c r="K762" s="5" t="e">
        <f t="shared" ca="1" si="173"/>
        <v>#N/A</v>
      </c>
      <c r="L762" s="10">
        <f t="shared" ca="1" si="174"/>
        <v>1</v>
      </c>
      <c r="M762" s="5">
        <f t="shared" ca="1" si="179"/>
        <v>254.6</v>
      </c>
      <c r="N762" s="12" t="str">
        <f t="shared" ca="1" si="175"/>
        <v/>
      </c>
      <c r="O762" s="12">
        <f t="shared" ca="1" si="176"/>
        <v>2.1212121212121213E-2</v>
      </c>
      <c r="P762" s="5">
        <f t="shared" ca="1" si="177"/>
        <v>123.38890253793818</v>
      </c>
      <c r="Q762" s="5">
        <f t="shared" ca="1" si="180"/>
        <v>123.38890253793818</v>
      </c>
      <c r="R762" s="12">
        <f t="shared" ca="1" si="181"/>
        <v>0</v>
      </c>
    </row>
    <row r="763" spans="1:18" x14ac:dyDescent="0.25">
      <c r="A763">
        <v>762</v>
      </c>
      <c r="B763" s="2">
        <v>38546</v>
      </c>
      <c r="C763">
        <f t="shared" si="171"/>
        <v>2005</v>
      </c>
      <c r="D763">
        <v>423.15</v>
      </c>
      <c r="E763" s="5">
        <f t="shared" ca="1" si="167"/>
        <v>396.875</v>
      </c>
      <c r="F763" s="5">
        <f t="shared" ca="1" si="168"/>
        <v>384.18300000000005</v>
      </c>
      <c r="G763" s="5">
        <f t="shared" ca="1" si="169"/>
        <v>393.91669737458955</v>
      </c>
      <c r="H763" s="5">
        <f t="shared" ca="1" si="170"/>
        <v>372.34756127226041</v>
      </c>
      <c r="I763" s="10">
        <f t="shared" ca="1" si="178"/>
        <v>0</v>
      </c>
      <c r="J763" s="5" t="e">
        <f t="shared" ca="1" si="172"/>
        <v>#N/A</v>
      </c>
      <c r="K763" s="5" t="e">
        <f t="shared" ca="1" si="173"/>
        <v>#N/A</v>
      </c>
      <c r="L763" s="10">
        <f t="shared" ca="1" si="174"/>
        <v>1</v>
      </c>
      <c r="M763" s="5">
        <f t="shared" ca="1" si="179"/>
        <v>254.6</v>
      </c>
      <c r="N763" s="12" t="str">
        <f t="shared" ca="1" si="175"/>
        <v/>
      </c>
      <c r="O763" s="12">
        <f t="shared" ca="1" si="176"/>
        <v>4.510385756676504E-3</v>
      </c>
      <c r="P763" s="5">
        <f t="shared" ca="1" si="177"/>
        <v>123.38890253793818</v>
      </c>
      <c r="Q763" s="5">
        <f t="shared" ca="1" si="180"/>
        <v>123.38890253793818</v>
      </c>
      <c r="R763" s="12">
        <f t="shared" ca="1" si="181"/>
        <v>0</v>
      </c>
    </row>
    <row r="764" spans="1:18" x14ac:dyDescent="0.25">
      <c r="A764">
        <v>763</v>
      </c>
      <c r="B764" s="2">
        <v>38547</v>
      </c>
      <c r="C764">
        <f t="shared" si="171"/>
        <v>2005</v>
      </c>
      <c r="D764">
        <v>424.95</v>
      </c>
      <c r="E764" s="5">
        <f t="shared" ca="1" si="167"/>
        <v>401.40999999999997</v>
      </c>
      <c r="F764" s="5">
        <f t="shared" ca="1" si="168"/>
        <v>385.27200000000005</v>
      </c>
      <c r="G764" s="5">
        <f t="shared" ca="1" si="169"/>
        <v>397.02002763713057</v>
      </c>
      <c r="H764" s="5">
        <f t="shared" ca="1" si="170"/>
        <v>373.39961004681521</v>
      </c>
      <c r="I764" s="10">
        <f t="shared" ca="1" si="178"/>
        <v>0</v>
      </c>
      <c r="J764" s="5" t="e">
        <f t="shared" ca="1" si="172"/>
        <v>#N/A</v>
      </c>
      <c r="K764" s="5" t="e">
        <f t="shared" ca="1" si="173"/>
        <v>#N/A</v>
      </c>
      <c r="L764" s="10">
        <f t="shared" ca="1" si="174"/>
        <v>1</v>
      </c>
      <c r="M764" s="5">
        <f t="shared" ca="1" si="179"/>
        <v>254.6</v>
      </c>
      <c r="N764" s="12" t="str">
        <f t="shared" ca="1" si="175"/>
        <v/>
      </c>
      <c r="O764" s="12">
        <f t="shared" ca="1" si="176"/>
        <v>4.2538107054236355E-3</v>
      </c>
      <c r="P764" s="5">
        <f t="shared" ca="1" si="177"/>
        <v>123.38890253793818</v>
      </c>
      <c r="Q764" s="5">
        <f t="shared" ca="1" si="180"/>
        <v>123.38890253793818</v>
      </c>
      <c r="R764" s="12">
        <f t="shared" ca="1" si="181"/>
        <v>0</v>
      </c>
    </row>
    <row r="765" spans="1:18" x14ac:dyDescent="0.25">
      <c r="A765">
        <v>764</v>
      </c>
      <c r="B765" s="2">
        <v>38548</v>
      </c>
      <c r="C765">
        <f t="shared" si="171"/>
        <v>2005</v>
      </c>
      <c r="D765">
        <v>427.85</v>
      </c>
      <c r="E765" s="5">
        <f t="shared" ca="1" si="167"/>
        <v>405.61</v>
      </c>
      <c r="F765" s="5">
        <f t="shared" ca="1" si="168"/>
        <v>386.27800000000002</v>
      </c>
      <c r="G765" s="5">
        <f t="shared" ca="1" si="169"/>
        <v>400.1030248734175</v>
      </c>
      <c r="H765" s="5">
        <f t="shared" ca="1" si="170"/>
        <v>374.48861784587893</v>
      </c>
      <c r="I765" s="10">
        <f t="shared" ca="1" si="178"/>
        <v>0</v>
      </c>
      <c r="J765" s="5" t="e">
        <f t="shared" ca="1" si="172"/>
        <v>#N/A</v>
      </c>
      <c r="K765" s="5" t="e">
        <f t="shared" ca="1" si="173"/>
        <v>#N/A</v>
      </c>
      <c r="L765" s="10">
        <f t="shared" ca="1" si="174"/>
        <v>1</v>
      </c>
      <c r="M765" s="5">
        <f t="shared" ca="1" si="179"/>
        <v>254.6</v>
      </c>
      <c r="N765" s="12" t="str">
        <f t="shared" ca="1" si="175"/>
        <v/>
      </c>
      <c r="O765" s="12">
        <f t="shared" ca="1" si="176"/>
        <v>6.8243322743853025E-3</v>
      </c>
      <c r="P765" s="5">
        <f t="shared" ca="1" si="177"/>
        <v>123.38890253793818</v>
      </c>
      <c r="Q765" s="5">
        <f t="shared" ca="1" si="180"/>
        <v>123.38890253793818</v>
      </c>
      <c r="R765" s="12">
        <f t="shared" ca="1" si="181"/>
        <v>0</v>
      </c>
    </row>
    <row r="766" spans="1:18" x14ac:dyDescent="0.25">
      <c r="A766">
        <v>765</v>
      </c>
      <c r="B766" s="2">
        <v>38551</v>
      </c>
      <c r="C766">
        <f t="shared" si="171"/>
        <v>2005</v>
      </c>
      <c r="D766">
        <v>426.75</v>
      </c>
      <c r="E766" s="5">
        <f t="shared" ca="1" si="167"/>
        <v>409.31</v>
      </c>
      <c r="F766" s="5">
        <f t="shared" ca="1" si="168"/>
        <v>387.22200000000004</v>
      </c>
      <c r="G766" s="5">
        <f t="shared" ca="1" si="169"/>
        <v>402.76772238607572</v>
      </c>
      <c r="H766" s="5">
        <f t="shared" ca="1" si="170"/>
        <v>375.53384548896139</v>
      </c>
      <c r="I766" s="10">
        <f t="shared" ca="1" si="178"/>
        <v>0</v>
      </c>
      <c r="J766" s="5" t="e">
        <f t="shared" ca="1" si="172"/>
        <v>#N/A</v>
      </c>
      <c r="K766" s="5" t="e">
        <f t="shared" ca="1" si="173"/>
        <v>#N/A</v>
      </c>
      <c r="L766" s="10">
        <f t="shared" ca="1" si="174"/>
        <v>1</v>
      </c>
      <c r="M766" s="5">
        <f t="shared" ca="1" si="179"/>
        <v>254.6</v>
      </c>
      <c r="N766" s="12" t="str">
        <f t="shared" ca="1" si="175"/>
        <v/>
      </c>
      <c r="O766" s="12">
        <f t="shared" ca="1" si="176"/>
        <v>-2.5709945074208779E-3</v>
      </c>
      <c r="P766" s="5">
        <f t="shared" ca="1" si="177"/>
        <v>123.38890253793818</v>
      </c>
      <c r="Q766" s="5">
        <f t="shared" ca="1" si="180"/>
        <v>123.38890253793818</v>
      </c>
      <c r="R766" s="12">
        <f t="shared" ca="1" si="181"/>
        <v>0</v>
      </c>
    </row>
    <row r="767" spans="1:18" x14ac:dyDescent="0.25">
      <c r="A767">
        <v>766</v>
      </c>
      <c r="B767" s="2">
        <v>38552</v>
      </c>
      <c r="C767">
        <f t="shared" si="171"/>
        <v>2005</v>
      </c>
      <c r="D767">
        <v>443.05</v>
      </c>
      <c r="E767" s="5">
        <f t="shared" ca="1" si="167"/>
        <v>415.09</v>
      </c>
      <c r="F767" s="5">
        <f t="shared" ca="1" si="168"/>
        <v>388.36400000000003</v>
      </c>
      <c r="G767" s="5">
        <f t="shared" ca="1" si="169"/>
        <v>406.79595014746815</v>
      </c>
      <c r="H767" s="5">
        <f t="shared" ca="1" si="170"/>
        <v>376.88416857918213</v>
      </c>
      <c r="I767" s="10">
        <f t="shared" ca="1" si="178"/>
        <v>0</v>
      </c>
      <c r="J767" s="5" t="e">
        <f t="shared" ca="1" si="172"/>
        <v>#N/A</v>
      </c>
      <c r="K767" s="5" t="e">
        <f t="shared" ca="1" si="173"/>
        <v>#N/A</v>
      </c>
      <c r="L767" s="10">
        <f t="shared" ca="1" si="174"/>
        <v>1</v>
      </c>
      <c r="M767" s="5">
        <f t="shared" ca="1" si="179"/>
        <v>254.6</v>
      </c>
      <c r="N767" s="12" t="str">
        <f t="shared" ca="1" si="175"/>
        <v/>
      </c>
      <c r="O767" s="12">
        <f t="shared" ca="1" si="176"/>
        <v>3.8195664909197451E-2</v>
      </c>
      <c r="P767" s="5">
        <f t="shared" ca="1" si="177"/>
        <v>123.38890253793818</v>
      </c>
      <c r="Q767" s="5">
        <f t="shared" ca="1" si="180"/>
        <v>123.38890253793818</v>
      </c>
      <c r="R767" s="12">
        <f t="shared" ca="1" si="181"/>
        <v>0</v>
      </c>
    </row>
    <row r="768" spans="1:18" x14ac:dyDescent="0.25">
      <c r="A768">
        <v>767</v>
      </c>
      <c r="B768" s="2">
        <v>38553</v>
      </c>
      <c r="C768">
        <f t="shared" si="171"/>
        <v>2005</v>
      </c>
      <c r="D768">
        <v>438.2</v>
      </c>
      <c r="E768" s="5">
        <f t="shared" ca="1" si="167"/>
        <v>419.78999999999996</v>
      </c>
      <c r="F768" s="5">
        <f t="shared" ca="1" si="168"/>
        <v>389.42600000000016</v>
      </c>
      <c r="G768" s="5">
        <f t="shared" ca="1" si="169"/>
        <v>409.9363551327213</v>
      </c>
      <c r="H768" s="5">
        <f t="shared" ca="1" si="170"/>
        <v>378.11048520759846</v>
      </c>
      <c r="I768" s="10">
        <f t="shared" ca="1" si="178"/>
        <v>0</v>
      </c>
      <c r="J768" s="5" t="e">
        <f t="shared" ca="1" si="172"/>
        <v>#N/A</v>
      </c>
      <c r="K768" s="5" t="e">
        <f t="shared" ca="1" si="173"/>
        <v>#N/A</v>
      </c>
      <c r="L768" s="10">
        <f t="shared" ca="1" si="174"/>
        <v>1</v>
      </c>
      <c r="M768" s="5">
        <f t="shared" ca="1" si="179"/>
        <v>254.6</v>
      </c>
      <c r="N768" s="12" t="str">
        <f t="shared" ca="1" si="175"/>
        <v/>
      </c>
      <c r="O768" s="12">
        <f t="shared" ca="1" si="176"/>
        <v>-1.0946845728473136E-2</v>
      </c>
      <c r="P768" s="5">
        <f t="shared" ca="1" si="177"/>
        <v>123.38890253793818</v>
      </c>
      <c r="Q768" s="5">
        <f t="shared" ca="1" si="180"/>
        <v>123.38890253793818</v>
      </c>
      <c r="R768" s="12">
        <f t="shared" ca="1" si="181"/>
        <v>0</v>
      </c>
    </row>
    <row r="769" spans="1:18" x14ac:dyDescent="0.25">
      <c r="A769">
        <v>768</v>
      </c>
      <c r="B769" s="2">
        <v>38554</v>
      </c>
      <c r="C769">
        <f t="shared" si="171"/>
        <v>2005</v>
      </c>
      <c r="D769">
        <v>435.9</v>
      </c>
      <c r="E769" s="5">
        <f t="shared" ca="1" si="167"/>
        <v>424.82999999999993</v>
      </c>
      <c r="F769" s="5">
        <f t="shared" ca="1" si="168"/>
        <v>390.31400000000014</v>
      </c>
      <c r="G769" s="5">
        <f t="shared" ca="1" si="169"/>
        <v>412.53271961944921</v>
      </c>
      <c r="H769" s="5">
        <f t="shared" ca="1" si="170"/>
        <v>379.26627550344654</v>
      </c>
      <c r="I769" s="10">
        <f t="shared" ca="1" si="178"/>
        <v>0</v>
      </c>
      <c r="J769" s="5" t="e">
        <f t="shared" ca="1" si="172"/>
        <v>#N/A</v>
      </c>
      <c r="K769" s="5" t="e">
        <f t="shared" ca="1" si="173"/>
        <v>#N/A</v>
      </c>
      <c r="L769" s="10">
        <f t="shared" ca="1" si="174"/>
        <v>1</v>
      </c>
      <c r="M769" s="5">
        <f t="shared" ca="1" si="179"/>
        <v>254.6</v>
      </c>
      <c r="N769" s="12" t="str">
        <f t="shared" ca="1" si="175"/>
        <v/>
      </c>
      <c r="O769" s="12">
        <f t="shared" ca="1" si="176"/>
        <v>-5.2487448653583098E-3</v>
      </c>
      <c r="P769" s="5">
        <f t="shared" ca="1" si="177"/>
        <v>123.38890253793818</v>
      </c>
      <c r="Q769" s="5">
        <f t="shared" ca="1" si="180"/>
        <v>123.38890253793818</v>
      </c>
      <c r="R769" s="12">
        <f t="shared" ca="1" si="181"/>
        <v>0</v>
      </c>
    </row>
    <row r="770" spans="1:18" x14ac:dyDescent="0.25">
      <c r="A770">
        <v>769</v>
      </c>
      <c r="B770" s="2">
        <v>38555</v>
      </c>
      <c r="C770">
        <f t="shared" si="171"/>
        <v>2005</v>
      </c>
      <c r="D770">
        <v>443.9</v>
      </c>
      <c r="E770" s="5">
        <f t="shared" ref="E770:E833" ca="1" si="182">IF($A770&gt;=SEMADays,AVERAGE(OFFSET($D770,-SEMADays+1,0,SEMADays,1)),NA())</f>
        <v>429.75</v>
      </c>
      <c r="F770" s="5">
        <f t="shared" ref="F770:F833" ca="1" si="183">IF($A770&gt;=LEMADays,AVERAGE(OFFSET($D770,-LEMADays+1,0,LEMADays,1)),NA())</f>
        <v>391.36900000000009</v>
      </c>
      <c r="G770" s="5">
        <f t="shared" ref="G770:G833" ca="1" si="184">IF(ISNA(E770),NA(),IF(ISNA(G769),E770,((SEMADays-1)*G769+$D770)/SEMADays))</f>
        <v>415.66944765750429</v>
      </c>
      <c r="H770" s="5">
        <f t="shared" ref="H770:H833" ca="1" si="185">IF(ISNA(F770),NA(),IF(ISNA(H769),F770,((LEMADays-1)*H769+$D770)/LEMADays))</f>
        <v>380.55894999337761</v>
      </c>
      <c r="I770" s="10">
        <f t="shared" ca="1" si="178"/>
        <v>0</v>
      </c>
      <c r="J770" s="5" t="e">
        <f t="shared" ca="1" si="172"/>
        <v>#N/A</v>
      </c>
      <c r="K770" s="5" t="e">
        <f t="shared" ca="1" si="173"/>
        <v>#N/A</v>
      </c>
      <c r="L770" s="10">
        <f t="shared" ca="1" si="174"/>
        <v>1</v>
      </c>
      <c r="M770" s="5">
        <f t="shared" ca="1" si="179"/>
        <v>254.6</v>
      </c>
      <c r="N770" s="12" t="str">
        <f t="shared" ca="1" si="175"/>
        <v/>
      </c>
      <c r="O770" s="12">
        <f t="shared" ca="1" si="176"/>
        <v>1.8352833218628125E-2</v>
      </c>
      <c r="P770" s="5">
        <f t="shared" ca="1" si="177"/>
        <v>123.38890253793818</v>
      </c>
      <c r="Q770" s="5">
        <f t="shared" ca="1" si="180"/>
        <v>123.38890253793818</v>
      </c>
      <c r="R770" s="12">
        <f t="shared" ca="1" si="181"/>
        <v>0</v>
      </c>
    </row>
    <row r="771" spans="1:18" x14ac:dyDescent="0.25">
      <c r="A771">
        <v>770</v>
      </c>
      <c r="B771" s="2">
        <v>38558</v>
      </c>
      <c r="C771">
        <f t="shared" ref="C771:C834" si="186">YEAR(B771)</f>
        <v>2005</v>
      </c>
      <c r="D771">
        <v>450.4</v>
      </c>
      <c r="E771" s="5">
        <f t="shared" ca="1" si="182"/>
        <v>433.53999999999996</v>
      </c>
      <c r="F771" s="5">
        <f t="shared" ca="1" si="183"/>
        <v>392.55700000000013</v>
      </c>
      <c r="G771" s="5">
        <f t="shared" ca="1" si="184"/>
        <v>419.14250289175391</v>
      </c>
      <c r="H771" s="5">
        <f t="shared" ca="1" si="185"/>
        <v>381.9557709935101</v>
      </c>
      <c r="I771" s="10">
        <f t="shared" ca="1" si="178"/>
        <v>0</v>
      </c>
      <c r="J771" s="5" t="e">
        <f t="shared" ca="1" si="172"/>
        <v>#N/A</v>
      </c>
      <c r="K771" s="5" t="e">
        <f t="shared" ca="1" si="173"/>
        <v>#N/A</v>
      </c>
      <c r="L771" s="10">
        <f t="shared" ca="1" si="174"/>
        <v>1</v>
      </c>
      <c r="M771" s="5">
        <f t="shared" ca="1" si="179"/>
        <v>254.6</v>
      </c>
      <c r="N771" s="12" t="str">
        <f t="shared" ca="1" si="175"/>
        <v/>
      </c>
      <c r="O771" s="12">
        <f t="shared" ca="1" si="176"/>
        <v>1.4642937598558234E-2</v>
      </c>
      <c r="P771" s="5">
        <f t="shared" ca="1" si="177"/>
        <v>123.38890253793818</v>
      </c>
      <c r="Q771" s="5">
        <f t="shared" ca="1" si="180"/>
        <v>123.38890253793818</v>
      </c>
      <c r="R771" s="12">
        <f t="shared" ca="1" si="181"/>
        <v>0</v>
      </c>
    </row>
    <row r="772" spans="1:18" x14ac:dyDescent="0.25">
      <c r="A772">
        <v>771</v>
      </c>
      <c r="B772" s="2">
        <v>38559</v>
      </c>
      <c r="C772">
        <f t="shared" si="186"/>
        <v>2005</v>
      </c>
      <c r="D772">
        <v>441.3</v>
      </c>
      <c r="E772" s="5">
        <f t="shared" ca="1" si="182"/>
        <v>435.54499999999996</v>
      </c>
      <c r="F772" s="5">
        <f t="shared" ca="1" si="183"/>
        <v>393.7480000000001</v>
      </c>
      <c r="G772" s="5">
        <f t="shared" ca="1" si="184"/>
        <v>421.35825260257855</v>
      </c>
      <c r="H772" s="5">
        <f t="shared" ca="1" si="185"/>
        <v>383.14265557363984</v>
      </c>
      <c r="I772" s="10">
        <f t="shared" ca="1" si="178"/>
        <v>0</v>
      </c>
      <c r="J772" s="5" t="e">
        <f t="shared" ca="1" si="172"/>
        <v>#N/A</v>
      </c>
      <c r="K772" s="5" t="e">
        <f t="shared" ca="1" si="173"/>
        <v>#N/A</v>
      </c>
      <c r="L772" s="10">
        <f t="shared" ca="1" si="174"/>
        <v>1</v>
      </c>
      <c r="M772" s="5">
        <f t="shared" ca="1" si="179"/>
        <v>254.6</v>
      </c>
      <c r="N772" s="12" t="str">
        <f t="shared" ca="1" si="175"/>
        <v/>
      </c>
      <c r="O772" s="12">
        <f t="shared" ca="1" si="176"/>
        <v>-2.0204262877442199E-2</v>
      </c>
      <c r="P772" s="5">
        <f t="shared" ca="1" si="177"/>
        <v>123.38890253793818</v>
      </c>
      <c r="Q772" s="5">
        <f t="shared" ca="1" si="180"/>
        <v>123.38890253793818</v>
      </c>
      <c r="R772" s="12">
        <f t="shared" ca="1" si="181"/>
        <v>0</v>
      </c>
    </row>
    <row r="773" spans="1:18" x14ac:dyDescent="0.25">
      <c r="A773">
        <v>772</v>
      </c>
      <c r="B773" s="2">
        <v>38560</v>
      </c>
      <c r="C773">
        <f t="shared" si="186"/>
        <v>2005</v>
      </c>
      <c r="D773">
        <v>442.4</v>
      </c>
      <c r="E773" s="5">
        <f t="shared" ca="1" si="182"/>
        <v>437.46999999999997</v>
      </c>
      <c r="F773" s="5">
        <f t="shared" ca="1" si="183"/>
        <v>394.95600000000013</v>
      </c>
      <c r="G773" s="5">
        <f t="shared" ca="1" si="184"/>
        <v>423.46242734232067</v>
      </c>
      <c r="H773" s="5">
        <f t="shared" ca="1" si="185"/>
        <v>384.32780246216709</v>
      </c>
      <c r="I773" s="10">
        <f t="shared" ca="1" si="178"/>
        <v>0</v>
      </c>
      <c r="J773" s="5" t="e">
        <f t="shared" ca="1" si="172"/>
        <v>#N/A</v>
      </c>
      <c r="K773" s="5" t="e">
        <f t="shared" ca="1" si="173"/>
        <v>#N/A</v>
      </c>
      <c r="L773" s="10">
        <f t="shared" ca="1" si="174"/>
        <v>1</v>
      </c>
      <c r="M773" s="5">
        <f t="shared" ca="1" si="179"/>
        <v>254.6</v>
      </c>
      <c r="N773" s="12" t="str">
        <f t="shared" ca="1" si="175"/>
        <v/>
      </c>
      <c r="O773" s="12">
        <f t="shared" ca="1" si="176"/>
        <v>2.4926353954225376E-3</v>
      </c>
      <c r="P773" s="5">
        <f t="shared" ca="1" si="177"/>
        <v>123.38890253793818</v>
      </c>
      <c r="Q773" s="5">
        <f t="shared" ca="1" si="180"/>
        <v>123.38890253793818</v>
      </c>
      <c r="R773" s="12">
        <f t="shared" ca="1" si="181"/>
        <v>0</v>
      </c>
    </row>
    <row r="774" spans="1:18" x14ac:dyDescent="0.25">
      <c r="A774">
        <v>773</v>
      </c>
      <c r="B774" s="2">
        <v>38562</v>
      </c>
      <c r="C774">
        <f t="shared" si="186"/>
        <v>2005</v>
      </c>
      <c r="D774">
        <v>430.4</v>
      </c>
      <c r="E774" s="5">
        <f t="shared" ca="1" si="182"/>
        <v>438.01500000000004</v>
      </c>
      <c r="F774" s="5">
        <f t="shared" ca="1" si="183"/>
        <v>395.93200000000019</v>
      </c>
      <c r="G774" s="5">
        <f t="shared" ca="1" si="184"/>
        <v>424.15618460808855</v>
      </c>
      <c r="H774" s="5">
        <f t="shared" ca="1" si="185"/>
        <v>385.24924641292375</v>
      </c>
      <c r="I774" s="10">
        <f t="shared" ca="1" si="178"/>
        <v>0</v>
      </c>
      <c r="J774" s="5" t="e">
        <f t="shared" ca="1" si="172"/>
        <v>#N/A</v>
      </c>
      <c r="K774" s="5" t="e">
        <f t="shared" ca="1" si="173"/>
        <v>#N/A</v>
      </c>
      <c r="L774" s="10">
        <f t="shared" ca="1" si="174"/>
        <v>1</v>
      </c>
      <c r="M774" s="5">
        <f t="shared" ca="1" si="179"/>
        <v>254.6</v>
      </c>
      <c r="N774" s="12" t="str">
        <f t="shared" ca="1" si="175"/>
        <v/>
      </c>
      <c r="O774" s="12">
        <f t="shared" ca="1" si="176"/>
        <v>-2.7124773960217001E-2</v>
      </c>
      <c r="P774" s="5">
        <f t="shared" ca="1" si="177"/>
        <v>123.38890253793818</v>
      </c>
      <c r="Q774" s="5">
        <f t="shared" ca="1" si="180"/>
        <v>123.38890253793818</v>
      </c>
      <c r="R774" s="12">
        <f t="shared" ca="1" si="181"/>
        <v>0</v>
      </c>
    </row>
    <row r="775" spans="1:18" x14ac:dyDescent="0.25">
      <c r="A775">
        <v>774</v>
      </c>
      <c r="B775" s="2">
        <v>38565</v>
      </c>
      <c r="C775">
        <f t="shared" si="186"/>
        <v>2005</v>
      </c>
      <c r="D775">
        <v>438.35</v>
      </c>
      <c r="E775" s="5">
        <f t="shared" ca="1" si="182"/>
        <v>439.06500000000005</v>
      </c>
      <c r="F775" s="5">
        <f t="shared" ca="1" si="183"/>
        <v>397.13900000000018</v>
      </c>
      <c r="G775" s="5">
        <f t="shared" ca="1" si="184"/>
        <v>425.57556614727974</v>
      </c>
      <c r="H775" s="5">
        <f t="shared" ca="1" si="185"/>
        <v>386.31126148466524</v>
      </c>
      <c r="I775" s="10">
        <f t="shared" ca="1" si="178"/>
        <v>0</v>
      </c>
      <c r="J775" s="5" t="e">
        <f t="shared" ca="1" si="172"/>
        <v>#N/A</v>
      </c>
      <c r="K775" s="5" t="e">
        <f t="shared" ca="1" si="173"/>
        <v>#N/A</v>
      </c>
      <c r="L775" s="10">
        <f t="shared" ca="1" si="174"/>
        <v>1</v>
      </c>
      <c r="M775" s="5">
        <f t="shared" ca="1" si="179"/>
        <v>254.6</v>
      </c>
      <c r="N775" s="12" t="str">
        <f t="shared" ca="1" si="175"/>
        <v/>
      </c>
      <c r="O775" s="12">
        <f t="shared" ca="1" si="176"/>
        <v>1.8471189591078175E-2</v>
      </c>
      <c r="P775" s="5">
        <f t="shared" ca="1" si="177"/>
        <v>123.38890253793818</v>
      </c>
      <c r="Q775" s="5">
        <f t="shared" ca="1" si="180"/>
        <v>123.38890253793818</v>
      </c>
      <c r="R775" s="12">
        <f t="shared" ca="1" si="181"/>
        <v>0</v>
      </c>
    </row>
    <row r="776" spans="1:18" x14ac:dyDescent="0.25">
      <c r="A776">
        <v>775</v>
      </c>
      <c r="B776" s="2">
        <v>38566</v>
      </c>
      <c r="C776">
        <f t="shared" si="186"/>
        <v>2005</v>
      </c>
      <c r="D776">
        <v>443.35</v>
      </c>
      <c r="E776" s="5">
        <f t="shared" ca="1" si="182"/>
        <v>440.72500000000008</v>
      </c>
      <c r="F776" s="5">
        <f t="shared" ca="1" si="183"/>
        <v>398.44100000000014</v>
      </c>
      <c r="G776" s="5">
        <f t="shared" ca="1" si="184"/>
        <v>427.35300953255182</v>
      </c>
      <c r="H776" s="5">
        <f t="shared" ca="1" si="185"/>
        <v>387.45203625497192</v>
      </c>
      <c r="I776" s="10">
        <f t="shared" ca="1" si="178"/>
        <v>0</v>
      </c>
      <c r="J776" s="5" t="e">
        <f t="shared" ca="1" si="172"/>
        <v>#N/A</v>
      </c>
      <c r="K776" s="5" t="e">
        <f t="shared" ca="1" si="173"/>
        <v>#N/A</v>
      </c>
      <c r="L776" s="10">
        <f t="shared" ca="1" si="174"/>
        <v>1</v>
      </c>
      <c r="M776" s="5">
        <f t="shared" ca="1" si="179"/>
        <v>254.6</v>
      </c>
      <c r="N776" s="12" t="str">
        <f t="shared" ca="1" si="175"/>
        <v/>
      </c>
      <c r="O776" s="12">
        <f t="shared" ca="1" si="176"/>
        <v>1.1406410402646287E-2</v>
      </c>
      <c r="P776" s="5">
        <f t="shared" ca="1" si="177"/>
        <v>123.38890253793818</v>
      </c>
      <c r="Q776" s="5">
        <f t="shared" ca="1" si="180"/>
        <v>123.38890253793818</v>
      </c>
      <c r="R776" s="12">
        <f t="shared" ca="1" si="181"/>
        <v>0</v>
      </c>
    </row>
    <row r="777" spans="1:18" x14ac:dyDescent="0.25">
      <c r="A777">
        <v>776</v>
      </c>
      <c r="B777" s="2">
        <v>38567</v>
      </c>
      <c r="C777">
        <f t="shared" si="186"/>
        <v>2005</v>
      </c>
      <c r="D777">
        <v>435.3</v>
      </c>
      <c r="E777" s="5">
        <f t="shared" ca="1" si="182"/>
        <v>439.95</v>
      </c>
      <c r="F777" s="5">
        <f t="shared" ca="1" si="183"/>
        <v>399.5080000000001</v>
      </c>
      <c r="G777" s="5">
        <f t="shared" ca="1" si="184"/>
        <v>428.14770857929659</v>
      </c>
      <c r="H777" s="5">
        <f t="shared" ca="1" si="185"/>
        <v>388.40899552987247</v>
      </c>
      <c r="I777" s="10">
        <f t="shared" ca="1" si="178"/>
        <v>0</v>
      </c>
      <c r="J777" s="5" t="e">
        <f t="shared" ca="1" si="172"/>
        <v>#N/A</v>
      </c>
      <c r="K777" s="5" t="e">
        <f t="shared" ca="1" si="173"/>
        <v>#N/A</v>
      </c>
      <c r="L777" s="10">
        <f t="shared" ca="1" si="174"/>
        <v>1</v>
      </c>
      <c r="M777" s="5">
        <f t="shared" ca="1" si="179"/>
        <v>254.6</v>
      </c>
      <c r="N777" s="12" t="str">
        <f t="shared" ca="1" si="175"/>
        <v/>
      </c>
      <c r="O777" s="12">
        <f t="shared" ca="1" si="176"/>
        <v>-1.815721213488217E-2</v>
      </c>
      <c r="P777" s="5">
        <f t="shared" ca="1" si="177"/>
        <v>123.38890253793818</v>
      </c>
      <c r="Q777" s="5">
        <f t="shared" ca="1" si="180"/>
        <v>123.38890253793818</v>
      </c>
      <c r="R777" s="12">
        <f t="shared" ca="1" si="181"/>
        <v>0</v>
      </c>
    </row>
    <row r="778" spans="1:18" x14ac:dyDescent="0.25">
      <c r="A778">
        <v>777</v>
      </c>
      <c r="B778" s="2">
        <v>38568</v>
      </c>
      <c r="C778">
        <f t="shared" si="186"/>
        <v>2005</v>
      </c>
      <c r="D778">
        <v>441.05</v>
      </c>
      <c r="E778" s="5">
        <f t="shared" ca="1" si="182"/>
        <v>440.23499999999996</v>
      </c>
      <c r="F778" s="5">
        <f t="shared" ca="1" si="183"/>
        <v>400.62600000000003</v>
      </c>
      <c r="G778" s="5">
        <f t="shared" ca="1" si="184"/>
        <v>429.43793772136695</v>
      </c>
      <c r="H778" s="5">
        <f t="shared" ca="1" si="185"/>
        <v>389.461815619275</v>
      </c>
      <c r="I778" s="10">
        <f t="shared" ca="1" si="178"/>
        <v>0</v>
      </c>
      <c r="J778" s="5" t="e">
        <f t="shared" ca="1" si="172"/>
        <v>#N/A</v>
      </c>
      <c r="K778" s="5" t="e">
        <f t="shared" ca="1" si="173"/>
        <v>#N/A</v>
      </c>
      <c r="L778" s="10">
        <f t="shared" ca="1" si="174"/>
        <v>1</v>
      </c>
      <c r="M778" s="5">
        <f t="shared" ca="1" si="179"/>
        <v>254.6</v>
      </c>
      <c r="N778" s="12" t="str">
        <f t="shared" ca="1" si="175"/>
        <v/>
      </c>
      <c r="O778" s="12">
        <f t="shared" ca="1" si="176"/>
        <v>1.3209280955662761E-2</v>
      </c>
      <c r="P778" s="5">
        <f t="shared" ca="1" si="177"/>
        <v>123.38890253793818</v>
      </c>
      <c r="Q778" s="5">
        <f t="shared" ca="1" si="180"/>
        <v>123.38890253793818</v>
      </c>
      <c r="R778" s="12">
        <f t="shared" ca="1" si="181"/>
        <v>0</v>
      </c>
    </row>
    <row r="779" spans="1:18" x14ac:dyDescent="0.25">
      <c r="A779">
        <v>778</v>
      </c>
      <c r="B779" s="2">
        <v>38569</v>
      </c>
      <c r="C779">
        <f t="shared" si="186"/>
        <v>2005</v>
      </c>
      <c r="D779">
        <v>441.4</v>
      </c>
      <c r="E779" s="5">
        <f t="shared" ca="1" si="182"/>
        <v>440.78500000000003</v>
      </c>
      <c r="F779" s="5">
        <f t="shared" ca="1" si="183"/>
        <v>401.8540000000001</v>
      </c>
      <c r="G779" s="5">
        <f t="shared" ca="1" si="184"/>
        <v>430.63414394923018</v>
      </c>
      <c r="H779" s="5">
        <f t="shared" ca="1" si="185"/>
        <v>390.50057930688956</v>
      </c>
      <c r="I779" s="10">
        <f t="shared" ca="1" si="178"/>
        <v>0</v>
      </c>
      <c r="J779" s="5" t="e">
        <f t="shared" ca="1" si="172"/>
        <v>#N/A</v>
      </c>
      <c r="K779" s="5" t="e">
        <f t="shared" ca="1" si="173"/>
        <v>#N/A</v>
      </c>
      <c r="L779" s="10">
        <f t="shared" ca="1" si="174"/>
        <v>1</v>
      </c>
      <c r="M779" s="5">
        <f t="shared" ca="1" si="179"/>
        <v>254.6</v>
      </c>
      <c r="N779" s="12" t="str">
        <f t="shared" ca="1" si="175"/>
        <v/>
      </c>
      <c r="O779" s="12">
        <f t="shared" ca="1" si="176"/>
        <v>7.9356082076854299E-4</v>
      </c>
      <c r="P779" s="5">
        <f t="shared" ca="1" si="177"/>
        <v>123.38890253793818</v>
      </c>
      <c r="Q779" s="5">
        <f t="shared" ca="1" si="180"/>
        <v>123.38890253793818</v>
      </c>
      <c r="R779" s="12">
        <f t="shared" ca="1" si="181"/>
        <v>0</v>
      </c>
    </row>
    <row r="780" spans="1:18" x14ac:dyDescent="0.25">
      <c r="A780">
        <v>779</v>
      </c>
      <c r="B780" s="2">
        <v>38572</v>
      </c>
      <c r="C780">
        <f t="shared" si="186"/>
        <v>2005</v>
      </c>
      <c r="D780">
        <v>435.35</v>
      </c>
      <c r="E780" s="5">
        <f t="shared" ca="1" si="182"/>
        <v>439.93</v>
      </c>
      <c r="F780" s="5">
        <f t="shared" ca="1" si="183"/>
        <v>402.91500000000008</v>
      </c>
      <c r="G780" s="5">
        <f t="shared" ca="1" si="184"/>
        <v>431.10572955430717</v>
      </c>
      <c r="H780" s="5">
        <f t="shared" ca="1" si="185"/>
        <v>391.39756772075174</v>
      </c>
      <c r="I780" s="10">
        <f t="shared" ca="1" si="178"/>
        <v>0</v>
      </c>
      <c r="J780" s="5" t="e">
        <f t="shared" ca="1" si="172"/>
        <v>#N/A</v>
      </c>
      <c r="K780" s="5" t="e">
        <f t="shared" ca="1" si="173"/>
        <v>#N/A</v>
      </c>
      <c r="L780" s="10">
        <f t="shared" ca="1" si="174"/>
        <v>1</v>
      </c>
      <c r="M780" s="5">
        <f t="shared" ca="1" si="179"/>
        <v>254.6</v>
      </c>
      <c r="N780" s="12" t="str">
        <f t="shared" ca="1" si="175"/>
        <v/>
      </c>
      <c r="O780" s="12">
        <f t="shared" ca="1" si="176"/>
        <v>-1.3706388763026631E-2</v>
      </c>
      <c r="P780" s="5">
        <f t="shared" ca="1" si="177"/>
        <v>123.38890253793818</v>
      </c>
      <c r="Q780" s="5">
        <f t="shared" ca="1" si="180"/>
        <v>123.38890253793818</v>
      </c>
      <c r="R780" s="12">
        <f t="shared" ca="1" si="181"/>
        <v>0</v>
      </c>
    </row>
    <row r="781" spans="1:18" x14ac:dyDescent="0.25">
      <c r="A781">
        <v>780</v>
      </c>
      <c r="B781" s="2">
        <v>38573</v>
      </c>
      <c r="C781">
        <f t="shared" si="186"/>
        <v>2005</v>
      </c>
      <c r="D781">
        <v>430.6</v>
      </c>
      <c r="E781" s="5">
        <f t="shared" ca="1" si="182"/>
        <v>437.95</v>
      </c>
      <c r="F781" s="5">
        <f t="shared" ca="1" si="183"/>
        <v>404.02999999999992</v>
      </c>
      <c r="G781" s="5">
        <f t="shared" ca="1" si="184"/>
        <v>431.05515659887652</v>
      </c>
      <c r="H781" s="5">
        <f t="shared" ca="1" si="185"/>
        <v>392.1816163663367</v>
      </c>
      <c r="I781" s="10">
        <f t="shared" ca="1" si="178"/>
        <v>0</v>
      </c>
      <c r="J781" s="5" t="e">
        <f t="shared" ca="1" si="172"/>
        <v>#N/A</v>
      </c>
      <c r="K781" s="5" t="e">
        <f t="shared" ca="1" si="173"/>
        <v>#N/A</v>
      </c>
      <c r="L781" s="10">
        <f t="shared" ca="1" si="174"/>
        <v>1</v>
      </c>
      <c r="M781" s="5">
        <f t="shared" ca="1" si="179"/>
        <v>254.6</v>
      </c>
      <c r="N781" s="12" t="str">
        <f t="shared" ca="1" si="175"/>
        <v/>
      </c>
      <c r="O781" s="12">
        <f t="shared" ca="1" si="176"/>
        <v>-1.0910761456299529E-2</v>
      </c>
      <c r="P781" s="5">
        <f t="shared" ca="1" si="177"/>
        <v>123.38890253793818</v>
      </c>
      <c r="Q781" s="5">
        <f t="shared" ca="1" si="180"/>
        <v>123.38890253793818</v>
      </c>
      <c r="R781" s="12">
        <f t="shared" ca="1" si="181"/>
        <v>0</v>
      </c>
    </row>
    <row r="782" spans="1:18" x14ac:dyDescent="0.25">
      <c r="A782">
        <v>781</v>
      </c>
      <c r="B782" s="2">
        <v>38574</v>
      </c>
      <c r="C782">
        <f t="shared" si="186"/>
        <v>2005</v>
      </c>
      <c r="D782">
        <v>434.9</v>
      </c>
      <c r="E782" s="5">
        <f t="shared" ca="1" si="182"/>
        <v>437.31000000000006</v>
      </c>
      <c r="F782" s="5">
        <f t="shared" ca="1" si="183"/>
        <v>405.19399999999996</v>
      </c>
      <c r="G782" s="5">
        <f t="shared" ca="1" si="184"/>
        <v>431.43964093898887</v>
      </c>
      <c r="H782" s="5">
        <f t="shared" ca="1" si="185"/>
        <v>393.03598403900997</v>
      </c>
      <c r="I782" s="10">
        <f t="shared" ca="1" si="178"/>
        <v>0</v>
      </c>
      <c r="J782" s="5" t="e">
        <f t="shared" ca="1" si="172"/>
        <v>#N/A</v>
      </c>
      <c r="K782" s="5" t="e">
        <f t="shared" ca="1" si="173"/>
        <v>#N/A</v>
      </c>
      <c r="L782" s="10">
        <f t="shared" ca="1" si="174"/>
        <v>1</v>
      </c>
      <c r="M782" s="5">
        <f t="shared" ca="1" si="179"/>
        <v>254.6</v>
      </c>
      <c r="N782" s="12" t="str">
        <f t="shared" ca="1" si="175"/>
        <v/>
      </c>
      <c r="O782" s="12">
        <f t="shared" ca="1" si="176"/>
        <v>9.9860659544820114E-3</v>
      </c>
      <c r="P782" s="5">
        <f t="shared" ca="1" si="177"/>
        <v>123.38890253793818</v>
      </c>
      <c r="Q782" s="5">
        <f t="shared" ca="1" si="180"/>
        <v>123.38890253793818</v>
      </c>
      <c r="R782" s="12">
        <f t="shared" ca="1" si="181"/>
        <v>0</v>
      </c>
    </row>
    <row r="783" spans="1:18" x14ac:dyDescent="0.25">
      <c r="A783">
        <v>782</v>
      </c>
      <c r="B783" s="2">
        <v>38575</v>
      </c>
      <c r="C783">
        <f t="shared" si="186"/>
        <v>2005</v>
      </c>
      <c r="D783">
        <v>440.05</v>
      </c>
      <c r="E783" s="5">
        <f t="shared" ca="1" si="182"/>
        <v>437.07499999999999</v>
      </c>
      <c r="F783" s="5">
        <f t="shared" ca="1" si="183"/>
        <v>406.41799999999995</v>
      </c>
      <c r="G783" s="5">
        <f t="shared" ca="1" si="184"/>
        <v>432.30067684508992</v>
      </c>
      <c r="H783" s="5">
        <f t="shared" ca="1" si="185"/>
        <v>393.97626435822974</v>
      </c>
      <c r="I783" s="10">
        <f t="shared" ca="1" si="178"/>
        <v>0</v>
      </c>
      <c r="J783" s="5" t="e">
        <f t="shared" ca="1" si="172"/>
        <v>#N/A</v>
      </c>
      <c r="K783" s="5" t="e">
        <f t="shared" ca="1" si="173"/>
        <v>#N/A</v>
      </c>
      <c r="L783" s="10">
        <f t="shared" ca="1" si="174"/>
        <v>1</v>
      </c>
      <c r="M783" s="5">
        <f t="shared" ca="1" si="179"/>
        <v>254.6</v>
      </c>
      <c r="N783" s="12" t="str">
        <f t="shared" ca="1" si="175"/>
        <v/>
      </c>
      <c r="O783" s="12">
        <f t="shared" ca="1" si="176"/>
        <v>1.1841802713267497E-2</v>
      </c>
      <c r="P783" s="5">
        <f t="shared" ca="1" si="177"/>
        <v>123.38890253793818</v>
      </c>
      <c r="Q783" s="5">
        <f t="shared" ca="1" si="180"/>
        <v>123.38890253793818</v>
      </c>
      <c r="R783" s="12">
        <f t="shared" ca="1" si="181"/>
        <v>0</v>
      </c>
    </row>
    <row r="784" spans="1:18" x14ac:dyDescent="0.25">
      <c r="A784">
        <v>783</v>
      </c>
      <c r="B784" s="2">
        <v>38576</v>
      </c>
      <c r="C784">
        <f t="shared" si="186"/>
        <v>2005</v>
      </c>
      <c r="D784">
        <v>446.05</v>
      </c>
      <c r="E784" s="5">
        <f t="shared" ca="1" si="182"/>
        <v>438.64</v>
      </c>
      <c r="F784" s="5">
        <f t="shared" ca="1" si="183"/>
        <v>407.89899999999994</v>
      </c>
      <c r="G784" s="5">
        <f t="shared" ca="1" si="184"/>
        <v>433.6756091605809</v>
      </c>
      <c r="H784" s="5">
        <f t="shared" ca="1" si="185"/>
        <v>395.01773907106514</v>
      </c>
      <c r="I784" s="10">
        <f t="shared" ca="1" si="178"/>
        <v>0</v>
      </c>
      <c r="J784" s="5" t="e">
        <f t="shared" ca="1" si="172"/>
        <v>#N/A</v>
      </c>
      <c r="K784" s="5" t="e">
        <f t="shared" ca="1" si="173"/>
        <v>#N/A</v>
      </c>
      <c r="L784" s="10">
        <f t="shared" ca="1" si="174"/>
        <v>1</v>
      </c>
      <c r="M784" s="5">
        <f t="shared" ca="1" si="179"/>
        <v>254.6</v>
      </c>
      <c r="N784" s="12" t="str">
        <f t="shared" ca="1" si="175"/>
        <v/>
      </c>
      <c r="O784" s="12">
        <f t="shared" ca="1" si="176"/>
        <v>1.3634814225656175E-2</v>
      </c>
      <c r="P784" s="5">
        <f t="shared" ca="1" si="177"/>
        <v>123.38890253793818</v>
      </c>
      <c r="Q784" s="5">
        <f t="shared" ca="1" si="180"/>
        <v>123.38890253793818</v>
      </c>
      <c r="R784" s="12">
        <f t="shared" ca="1" si="181"/>
        <v>0</v>
      </c>
    </row>
    <row r="785" spans="1:18" x14ac:dyDescent="0.25">
      <c r="A785">
        <v>784</v>
      </c>
      <c r="B785" s="2">
        <v>38580</v>
      </c>
      <c r="C785">
        <f t="shared" si="186"/>
        <v>2005</v>
      </c>
      <c r="D785">
        <v>456.75</v>
      </c>
      <c r="E785" s="5">
        <f t="shared" ca="1" si="182"/>
        <v>440.48</v>
      </c>
      <c r="F785" s="5">
        <f t="shared" ca="1" si="183"/>
        <v>409.56299999999993</v>
      </c>
      <c r="G785" s="5">
        <f t="shared" ca="1" si="184"/>
        <v>435.98304824452282</v>
      </c>
      <c r="H785" s="5">
        <f t="shared" ca="1" si="185"/>
        <v>396.25238428964383</v>
      </c>
      <c r="I785" s="10">
        <f t="shared" ca="1" si="178"/>
        <v>0</v>
      </c>
      <c r="J785" s="5" t="e">
        <f t="shared" ca="1" si="172"/>
        <v>#N/A</v>
      </c>
      <c r="K785" s="5" t="e">
        <f t="shared" ca="1" si="173"/>
        <v>#N/A</v>
      </c>
      <c r="L785" s="10">
        <f t="shared" ca="1" si="174"/>
        <v>1</v>
      </c>
      <c r="M785" s="5">
        <f t="shared" ca="1" si="179"/>
        <v>254.6</v>
      </c>
      <c r="N785" s="12" t="str">
        <f t="shared" ca="1" si="175"/>
        <v/>
      </c>
      <c r="O785" s="12">
        <f t="shared" ca="1" si="176"/>
        <v>2.3988342114112743E-2</v>
      </c>
      <c r="P785" s="5">
        <f t="shared" ca="1" si="177"/>
        <v>123.38890253793818</v>
      </c>
      <c r="Q785" s="5">
        <f t="shared" ca="1" si="180"/>
        <v>123.38890253793818</v>
      </c>
      <c r="R785" s="12">
        <f t="shared" ca="1" si="181"/>
        <v>0</v>
      </c>
    </row>
    <row r="786" spans="1:18" x14ac:dyDescent="0.25">
      <c r="A786">
        <v>785</v>
      </c>
      <c r="B786" s="2">
        <v>38581</v>
      </c>
      <c r="C786">
        <f t="shared" si="186"/>
        <v>2005</v>
      </c>
      <c r="D786">
        <v>462.75</v>
      </c>
      <c r="E786" s="5">
        <f t="shared" ca="1" si="182"/>
        <v>442.42000000000007</v>
      </c>
      <c r="F786" s="5">
        <f t="shared" ca="1" si="183"/>
        <v>411.21899999999994</v>
      </c>
      <c r="G786" s="5">
        <f t="shared" ca="1" si="184"/>
        <v>438.65974342007047</v>
      </c>
      <c r="H786" s="5">
        <f t="shared" ca="1" si="185"/>
        <v>397.58233660385093</v>
      </c>
      <c r="I786" s="10">
        <f t="shared" ca="1" si="178"/>
        <v>0</v>
      </c>
      <c r="J786" s="5" t="e">
        <f t="shared" ca="1" si="172"/>
        <v>#N/A</v>
      </c>
      <c r="K786" s="5" t="e">
        <f t="shared" ca="1" si="173"/>
        <v>#N/A</v>
      </c>
      <c r="L786" s="10">
        <f t="shared" ca="1" si="174"/>
        <v>1</v>
      </c>
      <c r="M786" s="5">
        <f t="shared" ca="1" si="179"/>
        <v>254.6</v>
      </c>
      <c r="N786" s="12" t="str">
        <f t="shared" ca="1" si="175"/>
        <v/>
      </c>
      <c r="O786" s="12">
        <f t="shared" ca="1" si="176"/>
        <v>1.3136288998357963E-2</v>
      </c>
      <c r="P786" s="5">
        <f t="shared" ca="1" si="177"/>
        <v>123.38890253793818</v>
      </c>
      <c r="Q786" s="5">
        <f t="shared" ca="1" si="180"/>
        <v>123.38890253793818</v>
      </c>
      <c r="R786" s="12">
        <f t="shared" ca="1" si="181"/>
        <v>0</v>
      </c>
    </row>
    <row r="787" spans="1:18" x14ac:dyDescent="0.25">
      <c r="A787">
        <v>786</v>
      </c>
      <c r="B787" s="2">
        <v>38582</v>
      </c>
      <c r="C787">
        <f t="shared" si="186"/>
        <v>2005</v>
      </c>
      <c r="D787">
        <v>469.2</v>
      </c>
      <c r="E787" s="5">
        <f t="shared" ca="1" si="182"/>
        <v>445.81000000000006</v>
      </c>
      <c r="F787" s="5">
        <f t="shared" ca="1" si="183"/>
        <v>413.005</v>
      </c>
      <c r="G787" s="5">
        <f t="shared" ca="1" si="184"/>
        <v>441.71376907806342</v>
      </c>
      <c r="H787" s="5">
        <f t="shared" ca="1" si="185"/>
        <v>399.01468987177395</v>
      </c>
      <c r="I787" s="10">
        <f t="shared" ca="1" si="178"/>
        <v>0</v>
      </c>
      <c r="J787" s="5" t="e">
        <f t="shared" ca="1" si="172"/>
        <v>#N/A</v>
      </c>
      <c r="K787" s="5" t="e">
        <f t="shared" ca="1" si="173"/>
        <v>#N/A</v>
      </c>
      <c r="L787" s="10">
        <f t="shared" ca="1" si="174"/>
        <v>1</v>
      </c>
      <c r="M787" s="5">
        <f t="shared" ca="1" si="179"/>
        <v>254.6</v>
      </c>
      <c r="N787" s="12" t="str">
        <f t="shared" ca="1" si="175"/>
        <v/>
      </c>
      <c r="O787" s="12">
        <f t="shared" ca="1" si="176"/>
        <v>1.3938411669367885E-2</v>
      </c>
      <c r="P787" s="5">
        <f t="shared" ca="1" si="177"/>
        <v>123.38890253793818</v>
      </c>
      <c r="Q787" s="5">
        <f t="shared" ca="1" si="180"/>
        <v>123.38890253793818</v>
      </c>
      <c r="R787" s="12">
        <f t="shared" ca="1" si="181"/>
        <v>0</v>
      </c>
    </row>
    <row r="788" spans="1:18" x14ac:dyDescent="0.25">
      <c r="A788">
        <v>787</v>
      </c>
      <c r="B788" s="2">
        <v>38583</v>
      </c>
      <c r="C788">
        <f t="shared" si="186"/>
        <v>2005</v>
      </c>
      <c r="D788">
        <v>471.05</v>
      </c>
      <c r="E788" s="5">
        <f t="shared" ca="1" si="182"/>
        <v>448.81000000000006</v>
      </c>
      <c r="F788" s="5">
        <f t="shared" ca="1" si="183"/>
        <v>414.84899999999993</v>
      </c>
      <c r="G788" s="5">
        <f t="shared" ca="1" si="184"/>
        <v>444.64739217025709</v>
      </c>
      <c r="H788" s="5">
        <f t="shared" ca="1" si="185"/>
        <v>400.45539607433841</v>
      </c>
      <c r="I788" s="10">
        <f t="shared" ca="1" si="178"/>
        <v>0</v>
      </c>
      <c r="J788" s="5" t="e">
        <f t="shared" ca="1" si="172"/>
        <v>#N/A</v>
      </c>
      <c r="K788" s="5" t="e">
        <f t="shared" ca="1" si="173"/>
        <v>#N/A</v>
      </c>
      <c r="L788" s="10">
        <f t="shared" ca="1" si="174"/>
        <v>1</v>
      </c>
      <c r="M788" s="5">
        <f t="shared" ca="1" si="179"/>
        <v>254.6</v>
      </c>
      <c r="N788" s="12" t="str">
        <f t="shared" ca="1" si="175"/>
        <v/>
      </c>
      <c r="O788" s="12">
        <f t="shared" ca="1" si="176"/>
        <v>3.9428815004263059E-3</v>
      </c>
      <c r="P788" s="5">
        <f t="shared" ca="1" si="177"/>
        <v>123.38890253793818</v>
      </c>
      <c r="Q788" s="5">
        <f t="shared" ca="1" si="180"/>
        <v>123.38890253793818</v>
      </c>
      <c r="R788" s="12">
        <f t="shared" ca="1" si="181"/>
        <v>0</v>
      </c>
    </row>
    <row r="789" spans="1:18" x14ac:dyDescent="0.25">
      <c r="A789">
        <v>788</v>
      </c>
      <c r="B789" s="2">
        <v>38586</v>
      </c>
      <c r="C789">
        <f t="shared" si="186"/>
        <v>2005</v>
      </c>
      <c r="D789">
        <v>465.75</v>
      </c>
      <c r="E789" s="5">
        <f t="shared" ca="1" si="182"/>
        <v>451.245</v>
      </c>
      <c r="F789" s="5">
        <f t="shared" ca="1" si="183"/>
        <v>416.49799999999988</v>
      </c>
      <c r="G789" s="5">
        <f t="shared" ca="1" si="184"/>
        <v>446.75765295323146</v>
      </c>
      <c r="H789" s="5">
        <f t="shared" ca="1" si="185"/>
        <v>401.76128815285165</v>
      </c>
      <c r="I789" s="10">
        <f t="shared" ca="1" si="178"/>
        <v>0</v>
      </c>
      <c r="J789" s="5" t="e">
        <f t="shared" ca="1" si="172"/>
        <v>#N/A</v>
      </c>
      <c r="K789" s="5" t="e">
        <f t="shared" ca="1" si="173"/>
        <v>#N/A</v>
      </c>
      <c r="L789" s="10">
        <f t="shared" ca="1" si="174"/>
        <v>1</v>
      </c>
      <c r="M789" s="5">
        <f t="shared" ca="1" si="179"/>
        <v>254.6</v>
      </c>
      <c r="N789" s="12" t="str">
        <f t="shared" ca="1" si="175"/>
        <v/>
      </c>
      <c r="O789" s="12">
        <f t="shared" ca="1" si="176"/>
        <v>-1.1251459505360389E-2</v>
      </c>
      <c r="P789" s="5">
        <f t="shared" ca="1" si="177"/>
        <v>123.38890253793818</v>
      </c>
      <c r="Q789" s="5">
        <f t="shared" ca="1" si="180"/>
        <v>123.38890253793818</v>
      </c>
      <c r="R789" s="12">
        <f t="shared" ca="1" si="181"/>
        <v>0</v>
      </c>
    </row>
    <row r="790" spans="1:18" x14ac:dyDescent="0.25">
      <c r="A790">
        <v>789</v>
      </c>
      <c r="B790" s="2">
        <v>38587</v>
      </c>
      <c r="C790">
        <f t="shared" si="186"/>
        <v>2005</v>
      </c>
      <c r="D790">
        <v>465.3</v>
      </c>
      <c r="E790" s="5">
        <f t="shared" ca="1" si="182"/>
        <v>454.23999999999995</v>
      </c>
      <c r="F790" s="5">
        <f t="shared" ca="1" si="183"/>
        <v>418.12299999999993</v>
      </c>
      <c r="G790" s="5">
        <f t="shared" ca="1" si="184"/>
        <v>448.61188765790831</v>
      </c>
      <c r="H790" s="5">
        <f t="shared" ca="1" si="185"/>
        <v>403.03206238979459</v>
      </c>
      <c r="I790" s="10">
        <f t="shared" ca="1" si="178"/>
        <v>0</v>
      </c>
      <c r="J790" s="5" t="e">
        <f t="shared" ca="1" si="172"/>
        <v>#N/A</v>
      </c>
      <c r="K790" s="5" t="e">
        <f t="shared" ca="1" si="173"/>
        <v>#N/A</v>
      </c>
      <c r="L790" s="10">
        <f t="shared" ca="1" si="174"/>
        <v>1</v>
      </c>
      <c r="M790" s="5">
        <f t="shared" ca="1" si="179"/>
        <v>254.6</v>
      </c>
      <c r="N790" s="12" t="str">
        <f t="shared" ca="1" si="175"/>
        <v/>
      </c>
      <c r="O790" s="12">
        <f t="shared" ca="1" si="176"/>
        <v>-9.6618357487920263E-4</v>
      </c>
      <c r="P790" s="5">
        <f t="shared" ca="1" si="177"/>
        <v>123.38890253793818</v>
      </c>
      <c r="Q790" s="5">
        <f t="shared" ca="1" si="180"/>
        <v>123.38890253793818</v>
      </c>
      <c r="R790" s="12">
        <f t="shared" ca="1" si="181"/>
        <v>0</v>
      </c>
    </row>
    <row r="791" spans="1:18" x14ac:dyDescent="0.25">
      <c r="A791">
        <v>790</v>
      </c>
      <c r="B791" s="2">
        <v>38588</v>
      </c>
      <c r="C791">
        <f t="shared" si="186"/>
        <v>2005</v>
      </c>
      <c r="D791">
        <v>459.6</v>
      </c>
      <c r="E791" s="5">
        <f t="shared" ca="1" si="182"/>
        <v>457.14000000000004</v>
      </c>
      <c r="F791" s="5">
        <f t="shared" ca="1" si="183"/>
        <v>419.67999999999995</v>
      </c>
      <c r="G791" s="5">
        <f t="shared" ca="1" si="184"/>
        <v>449.71069889211748</v>
      </c>
      <c r="H791" s="5">
        <f t="shared" ca="1" si="185"/>
        <v>404.1634211419987</v>
      </c>
      <c r="I791" s="10">
        <f t="shared" ca="1" si="178"/>
        <v>0</v>
      </c>
      <c r="J791" s="5" t="e">
        <f t="shared" ca="1" si="172"/>
        <v>#N/A</v>
      </c>
      <c r="K791" s="5" t="e">
        <f t="shared" ca="1" si="173"/>
        <v>#N/A</v>
      </c>
      <c r="L791" s="10">
        <f t="shared" ca="1" si="174"/>
        <v>1</v>
      </c>
      <c r="M791" s="5">
        <f t="shared" ca="1" si="179"/>
        <v>254.6</v>
      </c>
      <c r="N791" s="12" t="str">
        <f t="shared" ca="1" si="175"/>
        <v/>
      </c>
      <c r="O791" s="12">
        <f t="shared" ca="1" si="176"/>
        <v>-1.2250161186331375E-2</v>
      </c>
      <c r="P791" s="5">
        <f t="shared" ca="1" si="177"/>
        <v>123.38890253793818</v>
      </c>
      <c r="Q791" s="5">
        <f t="shared" ca="1" si="180"/>
        <v>123.38890253793818</v>
      </c>
      <c r="R791" s="12">
        <f t="shared" ca="1" si="181"/>
        <v>0</v>
      </c>
    </row>
    <row r="792" spans="1:18" x14ac:dyDescent="0.25">
      <c r="A792">
        <v>791</v>
      </c>
      <c r="B792" s="2">
        <v>38589</v>
      </c>
      <c r="C792">
        <f t="shared" si="186"/>
        <v>2005</v>
      </c>
      <c r="D792">
        <v>458.2</v>
      </c>
      <c r="E792" s="5">
        <f t="shared" ca="1" si="182"/>
        <v>459.46999999999997</v>
      </c>
      <c r="F792" s="5">
        <f t="shared" ca="1" si="183"/>
        <v>421.17199999999991</v>
      </c>
      <c r="G792" s="5">
        <f t="shared" ca="1" si="184"/>
        <v>450.55962900290569</v>
      </c>
      <c r="H792" s="5">
        <f t="shared" ca="1" si="185"/>
        <v>405.24415271915876</v>
      </c>
      <c r="I792" s="10">
        <f t="shared" ca="1" si="178"/>
        <v>0</v>
      </c>
      <c r="J792" s="5" t="e">
        <f t="shared" ca="1" si="172"/>
        <v>#N/A</v>
      </c>
      <c r="K792" s="5" t="e">
        <f t="shared" ca="1" si="173"/>
        <v>#N/A</v>
      </c>
      <c r="L792" s="10">
        <f t="shared" ca="1" si="174"/>
        <v>1</v>
      </c>
      <c r="M792" s="5">
        <f t="shared" ca="1" si="179"/>
        <v>254.6</v>
      </c>
      <c r="N792" s="12" t="str">
        <f t="shared" ca="1" si="175"/>
        <v/>
      </c>
      <c r="O792" s="12">
        <f t="shared" ca="1" si="176"/>
        <v>-3.0461270670148694E-3</v>
      </c>
      <c r="P792" s="5">
        <f t="shared" ca="1" si="177"/>
        <v>123.38890253793818</v>
      </c>
      <c r="Q792" s="5">
        <f t="shared" ca="1" si="180"/>
        <v>123.38890253793818</v>
      </c>
      <c r="R792" s="12">
        <f t="shared" ca="1" si="181"/>
        <v>0</v>
      </c>
    </row>
    <row r="793" spans="1:18" x14ac:dyDescent="0.25">
      <c r="A793">
        <v>792</v>
      </c>
      <c r="B793" s="2">
        <v>38590</v>
      </c>
      <c r="C793">
        <f t="shared" si="186"/>
        <v>2005</v>
      </c>
      <c r="D793">
        <v>471.85</v>
      </c>
      <c r="E793" s="5">
        <f t="shared" ca="1" si="182"/>
        <v>462.65000000000009</v>
      </c>
      <c r="F793" s="5">
        <f t="shared" ca="1" si="183"/>
        <v>422.98399999999987</v>
      </c>
      <c r="G793" s="5">
        <f t="shared" ca="1" si="184"/>
        <v>452.68866610261512</v>
      </c>
      <c r="H793" s="5">
        <f t="shared" ca="1" si="185"/>
        <v>406.57626966477551</v>
      </c>
      <c r="I793" s="10">
        <f t="shared" ca="1" si="178"/>
        <v>0</v>
      </c>
      <c r="J793" s="5" t="e">
        <f t="shared" ca="1" si="172"/>
        <v>#N/A</v>
      </c>
      <c r="K793" s="5" t="e">
        <f t="shared" ca="1" si="173"/>
        <v>#N/A</v>
      </c>
      <c r="L793" s="10">
        <f t="shared" ca="1" si="174"/>
        <v>1</v>
      </c>
      <c r="M793" s="5">
        <f t="shared" ca="1" si="179"/>
        <v>254.6</v>
      </c>
      <c r="N793" s="12" t="str">
        <f t="shared" ca="1" si="175"/>
        <v/>
      </c>
      <c r="O793" s="12">
        <f t="shared" ca="1" si="176"/>
        <v>2.9790484504583225E-2</v>
      </c>
      <c r="P793" s="5">
        <f t="shared" ca="1" si="177"/>
        <v>123.38890253793818</v>
      </c>
      <c r="Q793" s="5">
        <f t="shared" ca="1" si="180"/>
        <v>123.38890253793818</v>
      </c>
      <c r="R793" s="12">
        <f t="shared" ca="1" si="181"/>
        <v>0</v>
      </c>
    </row>
    <row r="794" spans="1:18" x14ac:dyDescent="0.25">
      <c r="A794">
        <v>793</v>
      </c>
      <c r="B794" s="2">
        <v>38593</v>
      </c>
      <c r="C794">
        <f t="shared" si="186"/>
        <v>2005</v>
      </c>
      <c r="D794">
        <v>471.95</v>
      </c>
      <c r="E794" s="5">
        <f t="shared" ca="1" si="182"/>
        <v>465.23999999999995</v>
      </c>
      <c r="F794" s="5">
        <f t="shared" ca="1" si="183"/>
        <v>424.82599999999985</v>
      </c>
      <c r="G794" s="5">
        <f t="shared" ca="1" si="184"/>
        <v>454.61479949235365</v>
      </c>
      <c r="H794" s="5">
        <f t="shared" ca="1" si="185"/>
        <v>407.88374427148005</v>
      </c>
      <c r="I794" s="10">
        <f t="shared" ca="1" si="178"/>
        <v>0</v>
      </c>
      <c r="J794" s="5" t="e">
        <f t="shared" ca="1" si="172"/>
        <v>#N/A</v>
      </c>
      <c r="K794" s="5" t="e">
        <f t="shared" ca="1" si="173"/>
        <v>#N/A</v>
      </c>
      <c r="L794" s="10">
        <f t="shared" ca="1" si="174"/>
        <v>1</v>
      </c>
      <c r="M794" s="5">
        <f t="shared" ca="1" si="179"/>
        <v>254.6</v>
      </c>
      <c r="N794" s="12" t="str">
        <f t="shared" ca="1" si="175"/>
        <v/>
      </c>
      <c r="O794" s="12">
        <f t="shared" ca="1" si="176"/>
        <v>2.1193175797386011E-4</v>
      </c>
      <c r="P794" s="5">
        <f t="shared" ca="1" si="177"/>
        <v>123.38890253793818</v>
      </c>
      <c r="Q794" s="5">
        <f t="shared" ca="1" si="180"/>
        <v>123.38890253793818</v>
      </c>
      <c r="R794" s="12">
        <f t="shared" ca="1" si="181"/>
        <v>0</v>
      </c>
    </row>
    <row r="795" spans="1:18" x14ac:dyDescent="0.25">
      <c r="A795">
        <v>794</v>
      </c>
      <c r="B795" s="2">
        <v>38594</v>
      </c>
      <c r="C795">
        <f t="shared" si="186"/>
        <v>2005</v>
      </c>
      <c r="D795">
        <v>476.65</v>
      </c>
      <c r="E795" s="5">
        <f t="shared" ca="1" si="182"/>
        <v>467.2299999999999</v>
      </c>
      <c r="F795" s="5">
        <f t="shared" ca="1" si="183"/>
        <v>426.74599999999987</v>
      </c>
      <c r="G795" s="5">
        <f t="shared" ca="1" si="184"/>
        <v>456.81831954311826</v>
      </c>
      <c r="H795" s="5">
        <f t="shared" ca="1" si="185"/>
        <v>409.25906938605044</v>
      </c>
      <c r="I795" s="10">
        <f t="shared" ca="1" si="178"/>
        <v>0</v>
      </c>
      <c r="J795" s="5" t="e">
        <f t="shared" ca="1" si="172"/>
        <v>#N/A</v>
      </c>
      <c r="K795" s="5" t="e">
        <f t="shared" ca="1" si="173"/>
        <v>#N/A</v>
      </c>
      <c r="L795" s="10">
        <f t="shared" ca="1" si="174"/>
        <v>1</v>
      </c>
      <c r="M795" s="5">
        <f t="shared" ca="1" si="179"/>
        <v>254.6</v>
      </c>
      <c r="N795" s="12" t="str">
        <f t="shared" ca="1" si="175"/>
        <v/>
      </c>
      <c r="O795" s="12">
        <f t="shared" ca="1" si="176"/>
        <v>9.9586820637779187E-3</v>
      </c>
      <c r="P795" s="5">
        <f t="shared" ca="1" si="177"/>
        <v>123.38890253793818</v>
      </c>
      <c r="Q795" s="5">
        <f t="shared" ca="1" si="180"/>
        <v>123.38890253793818</v>
      </c>
      <c r="R795" s="12">
        <f t="shared" ca="1" si="181"/>
        <v>0</v>
      </c>
    </row>
    <row r="796" spans="1:18" x14ac:dyDescent="0.25">
      <c r="A796">
        <v>795</v>
      </c>
      <c r="B796" s="2">
        <v>38595</v>
      </c>
      <c r="C796">
        <f t="shared" si="186"/>
        <v>2005</v>
      </c>
      <c r="D796">
        <v>478.4</v>
      </c>
      <c r="E796" s="5">
        <f t="shared" ca="1" si="182"/>
        <v>468.7949999999999</v>
      </c>
      <c r="F796" s="5">
        <f t="shared" ca="1" si="183"/>
        <v>428.71199999999988</v>
      </c>
      <c r="G796" s="5">
        <f t="shared" ca="1" si="184"/>
        <v>458.97648758880644</v>
      </c>
      <c r="H796" s="5">
        <f t="shared" ca="1" si="185"/>
        <v>410.64188799832948</v>
      </c>
      <c r="I796" s="10">
        <f t="shared" ca="1" si="178"/>
        <v>0</v>
      </c>
      <c r="J796" s="5" t="e">
        <f t="shared" ca="1" si="172"/>
        <v>#N/A</v>
      </c>
      <c r="K796" s="5" t="e">
        <f t="shared" ca="1" si="173"/>
        <v>#N/A</v>
      </c>
      <c r="L796" s="10">
        <f t="shared" ca="1" si="174"/>
        <v>1</v>
      </c>
      <c r="M796" s="5">
        <f t="shared" ca="1" si="179"/>
        <v>254.6</v>
      </c>
      <c r="N796" s="12" t="str">
        <f t="shared" ca="1" si="175"/>
        <v/>
      </c>
      <c r="O796" s="12">
        <f t="shared" ca="1" si="176"/>
        <v>3.6714570439525859E-3</v>
      </c>
      <c r="P796" s="5">
        <f t="shared" ca="1" si="177"/>
        <v>123.38890253793818</v>
      </c>
      <c r="Q796" s="5">
        <f t="shared" ca="1" si="180"/>
        <v>123.38890253793818</v>
      </c>
      <c r="R796" s="12">
        <f t="shared" ca="1" si="181"/>
        <v>0</v>
      </c>
    </row>
    <row r="797" spans="1:18" x14ac:dyDescent="0.25">
      <c r="A797">
        <v>796</v>
      </c>
      <c r="B797" s="2">
        <v>38596</v>
      </c>
      <c r="C797">
        <f t="shared" si="186"/>
        <v>2005</v>
      </c>
      <c r="D797">
        <v>477.6</v>
      </c>
      <c r="E797" s="5">
        <f t="shared" ca="1" si="182"/>
        <v>469.63499999999993</v>
      </c>
      <c r="F797" s="5">
        <f t="shared" ca="1" si="183"/>
        <v>430.69899999999984</v>
      </c>
      <c r="G797" s="5">
        <f t="shared" ca="1" si="184"/>
        <v>460.83883882992586</v>
      </c>
      <c r="H797" s="5">
        <f t="shared" ca="1" si="185"/>
        <v>411.98105023836285</v>
      </c>
      <c r="I797" s="10">
        <f t="shared" ca="1" si="178"/>
        <v>0</v>
      </c>
      <c r="J797" s="5" t="e">
        <f t="shared" ca="1" si="172"/>
        <v>#N/A</v>
      </c>
      <c r="K797" s="5" t="e">
        <f t="shared" ca="1" si="173"/>
        <v>#N/A</v>
      </c>
      <c r="L797" s="10">
        <f t="shared" ca="1" si="174"/>
        <v>1</v>
      </c>
      <c r="M797" s="5">
        <f t="shared" ca="1" si="179"/>
        <v>254.6</v>
      </c>
      <c r="N797" s="12" t="str">
        <f t="shared" ca="1" si="175"/>
        <v/>
      </c>
      <c r="O797" s="12">
        <f t="shared" ca="1" si="176"/>
        <v>-1.6722408026754903E-3</v>
      </c>
      <c r="P797" s="5">
        <f t="shared" ca="1" si="177"/>
        <v>123.38890253793818</v>
      </c>
      <c r="Q797" s="5">
        <f t="shared" ca="1" si="180"/>
        <v>123.38890253793818</v>
      </c>
      <c r="R797" s="12">
        <f t="shared" ca="1" si="181"/>
        <v>0</v>
      </c>
    </row>
    <row r="798" spans="1:18" x14ac:dyDescent="0.25">
      <c r="A798">
        <v>797</v>
      </c>
      <c r="B798" s="2">
        <v>38597</v>
      </c>
      <c r="C798">
        <f t="shared" si="186"/>
        <v>2005</v>
      </c>
      <c r="D798">
        <v>480.85</v>
      </c>
      <c r="E798" s="5">
        <f t="shared" ca="1" si="182"/>
        <v>470.61500000000007</v>
      </c>
      <c r="F798" s="5">
        <f t="shared" ca="1" si="183"/>
        <v>432.65899999999988</v>
      </c>
      <c r="G798" s="5">
        <f t="shared" ca="1" si="184"/>
        <v>462.83995494693335</v>
      </c>
      <c r="H798" s="5">
        <f t="shared" ca="1" si="185"/>
        <v>413.35842923359559</v>
      </c>
      <c r="I798" s="10">
        <f t="shared" ca="1" si="178"/>
        <v>0</v>
      </c>
      <c r="J798" s="5" t="e">
        <f t="shared" ca="1" si="172"/>
        <v>#N/A</v>
      </c>
      <c r="K798" s="5" t="e">
        <f t="shared" ca="1" si="173"/>
        <v>#N/A</v>
      </c>
      <c r="L798" s="10">
        <f t="shared" ca="1" si="174"/>
        <v>1</v>
      </c>
      <c r="M798" s="5">
        <f t="shared" ca="1" si="179"/>
        <v>254.6</v>
      </c>
      <c r="N798" s="12" t="str">
        <f t="shared" ca="1" si="175"/>
        <v/>
      </c>
      <c r="O798" s="12">
        <f t="shared" ca="1" si="176"/>
        <v>6.8048576214405354E-3</v>
      </c>
      <c r="P798" s="5">
        <f t="shared" ca="1" si="177"/>
        <v>123.38890253793818</v>
      </c>
      <c r="Q798" s="5">
        <f t="shared" ca="1" si="180"/>
        <v>123.38890253793818</v>
      </c>
      <c r="R798" s="12">
        <f t="shared" ca="1" si="181"/>
        <v>0</v>
      </c>
    </row>
    <row r="799" spans="1:18" x14ac:dyDescent="0.25">
      <c r="A799">
        <v>798</v>
      </c>
      <c r="B799" s="2">
        <v>38600</v>
      </c>
      <c r="C799">
        <f t="shared" si="186"/>
        <v>2005</v>
      </c>
      <c r="D799">
        <v>480.95</v>
      </c>
      <c r="E799" s="5">
        <f t="shared" ca="1" si="182"/>
        <v>472.13500000000005</v>
      </c>
      <c r="F799" s="5">
        <f t="shared" ca="1" si="183"/>
        <v>434.53999999999991</v>
      </c>
      <c r="G799" s="5">
        <f t="shared" ca="1" si="184"/>
        <v>464.65095945224004</v>
      </c>
      <c r="H799" s="5">
        <f t="shared" ca="1" si="185"/>
        <v>414.71026064892374</v>
      </c>
      <c r="I799" s="10">
        <f t="shared" ca="1" si="178"/>
        <v>0</v>
      </c>
      <c r="J799" s="5" t="e">
        <f t="shared" ca="1" si="172"/>
        <v>#N/A</v>
      </c>
      <c r="K799" s="5" t="e">
        <f t="shared" ca="1" si="173"/>
        <v>#N/A</v>
      </c>
      <c r="L799" s="10">
        <f t="shared" ca="1" si="174"/>
        <v>1</v>
      </c>
      <c r="M799" s="5">
        <f t="shared" ca="1" si="179"/>
        <v>254.6</v>
      </c>
      <c r="N799" s="12" t="str">
        <f t="shared" ca="1" si="175"/>
        <v/>
      </c>
      <c r="O799" s="12">
        <f t="shared" ca="1" si="176"/>
        <v>2.0796506186953497E-4</v>
      </c>
      <c r="P799" s="5">
        <f t="shared" ca="1" si="177"/>
        <v>123.38890253793818</v>
      </c>
      <c r="Q799" s="5">
        <f t="shared" ca="1" si="180"/>
        <v>123.38890253793818</v>
      </c>
      <c r="R799" s="12">
        <f t="shared" ca="1" si="181"/>
        <v>0</v>
      </c>
    </row>
    <row r="800" spans="1:18" x14ac:dyDescent="0.25">
      <c r="A800">
        <v>799</v>
      </c>
      <c r="B800" s="2">
        <v>38601</v>
      </c>
      <c r="C800">
        <f t="shared" si="186"/>
        <v>2005</v>
      </c>
      <c r="D800">
        <v>480.75</v>
      </c>
      <c r="E800" s="5">
        <f t="shared" ca="1" si="182"/>
        <v>473.68</v>
      </c>
      <c r="F800" s="5">
        <f t="shared" ca="1" si="183"/>
        <v>436.47399999999988</v>
      </c>
      <c r="G800" s="5">
        <f t="shared" ca="1" si="184"/>
        <v>466.2608635070161</v>
      </c>
      <c r="H800" s="5">
        <f t="shared" ca="1" si="185"/>
        <v>416.03105543594523</v>
      </c>
      <c r="I800" s="10">
        <f t="shared" ca="1" si="178"/>
        <v>0</v>
      </c>
      <c r="J800" s="5" t="e">
        <f t="shared" ca="1" si="172"/>
        <v>#N/A</v>
      </c>
      <c r="K800" s="5" t="e">
        <f t="shared" ca="1" si="173"/>
        <v>#N/A</v>
      </c>
      <c r="L800" s="10">
        <f t="shared" ca="1" si="174"/>
        <v>1</v>
      </c>
      <c r="M800" s="5">
        <f t="shared" ca="1" si="179"/>
        <v>254.6</v>
      </c>
      <c r="N800" s="12" t="str">
        <f t="shared" ca="1" si="175"/>
        <v/>
      </c>
      <c r="O800" s="12">
        <f t="shared" ca="1" si="176"/>
        <v>-4.1584364279028719E-4</v>
      </c>
      <c r="P800" s="5">
        <f t="shared" ca="1" si="177"/>
        <v>123.38890253793818</v>
      </c>
      <c r="Q800" s="5">
        <f t="shared" ca="1" si="180"/>
        <v>123.38890253793818</v>
      </c>
      <c r="R800" s="12">
        <f t="shared" ca="1" si="181"/>
        <v>0</v>
      </c>
    </row>
    <row r="801" spans="1:18" x14ac:dyDescent="0.25">
      <c r="A801">
        <v>800</v>
      </c>
      <c r="B801" s="2">
        <v>38603</v>
      </c>
      <c r="C801">
        <f t="shared" si="186"/>
        <v>2005</v>
      </c>
      <c r="D801">
        <v>484.45</v>
      </c>
      <c r="E801" s="5">
        <f t="shared" ca="1" si="182"/>
        <v>476.16499999999996</v>
      </c>
      <c r="F801" s="5">
        <f t="shared" ca="1" si="183"/>
        <v>438.61099999999993</v>
      </c>
      <c r="G801" s="5">
        <f t="shared" ca="1" si="184"/>
        <v>468.07977715631449</v>
      </c>
      <c r="H801" s="5">
        <f t="shared" ca="1" si="185"/>
        <v>417.39943432722634</v>
      </c>
      <c r="I801" s="10">
        <f t="shared" ca="1" si="178"/>
        <v>0</v>
      </c>
      <c r="J801" s="5" t="e">
        <f t="shared" ca="1" si="172"/>
        <v>#N/A</v>
      </c>
      <c r="K801" s="5" t="e">
        <f t="shared" ca="1" si="173"/>
        <v>#N/A</v>
      </c>
      <c r="L801" s="10">
        <f t="shared" ca="1" si="174"/>
        <v>1</v>
      </c>
      <c r="M801" s="5">
        <f t="shared" ca="1" si="179"/>
        <v>254.6</v>
      </c>
      <c r="N801" s="12" t="str">
        <f t="shared" ca="1" si="175"/>
        <v/>
      </c>
      <c r="O801" s="12">
        <f t="shared" ca="1" si="176"/>
        <v>7.6963078523140686E-3</v>
      </c>
      <c r="P801" s="5">
        <f t="shared" ca="1" si="177"/>
        <v>123.38890253793818</v>
      </c>
      <c r="Q801" s="5">
        <f t="shared" ca="1" si="180"/>
        <v>123.38890253793818</v>
      </c>
      <c r="R801" s="12">
        <f t="shared" ca="1" si="181"/>
        <v>0</v>
      </c>
    </row>
    <row r="802" spans="1:18" x14ac:dyDescent="0.25">
      <c r="A802">
        <v>801</v>
      </c>
      <c r="B802" s="2">
        <v>38604</v>
      </c>
      <c r="C802">
        <f t="shared" si="186"/>
        <v>2005</v>
      </c>
      <c r="D802">
        <v>477.2</v>
      </c>
      <c r="E802" s="5">
        <f t="shared" ca="1" si="182"/>
        <v>478.06499999999994</v>
      </c>
      <c r="F802" s="5">
        <f t="shared" ca="1" si="183"/>
        <v>440.55199999999991</v>
      </c>
      <c r="G802" s="5">
        <f t="shared" ca="1" si="184"/>
        <v>468.991799440683</v>
      </c>
      <c r="H802" s="5">
        <f t="shared" ca="1" si="185"/>
        <v>418.59544564068187</v>
      </c>
      <c r="I802" s="10">
        <f t="shared" ca="1" si="178"/>
        <v>0</v>
      </c>
      <c r="J802" s="5" t="e">
        <f t="shared" ca="1" si="172"/>
        <v>#N/A</v>
      </c>
      <c r="K802" s="5" t="e">
        <f t="shared" ca="1" si="173"/>
        <v>#N/A</v>
      </c>
      <c r="L802" s="10">
        <f t="shared" ca="1" si="174"/>
        <v>1</v>
      </c>
      <c r="M802" s="5">
        <f t="shared" ca="1" si="179"/>
        <v>254.6</v>
      </c>
      <c r="N802" s="12" t="str">
        <f t="shared" ca="1" si="175"/>
        <v/>
      </c>
      <c r="O802" s="12">
        <f t="shared" ca="1" si="176"/>
        <v>-1.4965424708432243E-2</v>
      </c>
      <c r="P802" s="5">
        <f t="shared" ca="1" si="177"/>
        <v>123.38890253793818</v>
      </c>
      <c r="Q802" s="5">
        <f t="shared" ca="1" si="180"/>
        <v>123.38890253793818</v>
      </c>
      <c r="R802" s="12">
        <f t="shared" ca="1" si="181"/>
        <v>0</v>
      </c>
    </row>
    <row r="803" spans="1:18" x14ac:dyDescent="0.25">
      <c r="A803">
        <v>802</v>
      </c>
      <c r="B803" s="2">
        <v>38607</v>
      </c>
      <c r="C803">
        <f t="shared" si="186"/>
        <v>2005</v>
      </c>
      <c r="D803">
        <v>477.45</v>
      </c>
      <c r="E803" s="5">
        <f t="shared" ca="1" si="182"/>
        <v>478.62499999999989</v>
      </c>
      <c r="F803" s="5">
        <f t="shared" ca="1" si="183"/>
        <v>442.53899999999993</v>
      </c>
      <c r="G803" s="5">
        <f t="shared" ca="1" si="184"/>
        <v>469.83761949661465</v>
      </c>
      <c r="H803" s="5">
        <f t="shared" ca="1" si="185"/>
        <v>419.77253672786827</v>
      </c>
      <c r="I803" s="10">
        <f t="shared" ca="1" si="178"/>
        <v>0</v>
      </c>
      <c r="J803" s="5" t="e">
        <f t="shared" ca="1" si="172"/>
        <v>#N/A</v>
      </c>
      <c r="K803" s="5" t="e">
        <f t="shared" ca="1" si="173"/>
        <v>#N/A</v>
      </c>
      <c r="L803" s="10">
        <f t="shared" ca="1" si="174"/>
        <v>1</v>
      </c>
      <c r="M803" s="5">
        <f t="shared" ca="1" si="179"/>
        <v>254.6</v>
      </c>
      <c r="N803" s="12" t="str">
        <f t="shared" ca="1" si="175"/>
        <v/>
      </c>
      <c r="O803" s="12">
        <f t="shared" ca="1" si="176"/>
        <v>5.2388935456831518E-4</v>
      </c>
      <c r="P803" s="5">
        <f t="shared" ca="1" si="177"/>
        <v>123.38890253793818</v>
      </c>
      <c r="Q803" s="5">
        <f t="shared" ca="1" si="180"/>
        <v>123.38890253793818</v>
      </c>
      <c r="R803" s="12">
        <f t="shared" ca="1" si="181"/>
        <v>0</v>
      </c>
    </row>
    <row r="804" spans="1:18" x14ac:dyDescent="0.25">
      <c r="A804">
        <v>803</v>
      </c>
      <c r="B804" s="2">
        <v>38608</v>
      </c>
      <c r="C804">
        <f t="shared" si="186"/>
        <v>2005</v>
      </c>
      <c r="D804">
        <v>472.6</v>
      </c>
      <c r="E804" s="5">
        <f t="shared" ca="1" si="182"/>
        <v>478.68999999999994</v>
      </c>
      <c r="F804" s="5">
        <f t="shared" ca="1" si="183"/>
        <v>444.39899999999994</v>
      </c>
      <c r="G804" s="5">
        <f t="shared" ca="1" si="184"/>
        <v>470.11385754695323</v>
      </c>
      <c r="H804" s="5">
        <f t="shared" ca="1" si="185"/>
        <v>420.82908599331085</v>
      </c>
      <c r="I804" s="10">
        <f t="shared" ca="1" si="178"/>
        <v>0</v>
      </c>
      <c r="J804" s="5" t="e">
        <f t="shared" ca="1" si="172"/>
        <v>#N/A</v>
      </c>
      <c r="K804" s="5" t="e">
        <f t="shared" ca="1" si="173"/>
        <v>#N/A</v>
      </c>
      <c r="L804" s="10">
        <f t="shared" ca="1" si="174"/>
        <v>1</v>
      </c>
      <c r="M804" s="5">
        <f t="shared" ca="1" si="179"/>
        <v>254.6</v>
      </c>
      <c r="N804" s="12" t="str">
        <f t="shared" ca="1" si="175"/>
        <v/>
      </c>
      <c r="O804" s="12">
        <f t="shared" ca="1" si="176"/>
        <v>-1.0158131741543546E-2</v>
      </c>
      <c r="P804" s="5">
        <f t="shared" ca="1" si="177"/>
        <v>123.38890253793818</v>
      </c>
      <c r="Q804" s="5">
        <f t="shared" ca="1" si="180"/>
        <v>123.38890253793818</v>
      </c>
      <c r="R804" s="12">
        <f t="shared" ca="1" si="181"/>
        <v>0</v>
      </c>
    </row>
    <row r="805" spans="1:18" x14ac:dyDescent="0.25">
      <c r="A805">
        <v>804</v>
      </c>
      <c r="B805" s="2">
        <v>38609</v>
      </c>
      <c r="C805">
        <f t="shared" si="186"/>
        <v>2005</v>
      </c>
      <c r="D805">
        <v>472.35</v>
      </c>
      <c r="E805" s="5">
        <f t="shared" ca="1" si="182"/>
        <v>478.26000000000005</v>
      </c>
      <c r="F805" s="5">
        <f t="shared" ca="1" si="183"/>
        <v>446.12899999999996</v>
      </c>
      <c r="G805" s="5">
        <f t="shared" ca="1" si="184"/>
        <v>470.33747179225793</v>
      </c>
      <c r="H805" s="5">
        <f t="shared" ca="1" si="185"/>
        <v>421.8595042734446</v>
      </c>
      <c r="I805" s="10">
        <f t="shared" ca="1" si="178"/>
        <v>0</v>
      </c>
      <c r="J805" s="5" t="e">
        <f t="shared" ca="1" si="172"/>
        <v>#N/A</v>
      </c>
      <c r="K805" s="5" t="e">
        <f t="shared" ca="1" si="173"/>
        <v>#N/A</v>
      </c>
      <c r="L805" s="10">
        <f t="shared" ca="1" si="174"/>
        <v>1</v>
      </c>
      <c r="M805" s="5">
        <f t="shared" ca="1" si="179"/>
        <v>254.6</v>
      </c>
      <c r="N805" s="12" t="str">
        <f t="shared" ca="1" si="175"/>
        <v/>
      </c>
      <c r="O805" s="12">
        <f t="shared" ca="1" si="176"/>
        <v>-5.2898857384680491E-4</v>
      </c>
      <c r="P805" s="5">
        <f t="shared" ca="1" si="177"/>
        <v>123.38890253793818</v>
      </c>
      <c r="Q805" s="5">
        <f t="shared" ca="1" si="180"/>
        <v>123.38890253793818</v>
      </c>
      <c r="R805" s="12">
        <f t="shared" ca="1" si="181"/>
        <v>0</v>
      </c>
    </row>
    <row r="806" spans="1:18" x14ac:dyDescent="0.25">
      <c r="A806">
        <v>805</v>
      </c>
      <c r="B806" s="2">
        <v>38610</v>
      </c>
      <c r="C806">
        <f t="shared" si="186"/>
        <v>2005</v>
      </c>
      <c r="D806">
        <v>477.95</v>
      </c>
      <c r="E806" s="5">
        <f t="shared" ca="1" si="182"/>
        <v>478.21499999999997</v>
      </c>
      <c r="F806" s="5">
        <f t="shared" ca="1" si="183"/>
        <v>447.89299999999997</v>
      </c>
      <c r="G806" s="5">
        <f t="shared" ca="1" si="184"/>
        <v>471.09872461303212</v>
      </c>
      <c r="H806" s="5">
        <f t="shared" ca="1" si="185"/>
        <v>422.98131418797573</v>
      </c>
      <c r="I806" s="10">
        <f t="shared" ca="1" si="178"/>
        <v>0</v>
      </c>
      <c r="J806" s="5" t="e">
        <f t="shared" ca="1" si="172"/>
        <v>#N/A</v>
      </c>
      <c r="K806" s="5" t="e">
        <f t="shared" ca="1" si="173"/>
        <v>#N/A</v>
      </c>
      <c r="L806" s="10">
        <f t="shared" ca="1" si="174"/>
        <v>1</v>
      </c>
      <c r="M806" s="5">
        <f t="shared" ca="1" si="179"/>
        <v>254.6</v>
      </c>
      <c r="N806" s="12" t="str">
        <f t="shared" ca="1" si="175"/>
        <v/>
      </c>
      <c r="O806" s="12">
        <f t="shared" ca="1" si="176"/>
        <v>1.185561553932458E-2</v>
      </c>
      <c r="P806" s="5">
        <f t="shared" ca="1" si="177"/>
        <v>123.38890253793818</v>
      </c>
      <c r="Q806" s="5">
        <f t="shared" ca="1" si="180"/>
        <v>123.38890253793818</v>
      </c>
      <c r="R806" s="12">
        <f t="shared" ca="1" si="181"/>
        <v>0</v>
      </c>
    </row>
    <row r="807" spans="1:18" x14ac:dyDescent="0.25">
      <c r="A807">
        <v>806</v>
      </c>
      <c r="B807" s="2">
        <v>38611</v>
      </c>
      <c r="C807">
        <f t="shared" si="186"/>
        <v>2005</v>
      </c>
      <c r="D807">
        <v>475.9</v>
      </c>
      <c r="E807" s="5">
        <f t="shared" ca="1" si="182"/>
        <v>478.0449999999999</v>
      </c>
      <c r="F807" s="5">
        <f t="shared" ca="1" si="183"/>
        <v>449.70599999999996</v>
      </c>
      <c r="G807" s="5">
        <f t="shared" ca="1" si="184"/>
        <v>471.57885215172882</v>
      </c>
      <c r="H807" s="5">
        <f t="shared" ca="1" si="185"/>
        <v>424.03968790421624</v>
      </c>
      <c r="I807" s="10">
        <f t="shared" ca="1" si="178"/>
        <v>0</v>
      </c>
      <c r="J807" s="5" t="e">
        <f t="shared" ca="1" si="172"/>
        <v>#N/A</v>
      </c>
      <c r="K807" s="5" t="e">
        <f t="shared" ca="1" si="173"/>
        <v>#N/A</v>
      </c>
      <c r="L807" s="10">
        <f t="shared" ca="1" si="174"/>
        <v>1</v>
      </c>
      <c r="M807" s="5">
        <f t="shared" ca="1" si="179"/>
        <v>254.6</v>
      </c>
      <c r="N807" s="12" t="str">
        <f t="shared" ca="1" si="175"/>
        <v/>
      </c>
      <c r="O807" s="12">
        <f t="shared" ca="1" si="176"/>
        <v>-4.2891515848938414E-3</v>
      </c>
      <c r="P807" s="5">
        <f t="shared" ca="1" si="177"/>
        <v>123.38890253793818</v>
      </c>
      <c r="Q807" s="5">
        <f t="shared" ca="1" si="180"/>
        <v>123.38890253793818</v>
      </c>
      <c r="R807" s="12">
        <f t="shared" ca="1" si="181"/>
        <v>0</v>
      </c>
    </row>
    <row r="808" spans="1:18" x14ac:dyDescent="0.25">
      <c r="A808">
        <v>807</v>
      </c>
      <c r="B808" s="2">
        <v>38614</v>
      </c>
      <c r="C808">
        <f t="shared" si="186"/>
        <v>2005</v>
      </c>
      <c r="D808">
        <v>477.05</v>
      </c>
      <c r="E808" s="5">
        <f t="shared" ca="1" si="182"/>
        <v>477.66499999999996</v>
      </c>
      <c r="F808" s="5">
        <f t="shared" ca="1" si="183"/>
        <v>451.42299999999994</v>
      </c>
      <c r="G808" s="5">
        <f t="shared" ca="1" si="184"/>
        <v>472.12596693655598</v>
      </c>
      <c r="H808" s="5">
        <f t="shared" ca="1" si="185"/>
        <v>425.09989414613193</v>
      </c>
      <c r="I808" s="10">
        <f t="shared" ca="1" si="178"/>
        <v>0</v>
      </c>
      <c r="J808" s="5" t="e">
        <f t="shared" ca="1" si="172"/>
        <v>#N/A</v>
      </c>
      <c r="K808" s="5" t="e">
        <f t="shared" ca="1" si="173"/>
        <v>#N/A</v>
      </c>
      <c r="L808" s="10">
        <f t="shared" ca="1" si="174"/>
        <v>1</v>
      </c>
      <c r="M808" s="5">
        <f t="shared" ca="1" si="179"/>
        <v>254.6</v>
      </c>
      <c r="N808" s="12" t="str">
        <f t="shared" ca="1" si="175"/>
        <v/>
      </c>
      <c r="O808" s="12">
        <f t="shared" ca="1" si="176"/>
        <v>2.4164740491700656E-3</v>
      </c>
      <c r="P808" s="5">
        <f t="shared" ca="1" si="177"/>
        <v>123.38890253793818</v>
      </c>
      <c r="Q808" s="5">
        <f t="shared" ca="1" si="180"/>
        <v>123.38890253793818</v>
      </c>
      <c r="R808" s="12">
        <f t="shared" ca="1" si="181"/>
        <v>0</v>
      </c>
    </row>
    <row r="809" spans="1:18" x14ac:dyDescent="0.25">
      <c r="A809">
        <v>808</v>
      </c>
      <c r="B809" s="2">
        <v>38615</v>
      </c>
      <c r="C809">
        <f t="shared" si="186"/>
        <v>2005</v>
      </c>
      <c r="D809">
        <v>473.5</v>
      </c>
      <c r="E809" s="5">
        <f t="shared" ca="1" si="182"/>
        <v>476.91999999999996</v>
      </c>
      <c r="F809" s="5">
        <f t="shared" ca="1" si="183"/>
        <v>453.18299999999994</v>
      </c>
      <c r="G809" s="5">
        <f t="shared" ca="1" si="184"/>
        <v>472.26337024290041</v>
      </c>
      <c r="H809" s="5">
        <f t="shared" ca="1" si="185"/>
        <v>426.06789626320926</v>
      </c>
      <c r="I809" s="10">
        <f t="shared" ca="1" si="178"/>
        <v>0</v>
      </c>
      <c r="J809" s="5" t="e">
        <f t="shared" ca="1" si="172"/>
        <v>#N/A</v>
      </c>
      <c r="K809" s="5" t="e">
        <f t="shared" ca="1" si="173"/>
        <v>#N/A</v>
      </c>
      <c r="L809" s="10">
        <f t="shared" ca="1" si="174"/>
        <v>1</v>
      </c>
      <c r="M809" s="5">
        <f t="shared" ca="1" si="179"/>
        <v>254.6</v>
      </c>
      <c r="N809" s="12" t="str">
        <f t="shared" ca="1" si="175"/>
        <v/>
      </c>
      <c r="O809" s="12">
        <f t="shared" ca="1" si="176"/>
        <v>-7.4415679698145087E-3</v>
      </c>
      <c r="P809" s="5">
        <f t="shared" ca="1" si="177"/>
        <v>123.38890253793818</v>
      </c>
      <c r="Q809" s="5">
        <f t="shared" ca="1" si="180"/>
        <v>123.38890253793818</v>
      </c>
      <c r="R809" s="12">
        <f t="shared" ca="1" si="181"/>
        <v>0</v>
      </c>
    </row>
    <row r="810" spans="1:18" x14ac:dyDescent="0.25">
      <c r="A810">
        <v>809</v>
      </c>
      <c r="B810" s="2">
        <v>38616</v>
      </c>
      <c r="C810">
        <f t="shared" si="186"/>
        <v>2005</v>
      </c>
      <c r="D810">
        <v>469.9</v>
      </c>
      <c r="E810" s="5">
        <f t="shared" ca="1" si="182"/>
        <v>475.83499999999992</v>
      </c>
      <c r="F810" s="5">
        <f t="shared" ca="1" si="183"/>
        <v>454.68700000000007</v>
      </c>
      <c r="G810" s="5">
        <f t="shared" ca="1" si="184"/>
        <v>472.02703321861037</v>
      </c>
      <c r="H810" s="5">
        <f t="shared" ca="1" si="185"/>
        <v>426.94453833794512</v>
      </c>
      <c r="I810" s="10">
        <f t="shared" ca="1" si="178"/>
        <v>0</v>
      </c>
      <c r="J810" s="5" t="e">
        <f t="shared" ca="1" si="172"/>
        <v>#N/A</v>
      </c>
      <c r="K810" s="5" t="e">
        <f t="shared" ca="1" si="173"/>
        <v>#N/A</v>
      </c>
      <c r="L810" s="10">
        <f t="shared" ca="1" si="174"/>
        <v>1</v>
      </c>
      <c r="M810" s="5">
        <f t="shared" ca="1" si="179"/>
        <v>254.6</v>
      </c>
      <c r="N810" s="12" t="str">
        <f t="shared" ca="1" si="175"/>
        <v/>
      </c>
      <c r="O810" s="12">
        <f t="shared" ca="1" si="176"/>
        <v>-7.6029567053854758E-3</v>
      </c>
      <c r="P810" s="5">
        <f t="shared" ca="1" si="177"/>
        <v>123.38890253793818</v>
      </c>
      <c r="Q810" s="5">
        <f t="shared" ca="1" si="180"/>
        <v>123.38890253793818</v>
      </c>
      <c r="R810" s="12">
        <f t="shared" ca="1" si="181"/>
        <v>0</v>
      </c>
    </row>
    <row r="811" spans="1:18" x14ac:dyDescent="0.25">
      <c r="A811">
        <v>810</v>
      </c>
      <c r="B811" s="2">
        <v>38617</v>
      </c>
      <c r="C811">
        <f t="shared" si="186"/>
        <v>2005</v>
      </c>
      <c r="D811">
        <v>457.75</v>
      </c>
      <c r="E811" s="5">
        <f t="shared" ca="1" si="182"/>
        <v>473.16499999999996</v>
      </c>
      <c r="F811" s="5">
        <f t="shared" ca="1" si="183"/>
        <v>455.59200000000004</v>
      </c>
      <c r="G811" s="5">
        <f t="shared" ca="1" si="184"/>
        <v>470.59932989674934</v>
      </c>
      <c r="H811" s="5">
        <f t="shared" ca="1" si="185"/>
        <v>427.56064757118622</v>
      </c>
      <c r="I811" s="10">
        <f t="shared" ca="1" si="178"/>
        <v>0</v>
      </c>
      <c r="J811" s="5" t="e">
        <f t="shared" ca="1" si="172"/>
        <v>#N/A</v>
      </c>
      <c r="K811" s="5" t="e">
        <f t="shared" ca="1" si="173"/>
        <v>#N/A</v>
      </c>
      <c r="L811" s="10">
        <f t="shared" ca="1" si="174"/>
        <v>1</v>
      </c>
      <c r="M811" s="5">
        <f t="shared" ca="1" si="179"/>
        <v>254.6</v>
      </c>
      <c r="N811" s="12" t="str">
        <f t="shared" ca="1" si="175"/>
        <v/>
      </c>
      <c r="O811" s="12">
        <f t="shared" ca="1" si="176"/>
        <v>-2.585656522664392E-2</v>
      </c>
      <c r="P811" s="5">
        <f t="shared" ca="1" si="177"/>
        <v>123.38890253793818</v>
      </c>
      <c r="Q811" s="5">
        <f t="shared" ca="1" si="180"/>
        <v>123.38890253793818</v>
      </c>
      <c r="R811" s="12">
        <f t="shared" ca="1" si="181"/>
        <v>0</v>
      </c>
    </row>
    <row r="812" spans="1:18" x14ac:dyDescent="0.25">
      <c r="A812">
        <v>811</v>
      </c>
      <c r="B812" s="2">
        <v>38618</v>
      </c>
      <c r="C812">
        <f t="shared" si="186"/>
        <v>2005</v>
      </c>
      <c r="D812">
        <v>465.2</v>
      </c>
      <c r="E812" s="5">
        <f t="shared" ca="1" si="182"/>
        <v>471.96500000000003</v>
      </c>
      <c r="F812" s="5">
        <f t="shared" ca="1" si="183"/>
        <v>456.47100000000006</v>
      </c>
      <c r="G812" s="5">
        <f t="shared" ca="1" si="184"/>
        <v>470.05939690707436</v>
      </c>
      <c r="H812" s="5">
        <f t="shared" ca="1" si="185"/>
        <v>428.31343461976246</v>
      </c>
      <c r="I812" s="10">
        <f t="shared" ca="1" si="178"/>
        <v>0</v>
      </c>
      <c r="J812" s="5" t="e">
        <f t="shared" ca="1" si="172"/>
        <v>#N/A</v>
      </c>
      <c r="K812" s="5" t="e">
        <f t="shared" ca="1" si="173"/>
        <v>#N/A</v>
      </c>
      <c r="L812" s="10">
        <f t="shared" ca="1" si="174"/>
        <v>1</v>
      </c>
      <c r="M812" s="5">
        <f t="shared" ca="1" si="179"/>
        <v>254.6</v>
      </c>
      <c r="N812" s="12" t="str">
        <f t="shared" ca="1" si="175"/>
        <v/>
      </c>
      <c r="O812" s="12">
        <f t="shared" ca="1" si="176"/>
        <v>1.6275259421081351E-2</v>
      </c>
      <c r="P812" s="5">
        <f t="shared" ca="1" si="177"/>
        <v>123.38890253793818</v>
      </c>
      <c r="Q812" s="5">
        <f t="shared" ca="1" si="180"/>
        <v>123.38890253793818</v>
      </c>
      <c r="R812" s="12">
        <f t="shared" ca="1" si="181"/>
        <v>0</v>
      </c>
    </row>
    <row r="813" spans="1:18" x14ac:dyDescent="0.25">
      <c r="A813">
        <v>812</v>
      </c>
      <c r="B813" s="2">
        <v>38621</v>
      </c>
      <c r="C813">
        <f t="shared" si="186"/>
        <v>2005</v>
      </c>
      <c r="D813">
        <v>479.05</v>
      </c>
      <c r="E813" s="5">
        <f t="shared" ca="1" si="182"/>
        <v>472.12500000000011</v>
      </c>
      <c r="F813" s="5">
        <f t="shared" ca="1" si="183"/>
        <v>457.58900000000011</v>
      </c>
      <c r="G813" s="5">
        <f t="shared" ca="1" si="184"/>
        <v>470.95845721636698</v>
      </c>
      <c r="H813" s="5">
        <f t="shared" ca="1" si="185"/>
        <v>429.32816592736725</v>
      </c>
      <c r="I813" s="10">
        <f t="shared" ca="1" si="178"/>
        <v>0</v>
      </c>
      <c r="J813" s="5" t="e">
        <f t="shared" ca="1" si="172"/>
        <v>#N/A</v>
      </c>
      <c r="K813" s="5" t="e">
        <f t="shared" ca="1" si="173"/>
        <v>#N/A</v>
      </c>
      <c r="L813" s="10">
        <f t="shared" ca="1" si="174"/>
        <v>1</v>
      </c>
      <c r="M813" s="5">
        <f t="shared" ca="1" si="179"/>
        <v>254.6</v>
      </c>
      <c r="N813" s="12" t="str">
        <f t="shared" ca="1" si="175"/>
        <v/>
      </c>
      <c r="O813" s="12">
        <f t="shared" ca="1" si="176"/>
        <v>2.9772141014617417E-2</v>
      </c>
      <c r="P813" s="5">
        <f t="shared" ca="1" si="177"/>
        <v>123.38890253793818</v>
      </c>
      <c r="Q813" s="5">
        <f t="shared" ca="1" si="180"/>
        <v>123.38890253793818</v>
      </c>
      <c r="R813" s="12">
        <f t="shared" ca="1" si="181"/>
        <v>0</v>
      </c>
    </row>
    <row r="814" spans="1:18" x14ac:dyDescent="0.25">
      <c r="A814">
        <v>813</v>
      </c>
      <c r="B814" s="2">
        <v>38622</v>
      </c>
      <c r="C814">
        <f t="shared" si="186"/>
        <v>2005</v>
      </c>
      <c r="D814">
        <v>478</v>
      </c>
      <c r="E814" s="5">
        <f t="shared" ca="1" si="182"/>
        <v>472.66499999999996</v>
      </c>
      <c r="F814" s="5">
        <f t="shared" ca="1" si="183"/>
        <v>458.65000000000009</v>
      </c>
      <c r="G814" s="5">
        <f t="shared" ca="1" si="184"/>
        <v>471.6626114947303</v>
      </c>
      <c r="H814" s="5">
        <f t="shared" ca="1" si="185"/>
        <v>430.30160260881991</v>
      </c>
      <c r="I814" s="10">
        <f t="shared" ca="1" si="178"/>
        <v>0</v>
      </c>
      <c r="J814" s="5" t="e">
        <f t="shared" ca="1" si="172"/>
        <v>#N/A</v>
      </c>
      <c r="K814" s="5" t="e">
        <f t="shared" ca="1" si="173"/>
        <v>#N/A</v>
      </c>
      <c r="L814" s="10">
        <f t="shared" ca="1" si="174"/>
        <v>1</v>
      </c>
      <c r="M814" s="5">
        <f t="shared" ca="1" si="179"/>
        <v>254.6</v>
      </c>
      <c r="N814" s="12" t="str">
        <f t="shared" ca="1" si="175"/>
        <v/>
      </c>
      <c r="O814" s="12">
        <f t="shared" ca="1" si="176"/>
        <v>-2.1918380127335588E-3</v>
      </c>
      <c r="P814" s="5">
        <f t="shared" ca="1" si="177"/>
        <v>123.38890253793818</v>
      </c>
      <c r="Q814" s="5">
        <f t="shared" ca="1" si="180"/>
        <v>123.38890253793818</v>
      </c>
      <c r="R814" s="12">
        <f t="shared" ca="1" si="181"/>
        <v>0</v>
      </c>
    </row>
    <row r="815" spans="1:18" x14ac:dyDescent="0.25">
      <c r="A815">
        <v>814</v>
      </c>
      <c r="B815" s="2">
        <v>38623</v>
      </c>
      <c r="C815">
        <f t="shared" si="186"/>
        <v>2005</v>
      </c>
      <c r="D815">
        <v>478.85</v>
      </c>
      <c r="E815" s="5">
        <f t="shared" ca="1" si="182"/>
        <v>473.31499999999994</v>
      </c>
      <c r="F815" s="5">
        <f t="shared" ca="1" si="183"/>
        <v>459.67000000000007</v>
      </c>
      <c r="G815" s="5">
        <f t="shared" ca="1" si="184"/>
        <v>472.38135034525732</v>
      </c>
      <c r="H815" s="5">
        <f t="shared" ca="1" si="185"/>
        <v>431.27257055664347</v>
      </c>
      <c r="I815" s="10">
        <f t="shared" ca="1" si="178"/>
        <v>0</v>
      </c>
      <c r="J815" s="5" t="e">
        <f t="shared" ca="1" si="172"/>
        <v>#N/A</v>
      </c>
      <c r="K815" s="5" t="e">
        <f t="shared" ca="1" si="173"/>
        <v>#N/A</v>
      </c>
      <c r="L815" s="10">
        <f t="shared" ca="1" si="174"/>
        <v>1</v>
      </c>
      <c r="M815" s="5">
        <f t="shared" ca="1" si="179"/>
        <v>254.6</v>
      </c>
      <c r="N815" s="12" t="str">
        <f t="shared" ca="1" si="175"/>
        <v/>
      </c>
      <c r="O815" s="12">
        <f t="shared" ca="1" si="176"/>
        <v>1.7782426778243153E-3</v>
      </c>
      <c r="P815" s="5">
        <f t="shared" ca="1" si="177"/>
        <v>123.38890253793818</v>
      </c>
      <c r="Q815" s="5">
        <f t="shared" ca="1" si="180"/>
        <v>123.38890253793818</v>
      </c>
      <c r="R815" s="12">
        <f t="shared" ca="1" si="181"/>
        <v>0</v>
      </c>
    </row>
    <row r="816" spans="1:18" x14ac:dyDescent="0.25">
      <c r="A816">
        <v>815</v>
      </c>
      <c r="B816" s="2">
        <v>38624</v>
      </c>
      <c r="C816">
        <f t="shared" si="186"/>
        <v>2005</v>
      </c>
      <c r="D816">
        <v>485.4</v>
      </c>
      <c r="E816" s="5">
        <f t="shared" ca="1" si="182"/>
        <v>474.05999999999995</v>
      </c>
      <c r="F816" s="5">
        <f t="shared" ca="1" si="183"/>
        <v>460.84300000000007</v>
      </c>
      <c r="G816" s="5">
        <f t="shared" ca="1" si="184"/>
        <v>473.6832153107315</v>
      </c>
      <c r="H816" s="5">
        <f t="shared" ca="1" si="185"/>
        <v>432.35511914551063</v>
      </c>
      <c r="I816" s="10">
        <f t="shared" ca="1" si="178"/>
        <v>0</v>
      </c>
      <c r="J816" s="5" t="e">
        <f t="shared" ca="1" si="172"/>
        <v>#N/A</v>
      </c>
      <c r="K816" s="5" t="e">
        <f t="shared" ca="1" si="173"/>
        <v>#N/A</v>
      </c>
      <c r="L816" s="10">
        <f t="shared" ca="1" si="174"/>
        <v>1</v>
      </c>
      <c r="M816" s="5">
        <f t="shared" ca="1" si="179"/>
        <v>254.6</v>
      </c>
      <c r="N816" s="12" t="str">
        <f t="shared" ca="1" si="175"/>
        <v/>
      </c>
      <c r="O816" s="12">
        <f t="shared" ca="1" si="176"/>
        <v>1.3678604991124473E-2</v>
      </c>
      <c r="P816" s="5">
        <f t="shared" ca="1" si="177"/>
        <v>123.38890253793818</v>
      </c>
      <c r="Q816" s="5">
        <f t="shared" ca="1" si="180"/>
        <v>123.38890253793818</v>
      </c>
      <c r="R816" s="12">
        <f t="shared" ca="1" si="181"/>
        <v>0</v>
      </c>
    </row>
    <row r="817" spans="1:18" x14ac:dyDescent="0.25">
      <c r="A817">
        <v>816</v>
      </c>
      <c r="B817" s="2">
        <v>38625</v>
      </c>
      <c r="C817">
        <f t="shared" si="186"/>
        <v>2005</v>
      </c>
      <c r="D817">
        <v>487.15</v>
      </c>
      <c r="E817" s="5">
        <f t="shared" ca="1" si="182"/>
        <v>475.18499999999995</v>
      </c>
      <c r="F817" s="5">
        <f t="shared" ca="1" si="183"/>
        <v>461.72500000000014</v>
      </c>
      <c r="G817" s="5">
        <f t="shared" ca="1" si="184"/>
        <v>475.02989377965832</v>
      </c>
      <c r="H817" s="5">
        <f t="shared" ca="1" si="185"/>
        <v>433.45101676260043</v>
      </c>
      <c r="I817" s="10">
        <f t="shared" ca="1" si="178"/>
        <v>0</v>
      </c>
      <c r="J817" s="5" t="e">
        <f t="shared" ca="1" si="172"/>
        <v>#N/A</v>
      </c>
      <c r="K817" s="5" t="e">
        <f t="shared" ca="1" si="173"/>
        <v>#N/A</v>
      </c>
      <c r="L817" s="10">
        <f t="shared" ca="1" si="174"/>
        <v>1</v>
      </c>
      <c r="M817" s="5">
        <f t="shared" ca="1" si="179"/>
        <v>254.6</v>
      </c>
      <c r="N817" s="12" t="str">
        <f t="shared" ca="1" si="175"/>
        <v/>
      </c>
      <c r="O817" s="12">
        <f t="shared" ca="1" si="176"/>
        <v>3.6052740008240629E-3</v>
      </c>
      <c r="P817" s="5">
        <f t="shared" ca="1" si="177"/>
        <v>123.38890253793818</v>
      </c>
      <c r="Q817" s="5">
        <f t="shared" ca="1" si="180"/>
        <v>123.38890253793818</v>
      </c>
      <c r="R817" s="12">
        <f t="shared" ca="1" si="181"/>
        <v>0</v>
      </c>
    </row>
    <row r="818" spans="1:18" x14ac:dyDescent="0.25">
      <c r="A818">
        <v>817</v>
      </c>
      <c r="B818" s="2">
        <v>38628</v>
      </c>
      <c r="C818">
        <f t="shared" si="186"/>
        <v>2005</v>
      </c>
      <c r="D818">
        <v>491.2</v>
      </c>
      <c r="E818" s="5">
        <f t="shared" ca="1" si="182"/>
        <v>476.6</v>
      </c>
      <c r="F818" s="5">
        <f t="shared" ca="1" si="183"/>
        <v>462.78500000000014</v>
      </c>
      <c r="G818" s="5">
        <f t="shared" ca="1" si="184"/>
        <v>476.64690440169244</v>
      </c>
      <c r="H818" s="5">
        <f t="shared" ca="1" si="185"/>
        <v>434.60599642734843</v>
      </c>
      <c r="I818" s="10">
        <f t="shared" ca="1" si="178"/>
        <v>0</v>
      </c>
      <c r="J818" s="5" t="e">
        <f t="shared" ca="1" si="172"/>
        <v>#N/A</v>
      </c>
      <c r="K818" s="5" t="e">
        <f t="shared" ca="1" si="173"/>
        <v>#N/A</v>
      </c>
      <c r="L818" s="10">
        <f t="shared" ca="1" si="174"/>
        <v>1</v>
      </c>
      <c r="M818" s="5">
        <f t="shared" ca="1" si="179"/>
        <v>254.6</v>
      </c>
      <c r="N818" s="12" t="str">
        <f t="shared" ca="1" si="175"/>
        <v/>
      </c>
      <c r="O818" s="12">
        <f t="shared" ca="1" si="176"/>
        <v>8.3136610900133665E-3</v>
      </c>
      <c r="P818" s="5">
        <f t="shared" ca="1" si="177"/>
        <v>123.38890253793818</v>
      </c>
      <c r="Q818" s="5">
        <f t="shared" ca="1" si="180"/>
        <v>123.38890253793818</v>
      </c>
      <c r="R818" s="12">
        <f t="shared" ca="1" si="181"/>
        <v>0</v>
      </c>
    </row>
    <row r="819" spans="1:18" x14ac:dyDescent="0.25">
      <c r="A819">
        <v>818</v>
      </c>
      <c r="B819" s="2">
        <v>38629</v>
      </c>
      <c r="C819">
        <f t="shared" si="186"/>
        <v>2005</v>
      </c>
      <c r="D819">
        <v>494.6</v>
      </c>
      <c r="E819" s="5">
        <f t="shared" ca="1" si="182"/>
        <v>478.71000000000004</v>
      </c>
      <c r="F819" s="5">
        <f t="shared" ca="1" si="183"/>
        <v>463.95900000000017</v>
      </c>
      <c r="G819" s="5">
        <f t="shared" ca="1" si="184"/>
        <v>478.44221396152324</v>
      </c>
      <c r="H819" s="5">
        <f t="shared" ca="1" si="185"/>
        <v>435.80587649880147</v>
      </c>
      <c r="I819" s="10">
        <f t="shared" ca="1" si="178"/>
        <v>0</v>
      </c>
      <c r="J819" s="5" t="e">
        <f t="shared" ca="1" si="172"/>
        <v>#N/A</v>
      </c>
      <c r="K819" s="5" t="e">
        <f t="shared" ca="1" si="173"/>
        <v>#N/A</v>
      </c>
      <c r="L819" s="10">
        <f t="shared" ca="1" si="174"/>
        <v>1</v>
      </c>
      <c r="M819" s="5">
        <f t="shared" ca="1" si="179"/>
        <v>254.6</v>
      </c>
      <c r="N819" s="12" t="str">
        <f t="shared" ca="1" si="175"/>
        <v/>
      </c>
      <c r="O819" s="12">
        <f t="shared" ca="1" si="176"/>
        <v>6.9218241042345975E-3</v>
      </c>
      <c r="P819" s="5">
        <f t="shared" ca="1" si="177"/>
        <v>123.38890253793818</v>
      </c>
      <c r="Q819" s="5">
        <f t="shared" ca="1" si="180"/>
        <v>123.38890253793818</v>
      </c>
      <c r="R819" s="12">
        <f t="shared" ca="1" si="181"/>
        <v>0</v>
      </c>
    </row>
    <row r="820" spans="1:18" x14ac:dyDescent="0.25">
      <c r="A820">
        <v>819</v>
      </c>
      <c r="B820" s="2">
        <v>38630</v>
      </c>
      <c r="C820">
        <f t="shared" si="186"/>
        <v>2005</v>
      </c>
      <c r="D820">
        <v>495.65</v>
      </c>
      <c r="E820" s="5">
        <f t="shared" ca="1" si="182"/>
        <v>481.28499999999997</v>
      </c>
      <c r="F820" s="5">
        <f t="shared" ca="1" si="183"/>
        <v>464.99400000000026</v>
      </c>
      <c r="G820" s="5">
        <f t="shared" ca="1" si="184"/>
        <v>480.16299256537087</v>
      </c>
      <c r="H820" s="5">
        <f t="shared" ca="1" si="185"/>
        <v>437.00275896882545</v>
      </c>
      <c r="I820" s="10">
        <f t="shared" ca="1" si="178"/>
        <v>0</v>
      </c>
      <c r="J820" s="5" t="e">
        <f t="shared" ref="J820:J883" ca="1" si="187">IF($I820="BUY",$D820,NA())</f>
        <v>#N/A</v>
      </c>
      <c r="K820" s="5" t="e">
        <f t="shared" ref="K820:K883" ca="1" si="188">IF($I820="SELL",$D820,NA())</f>
        <v>#N/A</v>
      </c>
      <c r="L820" s="10">
        <f t="shared" ref="L820:L883" ca="1" si="189">IF(AND(I820="SELL",L819&gt;=0),-1*Leverage,IF(AND(I820="BUY",L819&lt;=0),1*Leverage,L819))</f>
        <v>1</v>
      </c>
      <c r="M820" s="5">
        <f t="shared" ca="1" si="179"/>
        <v>254.6</v>
      </c>
      <c r="N820" s="12" t="str">
        <f t="shared" ref="N820:N883" ca="1" si="190">IF(L819=0,0,IF(I820="SELL",Leverage*(M820-M819)/M819,IF(I820="BUY",-Leverage*(M820-M819)/M819,"")))</f>
        <v/>
      </c>
      <c r="O820" s="12">
        <f t="shared" ref="O820:O883" ca="1" si="191">IF($L820&gt;0,Leverage*(D820-D819)/D819,IF($L820&lt;0,-Leverage*(D820-D819)/D819,0))</f>
        <v>2.1229276182773036E-3</v>
      </c>
      <c r="P820" s="5">
        <f t="shared" ref="P820:P883" ca="1" si="192">IF(N820="",P819,P819*(1+N820))</f>
        <v>123.38890253793818</v>
      </c>
      <c r="Q820" s="5">
        <f t="shared" ca="1" si="180"/>
        <v>123.38890253793818</v>
      </c>
      <c r="R820" s="12">
        <f t="shared" ca="1" si="181"/>
        <v>0</v>
      </c>
    </row>
    <row r="821" spans="1:18" x14ac:dyDescent="0.25">
      <c r="A821">
        <v>820</v>
      </c>
      <c r="B821" s="2">
        <v>38631</v>
      </c>
      <c r="C821">
        <f t="shared" si="186"/>
        <v>2005</v>
      </c>
      <c r="D821">
        <v>484.2</v>
      </c>
      <c r="E821" s="5">
        <f t="shared" ca="1" si="182"/>
        <v>483.92999999999995</v>
      </c>
      <c r="F821" s="5">
        <f t="shared" ca="1" si="183"/>
        <v>465.67000000000024</v>
      </c>
      <c r="G821" s="5">
        <f t="shared" ca="1" si="184"/>
        <v>480.56669330883381</v>
      </c>
      <c r="H821" s="5">
        <f t="shared" ca="1" si="185"/>
        <v>437.94670378944897</v>
      </c>
      <c r="I821" s="10">
        <f t="shared" ref="I821:I884" ca="1" si="193">IF(AND(G821&gt;H821,G820&lt;H820),"BUY",IF(AND(G821&lt;H821,G820&gt;H820),"SELL",0))</f>
        <v>0</v>
      </c>
      <c r="J821" s="5" t="e">
        <f t="shared" ca="1" si="187"/>
        <v>#N/A</v>
      </c>
      <c r="K821" s="5" t="e">
        <f t="shared" ca="1" si="188"/>
        <v>#N/A</v>
      </c>
      <c r="L821" s="10">
        <f t="shared" ca="1" si="189"/>
        <v>1</v>
      </c>
      <c r="M821" s="5">
        <f t="shared" ref="M821:M884" ca="1" si="194">IF(I821&lt;&gt;0,D821,M820)</f>
        <v>254.6</v>
      </c>
      <c r="N821" s="12" t="str">
        <f t="shared" ca="1" si="190"/>
        <v/>
      </c>
      <c r="O821" s="12">
        <f t="shared" ca="1" si="191"/>
        <v>-2.3100978513063631E-2</v>
      </c>
      <c r="P821" s="5">
        <f t="shared" ca="1" si="192"/>
        <v>123.38890253793818</v>
      </c>
      <c r="Q821" s="5">
        <f t="shared" ref="Q821:Q884" ca="1" si="195">MAX(P820:P821)</f>
        <v>123.38890253793818</v>
      </c>
      <c r="R821" s="12">
        <f t="shared" ref="R821:R884" ca="1" si="196">1-P821/Q821</f>
        <v>0</v>
      </c>
    </row>
    <row r="822" spans="1:18" x14ac:dyDescent="0.25">
      <c r="A822">
        <v>821</v>
      </c>
      <c r="B822" s="2">
        <v>38632</v>
      </c>
      <c r="C822">
        <f t="shared" si="186"/>
        <v>2005</v>
      </c>
      <c r="D822">
        <v>476.9</v>
      </c>
      <c r="E822" s="5">
        <f t="shared" ca="1" si="182"/>
        <v>485.1</v>
      </c>
      <c r="F822" s="5">
        <f t="shared" ca="1" si="183"/>
        <v>466.38200000000029</v>
      </c>
      <c r="G822" s="5">
        <f t="shared" ca="1" si="184"/>
        <v>480.20002397795042</v>
      </c>
      <c r="H822" s="5">
        <f t="shared" ca="1" si="185"/>
        <v>438.72576971366004</v>
      </c>
      <c r="I822" s="10">
        <f t="shared" ca="1" si="193"/>
        <v>0</v>
      </c>
      <c r="J822" s="5" t="e">
        <f t="shared" ca="1" si="187"/>
        <v>#N/A</v>
      </c>
      <c r="K822" s="5" t="e">
        <f t="shared" ca="1" si="188"/>
        <v>#N/A</v>
      </c>
      <c r="L822" s="10">
        <f t="shared" ca="1" si="189"/>
        <v>1</v>
      </c>
      <c r="M822" s="5">
        <f t="shared" ca="1" si="194"/>
        <v>254.6</v>
      </c>
      <c r="N822" s="12" t="str">
        <f t="shared" ca="1" si="190"/>
        <v/>
      </c>
      <c r="O822" s="12">
        <f t="shared" ca="1" si="191"/>
        <v>-1.5076414704667517E-2</v>
      </c>
      <c r="P822" s="5">
        <f t="shared" ca="1" si="192"/>
        <v>123.38890253793818</v>
      </c>
      <c r="Q822" s="5">
        <f t="shared" ca="1" si="195"/>
        <v>123.38890253793818</v>
      </c>
      <c r="R822" s="12">
        <f t="shared" ca="1" si="196"/>
        <v>0</v>
      </c>
    </row>
    <row r="823" spans="1:18" x14ac:dyDescent="0.25">
      <c r="A823">
        <v>822</v>
      </c>
      <c r="B823" s="2">
        <v>38635</v>
      </c>
      <c r="C823">
        <f t="shared" si="186"/>
        <v>2005</v>
      </c>
      <c r="D823">
        <v>468.4</v>
      </c>
      <c r="E823" s="5">
        <f t="shared" ca="1" si="182"/>
        <v>484.03499999999997</v>
      </c>
      <c r="F823" s="5">
        <f t="shared" ca="1" si="183"/>
        <v>466.90200000000027</v>
      </c>
      <c r="G823" s="5">
        <f t="shared" ca="1" si="184"/>
        <v>479.02002158015529</v>
      </c>
      <c r="H823" s="5">
        <f t="shared" ca="1" si="185"/>
        <v>439.31925431938691</v>
      </c>
      <c r="I823" s="10">
        <f t="shared" ca="1" si="193"/>
        <v>0</v>
      </c>
      <c r="J823" s="5" t="e">
        <f t="shared" ca="1" si="187"/>
        <v>#N/A</v>
      </c>
      <c r="K823" s="5" t="e">
        <f t="shared" ca="1" si="188"/>
        <v>#N/A</v>
      </c>
      <c r="L823" s="10">
        <f t="shared" ca="1" si="189"/>
        <v>1</v>
      </c>
      <c r="M823" s="5">
        <f t="shared" ca="1" si="194"/>
        <v>254.6</v>
      </c>
      <c r="N823" s="12" t="str">
        <f t="shared" ca="1" si="190"/>
        <v/>
      </c>
      <c r="O823" s="12">
        <f t="shared" ca="1" si="191"/>
        <v>-1.7823443069825959E-2</v>
      </c>
      <c r="P823" s="5">
        <f t="shared" ca="1" si="192"/>
        <v>123.38890253793818</v>
      </c>
      <c r="Q823" s="5">
        <f t="shared" ca="1" si="195"/>
        <v>123.38890253793818</v>
      </c>
      <c r="R823" s="12">
        <f t="shared" ca="1" si="196"/>
        <v>0</v>
      </c>
    </row>
    <row r="824" spans="1:18" x14ac:dyDescent="0.25">
      <c r="A824">
        <v>823</v>
      </c>
      <c r="B824" s="2">
        <v>38636</v>
      </c>
      <c r="C824">
        <f t="shared" si="186"/>
        <v>2005</v>
      </c>
      <c r="D824">
        <v>474.35</v>
      </c>
      <c r="E824" s="5">
        <f t="shared" ca="1" si="182"/>
        <v>483.67000000000007</v>
      </c>
      <c r="F824" s="5">
        <f t="shared" ca="1" si="183"/>
        <v>467.78100000000018</v>
      </c>
      <c r="G824" s="5">
        <f t="shared" ca="1" si="184"/>
        <v>478.55301942213981</v>
      </c>
      <c r="H824" s="5">
        <f t="shared" ca="1" si="185"/>
        <v>440.0198692329991</v>
      </c>
      <c r="I824" s="10">
        <f t="shared" ca="1" si="193"/>
        <v>0</v>
      </c>
      <c r="J824" s="5" t="e">
        <f t="shared" ca="1" si="187"/>
        <v>#N/A</v>
      </c>
      <c r="K824" s="5" t="e">
        <f t="shared" ca="1" si="188"/>
        <v>#N/A</v>
      </c>
      <c r="L824" s="10">
        <f t="shared" ca="1" si="189"/>
        <v>1</v>
      </c>
      <c r="M824" s="5">
        <f t="shared" ca="1" si="194"/>
        <v>254.6</v>
      </c>
      <c r="N824" s="12" t="str">
        <f t="shared" ca="1" si="190"/>
        <v/>
      </c>
      <c r="O824" s="12">
        <f t="shared" ca="1" si="191"/>
        <v>1.2702818104184556E-2</v>
      </c>
      <c r="P824" s="5">
        <f t="shared" ca="1" si="192"/>
        <v>123.38890253793818</v>
      </c>
      <c r="Q824" s="5">
        <f t="shared" ca="1" si="195"/>
        <v>123.38890253793818</v>
      </c>
      <c r="R824" s="12">
        <f t="shared" ca="1" si="196"/>
        <v>0</v>
      </c>
    </row>
    <row r="825" spans="1:18" x14ac:dyDescent="0.25">
      <c r="A825">
        <v>824</v>
      </c>
      <c r="B825" s="2">
        <v>38638</v>
      </c>
      <c r="C825">
        <f t="shared" si="186"/>
        <v>2005</v>
      </c>
      <c r="D825">
        <v>466.7</v>
      </c>
      <c r="E825" s="5">
        <f t="shared" ca="1" si="182"/>
        <v>482.45500000000004</v>
      </c>
      <c r="F825" s="5">
        <f t="shared" ca="1" si="183"/>
        <v>468.34800000000018</v>
      </c>
      <c r="G825" s="5">
        <f t="shared" ca="1" si="184"/>
        <v>477.36771747992577</v>
      </c>
      <c r="H825" s="5">
        <f t="shared" ca="1" si="185"/>
        <v>440.55347184833909</v>
      </c>
      <c r="I825" s="10">
        <f t="shared" ca="1" si="193"/>
        <v>0</v>
      </c>
      <c r="J825" s="5" t="e">
        <f t="shared" ca="1" si="187"/>
        <v>#N/A</v>
      </c>
      <c r="K825" s="5" t="e">
        <f t="shared" ca="1" si="188"/>
        <v>#N/A</v>
      </c>
      <c r="L825" s="10">
        <f t="shared" ca="1" si="189"/>
        <v>1</v>
      </c>
      <c r="M825" s="5">
        <f t="shared" ca="1" si="194"/>
        <v>254.6</v>
      </c>
      <c r="N825" s="12" t="str">
        <f t="shared" ca="1" si="190"/>
        <v/>
      </c>
      <c r="O825" s="12">
        <f t="shared" ca="1" si="191"/>
        <v>-1.612733213871621E-2</v>
      </c>
      <c r="P825" s="5">
        <f t="shared" ca="1" si="192"/>
        <v>123.38890253793818</v>
      </c>
      <c r="Q825" s="5">
        <f t="shared" ca="1" si="195"/>
        <v>123.38890253793818</v>
      </c>
      <c r="R825" s="12">
        <f t="shared" ca="1" si="196"/>
        <v>0</v>
      </c>
    </row>
    <row r="826" spans="1:18" x14ac:dyDescent="0.25">
      <c r="A826">
        <v>825</v>
      </c>
      <c r="B826" s="2">
        <v>38639</v>
      </c>
      <c r="C826">
        <f t="shared" si="186"/>
        <v>2005</v>
      </c>
      <c r="D826">
        <v>441.85</v>
      </c>
      <c r="E826" s="5">
        <f t="shared" ca="1" si="182"/>
        <v>478.1</v>
      </c>
      <c r="F826" s="5">
        <f t="shared" ca="1" si="183"/>
        <v>468.31800000000015</v>
      </c>
      <c r="G826" s="5">
        <f t="shared" ca="1" si="184"/>
        <v>473.81594573193325</v>
      </c>
      <c r="H826" s="5">
        <f t="shared" ca="1" si="185"/>
        <v>440.57940241137226</v>
      </c>
      <c r="I826" s="10">
        <f t="shared" ca="1" si="193"/>
        <v>0</v>
      </c>
      <c r="J826" s="5" t="e">
        <f t="shared" ca="1" si="187"/>
        <v>#N/A</v>
      </c>
      <c r="K826" s="5" t="e">
        <f t="shared" ca="1" si="188"/>
        <v>#N/A</v>
      </c>
      <c r="L826" s="10">
        <f t="shared" ca="1" si="189"/>
        <v>1</v>
      </c>
      <c r="M826" s="5">
        <f t="shared" ca="1" si="194"/>
        <v>254.6</v>
      </c>
      <c r="N826" s="12" t="str">
        <f t="shared" ca="1" si="190"/>
        <v/>
      </c>
      <c r="O826" s="12">
        <f t="shared" ca="1" si="191"/>
        <v>-5.3246196700235629E-2</v>
      </c>
      <c r="P826" s="5">
        <f t="shared" ca="1" si="192"/>
        <v>123.38890253793818</v>
      </c>
      <c r="Q826" s="5">
        <f t="shared" ca="1" si="195"/>
        <v>123.38890253793818</v>
      </c>
      <c r="R826" s="12">
        <f t="shared" ca="1" si="196"/>
        <v>0</v>
      </c>
    </row>
    <row r="827" spans="1:18" x14ac:dyDescent="0.25">
      <c r="A827">
        <v>826</v>
      </c>
      <c r="B827" s="2">
        <v>38642</v>
      </c>
      <c r="C827">
        <f t="shared" si="186"/>
        <v>2005</v>
      </c>
      <c r="D827">
        <v>445.5</v>
      </c>
      <c r="E827" s="5">
        <f t="shared" ca="1" si="182"/>
        <v>473.93499999999995</v>
      </c>
      <c r="F827" s="5">
        <f t="shared" ca="1" si="183"/>
        <v>468.52200000000016</v>
      </c>
      <c r="G827" s="5">
        <f t="shared" ca="1" si="184"/>
        <v>470.98435115873991</v>
      </c>
      <c r="H827" s="5">
        <f t="shared" ca="1" si="185"/>
        <v>440.67781436314476</v>
      </c>
      <c r="I827" s="10">
        <f t="shared" ca="1" si="193"/>
        <v>0</v>
      </c>
      <c r="J827" s="5" t="e">
        <f t="shared" ca="1" si="187"/>
        <v>#N/A</v>
      </c>
      <c r="K827" s="5" t="e">
        <f t="shared" ca="1" si="188"/>
        <v>#N/A</v>
      </c>
      <c r="L827" s="10">
        <f t="shared" ca="1" si="189"/>
        <v>1</v>
      </c>
      <c r="M827" s="5">
        <f t="shared" ca="1" si="194"/>
        <v>254.6</v>
      </c>
      <c r="N827" s="12" t="str">
        <f t="shared" ca="1" si="190"/>
        <v/>
      </c>
      <c r="O827" s="12">
        <f t="shared" ca="1" si="191"/>
        <v>8.2607219644675271E-3</v>
      </c>
      <c r="P827" s="5">
        <f t="shared" ca="1" si="192"/>
        <v>123.38890253793818</v>
      </c>
      <c r="Q827" s="5">
        <f t="shared" ca="1" si="195"/>
        <v>123.38890253793818</v>
      </c>
      <c r="R827" s="12">
        <f t="shared" ca="1" si="196"/>
        <v>0</v>
      </c>
    </row>
    <row r="828" spans="1:18" x14ac:dyDescent="0.25">
      <c r="A828">
        <v>827</v>
      </c>
      <c r="B828" s="2">
        <v>38643</v>
      </c>
      <c r="C828">
        <f t="shared" si="186"/>
        <v>2005</v>
      </c>
      <c r="D828">
        <v>448.4</v>
      </c>
      <c r="E828" s="5">
        <f t="shared" ca="1" si="182"/>
        <v>469.65499999999992</v>
      </c>
      <c r="F828" s="5">
        <f t="shared" ca="1" si="183"/>
        <v>468.66900000000015</v>
      </c>
      <c r="G828" s="5">
        <f t="shared" ca="1" si="184"/>
        <v>468.72591604286589</v>
      </c>
      <c r="H828" s="5">
        <f t="shared" ca="1" si="185"/>
        <v>440.8322580758819</v>
      </c>
      <c r="I828" s="10">
        <f t="shared" ca="1" si="193"/>
        <v>0</v>
      </c>
      <c r="J828" s="5" t="e">
        <f t="shared" ca="1" si="187"/>
        <v>#N/A</v>
      </c>
      <c r="K828" s="5" t="e">
        <f t="shared" ca="1" si="188"/>
        <v>#N/A</v>
      </c>
      <c r="L828" s="10">
        <f t="shared" ca="1" si="189"/>
        <v>1</v>
      </c>
      <c r="M828" s="5">
        <f t="shared" ca="1" si="194"/>
        <v>254.6</v>
      </c>
      <c r="N828" s="12" t="str">
        <f t="shared" ca="1" si="190"/>
        <v/>
      </c>
      <c r="O828" s="12">
        <f t="shared" ca="1" si="191"/>
        <v>6.5095398428731254E-3</v>
      </c>
      <c r="P828" s="5">
        <f t="shared" ca="1" si="192"/>
        <v>123.38890253793818</v>
      </c>
      <c r="Q828" s="5">
        <f t="shared" ca="1" si="195"/>
        <v>123.38890253793818</v>
      </c>
      <c r="R828" s="12">
        <f t="shared" ca="1" si="196"/>
        <v>0</v>
      </c>
    </row>
    <row r="829" spans="1:18" x14ac:dyDescent="0.25">
      <c r="A829">
        <v>828</v>
      </c>
      <c r="B829" s="2">
        <v>38644</v>
      </c>
      <c r="C829">
        <f t="shared" si="186"/>
        <v>2005</v>
      </c>
      <c r="D829">
        <v>450.1</v>
      </c>
      <c r="E829" s="5">
        <f t="shared" ca="1" si="182"/>
        <v>465.20500000000004</v>
      </c>
      <c r="F829" s="5">
        <f t="shared" ca="1" si="183"/>
        <v>468.84300000000019</v>
      </c>
      <c r="G829" s="5">
        <f t="shared" ca="1" si="184"/>
        <v>466.86332443857935</v>
      </c>
      <c r="H829" s="5">
        <f t="shared" ca="1" si="185"/>
        <v>441.01761291436424</v>
      </c>
      <c r="I829" s="10">
        <f t="shared" ca="1" si="193"/>
        <v>0</v>
      </c>
      <c r="J829" s="5" t="e">
        <f t="shared" ca="1" si="187"/>
        <v>#N/A</v>
      </c>
      <c r="K829" s="5" t="e">
        <f t="shared" ca="1" si="188"/>
        <v>#N/A</v>
      </c>
      <c r="L829" s="10">
        <f t="shared" ca="1" si="189"/>
        <v>1</v>
      </c>
      <c r="M829" s="5">
        <f t="shared" ca="1" si="194"/>
        <v>254.6</v>
      </c>
      <c r="N829" s="12" t="str">
        <f t="shared" ca="1" si="190"/>
        <v/>
      </c>
      <c r="O829" s="12">
        <f t="shared" ca="1" si="191"/>
        <v>3.7912578055308778E-3</v>
      </c>
      <c r="P829" s="5">
        <f t="shared" ca="1" si="192"/>
        <v>123.38890253793818</v>
      </c>
      <c r="Q829" s="5">
        <f t="shared" ca="1" si="195"/>
        <v>123.38890253793818</v>
      </c>
      <c r="R829" s="12">
        <f t="shared" ca="1" si="196"/>
        <v>0</v>
      </c>
    </row>
    <row r="830" spans="1:18" x14ac:dyDescent="0.25">
      <c r="A830">
        <v>829</v>
      </c>
      <c r="B830" s="2">
        <v>38645</v>
      </c>
      <c r="C830">
        <f t="shared" si="186"/>
        <v>2005</v>
      </c>
      <c r="D830">
        <v>448.6</v>
      </c>
      <c r="E830" s="5">
        <f t="shared" ca="1" si="182"/>
        <v>460.5</v>
      </c>
      <c r="F830" s="5">
        <f t="shared" ca="1" si="183"/>
        <v>469.10800000000012</v>
      </c>
      <c r="G830" s="5">
        <f t="shared" ca="1" si="184"/>
        <v>465.03699199472146</v>
      </c>
      <c r="H830" s="5">
        <f t="shared" ca="1" si="185"/>
        <v>441.16926065607697</v>
      </c>
      <c r="I830" s="10">
        <f t="shared" ca="1" si="193"/>
        <v>0</v>
      </c>
      <c r="J830" s="5" t="e">
        <f t="shared" ca="1" si="187"/>
        <v>#N/A</v>
      </c>
      <c r="K830" s="5" t="e">
        <f t="shared" ca="1" si="188"/>
        <v>#N/A</v>
      </c>
      <c r="L830" s="10">
        <f t="shared" ca="1" si="189"/>
        <v>1</v>
      </c>
      <c r="M830" s="5">
        <f t="shared" ca="1" si="194"/>
        <v>254.6</v>
      </c>
      <c r="N830" s="12" t="str">
        <f t="shared" ca="1" si="190"/>
        <v/>
      </c>
      <c r="O830" s="12">
        <f t="shared" ca="1" si="191"/>
        <v>-3.3325927571650742E-3</v>
      </c>
      <c r="P830" s="5">
        <f t="shared" ca="1" si="192"/>
        <v>123.38890253793818</v>
      </c>
      <c r="Q830" s="5">
        <f t="shared" ca="1" si="195"/>
        <v>123.38890253793818</v>
      </c>
      <c r="R830" s="12">
        <f t="shared" ca="1" si="196"/>
        <v>0</v>
      </c>
    </row>
    <row r="831" spans="1:18" x14ac:dyDescent="0.25">
      <c r="A831">
        <v>830</v>
      </c>
      <c r="B831" s="2">
        <v>38646</v>
      </c>
      <c r="C831">
        <f t="shared" si="186"/>
        <v>2005</v>
      </c>
      <c r="D831">
        <v>446.4</v>
      </c>
      <c r="E831" s="5">
        <f t="shared" ca="1" si="182"/>
        <v>456.71999999999997</v>
      </c>
      <c r="F831" s="5">
        <f t="shared" ca="1" si="183"/>
        <v>469.42400000000015</v>
      </c>
      <c r="G831" s="5">
        <f t="shared" ca="1" si="184"/>
        <v>463.17329279524927</v>
      </c>
      <c r="H831" s="5">
        <f t="shared" ca="1" si="185"/>
        <v>441.27387544295544</v>
      </c>
      <c r="I831" s="10">
        <f t="shared" ca="1" si="193"/>
        <v>0</v>
      </c>
      <c r="J831" s="5" t="e">
        <f t="shared" ca="1" si="187"/>
        <v>#N/A</v>
      </c>
      <c r="K831" s="5" t="e">
        <f t="shared" ca="1" si="188"/>
        <v>#N/A</v>
      </c>
      <c r="L831" s="10">
        <f t="shared" ca="1" si="189"/>
        <v>1</v>
      </c>
      <c r="M831" s="5">
        <f t="shared" ca="1" si="194"/>
        <v>254.6</v>
      </c>
      <c r="N831" s="12" t="str">
        <f t="shared" ca="1" si="190"/>
        <v/>
      </c>
      <c r="O831" s="12">
        <f t="shared" ca="1" si="191"/>
        <v>-4.9041462327241315E-3</v>
      </c>
      <c r="P831" s="5">
        <f t="shared" ca="1" si="192"/>
        <v>123.38890253793818</v>
      </c>
      <c r="Q831" s="5">
        <f t="shared" ca="1" si="195"/>
        <v>123.38890253793818</v>
      </c>
      <c r="R831" s="12">
        <f t="shared" ca="1" si="196"/>
        <v>0</v>
      </c>
    </row>
    <row r="832" spans="1:18" x14ac:dyDescent="0.25">
      <c r="A832">
        <v>831</v>
      </c>
      <c r="B832" s="2">
        <v>38649</v>
      </c>
      <c r="C832">
        <f t="shared" si="186"/>
        <v>2005</v>
      </c>
      <c r="D832">
        <v>449.25</v>
      </c>
      <c r="E832" s="5">
        <f t="shared" ca="1" si="182"/>
        <v>453.95500000000004</v>
      </c>
      <c r="F832" s="5">
        <f t="shared" ca="1" si="183"/>
        <v>469.71100000000013</v>
      </c>
      <c r="G832" s="5">
        <f t="shared" ca="1" si="184"/>
        <v>461.7809635157243</v>
      </c>
      <c r="H832" s="5">
        <f t="shared" ca="1" si="185"/>
        <v>441.43339793409638</v>
      </c>
      <c r="I832" s="10">
        <f t="shared" ca="1" si="193"/>
        <v>0</v>
      </c>
      <c r="J832" s="5" t="e">
        <f t="shared" ca="1" si="187"/>
        <v>#N/A</v>
      </c>
      <c r="K832" s="5" t="e">
        <f t="shared" ca="1" si="188"/>
        <v>#N/A</v>
      </c>
      <c r="L832" s="10">
        <f t="shared" ca="1" si="189"/>
        <v>1</v>
      </c>
      <c r="M832" s="5">
        <f t="shared" ca="1" si="194"/>
        <v>254.6</v>
      </c>
      <c r="N832" s="12" t="str">
        <f t="shared" ca="1" si="190"/>
        <v/>
      </c>
      <c r="O832" s="12">
        <f t="shared" ca="1" si="191"/>
        <v>6.3844086021505892E-3</v>
      </c>
      <c r="P832" s="5">
        <f t="shared" ca="1" si="192"/>
        <v>123.38890253793818</v>
      </c>
      <c r="Q832" s="5">
        <f t="shared" ca="1" si="195"/>
        <v>123.38890253793818</v>
      </c>
      <c r="R832" s="12">
        <f t="shared" ca="1" si="196"/>
        <v>0</v>
      </c>
    </row>
    <row r="833" spans="1:18" x14ac:dyDescent="0.25">
      <c r="A833">
        <v>832</v>
      </c>
      <c r="B833" s="2">
        <v>38650</v>
      </c>
      <c r="C833">
        <f t="shared" si="186"/>
        <v>2005</v>
      </c>
      <c r="D833">
        <v>451.65</v>
      </c>
      <c r="E833" s="5">
        <f t="shared" ca="1" si="182"/>
        <v>452.28000000000003</v>
      </c>
      <c r="F833" s="5">
        <f t="shared" ca="1" si="183"/>
        <v>469.9430000000001</v>
      </c>
      <c r="G833" s="5">
        <f t="shared" ca="1" si="184"/>
        <v>460.76786716415182</v>
      </c>
      <c r="H833" s="5">
        <f t="shared" ca="1" si="185"/>
        <v>441.63772997541446</v>
      </c>
      <c r="I833" s="10">
        <f t="shared" ca="1" si="193"/>
        <v>0</v>
      </c>
      <c r="J833" s="5" t="e">
        <f t="shared" ca="1" si="187"/>
        <v>#N/A</v>
      </c>
      <c r="K833" s="5" t="e">
        <f t="shared" ca="1" si="188"/>
        <v>#N/A</v>
      </c>
      <c r="L833" s="10">
        <f t="shared" ca="1" si="189"/>
        <v>1</v>
      </c>
      <c r="M833" s="5">
        <f t="shared" ca="1" si="194"/>
        <v>254.6</v>
      </c>
      <c r="N833" s="12" t="str">
        <f t="shared" ca="1" si="190"/>
        <v/>
      </c>
      <c r="O833" s="12">
        <f t="shared" ca="1" si="191"/>
        <v>5.3422370617695657E-3</v>
      </c>
      <c r="P833" s="5">
        <f t="shared" ca="1" si="192"/>
        <v>123.38890253793818</v>
      </c>
      <c r="Q833" s="5">
        <f t="shared" ca="1" si="195"/>
        <v>123.38890253793818</v>
      </c>
      <c r="R833" s="12">
        <f t="shared" ca="1" si="196"/>
        <v>0</v>
      </c>
    </row>
    <row r="834" spans="1:18" x14ac:dyDescent="0.25">
      <c r="A834">
        <v>833</v>
      </c>
      <c r="B834" s="2">
        <v>38651</v>
      </c>
      <c r="C834">
        <f t="shared" si="186"/>
        <v>2005</v>
      </c>
      <c r="D834">
        <v>449.25</v>
      </c>
      <c r="E834" s="5">
        <f t="shared" ref="E834:E897" ca="1" si="197">IF($A834&gt;=SEMADays,AVERAGE(OFFSET($D834,-SEMADays+1,0,SEMADays,1)),NA())</f>
        <v>449.77</v>
      </c>
      <c r="F834" s="5">
        <f t="shared" ref="F834:F897" ca="1" si="198">IF($A834&gt;=LEMADays,AVERAGE(OFFSET($D834,-LEMADays+1,0,LEMADays,1)),NA())</f>
        <v>470.00700000000012</v>
      </c>
      <c r="G834" s="5">
        <f t="shared" ref="G834:G897" ca="1" si="199">IF(ISNA(E834),NA(),IF(ISNA(G833),E834,((SEMADays-1)*G833+$D834)/SEMADays))</f>
        <v>459.61608044773664</v>
      </c>
      <c r="H834" s="5">
        <f t="shared" ref="H834:H897" ca="1" si="200">IF(ISNA(F834),NA(),IF(ISNA(H833),F834,((LEMADays-1)*H833+$D834)/LEMADays))</f>
        <v>441.78997537590612</v>
      </c>
      <c r="I834" s="10">
        <f t="shared" ca="1" si="193"/>
        <v>0</v>
      </c>
      <c r="J834" s="5" t="e">
        <f t="shared" ca="1" si="187"/>
        <v>#N/A</v>
      </c>
      <c r="K834" s="5" t="e">
        <f t="shared" ca="1" si="188"/>
        <v>#N/A</v>
      </c>
      <c r="L834" s="10">
        <f t="shared" ca="1" si="189"/>
        <v>1</v>
      </c>
      <c r="M834" s="5">
        <f t="shared" ca="1" si="194"/>
        <v>254.6</v>
      </c>
      <c r="N834" s="12" t="str">
        <f t="shared" ca="1" si="190"/>
        <v/>
      </c>
      <c r="O834" s="12">
        <f t="shared" ca="1" si="191"/>
        <v>-5.3138492195283459E-3</v>
      </c>
      <c r="P834" s="5">
        <f t="shared" ca="1" si="192"/>
        <v>123.38890253793818</v>
      </c>
      <c r="Q834" s="5">
        <f t="shared" ca="1" si="195"/>
        <v>123.38890253793818</v>
      </c>
      <c r="R834" s="12">
        <f t="shared" ca="1" si="196"/>
        <v>0</v>
      </c>
    </row>
    <row r="835" spans="1:18" x14ac:dyDescent="0.25">
      <c r="A835">
        <v>834</v>
      </c>
      <c r="B835" s="2">
        <v>38652</v>
      </c>
      <c r="C835">
        <f t="shared" ref="C835:C898" si="201">YEAR(B835)</f>
        <v>2005</v>
      </c>
      <c r="D835">
        <v>437.4</v>
      </c>
      <c r="E835" s="5">
        <f t="shared" ca="1" si="197"/>
        <v>446.84</v>
      </c>
      <c r="F835" s="5">
        <f t="shared" ca="1" si="198"/>
        <v>469.62000000000006</v>
      </c>
      <c r="G835" s="5">
        <f t="shared" ca="1" si="199"/>
        <v>457.39447240296295</v>
      </c>
      <c r="H835" s="5">
        <f t="shared" ca="1" si="200"/>
        <v>441.702175868388</v>
      </c>
      <c r="I835" s="10">
        <f t="shared" ca="1" si="193"/>
        <v>0</v>
      </c>
      <c r="J835" s="5" t="e">
        <f t="shared" ca="1" si="187"/>
        <v>#N/A</v>
      </c>
      <c r="K835" s="5" t="e">
        <f t="shared" ca="1" si="188"/>
        <v>#N/A</v>
      </c>
      <c r="L835" s="10">
        <f t="shared" ca="1" si="189"/>
        <v>1</v>
      </c>
      <c r="M835" s="5">
        <f t="shared" ca="1" si="194"/>
        <v>254.6</v>
      </c>
      <c r="N835" s="12" t="str">
        <f t="shared" ca="1" si="190"/>
        <v/>
      </c>
      <c r="O835" s="12">
        <f t="shared" ca="1" si="191"/>
        <v>-2.6377295492487528E-2</v>
      </c>
      <c r="P835" s="5">
        <f t="shared" ca="1" si="192"/>
        <v>123.38890253793818</v>
      </c>
      <c r="Q835" s="5">
        <f t="shared" ca="1" si="195"/>
        <v>123.38890253793818</v>
      </c>
      <c r="R835" s="12">
        <f t="shared" ca="1" si="196"/>
        <v>0</v>
      </c>
    </row>
    <row r="836" spans="1:18" x14ac:dyDescent="0.25">
      <c r="A836">
        <v>835</v>
      </c>
      <c r="B836" s="2">
        <v>38653</v>
      </c>
      <c r="C836">
        <f t="shared" si="201"/>
        <v>2005</v>
      </c>
      <c r="D836">
        <v>433.3</v>
      </c>
      <c r="E836" s="5">
        <f t="shared" ca="1" si="197"/>
        <v>445.98500000000001</v>
      </c>
      <c r="F836" s="5">
        <f t="shared" ca="1" si="198"/>
        <v>469.03100000000006</v>
      </c>
      <c r="G836" s="5">
        <f t="shared" ca="1" si="199"/>
        <v>454.9850251626666</v>
      </c>
      <c r="H836" s="5">
        <f t="shared" ca="1" si="200"/>
        <v>441.53413235102022</v>
      </c>
      <c r="I836" s="10">
        <f t="shared" ca="1" si="193"/>
        <v>0</v>
      </c>
      <c r="J836" s="5" t="e">
        <f t="shared" ca="1" si="187"/>
        <v>#N/A</v>
      </c>
      <c r="K836" s="5" t="e">
        <f t="shared" ca="1" si="188"/>
        <v>#N/A</v>
      </c>
      <c r="L836" s="10">
        <f t="shared" ca="1" si="189"/>
        <v>1</v>
      </c>
      <c r="M836" s="5">
        <f t="shared" ca="1" si="194"/>
        <v>254.6</v>
      </c>
      <c r="N836" s="12" t="str">
        <f t="shared" ca="1" si="190"/>
        <v/>
      </c>
      <c r="O836" s="12">
        <f t="shared" ca="1" si="191"/>
        <v>-9.3735711019660856E-3</v>
      </c>
      <c r="P836" s="5">
        <f t="shared" ca="1" si="192"/>
        <v>123.38890253793818</v>
      </c>
      <c r="Q836" s="5">
        <f t="shared" ca="1" si="195"/>
        <v>123.38890253793818</v>
      </c>
      <c r="R836" s="12">
        <f t="shared" ca="1" si="196"/>
        <v>0</v>
      </c>
    </row>
    <row r="837" spans="1:18" x14ac:dyDescent="0.25">
      <c r="A837">
        <v>836</v>
      </c>
      <c r="B837" s="2">
        <v>38656</v>
      </c>
      <c r="C837">
        <f t="shared" si="201"/>
        <v>2005</v>
      </c>
      <c r="D837">
        <v>445.3</v>
      </c>
      <c r="E837" s="5">
        <f t="shared" ca="1" si="197"/>
        <v>445.96500000000003</v>
      </c>
      <c r="F837" s="5">
        <f t="shared" ca="1" si="198"/>
        <v>468.55300000000005</v>
      </c>
      <c r="G837" s="5">
        <f t="shared" ca="1" si="199"/>
        <v>454.01652264639995</v>
      </c>
      <c r="H837" s="5">
        <f t="shared" ca="1" si="200"/>
        <v>441.60944970399976</v>
      </c>
      <c r="I837" s="10">
        <f t="shared" ca="1" si="193"/>
        <v>0</v>
      </c>
      <c r="J837" s="5" t="e">
        <f t="shared" ca="1" si="187"/>
        <v>#N/A</v>
      </c>
      <c r="K837" s="5" t="e">
        <f t="shared" ca="1" si="188"/>
        <v>#N/A</v>
      </c>
      <c r="L837" s="10">
        <f t="shared" ca="1" si="189"/>
        <v>1</v>
      </c>
      <c r="M837" s="5">
        <f t="shared" ca="1" si="194"/>
        <v>254.6</v>
      </c>
      <c r="N837" s="12" t="str">
        <f t="shared" ca="1" si="190"/>
        <v/>
      </c>
      <c r="O837" s="12">
        <f t="shared" ca="1" si="191"/>
        <v>2.7694438033694899E-2</v>
      </c>
      <c r="P837" s="5">
        <f t="shared" ca="1" si="192"/>
        <v>123.38890253793818</v>
      </c>
      <c r="Q837" s="5">
        <f t="shared" ca="1" si="195"/>
        <v>123.38890253793818</v>
      </c>
      <c r="R837" s="12">
        <f t="shared" ca="1" si="196"/>
        <v>0</v>
      </c>
    </row>
    <row r="838" spans="1:18" x14ac:dyDescent="0.25">
      <c r="A838">
        <v>837</v>
      </c>
      <c r="B838" s="2">
        <v>38657</v>
      </c>
      <c r="C838">
        <f t="shared" si="201"/>
        <v>2005</v>
      </c>
      <c r="D838">
        <v>451.4</v>
      </c>
      <c r="E838" s="5">
        <f t="shared" ca="1" si="197"/>
        <v>446.26500000000004</v>
      </c>
      <c r="F838" s="5">
        <f t="shared" ca="1" si="198"/>
        <v>468.16</v>
      </c>
      <c r="G838" s="5">
        <f t="shared" ca="1" si="199"/>
        <v>453.75487038175999</v>
      </c>
      <c r="H838" s="5">
        <f t="shared" ca="1" si="200"/>
        <v>441.80526070991982</v>
      </c>
      <c r="I838" s="10">
        <f t="shared" ca="1" si="193"/>
        <v>0</v>
      </c>
      <c r="J838" s="5" t="e">
        <f t="shared" ca="1" si="187"/>
        <v>#N/A</v>
      </c>
      <c r="K838" s="5" t="e">
        <f t="shared" ca="1" si="188"/>
        <v>#N/A</v>
      </c>
      <c r="L838" s="10">
        <f t="shared" ca="1" si="189"/>
        <v>1</v>
      </c>
      <c r="M838" s="5">
        <f t="shared" ca="1" si="194"/>
        <v>254.6</v>
      </c>
      <c r="N838" s="12" t="str">
        <f t="shared" ca="1" si="190"/>
        <v/>
      </c>
      <c r="O838" s="12">
        <f t="shared" ca="1" si="191"/>
        <v>1.3698630136986224E-2</v>
      </c>
      <c r="P838" s="5">
        <f t="shared" ca="1" si="192"/>
        <v>123.38890253793818</v>
      </c>
      <c r="Q838" s="5">
        <f t="shared" ca="1" si="195"/>
        <v>123.38890253793818</v>
      </c>
      <c r="R838" s="12">
        <f t="shared" ca="1" si="196"/>
        <v>0</v>
      </c>
    </row>
    <row r="839" spans="1:18" x14ac:dyDescent="0.25">
      <c r="A839">
        <v>838</v>
      </c>
      <c r="B839" s="2">
        <v>38658</v>
      </c>
      <c r="C839">
        <f t="shared" si="201"/>
        <v>2005</v>
      </c>
      <c r="D839">
        <v>464.7</v>
      </c>
      <c r="E839" s="5">
        <f t="shared" ca="1" si="197"/>
        <v>447.72500000000008</v>
      </c>
      <c r="F839" s="5">
        <f t="shared" ca="1" si="198"/>
        <v>468.13900000000001</v>
      </c>
      <c r="G839" s="5">
        <f t="shared" ca="1" si="199"/>
        <v>454.84938334358401</v>
      </c>
      <c r="H839" s="5">
        <f t="shared" ca="1" si="200"/>
        <v>442.26315549572143</v>
      </c>
      <c r="I839" s="10">
        <f t="shared" ca="1" si="193"/>
        <v>0</v>
      </c>
      <c r="J839" s="5" t="e">
        <f t="shared" ca="1" si="187"/>
        <v>#N/A</v>
      </c>
      <c r="K839" s="5" t="e">
        <f t="shared" ca="1" si="188"/>
        <v>#N/A</v>
      </c>
      <c r="L839" s="10">
        <f t="shared" ca="1" si="189"/>
        <v>1</v>
      </c>
      <c r="M839" s="5">
        <f t="shared" ca="1" si="194"/>
        <v>254.6</v>
      </c>
      <c r="N839" s="12" t="str">
        <f t="shared" ca="1" si="190"/>
        <v/>
      </c>
      <c r="O839" s="12">
        <f t="shared" ca="1" si="191"/>
        <v>2.9463890119627852E-2</v>
      </c>
      <c r="P839" s="5">
        <f t="shared" ca="1" si="192"/>
        <v>123.38890253793818</v>
      </c>
      <c r="Q839" s="5">
        <f t="shared" ca="1" si="195"/>
        <v>123.38890253793818</v>
      </c>
      <c r="R839" s="12">
        <f t="shared" ca="1" si="196"/>
        <v>0</v>
      </c>
    </row>
    <row r="840" spans="1:18" x14ac:dyDescent="0.25">
      <c r="A840">
        <v>839</v>
      </c>
      <c r="B840" s="2">
        <v>38663</v>
      </c>
      <c r="C840">
        <f t="shared" si="201"/>
        <v>2005</v>
      </c>
      <c r="D840">
        <v>462.1</v>
      </c>
      <c r="E840" s="5">
        <f t="shared" ca="1" si="197"/>
        <v>449.07499999999999</v>
      </c>
      <c r="F840" s="5">
        <f t="shared" ca="1" si="198"/>
        <v>468.07499999999999</v>
      </c>
      <c r="G840" s="5">
        <f t="shared" ca="1" si="199"/>
        <v>455.57444500922566</v>
      </c>
      <c r="H840" s="5">
        <f t="shared" ca="1" si="200"/>
        <v>442.65989238580698</v>
      </c>
      <c r="I840" s="10">
        <f t="shared" ca="1" si="193"/>
        <v>0</v>
      </c>
      <c r="J840" s="5" t="e">
        <f t="shared" ca="1" si="187"/>
        <v>#N/A</v>
      </c>
      <c r="K840" s="5" t="e">
        <f t="shared" ca="1" si="188"/>
        <v>#N/A</v>
      </c>
      <c r="L840" s="10">
        <f t="shared" ca="1" si="189"/>
        <v>1</v>
      </c>
      <c r="M840" s="5">
        <f t="shared" ca="1" si="194"/>
        <v>254.6</v>
      </c>
      <c r="N840" s="12" t="str">
        <f t="shared" ca="1" si="190"/>
        <v/>
      </c>
      <c r="O840" s="12">
        <f t="shared" ca="1" si="191"/>
        <v>-5.5950075317408345E-3</v>
      </c>
      <c r="P840" s="5">
        <f t="shared" ca="1" si="192"/>
        <v>123.38890253793818</v>
      </c>
      <c r="Q840" s="5">
        <f t="shared" ca="1" si="195"/>
        <v>123.38890253793818</v>
      </c>
      <c r="R840" s="12">
        <f t="shared" ca="1" si="196"/>
        <v>0</v>
      </c>
    </row>
    <row r="841" spans="1:18" x14ac:dyDescent="0.25">
      <c r="A841">
        <v>840</v>
      </c>
      <c r="B841" s="2">
        <v>38664</v>
      </c>
      <c r="C841">
        <f t="shared" si="201"/>
        <v>2005</v>
      </c>
      <c r="D841">
        <v>477.4</v>
      </c>
      <c r="E841" s="5">
        <f t="shared" ca="1" si="197"/>
        <v>452.17500000000001</v>
      </c>
      <c r="F841" s="5">
        <f t="shared" ca="1" si="198"/>
        <v>468.43100000000004</v>
      </c>
      <c r="G841" s="5">
        <f t="shared" ca="1" si="199"/>
        <v>457.75700050830312</v>
      </c>
      <c r="H841" s="5">
        <f t="shared" ca="1" si="200"/>
        <v>443.35469453809083</v>
      </c>
      <c r="I841" s="10">
        <f t="shared" ca="1" si="193"/>
        <v>0</v>
      </c>
      <c r="J841" s="5" t="e">
        <f t="shared" ca="1" si="187"/>
        <v>#N/A</v>
      </c>
      <c r="K841" s="5" t="e">
        <f t="shared" ca="1" si="188"/>
        <v>#N/A</v>
      </c>
      <c r="L841" s="10">
        <f t="shared" ca="1" si="189"/>
        <v>1</v>
      </c>
      <c r="M841" s="5">
        <f t="shared" ca="1" si="194"/>
        <v>254.6</v>
      </c>
      <c r="N841" s="12" t="str">
        <f t="shared" ca="1" si="190"/>
        <v/>
      </c>
      <c r="O841" s="12">
        <f t="shared" ca="1" si="191"/>
        <v>3.3109716511577479E-2</v>
      </c>
      <c r="P841" s="5">
        <f t="shared" ca="1" si="192"/>
        <v>123.38890253793818</v>
      </c>
      <c r="Q841" s="5">
        <f t="shared" ca="1" si="195"/>
        <v>123.38890253793818</v>
      </c>
      <c r="R841" s="12">
        <f t="shared" ca="1" si="196"/>
        <v>0</v>
      </c>
    </row>
    <row r="842" spans="1:18" x14ac:dyDescent="0.25">
      <c r="A842">
        <v>841</v>
      </c>
      <c r="B842" s="2">
        <v>38665</v>
      </c>
      <c r="C842">
        <f t="shared" si="201"/>
        <v>2005</v>
      </c>
      <c r="D842">
        <v>484.8</v>
      </c>
      <c r="E842" s="5">
        <f t="shared" ca="1" si="197"/>
        <v>455.73</v>
      </c>
      <c r="F842" s="5">
        <f t="shared" ca="1" si="198"/>
        <v>468.96300000000008</v>
      </c>
      <c r="G842" s="5">
        <f t="shared" ca="1" si="199"/>
        <v>460.46130045747287</v>
      </c>
      <c r="H842" s="5">
        <f t="shared" ca="1" si="200"/>
        <v>444.183600647329</v>
      </c>
      <c r="I842" s="10">
        <f t="shared" ca="1" si="193"/>
        <v>0</v>
      </c>
      <c r="J842" s="5" t="e">
        <f t="shared" ca="1" si="187"/>
        <v>#N/A</v>
      </c>
      <c r="K842" s="5" t="e">
        <f t="shared" ca="1" si="188"/>
        <v>#N/A</v>
      </c>
      <c r="L842" s="10">
        <f t="shared" ca="1" si="189"/>
        <v>1</v>
      </c>
      <c r="M842" s="5">
        <f t="shared" ca="1" si="194"/>
        <v>254.6</v>
      </c>
      <c r="N842" s="12" t="str">
        <f t="shared" ca="1" si="190"/>
        <v/>
      </c>
      <c r="O842" s="12">
        <f t="shared" ca="1" si="191"/>
        <v>1.5500628403854282E-2</v>
      </c>
      <c r="P842" s="5">
        <f t="shared" ca="1" si="192"/>
        <v>123.38890253793818</v>
      </c>
      <c r="Q842" s="5">
        <f t="shared" ca="1" si="195"/>
        <v>123.38890253793818</v>
      </c>
      <c r="R842" s="12">
        <f t="shared" ca="1" si="196"/>
        <v>0</v>
      </c>
    </row>
    <row r="843" spans="1:18" x14ac:dyDescent="0.25">
      <c r="A843">
        <v>842</v>
      </c>
      <c r="B843" s="2">
        <v>38666</v>
      </c>
      <c r="C843">
        <f t="shared" si="201"/>
        <v>2005</v>
      </c>
      <c r="D843">
        <v>478.9</v>
      </c>
      <c r="E843" s="5">
        <f t="shared" ca="1" si="197"/>
        <v>458.45499999999993</v>
      </c>
      <c r="F843" s="5">
        <f t="shared" ca="1" si="198"/>
        <v>469.1040000000001</v>
      </c>
      <c r="G843" s="5">
        <f t="shared" ca="1" si="199"/>
        <v>462.3051704117255</v>
      </c>
      <c r="H843" s="5">
        <f t="shared" ca="1" si="200"/>
        <v>444.8779286343825</v>
      </c>
      <c r="I843" s="10">
        <f t="shared" ca="1" si="193"/>
        <v>0</v>
      </c>
      <c r="J843" s="5" t="e">
        <f t="shared" ca="1" si="187"/>
        <v>#N/A</v>
      </c>
      <c r="K843" s="5" t="e">
        <f t="shared" ca="1" si="188"/>
        <v>#N/A</v>
      </c>
      <c r="L843" s="10">
        <f t="shared" ca="1" si="189"/>
        <v>1</v>
      </c>
      <c r="M843" s="5">
        <f t="shared" ca="1" si="194"/>
        <v>254.6</v>
      </c>
      <c r="N843" s="12" t="str">
        <f t="shared" ca="1" si="190"/>
        <v/>
      </c>
      <c r="O843" s="12">
        <f t="shared" ca="1" si="191"/>
        <v>-1.2169966996699739E-2</v>
      </c>
      <c r="P843" s="5">
        <f t="shared" ca="1" si="192"/>
        <v>123.38890253793818</v>
      </c>
      <c r="Q843" s="5">
        <f t="shared" ca="1" si="195"/>
        <v>123.38890253793818</v>
      </c>
      <c r="R843" s="12">
        <f t="shared" ca="1" si="196"/>
        <v>0</v>
      </c>
    </row>
    <row r="844" spans="1:18" x14ac:dyDescent="0.25">
      <c r="A844">
        <v>843</v>
      </c>
      <c r="B844" s="2">
        <v>38667</v>
      </c>
      <c r="C844">
        <f t="shared" si="201"/>
        <v>2005</v>
      </c>
      <c r="D844">
        <v>483.5</v>
      </c>
      <c r="E844" s="5">
        <f t="shared" ca="1" si="197"/>
        <v>461.88</v>
      </c>
      <c r="F844" s="5">
        <f t="shared" ca="1" si="198"/>
        <v>469.33500000000009</v>
      </c>
      <c r="G844" s="5">
        <f t="shared" ca="1" si="199"/>
        <v>464.4246533705529</v>
      </c>
      <c r="H844" s="5">
        <f t="shared" ca="1" si="200"/>
        <v>445.65037006169484</v>
      </c>
      <c r="I844" s="10">
        <f t="shared" ca="1" si="193"/>
        <v>0</v>
      </c>
      <c r="J844" s="5" t="e">
        <f t="shared" ca="1" si="187"/>
        <v>#N/A</v>
      </c>
      <c r="K844" s="5" t="e">
        <f t="shared" ca="1" si="188"/>
        <v>#N/A</v>
      </c>
      <c r="L844" s="10">
        <f t="shared" ca="1" si="189"/>
        <v>1</v>
      </c>
      <c r="M844" s="5">
        <f t="shared" ca="1" si="194"/>
        <v>254.6</v>
      </c>
      <c r="N844" s="12" t="str">
        <f t="shared" ca="1" si="190"/>
        <v/>
      </c>
      <c r="O844" s="12">
        <f t="shared" ca="1" si="191"/>
        <v>9.6053455836291983E-3</v>
      </c>
      <c r="P844" s="5">
        <f t="shared" ca="1" si="192"/>
        <v>123.38890253793818</v>
      </c>
      <c r="Q844" s="5">
        <f t="shared" ca="1" si="195"/>
        <v>123.38890253793818</v>
      </c>
      <c r="R844" s="12">
        <f t="shared" ca="1" si="196"/>
        <v>0</v>
      </c>
    </row>
    <row r="845" spans="1:18" x14ac:dyDescent="0.25">
      <c r="A845">
        <v>844</v>
      </c>
      <c r="B845" s="2">
        <v>38670</v>
      </c>
      <c r="C845">
        <f t="shared" si="201"/>
        <v>2005</v>
      </c>
      <c r="D845">
        <v>479.25</v>
      </c>
      <c r="E845" s="5">
        <f t="shared" ca="1" si="197"/>
        <v>466.06500000000005</v>
      </c>
      <c r="F845" s="5">
        <f t="shared" ca="1" si="198"/>
        <v>469.38700000000011</v>
      </c>
      <c r="G845" s="5">
        <f t="shared" ca="1" si="199"/>
        <v>465.90718803349762</v>
      </c>
      <c r="H845" s="5">
        <f t="shared" ca="1" si="200"/>
        <v>446.32236266046095</v>
      </c>
      <c r="I845" s="10">
        <f t="shared" ca="1" si="193"/>
        <v>0</v>
      </c>
      <c r="J845" s="5" t="e">
        <f t="shared" ca="1" si="187"/>
        <v>#N/A</v>
      </c>
      <c r="K845" s="5" t="e">
        <f t="shared" ca="1" si="188"/>
        <v>#N/A</v>
      </c>
      <c r="L845" s="10">
        <f t="shared" ca="1" si="189"/>
        <v>1</v>
      </c>
      <c r="M845" s="5">
        <f t="shared" ca="1" si="194"/>
        <v>254.6</v>
      </c>
      <c r="N845" s="12" t="str">
        <f t="shared" ca="1" si="190"/>
        <v/>
      </c>
      <c r="O845" s="12">
        <f t="shared" ca="1" si="191"/>
        <v>-8.790072388831437E-3</v>
      </c>
      <c r="P845" s="5">
        <f t="shared" ca="1" si="192"/>
        <v>123.38890253793818</v>
      </c>
      <c r="Q845" s="5">
        <f t="shared" ca="1" si="195"/>
        <v>123.38890253793818</v>
      </c>
      <c r="R845" s="12">
        <f t="shared" ca="1" si="196"/>
        <v>0</v>
      </c>
    </row>
    <row r="846" spans="1:18" x14ac:dyDescent="0.25">
      <c r="A846">
        <v>845</v>
      </c>
      <c r="B846" s="2">
        <v>38672</v>
      </c>
      <c r="C846">
        <f t="shared" si="201"/>
        <v>2005</v>
      </c>
      <c r="D846">
        <v>481.45</v>
      </c>
      <c r="E846" s="5">
        <f t="shared" ca="1" si="197"/>
        <v>470.88</v>
      </c>
      <c r="F846" s="5">
        <f t="shared" ca="1" si="198"/>
        <v>469.44800000000015</v>
      </c>
      <c r="G846" s="5">
        <f t="shared" ca="1" si="199"/>
        <v>467.46146923014783</v>
      </c>
      <c r="H846" s="5">
        <f t="shared" ca="1" si="200"/>
        <v>447.02491540725174</v>
      </c>
      <c r="I846" s="10">
        <f t="shared" ca="1" si="193"/>
        <v>0</v>
      </c>
      <c r="J846" s="5" t="e">
        <f t="shared" ca="1" si="187"/>
        <v>#N/A</v>
      </c>
      <c r="K846" s="5" t="e">
        <f t="shared" ca="1" si="188"/>
        <v>#N/A</v>
      </c>
      <c r="L846" s="10">
        <f t="shared" ca="1" si="189"/>
        <v>1</v>
      </c>
      <c r="M846" s="5">
        <f t="shared" ca="1" si="194"/>
        <v>254.6</v>
      </c>
      <c r="N846" s="12" t="str">
        <f t="shared" ca="1" si="190"/>
        <v/>
      </c>
      <c r="O846" s="12">
        <f t="shared" ca="1" si="191"/>
        <v>4.5905059989566795E-3</v>
      </c>
      <c r="P846" s="5">
        <f t="shared" ca="1" si="192"/>
        <v>123.38890253793818</v>
      </c>
      <c r="Q846" s="5">
        <f t="shared" ca="1" si="195"/>
        <v>123.38890253793818</v>
      </c>
      <c r="R846" s="12">
        <f t="shared" ca="1" si="196"/>
        <v>0</v>
      </c>
    </row>
    <row r="847" spans="1:18" x14ac:dyDescent="0.25">
      <c r="A847">
        <v>846</v>
      </c>
      <c r="B847" s="2">
        <v>38673</v>
      </c>
      <c r="C847">
        <f t="shared" si="201"/>
        <v>2005</v>
      </c>
      <c r="D847">
        <v>483.5</v>
      </c>
      <c r="E847" s="5">
        <f t="shared" ca="1" si="197"/>
        <v>474.7</v>
      </c>
      <c r="F847" s="5">
        <f t="shared" ca="1" si="198"/>
        <v>469.56600000000014</v>
      </c>
      <c r="G847" s="5">
        <f t="shared" ca="1" si="199"/>
        <v>469.06532230713299</v>
      </c>
      <c r="H847" s="5">
        <f t="shared" ca="1" si="200"/>
        <v>447.75441709910672</v>
      </c>
      <c r="I847" s="10">
        <f t="shared" ca="1" si="193"/>
        <v>0</v>
      </c>
      <c r="J847" s="5" t="e">
        <f t="shared" ca="1" si="187"/>
        <v>#N/A</v>
      </c>
      <c r="K847" s="5" t="e">
        <f t="shared" ca="1" si="188"/>
        <v>#N/A</v>
      </c>
      <c r="L847" s="10">
        <f t="shared" ca="1" si="189"/>
        <v>1</v>
      </c>
      <c r="M847" s="5">
        <f t="shared" ca="1" si="194"/>
        <v>254.6</v>
      </c>
      <c r="N847" s="12" t="str">
        <f t="shared" ca="1" si="190"/>
        <v/>
      </c>
      <c r="O847" s="12">
        <f t="shared" ca="1" si="191"/>
        <v>4.257970713469751E-3</v>
      </c>
      <c r="P847" s="5">
        <f t="shared" ca="1" si="192"/>
        <v>123.38890253793818</v>
      </c>
      <c r="Q847" s="5">
        <f t="shared" ca="1" si="195"/>
        <v>123.38890253793818</v>
      </c>
      <c r="R847" s="12">
        <f t="shared" ca="1" si="196"/>
        <v>0</v>
      </c>
    </row>
    <row r="848" spans="1:18" x14ac:dyDescent="0.25">
      <c r="A848">
        <v>847</v>
      </c>
      <c r="B848" s="2">
        <v>38674</v>
      </c>
      <c r="C848">
        <f t="shared" si="201"/>
        <v>2005</v>
      </c>
      <c r="D848">
        <v>503.35</v>
      </c>
      <c r="E848" s="5">
        <f t="shared" ca="1" si="197"/>
        <v>479.89499999999998</v>
      </c>
      <c r="F848" s="5">
        <f t="shared" ca="1" si="198"/>
        <v>470.01600000000008</v>
      </c>
      <c r="G848" s="5">
        <f t="shared" ca="1" si="199"/>
        <v>472.49379007641971</v>
      </c>
      <c r="H848" s="5">
        <f t="shared" ca="1" si="200"/>
        <v>448.86632875712456</v>
      </c>
      <c r="I848" s="10">
        <f t="shared" ca="1" si="193"/>
        <v>0</v>
      </c>
      <c r="J848" s="5" t="e">
        <f t="shared" ca="1" si="187"/>
        <v>#N/A</v>
      </c>
      <c r="K848" s="5" t="e">
        <f t="shared" ca="1" si="188"/>
        <v>#N/A</v>
      </c>
      <c r="L848" s="10">
        <f t="shared" ca="1" si="189"/>
        <v>1</v>
      </c>
      <c r="M848" s="5">
        <f t="shared" ca="1" si="194"/>
        <v>254.6</v>
      </c>
      <c r="N848" s="12" t="str">
        <f t="shared" ca="1" si="190"/>
        <v/>
      </c>
      <c r="O848" s="12">
        <f t="shared" ca="1" si="191"/>
        <v>4.1054808686659817E-2</v>
      </c>
      <c r="P848" s="5">
        <f t="shared" ca="1" si="192"/>
        <v>123.38890253793818</v>
      </c>
      <c r="Q848" s="5">
        <f t="shared" ca="1" si="195"/>
        <v>123.38890253793818</v>
      </c>
      <c r="R848" s="12">
        <f t="shared" ca="1" si="196"/>
        <v>0</v>
      </c>
    </row>
    <row r="849" spans="1:18" x14ac:dyDescent="0.25">
      <c r="A849">
        <v>848</v>
      </c>
      <c r="B849" s="2">
        <v>38677</v>
      </c>
      <c r="C849">
        <f t="shared" si="201"/>
        <v>2005</v>
      </c>
      <c r="D849">
        <v>498.45</v>
      </c>
      <c r="E849" s="5">
        <f t="shared" ca="1" si="197"/>
        <v>483.27</v>
      </c>
      <c r="F849" s="5">
        <f t="shared" ca="1" si="198"/>
        <v>470.36600000000004</v>
      </c>
      <c r="G849" s="5">
        <f t="shared" ca="1" si="199"/>
        <v>475.08941106877774</v>
      </c>
      <c r="H849" s="5">
        <f t="shared" ca="1" si="200"/>
        <v>449.8580021819821</v>
      </c>
      <c r="I849" s="10">
        <f t="shared" ca="1" si="193"/>
        <v>0</v>
      </c>
      <c r="J849" s="5" t="e">
        <f t="shared" ca="1" si="187"/>
        <v>#N/A</v>
      </c>
      <c r="K849" s="5" t="e">
        <f t="shared" ca="1" si="188"/>
        <v>#N/A</v>
      </c>
      <c r="L849" s="10">
        <f t="shared" ca="1" si="189"/>
        <v>1</v>
      </c>
      <c r="M849" s="5">
        <f t="shared" ca="1" si="194"/>
        <v>254.6</v>
      </c>
      <c r="N849" s="12" t="str">
        <f t="shared" ca="1" si="190"/>
        <v/>
      </c>
      <c r="O849" s="12">
        <f t="shared" ca="1" si="191"/>
        <v>-9.7347769941393339E-3</v>
      </c>
      <c r="P849" s="5">
        <f t="shared" ca="1" si="192"/>
        <v>123.38890253793818</v>
      </c>
      <c r="Q849" s="5">
        <f t="shared" ca="1" si="195"/>
        <v>123.38890253793818</v>
      </c>
      <c r="R849" s="12">
        <f t="shared" ca="1" si="196"/>
        <v>0</v>
      </c>
    </row>
    <row r="850" spans="1:18" x14ac:dyDescent="0.25">
      <c r="A850">
        <v>849</v>
      </c>
      <c r="B850" s="2">
        <v>38678</v>
      </c>
      <c r="C850">
        <f t="shared" si="201"/>
        <v>2005</v>
      </c>
      <c r="D850">
        <v>500.95</v>
      </c>
      <c r="E850" s="5">
        <f t="shared" ca="1" si="197"/>
        <v>487.15499999999992</v>
      </c>
      <c r="F850" s="5">
        <f t="shared" ca="1" si="198"/>
        <v>470.7700000000001</v>
      </c>
      <c r="G850" s="5">
        <f t="shared" ca="1" si="199"/>
        <v>477.67546996189992</v>
      </c>
      <c r="H850" s="5">
        <f t="shared" ca="1" si="200"/>
        <v>450.8798421383425</v>
      </c>
      <c r="I850" s="10">
        <f t="shared" ca="1" si="193"/>
        <v>0</v>
      </c>
      <c r="J850" s="5" t="e">
        <f t="shared" ca="1" si="187"/>
        <v>#N/A</v>
      </c>
      <c r="K850" s="5" t="e">
        <f t="shared" ca="1" si="188"/>
        <v>#N/A</v>
      </c>
      <c r="L850" s="10">
        <f t="shared" ca="1" si="189"/>
        <v>1</v>
      </c>
      <c r="M850" s="5">
        <f t="shared" ca="1" si="194"/>
        <v>254.6</v>
      </c>
      <c r="N850" s="12" t="str">
        <f t="shared" ca="1" si="190"/>
        <v/>
      </c>
      <c r="O850" s="12">
        <f t="shared" ca="1" si="191"/>
        <v>5.0155481994181962E-3</v>
      </c>
      <c r="P850" s="5">
        <f t="shared" ca="1" si="192"/>
        <v>123.38890253793818</v>
      </c>
      <c r="Q850" s="5">
        <f t="shared" ca="1" si="195"/>
        <v>123.38890253793818</v>
      </c>
      <c r="R850" s="12">
        <f t="shared" ca="1" si="196"/>
        <v>0</v>
      </c>
    </row>
    <row r="851" spans="1:18" x14ac:dyDescent="0.25">
      <c r="A851">
        <v>850</v>
      </c>
      <c r="B851" s="2">
        <v>38679</v>
      </c>
      <c r="C851">
        <f t="shared" si="201"/>
        <v>2005</v>
      </c>
      <c r="D851">
        <v>502.05</v>
      </c>
      <c r="E851" s="5">
        <f t="shared" ca="1" si="197"/>
        <v>489.62</v>
      </c>
      <c r="F851" s="5">
        <f t="shared" ca="1" si="198"/>
        <v>471.12200000000007</v>
      </c>
      <c r="G851" s="5">
        <f t="shared" ca="1" si="199"/>
        <v>480.11292296570991</v>
      </c>
      <c r="H851" s="5">
        <f t="shared" ca="1" si="200"/>
        <v>451.90324529557563</v>
      </c>
      <c r="I851" s="10">
        <f t="shared" ca="1" si="193"/>
        <v>0</v>
      </c>
      <c r="J851" s="5" t="e">
        <f t="shared" ca="1" si="187"/>
        <v>#N/A</v>
      </c>
      <c r="K851" s="5" t="e">
        <f t="shared" ca="1" si="188"/>
        <v>#N/A</v>
      </c>
      <c r="L851" s="10">
        <f t="shared" ca="1" si="189"/>
        <v>1</v>
      </c>
      <c r="M851" s="5">
        <f t="shared" ca="1" si="194"/>
        <v>254.6</v>
      </c>
      <c r="N851" s="12" t="str">
        <f t="shared" ca="1" si="190"/>
        <v/>
      </c>
      <c r="O851" s="12">
        <f t="shared" ca="1" si="191"/>
        <v>2.1958279269388616E-3</v>
      </c>
      <c r="P851" s="5">
        <f t="shared" ca="1" si="192"/>
        <v>123.38890253793818</v>
      </c>
      <c r="Q851" s="5">
        <f t="shared" ca="1" si="195"/>
        <v>123.38890253793818</v>
      </c>
      <c r="R851" s="12">
        <f t="shared" ca="1" si="196"/>
        <v>0</v>
      </c>
    </row>
    <row r="852" spans="1:18" x14ac:dyDescent="0.25">
      <c r="A852">
        <v>851</v>
      </c>
      <c r="B852" s="2">
        <v>38680</v>
      </c>
      <c r="C852">
        <f t="shared" si="201"/>
        <v>2005</v>
      </c>
      <c r="D852">
        <v>506.4</v>
      </c>
      <c r="E852" s="5">
        <f t="shared" ca="1" si="197"/>
        <v>491.77999999999992</v>
      </c>
      <c r="F852" s="5">
        <f t="shared" ca="1" si="198"/>
        <v>471.70600000000007</v>
      </c>
      <c r="G852" s="5">
        <f t="shared" ca="1" si="199"/>
        <v>482.74163066913889</v>
      </c>
      <c r="H852" s="5">
        <f t="shared" ca="1" si="200"/>
        <v>452.99318038966413</v>
      </c>
      <c r="I852" s="10">
        <f t="shared" ca="1" si="193"/>
        <v>0</v>
      </c>
      <c r="J852" s="5" t="e">
        <f t="shared" ca="1" si="187"/>
        <v>#N/A</v>
      </c>
      <c r="K852" s="5" t="e">
        <f t="shared" ca="1" si="188"/>
        <v>#N/A</v>
      </c>
      <c r="L852" s="10">
        <f t="shared" ca="1" si="189"/>
        <v>1</v>
      </c>
      <c r="M852" s="5">
        <f t="shared" ca="1" si="194"/>
        <v>254.6</v>
      </c>
      <c r="N852" s="12" t="str">
        <f t="shared" ca="1" si="190"/>
        <v/>
      </c>
      <c r="O852" s="12">
        <f t="shared" ca="1" si="191"/>
        <v>8.6644756498356051E-3</v>
      </c>
      <c r="P852" s="5">
        <f t="shared" ca="1" si="192"/>
        <v>123.38890253793818</v>
      </c>
      <c r="Q852" s="5">
        <f t="shared" ca="1" si="195"/>
        <v>123.38890253793818</v>
      </c>
      <c r="R852" s="12">
        <f t="shared" ca="1" si="196"/>
        <v>0</v>
      </c>
    </row>
    <row r="853" spans="1:18" x14ac:dyDescent="0.25">
      <c r="A853">
        <v>852</v>
      </c>
      <c r="B853" s="2">
        <v>38681</v>
      </c>
      <c r="C853">
        <f t="shared" si="201"/>
        <v>2005</v>
      </c>
      <c r="D853">
        <v>514.54999999999995</v>
      </c>
      <c r="E853" s="5">
        <f t="shared" ca="1" si="197"/>
        <v>495.34499999999997</v>
      </c>
      <c r="F853" s="5">
        <f t="shared" ca="1" si="198"/>
        <v>472.44800000000004</v>
      </c>
      <c r="G853" s="5">
        <f t="shared" ca="1" si="199"/>
        <v>485.92246760222508</v>
      </c>
      <c r="H853" s="5">
        <f t="shared" ca="1" si="200"/>
        <v>454.22431678187081</v>
      </c>
      <c r="I853" s="10">
        <f t="shared" ca="1" si="193"/>
        <v>0</v>
      </c>
      <c r="J853" s="5" t="e">
        <f t="shared" ca="1" si="187"/>
        <v>#N/A</v>
      </c>
      <c r="K853" s="5" t="e">
        <f t="shared" ca="1" si="188"/>
        <v>#N/A</v>
      </c>
      <c r="L853" s="10">
        <f t="shared" ca="1" si="189"/>
        <v>1</v>
      </c>
      <c r="M853" s="5">
        <f t="shared" ca="1" si="194"/>
        <v>254.6</v>
      </c>
      <c r="N853" s="12" t="str">
        <f t="shared" ca="1" si="190"/>
        <v/>
      </c>
      <c r="O853" s="12">
        <f t="shared" ca="1" si="191"/>
        <v>1.6093996840442295E-2</v>
      </c>
      <c r="P853" s="5">
        <f t="shared" ca="1" si="192"/>
        <v>123.38890253793818</v>
      </c>
      <c r="Q853" s="5">
        <f t="shared" ca="1" si="195"/>
        <v>123.38890253793818</v>
      </c>
      <c r="R853" s="12">
        <f t="shared" ca="1" si="196"/>
        <v>0</v>
      </c>
    </row>
    <row r="854" spans="1:18" x14ac:dyDescent="0.25">
      <c r="A854">
        <v>853</v>
      </c>
      <c r="B854" s="2">
        <v>38684</v>
      </c>
      <c r="C854">
        <f t="shared" si="201"/>
        <v>2005</v>
      </c>
      <c r="D854">
        <v>518.45000000000005</v>
      </c>
      <c r="E854" s="5">
        <f t="shared" ca="1" si="197"/>
        <v>498.84</v>
      </c>
      <c r="F854" s="5">
        <f t="shared" ca="1" si="198"/>
        <v>473.36500000000001</v>
      </c>
      <c r="G854" s="5">
        <f t="shared" ca="1" si="199"/>
        <v>489.17522084200255</v>
      </c>
      <c r="H854" s="5">
        <f t="shared" ca="1" si="200"/>
        <v>455.50883044623339</v>
      </c>
      <c r="I854" s="10">
        <f t="shared" ca="1" si="193"/>
        <v>0</v>
      </c>
      <c r="J854" s="5" t="e">
        <f t="shared" ca="1" si="187"/>
        <v>#N/A</v>
      </c>
      <c r="K854" s="5" t="e">
        <f t="shared" ca="1" si="188"/>
        <v>#N/A</v>
      </c>
      <c r="L854" s="10">
        <f t="shared" ca="1" si="189"/>
        <v>1</v>
      </c>
      <c r="M854" s="5">
        <f t="shared" ca="1" si="194"/>
        <v>254.6</v>
      </c>
      <c r="N854" s="12" t="str">
        <f t="shared" ca="1" si="190"/>
        <v/>
      </c>
      <c r="O854" s="12">
        <f t="shared" ca="1" si="191"/>
        <v>7.5794383441844162E-3</v>
      </c>
      <c r="P854" s="5">
        <f t="shared" ca="1" si="192"/>
        <v>123.38890253793818</v>
      </c>
      <c r="Q854" s="5">
        <f t="shared" ca="1" si="195"/>
        <v>123.38890253793818</v>
      </c>
      <c r="R854" s="12">
        <f t="shared" ca="1" si="196"/>
        <v>0</v>
      </c>
    </row>
    <row r="855" spans="1:18" x14ac:dyDescent="0.25">
      <c r="A855">
        <v>854</v>
      </c>
      <c r="B855" s="2">
        <v>38685</v>
      </c>
      <c r="C855">
        <f t="shared" si="201"/>
        <v>2005</v>
      </c>
      <c r="D855">
        <v>522.65</v>
      </c>
      <c r="E855" s="5">
        <f t="shared" ca="1" si="197"/>
        <v>503.18</v>
      </c>
      <c r="F855" s="5">
        <f t="shared" ca="1" si="198"/>
        <v>474.37100000000004</v>
      </c>
      <c r="G855" s="5">
        <f t="shared" ca="1" si="199"/>
        <v>492.52269875780223</v>
      </c>
      <c r="H855" s="5">
        <f t="shared" ca="1" si="200"/>
        <v>456.85165383730879</v>
      </c>
      <c r="I855" s="10">
        <f t="shared" ca="1" si="193"/>
        <v>0</v>
      </c>
      <c r="J855" s="5" t="e">
        <f t="shared" ca="1" si="187"/>
        <v>#N/A</v>
      </c>
      <c r="K855" s="5" t="e">
        <f t="shared" ca="1" si="188"/>
        <v>#N/A</v>
      </c>
      <c r="L855" s="10">
        <f t="shared" ca="1" si="189"/>
        <v>1</v>
      </c>
      <c r="M855" s="5">
        <f t="shared" ca="1" si="194"/>
        <v>254.6</v>
      </c>
      <c r="N855" s="12" t="str">
        <f t="shared" ca="1" si="190"/>
        <v/>
      </c>
      <c r="O855" s="12">
        <f t="shared" ca="1" si="191"/>
        <v>8.1010704986014693E-3</v>
      </c>
      <c r="P855" s="5">
        <f t="shared" ca="1" si="192"/>
        <v>123.38890253793818</v>
      </c>
      <c r="Q855" s="5">
        <f t="shared" ca="1" si="195"/>
        <v>123.38890253793818</v>
      </c>
      <c r="R855" s="12">
        <f t="shared" ca="1" si="196"/>
        <v>0</v>
      </c>
    </row>
    <row r="856" spans="1:18" x14ac:dyDescent="0.25">
      <c r="A856">
        <v>855</v>
      </c>
      <c r="B856" s="2">
        <v>38686</v>
      </c>
      <c r="C856">
        <f t="shared" si="201"/>
        <v>2005</v>
      </c>
      <c r="D856">
        <v>510.8</v>
      </c>
      <c r="E856" s="5">
        <f t="shared" ca="1" si="197"/>
        <v>506.11499999999995</v>
      </c>
      <c r="F856" s="5">
        <f t="shared" ca="1" si="198"/>
        <v>475.02800000000002</v>
      </c>
      <c r="G856" s="5">
        <f t="shared" ca="1" si="199"/>
        <v>494.35042888202207</v>
      </c>
      <c r="H856" s="5">
        <f t="shared" ca="1" si="200"/>
        <v>457.93062076056259</v>
      </c>
      <c r="I856" s="10">
        <f t="shared" ca="1" si="193"/>
        <v>0</v>
      </c>
      <c r="J856" s="5" t="e">
        <f t="shared" ca="1" si="187"/>
        <v>#N/A</v>
      </c>
      <c r="K856" s="5" t="e">
        <f t="shared" ca="1" si="188"/>
        <v>#N/A</v>
      </c>
      <c r="L856" s="10">
        <f t="shared" ca="1" si="189"/>
        <v>1</v>
      </c>
      <c r="M856" s="5">
        <f t="shared" ca="1" si="194"/>
        <v>254.6</v>
      </c>
      <c r="N856" s="12" t="str">
        <f t="shared" ca="1" si="190"/>
        <v/>
      </c>
      <c r="O856" s="12">
        <f t="shared" ca="1" si="191"/>
        <v>-2.2672916865971428E-2</v>
      </c>
      <c r="P856" s="5">
        <f t="shared" ca="1" si="192"/>
        <v>123.38890253793818</v>
      </c>
      <c r="Q856" s="5">
        <f t="shared" ca="1" si="195"/>
        <v>123.38890253793818</v>
      </c>
      <c r="R856" s="12">
        <f t="shared" ca="1" si="196"/>
        <v>0</v>
      </c>
    </row>
    <row r="857" spans="1:18" x14ac:dyDescent="0.25">
      <c r="A857">
        <v>856</v>
      </c>
      <c r="B857" s="2">
        <v>38687</v>
      </c>
      <c r="C857">
        <f t="shared" si="201"/>
        <v>2005</v>
      </c>
      <c r="D857">
        <v>534.95000000000005</v>
      </c>
      <c r="E857" s="5">
        <f t="shared" ca="1" si="197"/>
        <v>511.25999999999993</v>
      </c>
      <c r="F857" s="5">
        <f t="shared" ca="1" si="198"/>
        <v>476.209</v>
      </c>
      <c r="G857" s="5">
        <f t="shared" ca="1" si="199"/>
        <v>498.41038599381983</v>
      </c>
      <c r="H857" s="5">
        <f t="shared" ca="1" si="200"/>
        <v>459.47100834535138</v>
      </c>
      <c r="I857" s="10">
        <f t="shared" ca="1" si="193"/>
        <v>0</v>
      </c>
      <c r="J857" s="5" t="e">
        <f t="shared" ca="1" si="187"/>
        <v>#N/A</v>
      </c>
      <c r="K857" s="5" t="e">
        <f t="shared" ca="1" si="188"/>
        <v>#N/A</v>
      </c>
      <c r="L857" s="10">
        <f t="shared" ca="1" si="189"/>
        <v>1</v>
      </c>
      <c r="M857" s="5">
        <f t="shared" ca="1" si="194"/>
        <v>254.6</v>
      </c>
      <c r="N857" s="12" t="str">
        <f t="shared" ca="1" si="190"/>
        <v/>
      </c>
      <c r="O857" s="12">
        <f t="shared" ca="1" si="191"/>
        <v>4.7278778386844231E-2</v>
      </c>
      <c r="P857" s="5">
        <f t="shared" ca="1" si="192"/>
        <v>123.38890253793818</v>
      </c>
      <c r="Q857" s="5">
        <f t="shared" ca="1" si="195"/>
        <v>123.38890253793818</v>
      </c>
      <c r="R857" s="12">
        <f t="shared" ca="1" si="196"/>
        <v>0</v>
      </c>
    </row>
    <row r="858" spans="1:18" x14ac:dyDescent="0.25">
      <c r="A858">
        <v>857</v>
      </c>
      <c r="B858" s="2">
        <v>38688</v>
      </c>
      <c r="C858">
        <f t="shared" si="201"/>
        <v>2005</v>
      </c>
      <c r="D858">
        <v>538.45000000000005</v>
      </c>
      <c r="E858" s="5">
        <f t="shared" ca="1" si="197"/>
        <v>514.77</v>
      </c>
      <c r="F858" s="5">
        <f t="shared" ca="1" si="198"/>
        <v>477.43700000000007</v>
      </c>
      <c r="G858" s="5">
        <f t="shared" ca="1" si="199"/>
        <v>502.41434739443787</v>
      </c>
      <c r="H858" s="5">
        <f t="shared" ca="1" si="200"/>
        <v>461.0505881784444</v>
      </c>
      <c r="I858" s="10">
        <f t="shared" ca="1" si="193"/>
        <v>0</v>
      </c>
      <c r="J858" s="5" t="e">
        <f t="shared" ca="1" si="187"/>
        <v>#N/A</v>
      </c>
      <c r="K858" s="5" t="e">
        <f t="shared" ca="1" si="188"/>
        <v>#N/A</v>
      </c>
      <c r="L858" s="10">
        <f t="shared" ca="1" si="189"/>
        <v>1</v>
      </c>
      <c r="M858" s="5">
        <f t="shared" ca="1" si="194"/>
        <v>254.6</v>
      </c>
      <c r="N858" s="12" t="str">
        <f t="shared" ca="1" si="190"/>
        <v/>
      </c>
      <c r="O858" s="12">
        <f t="shared" ca="1" si="191"/>
        <v>6.5426675390223383E-3</v>
      </c>
      <c r="P858" s="5">
        <f t="shared" ca="1" si="192"/>
        <v>123.38890253793818</v>
      </c>
      <c r="Q858" s="5">
        <f t="shared" ca="1" si="195"/>
        <v>123.38890253793818</v>
      </c>
      <c r="R858" s="12">
        <f t="shared" ca="1" si="196"/>
        <v>0</v>
      </c>
    </row>
    <row r="859" spans="1:18" x14ac:dyDescent="0.25">
      <c r="A859">
        <v>858</v>
      </c>
      <c r="B859" s="2">
        <v>38691</v>
      </c>
      <c r="C859">
        <f t="shared" si="201"/>
        <v>2005</v>
      </c>
      <c r="D859">
        <v>523.70000000000005</v>
      </c>
      <c r="E859" s="5">
        <f t="shared" ca="1" si="197"/>
        <v>517.29499999999996</v>
      </c>
      <c r="F859" s="5">
        <f t="shared" ca="1" si="198"/>
        <v>478.44100000000003</v>
      </c>
      <c r="G859" s="5">
        <f t="shared" ca="1" si="199"/>
        <v>504.54291265499404</v>
      </c>
      <c r="H859" s="5">
        <f t="shared" ca="1" si="200"/>
        <v>462.30357641487552</v>
      </c>
      <c r="I859" s="10">
        <f t="shared" ca="1" si="193"/>
        <v>0</v>
      </c>
      <c r="J859" s="5" t="e">
        <f t="shared" ca="1" si="187"/>
        <v>#N/A</v>
      </c>
      <c r="K859" s="5" t="e">
        <f t="shared" ca="1" si="188"/>
        <v>#N/A</v>
      </c>
      <c r="L859" s="10">
        <f t="shared" ca="1" si="189"/>
        <v>1</v>
      </c>
      <c r="M859" s="5">
        <f t="shared" ca="1" si="194"/>
        <v>254.6</v>
      </c>
      <c r="N859" s="12" t="str">
        <f t="shared" ca="1" si="190"/>
        <v/>
      </c>
      <c r="O859" s="12">
        <f t="shared" ca="1" si="191"/>
        <v>-2.739344414523168E-2</v>
      </c>
      <c r="P859" s="5">
        <f t="shared" ca="1" si="192"/>
        <v>123.38890253793818</v>
      </c>
      <c r="Q859" s="5">
        <f t="shared" ca="1" si="195"/>
        <v>123.38890253793818</v>
      </c>
      <c r="R859" s="12">
        <f t="shared" ca="1" si="196"/>
        <v>0</v>
      </c>
    </row>
    <row r="860" spans="1:18" x14ac:dyDescent="0.25">
      <c r="A860">
        <v>859</v>
      </c>
      <c r="B860" s="2">
        <v>38692</v>
      </c>
      <c r="C860">
        <f t="shared" si="201"/>
        <v>2005</v>
      </c>
      <c r="D860">
        <v>525.75</v>
      </c>
      <c r="E860" s="5">
        <f t="shared" ca="1" si="197"/>
        <v>519.77499999999998</v>
      </c>
      <c r="F860" s="5">
        <f t="shared" ca="1" si="198"/>
        <v>479.55800000000005</v>
      </c>
      <c r="G860" s="5">
        <f t="shared" ca="1" si="199"/>
        <v>506.66362138949461</v>
      </c>
      <c r="H860" s="5">
        <f t="shared" ca="1" si="200"/>
        <v>463.57250488657803</v>
      </c>
      <c r="I860" s="10">
        <f t="shared" ca="1" si="193"/>
        <v>0</v>
      </c>
      <c r="J860" s="5" t="e">
        <f t="shared" ca="1" si="187"/>
        <v>#N/A</v>
      </c>
      <c r="K860" s="5" t="e">
        <f t="shared" ca="1" si="188"/>
        <v>#N/A</v>
      </c>
      <c r="L860" s="10">
        <f t="shared" ca="1" si="189"/>
        <v>1</v>
      </c>
      <c r="M860" s="5">
        <f t="shared" ca="1" si="194"/>
        <v>254.6</v>
      </c>
      <c r="N860" s="12" t="str">
        <f t="shared" ca="1" si="190"/>
        <v/>
      </c>
      <c r="O860" s="12">
        <f t="shared" ca="1" si="191"/>
        <v>3.9144548405574842E-3</v>
      </c>
      <c r="P860" s="5">
        <f t="shared" ca="1" si="192"/>
        <v>123.38890253793818</v>
      </c>
      <c r="Q860" s="5">
        <f t="shared" ca="1" si="195"/>
        <v>123.38890253793818</v>
      </c>
      <c r="R860" s="12">
        <f t="shared" ca="1" si="196"/>
        <v>0</v>
      </c>
    </row>
    <row r="861" spans="1:18" x14ac:dyDescent="0.25">
      <c r="A861">
        <v>860</v>
      </c>
      <c r="B861" s="2">
        <v>38693</v>
      </c>
      <c r="C861">
        <f t="shared" si="201"/>
        <v>2005</v>
      </c>
      <c r="D861">
        <v>526.20000000000005</v>
      </c>
      <c r="E861" s="5">
        <f t="shared" ca="1" si="197"/>
        <v>522.18999999999994</v>
      </c>
      <c r="F861" s="5">
        <f t="shared" ca="1" si="198"/>
        <v>480.92699999999996</v>
      </c>
      <c r="G861" s="5">
        <f t="shared" ca="1" si="199"/>
        <v>508.61725925054515</v>
      </c>
      <c r="H861" s="5">
        <f t="shared" ca="1" si="200"/>
        <v>464.82505478884644</v>
      </c>
      <c r="I861" s="10">
        <f t="shared" ca="1" si="193"/>
        <v>0</v>
      </c>
      <c r="J861" s="5" t="e">
        <f t="shared" ca="1" si="187"/>
        <v>#N/A</v>
      </c>
      <c r="K861" s="5" t="e">
        <f t="shared" ca="1" si="188"/>
        <v>#N/A</v>
      </c>
      <c r="L861" s="10">
        <f t="shared" ca="1" si="189"/>
        <v>1</v>
      </c>
      <c r="M861" s="5">
        <f t="shared" ca="1" si="194"/>
        <v>254.6</v>
      </c>
      <c r="N861" s="12" t="str">
        <f t="shared" ca="1" si="190"/>
        <v/>
      </c>
      <c r="O861" s="12">
        <f t="shared" ca="1" si="191"/>
        <v>8.5592011412276834E-4</v>
      </c>
      <c r="P861" s="5">
        <f t="shared" ca="1" si="192"/>
        <v>123.38890253793818</v>
      </c>
      <c r="Q861" s="5">
        <f t="shared" ca="1" si="195"/>
        <v>123.38890253793818</v>
      </c>
      <c r="R861" s="12">
        <f t="shared" ca="1" si="196"/>
        <v>0</v>
      </c>
    </row>
    <row r="862" spans="1:18" x14ac:dyDescent="0.25">
      <c r="A862">
        <v>861</v>
      </c>
      <c r="B862" s="2">
        <v>38694</v>
      </c>
      <c r="C862">
        <f t="shared" si="201"/>
        <v>2005</v>
      </c>
      <c r="D862">
        <v>533.5</v>
      </c>
      <c r="E862" s="5">
        <f t="shared" ca="1" si="197"/>
        <v>524.9</v>
      </c>
      <c r="F862" s="5">
        <f t="shared" ca="1" si="198"/>
        <v>482.29300000000001</v>
      </c>
      <c r="G862" s="5">
        <f t="shared" ca="1" si="199"/>
        <v>511.10553332549063</v>
      </c>
      <c r="H862" s="5">
        <f t="shared" ca="1" si="200"/>
        <v>466.19855369306947</v>
      </c>
      <c r="I862" s="10">
        <f t="shared" ca="1" si="193"/>
        <v>0</v>
      </c>
      <c r="J862" s="5" t="e">
        <f t="shared" ca="1" si="187"/>
        <v>#N/A</v>
      </c>
      <c r="K862" s="5" t="e">
        <f t="shared" ca="1" si="188"/>
        <v>#N/A</v>
      </c>
      <c r="L862" s="10">
        <f t="shared" ca="1" si="189"/>
        <v>1</v>
      </c>
      <c r="M862" s="5">
        <f t="shared" ca="1" si="194"/>
        <v>254.6</v>
      </c>
      <c r="N862" s="12" t="str">
        <f t="shared" ca="1" si="190"/>
        <v/>
      </c>
      <c r="O862" s="12">
        <f t="shared" ca="1" si="191"/>
        <v>1.3873052071455633E-2</v>
      </c>
      <c r="P862" s="5">
        <f t="shared" ca="1" si="192"/>
        <v>123.38890253793818</v>
      </c>
      <c r="Q862" s="5">
        <f t="shared" ca="1" si="195"/>
        <v>123.38890253793818</v>
      </c>
      <c r="R862" s="12">
        <f t="shared" ca="1" si="196"/>
        <v>0</v>
      </c>
    </row>
    <row r="863" spans="1:18" x14ac:dyDescent="0.25">
      <c r="A863">
        <v>862</v>
      </c>
      <c r="B863" s="2">
        <v>38695</v>
      </c>
      <c r="C863">
        <f t="shared" si="201"/>
        <v>2005</v>
      </c>
      <c r="D863">
        <v>531.6</v>
      </c>
      <c r="E863" s="5">
        <f t="shared" ca="1" si="197"/>
        <v>526.60500000000002</v>
      </c>
      <c r="F863" s="5">
        <f t="shared" ca="1" si="198"/>
        <v>483.34399999999999</v>
      </c>
      <c r="G863" s="5">
        <f t="shared" ca="1" si="199"/>
        <v>513.15497999294155</v>
      </c>
      <c r="H863" s="5">
        <f t="shared" ca="1" si="200"/>
        <v>467.50658261920807</v>
      </c>
      <c r="I863" s="10">
        <f t="shared" ca="1" si="193"/>
        <v>0</v>
      </c>
      <c r="J863" s="5" t="e">
        <f t="shared" ca="1" si="187"/>
        <v>#N/A</v>
      </c>
      <c r="K863" s="5" t="e">
        <f t="shared" ca="1" si="188"/>
        <v>#N/A</v>
      </c>
      <c r="L863" s="10">
        <f t="shared" ca="1" si="189"/>
        <v>1</v>
      </c>
      <c r="M863" s="5">
        <f t="shared" ca="1" si="194"/>
        <v>254.6</v>
      </c>
      <c r="N863" s="12" t="str">
        <f t="shared" ca="1" si="190"/>
        <v/>
      </c>
      <c r="O863" s="12">
        <f t="shared" ca="1" si="191"/>
        <v>-3.5613870665416633E-3</v>
      </c>
      <c r="P863" s="5">
        <f t="shared" ca="1" si="192"/>
        <v>123.38890253793818</v>
      </c>
      <c r="Q863" s="5">
        <f t="shared" ca="1" si="195"/>
        <v>123.38890253793818</v>
      </c>
      <c r="R863" s="12">
        <f t="shared" ca="1" si="196"/>
        <v>0</v>
      </c>
    </row>
    <row r="864" spans="1:18" x14ac:dyDescent="0.25">
      <c r="A864">
        <v>863</v>
      </c>
      <c r="B864" s="2">
        <v>38698</v>
      </c>
      <c r="C864">
        <f t="shared" si="201"/>
        <v>2005</v>
      </c>
      <c r="D864">
        <v>529.29999999999995</v>
      </c>
      <c r="E864" s="5">
        <f t="shared" ca="1" si="197"/>
        <v>527.69000000000005</v>
      </c>
      <c r="F864" s="5">
        <f t="shared" ca="1" si="198"/>
        <v>484.37</v>
      </c>
      <c r="G864" s="5">
        <f t="shared" ca="1" si="199"/>
        <v>514.76948199364745</v>
      </c>
      <c r="H864" s="5">
        <f t="shared" ca="1" si="200"/>
        <v>468.74245096682387</v>
      </c>
      <c r="I864" s="10">
        <f t="shared" ca="1" si="193"/>
        <v>0</v>
      </c>
      <c r="J864" s="5" t="e">
        <f t="shared" ca="1" si="187"/>
        <v>#N/A</v>
      </c>
      <c r="K864" s="5" t="e">
        <f t="shared" ca="1" si="188"/>
        <v>#N/A</v>
      </c>
      <c r="L864" s="10">
        <f t="shared" ca="1" si="189"/>
        <v>1</v>
      </c>
      <c r="M864" s="5">
        <f t="shared" ca="1" si="194"/>
        <v>254.6</v>
      </c>
      <c r="N864" s="12" t="str">
        <f t="shared" ca="1" si="190"/>
        <v/>
      </c>
      <c r="O864" s="12">
        <f t="shared" ca="1" si="191"/>
        <v>-4.3265613243041161E-3</v>
      </c>
      <c r="P864" s="5">
        <f t="shared" ca="1" si="192"/>
        <v>123.38890253793818</v>
      </c>
      <c r="Q864" s="5">
        <f t="shared" ca="1" si="195"/>
        <v>123.38890253793818</v>
      </c>
      <c r="R864" s="12">
        <f t="shared" ca="1" si="196"/>
        <v>0</v>
      </c>
    </row>
    <row r="865" spans="1:18" x14ac:dyDescent="0.25">
      <c r="A865">
        <v>864</v>
      </c>
      <c r="B865" s="2">
        <v>38699</v>
      </c>
      <c r="C865">
        <f t="shared" si="201"/>
        <v>2005</v>
      </c>
      <c r="D865">
        <v>556.15</v>
      </c>
      <c r="E865" s="5">
        <f t="shared" ca="1" si="197"/>
        <v>531.04000000000008</v>
      </c>
      <c r="F865" s="5">
        <f t="shared" ca="1" si="198"/>
        <v>485.91600000000005</v>
      </c>
      <c r="G865" s="5">
        <f t="shared" ca="1" si="199"/>
        <v>518.9075337942827</v>
      </c>
      <c r="H865" s="5">
        <f t="shared" ca="1" si="200"/>
        <v>470.49060194748745</v>
      </c>
      <c r="I865" s="10">
        <f t="shared" ca="1" si="193"/>
        <v>0</v>
      </c>
      <c r="J865" s="5" t="e">
        <f t="shared" ca="1" si="187"/>
        <v>#N/A</v>
      </c>
      <c r="K865" s="5" t="e">
        <f t="shared" ca="1" si="188"/>
        <v>#N/A</v>
      </c>
      <c r="L865" s="10">
        <f t="shared" ca="1" si="189"/>
        <v>1</v>
      </c>
      <c r="M865" s="5">
        <f t="shared" ca="1" si="194"/>
        <v>254.6</v>
      </c>
      <c r="N865" s="12" t="str">
        <f t="shared" ca="1" si="190"/>
        <v/>
      </c>
      <c r="O865" s="12">
        <f t="shared" ca="1" si="191"/>
        <v>5.0727375779331237E-2</v>
      </c>
      <c r="P865" s="5">
        <f t="shared" ca="1" si="192"/>
        <v>123.38890253793818</v>
      </c>
      <c r="Q865" s="5">
        <f t="shared" ca="1" si="195"/>
        <v>123.38890253793818</v>
      </c>
      <c r="R865" s="12">
        <f t="shared" ca="1" si="196"/>
        <v>0</v>
      </c>
    </row>
    <row r="866" spans="1:18" x14ac:dyDescent="0.25">
      <c r="A866">
        <v>865</v>
      </c>
      <c r="B866" s="2">
        <v>38700</v>
      </c>
      <c r="C866">
        <f t="shared" si="201"/>
        <v>2005</v>
      </c>
      <c r="D866">
        <v>547.29999999999995</v>
      </c>
      <c r="E866" s="5">
        <f t="shared" ca="1" si="197"/>
        <v>534.68999999999994</v>
      </c>
      <c r="F866" s="5">
        <f t="shared" ca="1" si="198"/>
        <v>487.15400000000011</v>
      </c>
      <c r="G866" s="5">
        <f t="shared" ca="1" si="199"/>
        <v>521.74678041485447</v>
      </c>
      <c r="H866" s="5">
        <f t="shared" ca="1" si="200"/>
        <v>472.02678990853769</v>
      </c>
      <c r="I866" s="10">
        <f t="shared" ca="1" si="193"/>
        <v>0</v>
      </c>
      <c r="J866" s="5" t="e">
        <f t="shared" ca="1" si="187"/>
        <v>#N/A</v>
      </c>
      <c r="K866" s="5" t="e">
        <f t="shared" ca="1" si="188"/>
        <v>#N/A</v>
      </c>
      <c r="L866" s="10">
        <f t="shared" ca="1" si="189"/>
        <v>1</v>
      </c>
      <c r="M866" s="5">
        <f t="shared" ca="1" si="194"/>
        <v>254.6</v>
      </c>
      <c r="N866" s="12" t="str">
        <f t="shared" ca="1" si="190"/>
        <v/>
      </c>
      <c r="O866" s="12">
        <f t="shared" ca="1" si="191"/>
        <v>-1.5912973118762965E-2</v>
      </c>
      <c r="P866" s="5">
        <f t="shared" ca="1" si="192"/>
        <v>123.38890253793818</v>
      </c>
      <c r="Q866" s="5">
        <f t="shared" ca="1" si="195"/>
        <v>123.38890253793818</v>
      </c>
      <c r="R866" s="12">
        <f t="shared" ca="1" si="196"/>
        <v>0</v>
      </c>
    </row>
    <row r="867" spans="1:18" x14ac:dyDescent="0.25">
      <c r="A867">
        <v>866</v>
      </c>
      <c r="B867" s="2">
        <v>38701</v>
      </c>
      <c r="C867">
        <f t="shared" si="201"/>
        <v>2005</v>
      </c>
      <c r="D867">
        <v>536</v>
      </c>
      <c r="E867" s="5">
        <f t="shared" ca="1" si="197"/>
        <v>534.79499999999996</v>
      </c>
      <c r="F867" s="5">
        <f t="shared" ca="1" si="198"/>
        <v>488.13100000000009</v>
      </c>
      <c r="G867" s="5">
        <f t="shared" ca="1" si="199"/>
        <v>523.17210237336906</v>
      </c>
      <c r="H867" s="5">
        <f t="shared" ca="1" si="200"/>
        <v>473.30625411036692</v>
      </c>
      <c r="I867" s="10">
        <f t="shared" ca="1" si="193"/>
        <v>0</v>
      </c>
      <c r="J867" s="5" t="e">
        <f t="shared" ca="1" si="187"/>
        <v>#N/A</v>
      </c>
      <c r="K867" s="5" t="e">
        <f t="shared" ca="1" si="188"/>
        <v>#N/A</v>
      </c>
      <c r="L867" s="10">
        <f t="shared" ca="1" si="189"/>
        <v>1</v>
      </c>
      <c r="M867" s="5">
        <f t="shared" ca="1" si="194"/>
        <v>254.6</v>
      </c>
      <c r="N867" s="12" t="str">
        <f t="shared" ca="1" si="190"/>
        <v/>
      </c>
      <c r="O867" s="12">
        <f t="shared" ca="1" si="191"/>
        <v>-2.0646811620683273E-2</v>
      </c>
      <c r="P867" s="5">
        <f t="shared" ca="1" si="192"/>
        <v>123.38890253793818</v>
      </c>
      <c r="Q867" s="5">
        <f t="shared" ca="1" si="195"/>
        <v>123.38890253793818</v>
      </c>
      <c r="R867" s="12">
        <f t="shared" ca="1" si="196"/>
        <v>0</v>
      </c>
    </row>
    <row r="868" spans="1:18" x14ac:dyDescent="0.25">
      <c r="A868">
        <v>867</v>
      </c>
      <c r="B868" s="2">
        <v>38702</v>
      </c>
      <c r="C868">
        <f t="shared" si="201"/>
        <v>2005</v>
      </c>
      <c r="D868">
        <v>536.45000000000005</v>
      </c>
      <c r="E868" s="5">
        <f t="shared" ca="1" si="197"/>
        <v>534.59500000000003</v>
      </c>
      <c r="F868" s="5">
        <f t="shared" ca="1" si="198"/>
        <v>489.03600000000006</v>
      </c>
      <c r="G868" s="5">
        <f t="shared" ca="1" si="199"/>
        <v>524.49989213603214</v>
      </c>
      <c r="H868" s="5">
        <f t="shared" ca="1" si="200"/>
        <v>474.56912902815958</v>
      </c>
      <c r="I868" s="10">
        <f t="shared" ca="1" si="193"/>
        <v>0</v>
      </c>
      <c r="J868" s="5" t="e">
        <f t="shared" ca="1" si="187"/>
        <v>#N/A</v>
      </c>
      <c r="K868" s="5" t="e">
        <f t="shared" ca="1" si="188"/>
        <v>#N/A</v>
      </c>
      <c r="L868" s="10">
        <f t="shared" ca="1" si="189"/>
        <v>1</v>
      </c>
      <c r="M868" s="5">
        <f t="shared" ca="1" si="194"/>
        <v>254.6</v>
      </c>
      <c r="N868" s="12" t="str">
        <f t="shared" ca="1" si="190"/>
        <v/>
      </c>
      <c r="O868" s="12">
        <f t="shared" ca="1" si="191"/>
        <v>8.3955223880605504E-4</v>
      </c>
      <c r="P868" s="5">
        <f t="shared" ca="1" si="192"/>
        <v>123.38890253793818</v>
      </c>
      <c r="Q868" s="5">
        <f t="shared" ca="1" si="195"/>
        <v>123.38890253793818</v>
      </c>
      <c r="R868" s="12">
        <f t="shared" ca="1" si="196"/>
        <v>0</v>
      </c>
    </row>
    <row r="869" spans="1:18" x14ac:dyDescent="0.25">
      <c r="A869">
        <v>868</v>
      </c>
      <c r="B869" s="2">
        <v>38705</v>
      </c>
      <c r="C869">
        <f t="shared" si="201"/>
        <v>2005</v>
      </c>
      <c r="D869">
        <v>555.75</v>
      </c>
      <c r="E869" s="5">
        <f t="shared" ca="1" si="197"/>
        <v>537.79999999999995</v>
      </c>
      <c r="F869" s="5">
        <f t="shared" ca="1" si="198"/>
        <v>490.25900000000001</v>
      </c>
      <c r="G869" s="5">
        <f t="shared" ca="1" si="199"/>
        <v>527.62490292242887</v>
      </c>
      <c r="H869" s="5">
        <f t="shared" ca="1" si="200"/>
        <v>476.19274644759639</v>
      </c>
      <c r="I869" s="10">
        <f t="shared" ca="1" si="193"/>
        <v>0</v>
      </c>
      <c r="J869" s="5" t="e">
        <f t="shared" ca="1" si="187"/>
        <v>#N/A</v>
      </c>
      <c r="K869" s="5" t="e">
        <f t="shared" ca="1" si="188"/>
        <v>#N/A</v>
      </c>
      <c r="L869" s="10">
        <f t="shared" ca="1" si="189"/>
        <v>1</v>
      </c>
      <c r="M869" s="5">
        <f t="shared" ca="1" si="194"/>
        <v>254.6</v>
      </c>
      <c r="N869" s="12" t="str">
        <f t="shared" ca="1" si="190"/>
        <v/>
      </c>
      <c r="O869" s="12">
        <f t="shared" ca="1" si="191"/>
        <v>3.5977257899151745E-2</v>
      </c>
      <c r="P869" s="5">
        <f t="shared" ca="1" si="192"/>
        <v>123.38890253793818</v>
      </c>
      <c r="Q869" s="5">
        <f t="shared" ca="1" si="195"/>
        <v>123.38890253793818</v>
      </c>
      <c r="R869" s="12">
        <f t="shared" ca="1" si="196"/>
        <v>0</v>
      </c>
    </row>
    <row r="870" spans="1:18" x14ac:dyDescent="0.25">
      <c r="A870">
        <v>869</v>
      </c>
      <c r="B870" s="2">
        <v>38706</v>
      </c>
      <c r="C870">
        <f t="shared" si="201"/>
        <v>2005</v>
      </c>
      <c r="D870">
        <v>561.20000000000005</v>
      </c>
      <c r="E870" s="5">
        <f t="shared" ca="1" si="197"/>
        <v>541.34500000000003</v>
      </c>
      <c r="F870" s="5">
        <f t="shared" ca="1" si="198"/>
        <v>491.57000000000005</v>
      </c>
      <c r="G870" s="5">
        <f t="shared" ca="1" si="199"/>
        <v>530.98241263018599</v>
      </c>
      <c r="H870" s="5">
        <f t="shared" ca="1" si="200"/>
        <v>477.89289151864449</v>
      </c>
      <c r="I870" s="10">
        <f t="shared" ca="1" si="193"/>
        <v>0</v>
      </c>
      <c r="J870" s="5" t="e">
        <f t="shared" ca="1" si="187"/>
        <v>#N/A</v>
      </c>
      <c r="K870" s="5" t="e">
        <f t="shared" ca="1" si="188"/>
        <v>#N/A</v>
      </c>
      <c r="L870" s="10">
        <f t="shared" ca="1" si="189"/>
        <v>1</v>
      </c>
      <c r="M870" s="5">
        <f t="shared" ca="1" si="194"/>
        <v>254.6</v>
      </c>
      <c r="N870" s="12" t="str">
        <f t="shared" ca="1" si="190"/>
        <v/>
      </c>
      <c r="O870" s="12">
        <f t="shared" ca="1" si="191"/>
        <v>9.8065677013046259E-3</v>
      </c>
      <c r="P870" s="5">
        <f t="shared" ca="1" si="192"/>
        <v>123.38890253793818</v>
      </c>
      <c r="Q870" s="5">
        <f t="shared" ca="1" si="195"/>
        <v>123.38890253793818</v>
      </c>
      <c r="R870" s="12">
        <f t="shared" ca="1" si="196"/>
        <v>0</v>
      </c>
    </row>
    <row r="871" spans="1:18" x14ac:dyDescent="0.25">
      <c r="A871">
        <v>870</v>
      </c>
      <c r="B871" s="2">
        <v>38707</v>
      </c>
      <c r="C871">
        <f t="shared" si="201"/>
        <v>2005</v>
      </c>
      <c r="D871">
        <v>543.20000000000005</v>
      </c>
      <c r="E871" s="5">
        <f t="shared" ca="1" si="197"/>
        <v>543.04499999999985</v>
      </c>
      <c r="F871" s="5">
        <f t="shared" ca="1" si="198"/>
        <v>492.75000000000006</v>
      </c>
      <c r="G871" s="5">
        <f t="shared" ca="1" si="199"/>
        <v>532.20417136716742</v>
      </c>
      <c r="H871" s="5">
        <f t="shared" ca="1" si="200"/>
        <v>479.19903368827158</v>
      </c>
      <c r="I871" s="10">
        <f t="shared" ca="1" si="193"/>
        <v>0</v>
      </c>
      <c r="J871" s="5" t="e">
        <f t="shared" ca="1" si="187"/>
        <v>#N/A</v>
      </c>
      <c r="K871" s="5" t="e">
        <f t="shared" ca="1" si="188"/>
        <v>#N/A</v>
      </c>
      <c r="L871" s="10">
        <f t="shared" ca="1" si="189"/>
        <v>1</v>
      </c>
      <c r="M871" s="5">
        <f t="shared" ca="1" si="194"/>
        <v>254.6</v>
      </c>
      <c r="N871" s="12" t="str">
        <f t="shared" ca="1" si="190"/>
        <v/>
      </c>
      <c r="O871" s="12">
        <f t="shared" ca="1" si="191"/>
        <v>-3.2074126870990732E-2</v>
      </c>
      <c r="P871" s="5">
        <f t="shared" ca="1" si="192"/>
        <v>123.38890253793818</v>
      </c>
      <c r="Q871" s="5">
        <f t="shared" ca="1" si="195"/>
        <v>123.38890253793818</v>
      </c>
      <c r="R871" s="12">
        <f t="shared" ca="1" si="196"/>
        <v>0</v>
      </c>
    </row>
    <row r="872" spans="1:18" x14ac:dyDescent="0.25">
      <c r="A872">
        <v>871</v>
      </c>
      <c r="B872" s="2">
        <v>38708</v>
      </c>
      <c r="C872">
        <f t="shared" si="201"/>
        <v>2005</v>
      </c>
      <c r="D872">
        <v>550.70000000000005</v>
      </c>
      <c r="E872" s="5">
        <f t="shared" ca="1" si="197"/>
        <v>544.76499999999999</v>
      </c>
      <c r="F872" s="5">
        <f t="shared" ca="1" si="198"/>
        <v>494.22600000000006</v>
      </c>
      <c r="G872" s="5">
        <f t="shared" ca="1" si="199"/>
        <v>534.05375423045075</v>
      </c>
      <c r="H872" s="5">
        <f t="shared" ca="1" si="200"/>
        <v>480.62905301450616</v>
      </c>
      <c r="I872" s="10">
        <f t="shared" ca="1" si="193"/>
        <v>0</v>
      </c>
      <c r="J872" s="5" t="e">
        <f t="shared" ca="1" si="187"/>
        <v>#N/A</v>
      </c>
      <c r="K872" s="5" t="e">
        <f t="shared" ca="1" si="188"/>
        <v>#N/A</v>
      </c>
      <c r="L872" s="10">
        <f t="shared" ca="1" si="189"/>
        <v>1</v>
      </c>
      <c r="M872" s="5">
        <f t="shared" ca="1" si="194"/>
        <v>254.6</v>
      </c>
      <c r="N872" s="12" t="str">
        <f t="shared" ca="1" si="190"/>
        <v/>
      </c>
      <c r="O872" s="12">
        <f t="shared" ca="1" si="191"/>
        <v>1.3807069219440353E-2</v>
      </c>
      <c r="P872" s="5">
        <f t="shared" ca="1" si="192"/>
        <v>123.38890253793818</v>
      </c>
      <c r="Q872" s="5">
        <f t="shared" ca="1" si="195"/>
        <v>123.38890253793818</v>
      </c>
      <c r="R872" s="12">
        <f t="shared" ca="1" si="196"/>
        <v>0</v>
      </c>
    </row>
    <row r="873" spans="1:18" x14ac:dyDescent="0.25">
      <c r="A873">
        <v>872</v>
      </c>
      <c r="B873" s="2">
        <v>38709</v>
      </c>
      <c r="C873">
        <f t="shared" si="201"/>
        <v>2005</v>
      </c>
      <c r="D873">
        <v>540.70000000000005</v>
      </c>
      <c r="E873" s="5">
        <f t="shared" ca="1" si="197"/>
        <v>545.67499999999995</v>
      </c>
      <c r="F873" s="5">
        <f t="shared" ca="1" si="198"/>
        <v>495.67200000000003</v>
      </c>
      <c r="G873" s="5">
        <f t="shared" ca="1" si="199"/>
        <v>534.71837880740566</v>
      </c>
      <c r="H873" s="5">
        <f t="shared" ca="1" si="200"/>
        <v>481.83047195421602</v>
      </c>
      <c r="I873" s="10">
        <f t="shared" ca="1" si="193"/>
        <v>0</v>
      </c>
      <c r="J873" s="5" t="e">
        <f t="shared" ca="1" si="187"/>
        <v>#N/A</v>
      </c>
      <c r="K873" s="5" t="e">
        <f t="shared" ca="1" si="188"/>
        <v>#N/A</v>
      </c>
      <c r="L873" s="10">
        <f t="shared" ca="1" si="189"/>
        <v>1</v>
      </c>
      <c r="M873" s="5">
        <f t="shared" ca="1" si="194"/>
        <v>254.6</v>
      </c>
      <c r="N873" s="12" t="str">
        <f t="shared" ca="1" si="190"/>
        <v/>
      </c>
      <c r="O873" s="12">
        <f t="shared" ca="1" si="191"/>
        <v>-1.8158707100054475E-2</v>
      </c>
      <c r="P873" s="5">
        <f t="shared" ca="1" si="192"/>
        <v>123.38890253793818</v>
      </c>
      <c r="Q873" s="5">
        <f t="shared" ca="1" si="195"/>
        <v>123.38890253793818</v>
      </c>
      <c r="R873" s="12">
        <f t="shared" ca="1" si="196"/>
        <v>0</v>
      </c>
    </row>
    <row r="874" spans="1:18" x14ac:dyDescent="0.25">
      <c r="A874">
        <v>873</v>
      </c>
      <c r="B874" s="2">
        <v>38712</v>
      </c>
      <c r="C874">
        <f t="shared" si="201"/>
        <v>2005</v>
      </c>
      <c r="D874">
        <v>523.4</v>
      </c>
      <c r="E874" s="5">
        <f t="shared" ca="1" si="197"/>
        <v>545.08499999999981</v>
      </c>
      <c r="F874" s="5">
        <f t="shared" ca="1" si="198"/>
        <v>496.65300000000008</v>
      </c>
      <c r="G874" s="5">
        <f t="shared" ca="1" si="199"/>
        <v>533.58654092666507</v>
      </c>
      <c r="H874" s="5">
        <f t="shared" ca="1" si="200"/>
        <v>482.6618625151317</v>
      </c>
      <c r="I874" s="10">
        <f t="shared" ca="1" si="193"/>
        <v>0</v>
      </c>
      <c r="J874" s="5" t="e">
        <f t="shared" ca="1" si="187"/>
        <v>#N/A</v>
      </c>
      <c r="K874" s="5" t="e">
        <f t="shared" ca="1" si="188"/>
        <v>#N/A</v>
      </c>
      <c r="L874" s="10">
        <f t="shared" ca="1" si="189"/>
        <v>1</v>
      </c>
      <c r="M874" s="5">
        <f t="shared" ca="1" si="194"/>
        <v>254.6</v>
      </c>
      <c r="N874" s="12" t="str">
        <f t="shared" ca="1" si="190"/>
        <v/>
      </c>
      <c r="O874" s="12">
        <f t="shared" ca="1" si="191"/>
        <v>-3.1995561309413847E-2</v>
      </c>
      <c r="P874" s="5">
        <f t="shared" ca="1" si="192"/>
        <v>123.38890253793818</v>
      </c>
      <c r="Q874" s="5">
        <f t="shared" ca="1" si="195"/>
        <v>123.38890253793818</v>
      </c>
      <c r="R874" s="12">
        <f t="shared" ca="1" si="196"/>
        <v>0</v>
      </c>
    </row>
    <row r="875" spans="1:18" x14ac:dyDescent="0.25">
      <c r="A875">
        <v>874</v>
      </c>
      <c r="B875" s="2">
        <v>38713</v>
      </c>
      <c r="C875">
        <f t="shared" si="201"/>
        <v>2005</v>
      </c>
      <c r="D875">
        <v>537.54999999999995</v>
      </c>
      <c r="E875" s="5">
        <f t="shared" ca="1" si="197"/>
        <v>543.22499999999991</v>
      </c>
      <c r="F875" s="5">
        <f t="shared" ca="1" si="198"/>
        <v>498.07000000000005</v>
      </c>
      <c r="G875" s="5">
        <f t="shared" ca="1" si="199"/>
        <v>533.98288683399858</v>
      </c>
      <c r="H875" s="5">
        <f t="shared" ca="1" si="200"/>
        <v>483.75962526482908</v>
      </c>
      <c r="I875" s="10">
        <f t="shared" ca="1" si="193"/>
        <v>0</v>
      </c>
      <c r="J875" s="5" t="e">
        <f t="shared" ca="1" si="187"/>
        <v>#N/A</v>
      </c>
      <c r="K875" s="5" t="e">
        <f t="shared" ca="1" si="188"/>
        <v>#N/A</v>
      </c>
      <c r="L875" s="10">
        <f t="shared" ca="1" si="189"/>
        <v>1</v>
      </c>
      <c r="M875" s="5">
        <f t="shared" ca="1" si="194"/>
        <v>254.6</v>
      </c>
      <c r="N875" s="12" t="str">
        <f t="shared" ca="1" si="190"/>
        <v/>
      </c>
      <c r="O875" s="12">
        <f t="shared" ca="1" si="191"/>
        <v>2.7034772640427928E-2</v>
      </c>
      <c r="P875" s="5">
        <f t="shared" ca="1" si="192"/>
        <v>123.38890253793818</v>
      </c>
      <c r="Q875" s="5">
        <f t="shared" ca="1" si="195"/>
        <v>123.38890253793818</v>
      </c>
      <c r="R875" s="12">
        <f t="shared" ca="1" si="196"/>
        <v>0</v>
      </c>
    </row>
    <row r="876" spans="1:18" x14ac:dyDescent="0.25">
      <c r="A876">
        <v>875</v>
      </c>
      <c r="B876" s="2">
        <v>38714</v>
      </c>
      <c r="C876">
        <f t="shared" si="201"/>
        <v>2005</v>
      </c>
      <c r="D876">
        <v>527.5</v>
      </c>
      <c r="E876" s="5">
        <f t="shared" ca="1" si="197"/>
        <v>541.245</v>
      </c>
      <c r="F876" s="5">
        <f t="shared" ca="1" si="198"/>
        <v>499.78300000000013</v>
      </c>
      <c r="G876" s="5">
        <f t="shared" ca="1" si="199"/>
        <v>533.33459815059871</v>
      </c>
      <c r="H876" s="5">
        <f t="shared" ca="1" si="200"/>
        <v>484.6344327595325</v>
      </c>
      <c r="I876" s="10">
        <f t="shared" ca="1" si="193"/>
        <v>0</v>
      </c>
      <c r="J876" s="5" t="e">
        <f t="shared" ca="1" si="187"/>
        <v>#N/A</v>
      </c>
      <c r="K876" s="5" t="e">
        <f t="shared" ca="1" si="188"/>
        <v>#N/A</v>
      </c>
      <c r="L876" s="10">
        <f t="shared" ca="1" si="189"/>
        <v>1</v>
      </c>
      <c r="M876" s="5">
        <f t="shared" ca="1" si="194"/>
        <v>254.6</v>
      </c>
      <c r="N876" s="12" t="str">
        <f t="shared" ca="1" si="190"/>
        <v/>
      </c>
      <c r="O876" s="12">
        <f t="shared" ca="1" si="191"/>
        <v>-1.8695935261836025E-2</v>
      </c>
      <c r="P876" s="5">
        <f t="shared" ca="1" si="192"/>
        <v>123.38890253793818</v>
      </c>
      <c r="Q876" s="5">
        <f t="shared" ca="1" si="195"/>
        <v>123.38890253793818</v>
      </c>
      <c r="R876" s="12">
        <f t="shared" ca="1" si="196"/>
        <v>0</v>
      </c>
    </row>
    <row r="877" spans="1:18" x14ac:dyDescent="0.25">
      <c r="A877">
        <v>876</v>
      </c>
      <c r="B877" s="2">
        <v>38715</v>
      </c>
      <c r="C877">
        <f t="shared" si="201"/>
        <v>2005</v>
      </c>
      <c r="D877">
        <v>527.20000000000005</v>
      </c>
      <c r="E877" s="5">
        <f t="shared" ca="1" si="197"/>
        <v>540.36500000000001</v>
      </c>
      <c r="F877" s="5">
        <f t="shared" ca="1" si="198"/>
        <v>501.41700000000014</v>
      </c>
      <c r="G877" s="5">
        <f t="shared" ca="1" si="199"/>
        <v>532.72113833553885</v>
      </c>
      <c r="H877" s="5">
        <f t="shared" ca="1" si="200"/>
        <v>485.48574410434185</v>
      </c>
      <c r="I877" s="10">
        <f t="shared" ca="1" si="193"/>
        <v>0</v>
      </c>
      <c r="J877" s="5" t="e">
        <f t="shared" ca="1" si="187"/>
        <v>#N/A</v>
      </c>
      <c r="K877" s="5" t="e">
        <f t="shared" ca="1" si="188"/>
        <v>#N/A</v>
      </c>
      <c r="L877" s="10">
        <f t="shared" ca="1" si="189"/>
        <v>1</v>
      </c>
      <c r="M877" s="5">
        <f t="shared" ca="1" si="194"/>
        <v>254.6</v>
      </c>
      <c r="N877" s="12" t="str">
        <f t="shared" ca="1" si="190"/>
        <v/>
      </c>
      <c r="O877" s="12">
        <f t="shared" ca="1" si="191"/>
        <v>-5.6872037914683328E-4</v>
      </c>
      <c r="P877" s="5">
        <f t="shared" ca="1" si="192"/>
        <v>123.38890253793818</v>
      </c>
      <c r="Q877" s="5">
        <f t="shared" ca="1" si="195"/>
        <v>123.38890253793818</v>
      </c>
      <c r="R877" s="12">
        <f t="shared" ca="1" si="196"/>
        <v>0</v>
      </c>
    </row>
    <row r="878" spans="1:18" x14ac:dyDescent="0.25">
      <c r="A878">
        <v>877</v>
      </c>
      <c r="B878" s="2">
        <v>38716</v>
      </c>
      <c r="C878">
        <f t="shared" si="201"/>
        <v>2005</v>
      </c>
      <c r="D878">
        <v>534.1</v>
      </c>
      <c r="E878" s="5">
        <f t="shared" ca="1" si="197"/>
        <v>540.13</v>
      </c>
      <c r="F878" s="5">
        <f t="shared" ca="1" si="198"/>
        <v>503.13100000000014</v>
      </c>
      <c r="G878" s="5">
        <f t="shared" ca="1" si="199"/>
        <v>532.859024501985</v>
      </c>
      <c r="H878" s="5">
        <f t="shared" ca="1" si="200"/>
        <v>486.45802922225499</v>
      </c>
      <c r="I878" s="10">
        <f t="shared" ca="1" si="193"/>
        <v>0</v>
      </c>
      <c r="J878" s="5" t="e">
        <f t="shared" ca="1" si="187"/>
        <v>#N/A</v>
      </c>
      <c r="K878" s="5" t="e">
        <f t="shared" ca="1" si="188"/>
        <v>#N/A</v>
      </c>
      <c r="L878" s="10">
        <f t="shared" ca="1" si="189"/>
        <v>1</v>
      </c>
      <c r="M878" s="5">
        <f t="shared" ca="1" si="194"/>
        <v>254.6</v>
      </c>
      <c r="N878" s="12" t="str">
        <f t="shared" ca="1" si="190"/>
        <v/>
      </c>
      <c r="O878" s="12">
        <f t="shared" ca="1" si="191"/>
        <v>1.3088012139605419E-2</v>
      </c>
      <c r="P878" s="5">
        <f t="shared" ca="1" si="192"/>
        <v>123.38890253793818</v>
      </c>
      <c r="Q878" s="5">
        <f t="shared" ca="1" si="195"/>
        <v>123.38890253793818</v>
      </c>
      <c r="R878" s="12">
        <f t="shared" ca="1" si="196"/>
        <v>0</v>
      </c>
    </row>
    <row r="879" spans="1:18" x14ac:dyDescent="0.25">
      <c r="A879">
        <v>878</v>
      </c>
      <c r="B879" s="2">
        <v>38719</v>
      </c>
      <c r="C879">
        <f t="shared" si="201"/>
        <v>2006</v>
      </c>
      <c r="D879">
        <v>530.45000000000005</v>
      </c>
      <c r="E879" s="5">
        <f t="shared" ca="1" si="197"/>
        <v>537.6</v>
      </c>
      <c r="F879" s="5">
        <f t="shared" ca="1" si="198"/>
        <v>504.73800000000017</v>
      </c>
      <c r="G879" s="5">
        <f t="shared" ca="1" si="199"/>
        <v>532.61812205178649</v>
      </c>
      <c r="H879" s="5">
        <f t="shared" ca="1" si="200"/>
        <v>487.33786863780989</v>
      </c>
      <c r="I879" s="10">
        <f t="shared" ca="1" si="193"/>
        <v>0</v>
      </c>
      <c r="J879" s="5" t="e">
        <f t="shared" ca="1" si="187"/>
        <v>#N/A</v>
      </c>
      <c r="K879" s="5" t="e">
        <f t="shared" ca="1" si="188"/>
        <v>#N/A</v>
      </c>
      <c r="L879" s="10">
        <f t="shared" ca="1" si="189"/>
        <v>1</v>
      </c>
      <c r="M879" s="5">
        <f t="shared" ca="1" si="194"/>
        <v>254.6</v>
      </c>
      <c r="N879" s="12" t="str">
        <f t="shared" ca="1" si="190"/>
        <v/>
      </c>
      <c r="O879" s="12">
        <f t="shared" ca="1" si="191"/>
        <v>-6.833926231042833E-3</v>
      </c>
      <c r="P879" s="5">
        <f t="shared" ca="1" si="192"/>
        <v>123.38890253793818</v>
      </c>
      <c r="Q879" s="5">
        <f t="shared" ca="1" si="195"/>
        <v>123.38890253793818</v>
      </c>
      <c r="R879" s="12">
        <f t="shared" ca="1" si="196"/>
        <v>0</v>
      </c>
    </row>
    <row r="880" spans="1:18" x14ac:dyDescent="0.25">
      <c r="A880">
        <v>879</v>
      </c>
      <c r="B880" s="2">
        <v>38720</v>
      </c>
      <c r="C880">
        <f t="shared" si="201"/>
        <v>2006</v>
      </c>
      <c r="D880">
        <v>547.54999999999995</v>
      </c>
      <c r="E880" s="5">
        <f t="shared" ca="1" si="197"/>
        <v>536.23500000000001</v>
      </c>
      <c r="F880" s="5">
        <f t="shared" ca="1" si="198"/>
        <v>506.7170000000001</v>
      </c>
      <c r="G880" s="5">
        <f t="shared" ca="1" si="199"/>
        <v>534.11130984660781</v>
      </c>
      <c r="H880" s="5">
        <f t="shared" ca="1" si="200"/>
        <v>488.54211126505368</v>
      </c>
      <c r="I880" s="10">
        <f t="shared" ca="1" si="193"/>
        <v>0</v>
      </c>
      <c r="J880" s="5" t="e">
        <f t="shared" ca="1" si="187"/>
        <v>#N/A</v>
      </c>
      <c r="K880" s="5" t="e">
        <f t="shared" ca="1" si="188"/>
        <v>#N/A</v>
      </c>
      <c r="L880" s="10">
        <f t="shared" ca="1" si="189"/>
        <v>1</v>
      </c>
      <c r="M880" s="5">
        <f t="shared" ca="1" si="194"/>
        <v>254.6</v>
      </c>
      <c r="N880" s="12" t="str">
        <f t="shared" ca="1" si="190"/>
        <v/>
      </c>
      <c r="O880" s="12">
        <f t="shared" ca="1" si="191"/>
        <v>3.2236780092374226E-2</v>
      </c>
      <c r="P880" s="5">
        <f t="shared" ca="1" si="192"/>
        <v>123.38890253793818</v>
      </c>
      <c r="Q880" s="5">
        <f t="shared" ca="1" si="195"/>
        <v>123.38890253793818</v>
      </c>
      <c r="R880" s="12">
        <f t="shared" ca="1" si="196"/>
        <v>0</v>
      </c>
    </row>
    <row r="881" spans="1:18" x14ac:dyDescent="0.25">
      <c r="A881">
        <v>880</v>
      </c>
      <c r="B881" s="2">
        <v>38721</v>
      </c>
      <c r="C881">
        <f t="shared" si="201"/>
        <v>2006</v>
      </c>
      <c r="D881">
        <v>553.70000000000005</v>
      </c>
      <c r="E881" s="5">
        <f t="shared" ca="1" si="197"/>
        <v>537.28500000000008</v>
      </c>
      <c r="F881" s="5">
        <f t="shared" ca="1" si="198"/>
        <v>508.86300000000011</v>
      </c>
      <c r="G881" s="5">
        <f t="shared" ca="1" si="199"/>
        <v>536.07017886194694</v>
      </c>
      <c r="H881" s="5">
        <f t="shared" ca="1" si="200"/>
        <v>489.84526903975262</v>
      </c>
      <c r="I881" s="10">
        <f t="shared" ca="1" si="193"/>
        <v>0</v>
      </c>
      <c r="J881" s="5" t="e">
        <f t="shared" ca="1" si="187"/>
        <v>#N/A</v>
      </c>
      <c r="K881" s="5" t="e">
        <f t="shared" ca="1" si="188"/>
        <v>#N/A</v>
      </c>
      <c r="L881" s="10">
        <f t="shared" ca="1" si="189"/>
        <v>1</v>
      </c>
      <c r="M881" s="5">
        <f t="shared" ca="1" si="194"/>
        <v>254.6</v>
      </c>
      <c r="N881" s="12" t="str">
        <f t="shared" ca="1" si="190"/>
        <v/>
      </c>
      <c r="O881" s="12">
        <f t="shared" ca="1" si="191"/>
        <v>1.1231850972514093E-2</v>
      </c>
      <c r="P881" s="5">
        <f t="shared" ca="1" si="192"/>
        <v>123.38890253793818</v>
      </c>
      <c r="Q881" s="5">
        <f t="shared" ca="1" si="195"/>
        <v>123.38890253793818</v>
      </c>
      <c r="R881" s="12">
        <f t="shared" ca="1" si="196"/>
        <v>0</v>
      </c>
    </row>
    <row r="882" spans="1:18" x14ac:dyDescent="0.25">
      <c r="A882">
        <v>881</v>
      </c>
      <c r="B882" s="2">
        <v>38722</v>
      </c>
      <c r="C882">
        <f t="shared" si="201"/>
        <v>2006</v>
      </c>
      <c r="D882">
        <v>556.15</v>
      </c>
      <c r="E882" s="5">
        <f t="shared" ca="1" si="197"/>
        <v>537.82999999999993</v>
      </c>
      <c r="F882" s="5">
        <f t="shared" ca="1" si="198"/>
        <v>511.00100000000015</v>
      </c>
      <c r="G882" s="5">
        <f t="shared" ca="1" si="199"/>
        <v>538.07816097575221</v>
      </c>
      <c r="H882" s="5">
        <f t="shared" ca="1" si="200"/>
        <v>491.17136365895766</v>
      </c>
      <c r="I882" s="10">
        <f t="shared" ca="1" si="193"/>
        <v>0</v>
      </c>
      <c r="J882" s="5" t="e">
        <f t="shared" ca="1" si="187"/>
        <v>#N/A</v>
      </c>
      <c r="K882" s="5" t="e">
        <f t="shared" ca="1" si="188"/>
        <v>#N/A</v>
      </c>
      <c r="L882" s="10">
        <f t="shared" ca="1" si="189"/>
        <v>1</v>
      </c>
      <c r="M882" s="5">
        <f t="shared" ca="1" si="194"/>
        <v>254.6</v>
      </c>
      <c r="N882" s="12" t="str">
        <f t="shared" ca="1" si="190"/>
        <v/>
      </c>
      <c r="O882" s="12">
        <f t="shared" ca="1" si="191"/>
        <v>4.4247787610618237E-3</v>
      </c>
      <c r="P882" s="5">
        <f t="shared" ca="1" si="192"/>
        <v>123.38890253793818</v>
      </c>
      <c r="Q882" s="5">
        <f t="shared" ca="1" si="195"/>
        <v>123.38890253793818</v>
      </c>
      <c r="R882" s="12">
        <f t="shared" ca="1" si="196"/>
        <v>0</v>
      </c>
    </row>
    <row r="883" spans="1:18" x14ac:dyDescent="0.25">
      <c r="A883">
        <v>882</v>
      </c>
      <c r="B883" s="2">
        <v>38723</v>
      </c>
      <c r="C883">
        <f t="shared" si="201"/>
        <v>2006</v>
      </c>
      <c r="D883">
        <v>557.75</v>
      </c>
      <c r="E883" s="5">
        <f t="shared" ca="1" si="197"/>
        <v>539.53499999999997</v>
      </c>
      <c r="F883" s="5">
        <f t="shared" ca="1" si="198"/>
        <v>513.12300000000005</v>
      </c>
      <c r="G883" s="5">
        <f t="shared" ca="1" si="199"/>
        <v>540.04534487817705</v>
      </c>
      <c r="H883" s="5">
        <f t="shared" ca="1" si="200"/>
        <v>492.50293638577853</v>
      </c>
      <c r="I883" s="10">
        <f t="shared" ca="1" si="193"/>
        <v>0</v>
      </c>
      <c r="J883" s="5" t="e">
        <f t="shared" ca="1" si="187"/>
        <v>#N/A</v>
      </c>
      <c r="K883" s="5" t="e">
        <f t="shared" ca="1" si="188"/>
        <v>#N/A</v>
      </c>
      <c r="L883" s="10">
        <f t="shared" ca="1" si="189"/>
        <v>1</v>
      </c>
      <c r="M883" s="5">
        <f t="shared" ca="1" si="194"/>
        <v>254.6</v>
      </c>
      <c r="N883" s="12" t="str">
        <f t="shared" ca="1" si="190"/>
        <v/>
      </c>
      <c r="O883" s="12">
        <f t="shared" ca="1" si="191"/>
        <v>2.8769216937876881E-3</v>
      </c>
      <c r="P883" s="5">
        <f t="shared" ca="1" si="192"/>
        <v>123.38890253793818</v>
      </c>
      <c r="Q883" s="5">
        <f t="shared" ca="1" si="195"/>
        <v>123.38890253793818</v>
      </c>
      <c r="R883" s="12">
        <f t="shared" ca="1" si="196"/>
        <v>0</v>
      </c>
    </row>
    <row r="884" spans="1:18" x14ac:dyDescent="0.25">
      <c r="A884">
        <v>883</v>
      </c>
      <c r="B884" s="2">
        <v>38726</v>
      </c>
      <c r="C884">
        <f t="shared" si="201"/>
        <v>2006</v>
      </c>
      <c r="D884">
        <v>553.5</v>
      </c>
      <c r="E884" s="5">
        <f t="shared" ca="1" si="197"/>
        <v>542.54499999999996</v>
      </c>
      <c r="F884" s="5">
        <f t="shared" ca="1" si="198"/>
        <v>515.2080000000002</v>
      </c>
      <c r="G884" s="5">
        <f t="shared" ca="1" si="199"/>
        <v>541.39081039035932</v>
      </c>
      <c r="H884" s="5">
        <f t="shared" ca="1" si="200"/>
        <v>493.72287765806294</v>
      </c>
      <c r="I884" s="10">
        <f t="shared" ca="1" si="193"/>
        <v>0</v>
      </c>
      <c r="J884" s="5" t="e">
        <f t="shared" ref="J884:J947" ca="1" si="202">IF($I884="BUY",$D884,NA())</f>
        <v>#N/A</v>
      </c>
      <c r="K884" s="5" t="e">
        <f t="shared" ref="K884:K947" ca="1" si="203">IF($I884="SELL",$D884,NA())</f>
        <v>#N/A</v>
      </c>
      <c r="L884" s="10">
        <f t="shared" ref="L884:L947" ca="1" si="204">IF(AND(I884="SELL",L883&gt;=0),-1*Leverage,IF(AND(I884="BUY",L883&lt;=0),1*Leverage,L883))</f>
        <v>1</v>
      </c>
      <c r="M884" s="5">
        <f t="shared" ca="1" si="194"/>
        <v>254.6</v>
      </c>
      <c r="N884" s="12" t="str">
        <f t="shared" ref="N884:N947" ca="1" si="205">IF(L883=0,0,IF(I884="SELL",Leverage*(M884-M883)/M883,IF(I884="BUY",-Leverage*(M884-M883)/M883,"")))</f>
        <v/>
      </c>
      <c r="O884" s="12">
        <f t="shared" ref="O884:O947" ca="1" si="206">IF($L884&gt;0,Leverage*(D884-D883)/D883,IF($L884&lt;0,-Leverage*(D884-D883)/D883,0))</f>
        <v>-7.6199013895114302E-3</v>
      </c>
      <c r="P884" s="5">
        <f t="shared" ref="P884:P947" ca="1" si="207">IF(N884="",P883,P883*(1+N884))</f>
        <v>123.38890253793818</v>
      </c>
      <c r="Q884" s="5">
        <f t="shared" ca="1" si="195"/>
        <v>123.38890253793818</v>
      </c>
      <c r="R884" s="12">
        <f t="shared" ca="1" si="196"/>
        <v>0</v>
      </c>
    </row>
    <row r="885" spans="1:18" x14ac:dyDescent="0.25">
      <c r="A885">
        <v>884</v>
      </c>
      <c r="B885" s="2">
        <v>38727</v>
      </c>
      <c r="C885">
        <f t="shared" si="201"/>
        <v>2006</v>
      </c>
      <c r="D885">
        <v>539.5</v>
      </c>
      <c r="E885" s="5">
        <f t="shared" ca="1" si="197"/>
        <v>542.74</v>
      </c>
      <c r="F885" s="5">
        <f t="shared" ca="1" si="198"/>
        <v>517.25000000000011</v>
      </c>
      <c r="G885" s="5">
        <f t="shared" ca="1" si="199"/>
        <v>541.20172935132337</v>
      </c>
      <c r="H885" s="5">
        <f t="shared" ca="1" si="200"/>
        <v>494.63842010490168</v>
      </c>
      <c r="I885" s="10">
        <f t="shared" ref="I885:I948" ca="1" si="208">IF(AND(G885&gt;H885,G884&lt;H884),"BUY",IF(AND(G885&lt;H885,G884&gt;H884),"SELL",0))</f>
        <v>0</v>
      </c>
      <c r="J885" s="5" t="e">
        <f t="shared" ca="1" si="202"/>
        <v>#N/A</v>
      </c>
      <c r="K885" s="5" t="e">
        <f t="shared" ca="1" si="203"/>
        <v>#N/A</v>
      </c>
      <c r="L885" s="10">
        <f t="shared" ca="1" si="204"/>
        <v>1</v>
      </c>
      <c r="M885" s="5">
        <f t="shared" ref="M885:M948" ca="1" si="209">IF(I885&lt;&gt;0,D885,M884)</f>
        <v>254.6</v>
      </c>
      <c r="N885" s="12" t="str">
        <f t="shared" ca="1" si="205"/>
        <v/>
      </c>
      <c r="O885" s="12">
        <f t="shared" ca="1" si="206"/>
        <v>-2.5293586269196026E-2</v>
      </c>
      <c r="P885" s="5">
        <f t="shared" ca="1" si="207"/>
        <v>123.38890253793818</v>
      </c>
      <c r="Q885" s="5">
        <f t="shared" ref="Q885:Q948" ca="1" si="210">MAX(P884:P885)</f>
        <v>123.38890253793818</v>
      </c>
      <c r="R885" s="12">
        <f t="shared" ref="R885:R948" ca="1" si="211">1-P885/Q885</f>
        <v>0</v>
      </c>
    </row>
    <row r="886" spans="1:18" x14ac:dyDescent="0.25">
      <c r="A886">
        <v>885</v>
      </c>
      <c r="B886" s="2">
        <v>38729</v>
      </c>
      <c r="C886">
        <f t="shared" si="201"/>
        <v>2006</v>
      </c>
      <c r="D886">
        <v>534.20000000000005</v>
      </c>
      <c r="E886" s="5">
        <f t="shared" ca="1" si="197"/>
        <v>543.41</v>
      </c>
      <c r="F886" s="5">
        <f t="shared" ca="1" si="198"/>
        <v>519.26800000000014</v>
      </c>
      <c r="G886" s="5">
        <f t="shared" ca="1" si="199"/>
        <v>540.50155641619108</v>
      </c>
      <c r="H886" s="5">
        <f t="shared" ca="1" si="200"/>
        <v>495.42965170280365</v>
      </c>
      <c r="I886" s="10">
        <f t="shared" ca="1" si="208"/>
        <v>0</v>
      </c>
      <c r="J886" s="5" t="e">
        <f t="shared" ca="1" si="202"/>
        <v>#N/A</v>
      </c>
      <c r="K886" s="5" t="e">
        <f t="shared" ca="1" si="203"/>
        <v>#N/A</v>
      </c>
      <c r="L886" s="10">
        <f t="shared" ca="1" si="204"/>
        <v>1</v>
      </c>
      <c r="M886" s="5">
        <f t="shared" ca="1" si="209"/>
        <v>254.6</v>
      </c>
      <c r="N886" s="12" t="str">
        <f t="shared" ca="1" si="205"/>
        <v/>
      </c>
      <c r="O886" s="12">
        <f t="shared" ca="1" si="206"/>
        <v>-9.8239110287302207E-3</v>
      </c>
      <c r="P886" s="5">
        <f t="shared" ca="1" si="207"/>
        <v>123.38890253793818</v>
      </c>
      <c r="Q886" s="5">
        <f t="shared" ca="1" si="210"/>
        <v>123.38890253793818</v>
      </c>
      <c r="R886" s="12">
        <f t="shared" ca="1" si="211"/>
        <v>0</v>
      </c>
    </row>
    <row r="887" spans="1:18" x14ac:dyDescent="0.25">
      <c r="A887">
        <v>886</v>
      </c>
      <c r="B887" s="2">
        <v>38730</v>
      </c>
      <c r="C887">
        <f t="shared" si="201"/>
        <v>2006</v>
      </c>
      <c r="D887">
        <v>537</v>
      </c>
      <c r="E887" s="5">
        <f t="shared" ca="1" si="197"/>
        <v>544.3900000000001</v>
      </c>
      <c r="F887" s="5">
        <f t="shared" ca="1" si="198"/>
        <v>521.10200000000009</v>
      </c>
      <c r="G887" s="5">
        <f t="shared" ca="1" si="199"/>
        <v>540.15140077457204</v>
      </c>
      <c r="H887" s="5">
        <f t="shared" ca="1" si="200"/>
        <v>496.26105866874758</v>
      </c>
      <c r="I887" s="10">
        <f t="shared" ca="1" si="208"/>
        <v>0</v>
      </c>
      <c r="J887" s="5" t="e">
        <f t="shared" ca="1" si="202"/>
        <v>#N/A</v>
      </c>
      <c r="K887" s="5" t="e">
        <f t="shared" ca="1" si="203"/>
        <v>#N/A</v>
      </c>
      <c r="L887" s="10">
        <f t="shared" ca="1" si="204"/>
        <v>1</v>
      </c>
      <c r="M887" s="5">
        <f t="shared" ca="1" si="209"/>
        <v>254.6</v>
      </c>
      <c r="N887" s="12" t="str">
        <f t="shared" ca="1" si="205"/>
        <v/>
      </c>
      <c r="O887" s="12">
        <f t="shared" ca="1" si="206"/>
        <v>5.241482590789881E-3</v>
      </c>
      <c r="P887" s="5">
        <f t="shared" ca="1" si="207"/>
        <v>123.38890253793818</v>
      </c>
      <c r="Q887" s="5">
        <f t="shared" ca="1" si="210"/>
        <v>123.38890253793818</v>
      </c>
      <c r="R887" s="12">
        <f t="shared" ca="1" si="211"/>
        <v>0</v>
      </c>
    </row>
    <row r="888" spans="1:18" x14ac:dyDescent="0.25">
      <c r="A888">
        <v>887</v>
      </c>
      <c r="B888" s="2">
        <v>38733</v>
      </c>
      <c r="C888">
        <f t="shared" si="201"/>
        <v>2006</v>
      </c>
      <c r="D888">
        <v>550.70000000000005</v>
      </c>
      <c r="E888" s="5">
        <f t="shared" ca="1" si="197"/>
        <v>546.04999999999995</v>
      </c>
      <c r="F888" s="5">
        <f t="shared" ca="1" si="198"/>
        <v>523.08800000000008</v>
      </c>
      <c r="G888" s="5">
        <f t="shared" ca="1" si="199"/>
        <v>541.20626069711477</v>
      </c>
      <c r="H888" s="5">
        <f t="shared" ca="1" si="200"/>
        <v>497.34983749537264</v>
      </c>
      <c r="I888" s="10">
        <f t="shared" ca="1" si="208"/>
        <v>0</v>
      </c>
      <c r="J888" s="5" t="e">
        <f t="shared" ca="1" si="202"/>
        <v>#N/A</v>
      </c>
      <c r="K888" s="5" t="e">
        <f t="shared" ca="1" si="203"/>
        <v>#N/A</v>
      </c>
      <c r="L888" s="10">
        <f t="shared" ca="1" si="204"/>
        <v>1</v>
      </c>
      <c r="M888" s="5">
        <f t="shared" ca="1" si="209"/>
        <v>254.6</v>
      </c>
      <c r="N888" s="12" t="str">
        <f t="shared" ca="1" si="205"/>
        <v/>
      </c>
      <c r="O888" s="12">
        <f t="shared" ca="1" si="206"/>
        <v>2.5512104283054088E-2</v>
      </c>
      <c r="P888" s="5">
        <f t="shared" ca="1" si="207"/>
        <v>123.38890253793818</v>
      </c>
      <c r="Q888" s="5">
        <f t="shared" ca="1" si="210"/>
        <v>123.38890253793818</v>
      </c>
      <c r="R888" s="12">
        <f t="shared" ca="1" si="211"/>
        <v>0</v>
      </c>
    </row>
    <row r="889" spans="1:18" x14ac:dyDescent="0.25">
      <c r="A889">
        <v>888</v>
      </c>
      <c r="B889" s="2">
        <v>38734</v>
      </c>
      <c r="C889">
        <f t="shared" si="201"/>
        <v>2006</v>
      </c>
      <c r="D889">
        <v>543.65</v>
      </c>
      <c r="E889" s="5">
        <f t="shared" ca="1" si="197"/>
        <v>547.37</v>
      </c>
      <c r="F889" s="5">
        <f t="shared" ca="1" si="198"/>
        <v>524.66700000000014</v>
      </c>
      <c r="G889" s="5">
        <f t="shared" ca="1" si="199"/>
        <v>541.45063462740325</v>
      </c>
      <c r="H889" s="5">
        <f t="shared" ca="1" si="200"/>
        <v>498.27584074546525</v>
      </c>
      <c r="I889" s="10">
        <f t="shared" ca="1" si="208"/>
        <v>0</v>
      </c>
      <c r="J889" s="5" t="e">
        <f t="shared" ca="1" si="202"/>
        <v>#N/A</v>
      </c>
      <c r="K889" s="5" t="e">
        <f t="shared" ca="1" si="203"/>
        <v>#N/A</v>
      </c>
      <c r="L889" s="10">
        <f t="shared" ca="1" si="204"/>
        <v>1</v>
      </c>
      <c r="M889" s="5">
        <f t="shared" ca="1" si="209"/>
        <v>254.6</v>
      </c>
      <c r="N889" s="12" t="str">
        <f t="shared" ca="1" si="205"/>
        <v/>
      </c>
      <c r="O889" s="12">
        <f t="shared" ca="1" si="206"/>
        <v>-1.2801888505538529E-2</v>
      </c>
      <c r="P889" s="5">
        <f t="shared" ca="1" si="207"/>
        <v>123.38890253793818</v>
      </c>
      <c r="Q889" s="5">
        <f t="shared" ca="1" si="210"/>
        <v>123.38890253793818</v>
      </c>
      <c r="R889" s="12">
        <f t="shared" ca="1" si="211"/>
        <v>0</v>
      </c>
    </row>
    <row r="890" spans="1:18" x14ac:dyDescent="0.25">
      <c r="A890">
        <v>889</v>
      </c>
      <c r="B890" s="2">
        <v>38735</v>
      </c>
      <c r="C890">
        <f t="shared" si="201"/>
        <v>2006</v>
      </c>
      <c r="D890">
        <v>539.79999999999995</v>
      </c>
      <c r="E890" s="5">
        <f t="shared" ca="1" si="197"/>
        <v>546.59500000000003</v>
      </c>
      <c r="F890" s="5">
        <f t="shared" ca="1" si="198"/>
        <v>526.22100000000012</v>
      </c>
      <c r="G890" s="5">
        <f t="shared" ca="1" si="199"/>
        <v>541.28557116466288</v>
      </c>
      <c r="H890" s="5">
        <f t="shared" ca="1" si="200"/>
        <v>499.10632393055596</v>
      </c>
      <c r="I890" s="10">
        <f t="shared" ca="1" si="208"/>
        <v>0</v>
      </c>
      <c r="J890" s="5" t="e">
        <f t="shared" ca="1" si="202"/>
        <v>#N/A</v>
      </c>
      <c r="K890" s="5" t="e">
        <f t="shared" ca="1" si="203"/>
        <v>#N/A</v>
      </c>
      <c r="L890" s="10">
        <f t="shared" ca="1" si="204"/>
        <v>1</v>
      </c>
      <c r="M890" s="5">
        <f t="shared" ca="1" si="209"/>
        <v>254.6</v>
      </c>
      <c r="N890" s="12" t="str">
        <f t="shared" ca="1" si="205"/>
        <v/>
      </c>
      <c r="O890" s="12">
        <f t="shared" ca="1" si="206"/>
        <v>-7.081762163156485E-3</v>
      </c>
      <c r="P890" s="5">
        <f t="shared" ca="1" si="207"/>
        <v>123.38890253793818</v>
      </c>
      <c r="Q890" s="5">
        <f t="shared" ca="1" si="210"/>
        <v>123.38890253793818</v>
      </c>
      <c r="R890" s="12">
        <f t="shared" ca="1" si="211"/>
        <v>0</v>
      </c>
    </row>
    <row r="891" spans="1:18" x14ac:dyDescent="0.25">
      <c r="A891">
        <v>890</v>
      </c>
      <c r="B891" s="2">
        <v>38736</v>
      </c>
      <c r="C891">
        <f t="shared" si="201"/>
        <v>2006</v>
      </c>
      <c r="D891">
        <v>548.95000000000005</v>
      </c>
      <c r="E891" s="5">
        <f t="shared" ca="1" si="197"/>
        <v>546.12</v>
      </c>
      <c r="F891" s="5">
        <f t="shared" ca="1" si="198"/>
        <v>527.65200000000016</v>
      </c>
      <c r="G891" s="5">
        <f t="shared" ca="1" si="199"/>
        <v>542.0520140481965</v>
      </c>
      <c r="H891" s="5">
        <f t="shared" ca="1" si="200"/>
        <v>500.10319745194488</v>
      </c>
      <c r="I891" s="10">
        <f t="shared" ca="1" si="208"/>
        <v>0</v>
      </c>
      <c r="J891" s="5" t="e">
        <f t="shared" ca="1" si="202"/>
        <v>#N/A</v>
      </c>
      <c r="K891" s="5" t="e">
        <f t="shared" ca="1" si="203"/>
        <v>#N/A</v>
      </c>
      <c r="L891" s="10">
        <f t="shared" ca="1" si="204"/>
        <v>1</v>
      </c>
      <c r="M891" s="5">
        <f t="shared" ca="1" si="209"/>
        <v>254.6</v>
      </c>
      <c r="N891" s="12" t="str">
        <f t="shared" ca="1" si="205"/>
        <v/>
      </c>
      <c r="O891" s="12">
        <f t="shared" ca="1" si="206"/>
        <v>1.695072248981121E-2</v>
      </c>
      <c r="P891" s="5">
        <f t="shared" ca="1" si="207"/>
        <v>123.38890253793818</v>
      </c>
      <c r="Q891" s="5">
        <f t="shared" ca="1" si="210"/>
        <v>123.38890253793818</v>
      </c>
      <c r="R891" s="12">
        <f t="shared" ca="1" si="211"/>
        <v>0</v>
      </c>
    </row>
    <row r="892" spans="1:18" x14ac:dyDescent="0.25">
      <c r="A892">
        <v>891</v>
      </c>
      <c r="B892" s="2">
        <v>38737</v>
      </c>
      <c r="C892">
        <f t="shared" si="201"/>
        <v>2006</v>
      </c>
      <c r="D892">
        <v>547</v>
      </c>
      <c r="E892" s="5">
        <f t="shared" ca="1" si="197"/>
        <v>545.20499999999993</v>
      </c>
      <c r="F892" s="5">
        <f t="shared" ca="1" si="198"/>
        <v>528.89600000000019</v>
      </c>
      <c r="G892" s="5">
        <f t="shared" ca="1" si="199"/>
        <v>542.54681264337682</v>
      </c>
      <c r="H892" s="5">
        <f t="shared" ca="1" si="200"/>
        <v>501.04113350290601</v>
      </c>
      <c r="I892" s="10">
        <f t="shared" ca="1" si="208"/>
        <v>0</v>
      </c>
      <c r="J892" s="5" t="e">
        <f t="shared" ca="1" si="202"/>
        <v>#N/A</v>
      </c>
      <c r="K892" s="5" t="e">
        <f t="shared" ca="1" si="203"/>
        <v>#N/A</v>
      </c>
      <c r="L892" s="10">
        <f t="shared" ca="1" si="204"/>
        <v>1</v>
      </c>
      <c r="M892" s="5">
        <f t="shared" ca="1" si="209"/>
        <v>254.6</v>
      </c>
      <c r="N892" s="12" t="str">
        <f t="shared" ca="1" si="205"/>
        <v/>
      </c>
      <c r="O892" s="12">
        <f t="shared" ca="1" si="206"/>
        <v>-3.5522360870754084E-3</v>
      </c>
      <c r="P892" s="5">
        <f t="shared" ca="1" si="207"/>
        <v>123.38890253793818</v>
      </c>
      <c r="Q892" s="5">
        <f t="shared" ca="1" si="210"/>
        <v>123.38890253793818</v>
      </c>
      <c r="R892" s="12">
        <f t="shared" ca="1" si="211"/>
        <v>0</v>
      </c>
    </row>
    <row r="893" spans="1:18" x14ac:dyDescent="0.25">
      <c r="A893">
        <v>892</v>
      </c>
      <c r="B893" s="2">
        <v>38740</v>
      </c>
      <c r="C893">
        <f t="shared" si="201"/>
        <v>2006</v>
      </c>
      <c r="D893">
        <v>544.25</v>
      </c>
      <c r="E893" s="5">
        <f t="shared" ca="1" si="197"/>
        <v>543.8549999999999</v>
      </c>
      <c r="F893" s="5">
        <f t="shared" ca="1" si="198"/>
        <v>530.20300000000009</v>
      </c>
      <c r="G893" s="5">
        <f t="shared" ca="1" si="199"/>
        <v>542.71713137903919</v>
      </c>
      <c r="H893" s="5">
        <f t="shared" ca="1" si="200"/>
        <v>501.90531083284787</v>
      </c>
      <c r="I893" s="10">
        <f t="shared" ca="1" si="208"/>
        <v>0</v>
      </c>
      <c r="J893" s="5" t="e">
        <f t="shared" ca="1" si="202"/>
        <v>#N/A</v>
      </c>
      <c r="K893" s="5" t="e">
        <f t="shared" ca="1" si="203"/>
        <v>#N/A</v>
      </c>
      <c r="L893" s="10">
        <f t="shared" ca="1" si="204"/>
        <v>1</v>
      </c>
      <c r="M893" s="5">
        <f t="shared" ca="1" si="209"/>
        <v>254.6</v>
      </c>
      <c r="N893" s="12" t="str">
        <f t="shared" ca="1" si="205"/>
        <v/>
      </c>
      <c r="O893" s="12">
        <f t="shared" ca="1" si="206"/>
        <v>-5.0274223034734921E-3</v>
      </c>
      <c r="P893" s="5">
        <f t="shared" ca="1" si="207"/>
        <v>123.38890253793818</v>
      </c>
      <c r="Q893" s="5">
        <f t="shared" ca="1" si="210"/>
        <v>123.38890253793818</v>
      </c>
      <c r="R893" s="12">
        <f t="shared" ca="1" si="211"/>
        <v>0</v>
      </c>
    </row>
    <row r="894" spans="1:18" x14ac:dyDescent="0.25">
      <c r="A894">
        <v>893</v>
      </c>
      <c r="B894" s="2">
        <v>38741</v>
      </c>
      <c r="C894">
        <f t="shared" si="201"/>
        <v>2006</v>
      </c>
      <c r="D894">
        <v>549.75</v>
      </c>
      <c r="E894" s="5">
        <f t="shared" ca="1" si="197"/>
        <v>543.48</v>
      </c>
      <c r="F894" s="5">
        <f t="shared" ca="1" si="198"/>
        <v>531.52800000000013</v>
      </c>
      <c r="G894" s="5">
        <f t="shared" ca="1" si="199"/>
        <v>543.42041824113528</v>
      </c>
      <c r="H894" s="5">
        <f t="shared" ca="1" si="200"/>
        <v>502.86220461619092</v>
      </c>
      <c r="I894" s="10">
        <f t="shared" ca="1" si="208"/>
        <v>0</v>
      </c>
      <c r="J894" s="5" t="e">
        <f t="shared" ca="1" si="202"/>
        <v>#N/A</v>
      </c>
      <c r="K894" s="5" t="e">
        <f t="shared" ca="1" si="203"/>
        <v>#N/A</v>
      </c>
      <c r="L894" s="10">
        <f t="shared" ca="1" si="204"/>
        <v>1</v>
      </c>
      <c r="M894" s="5">
        <f t="shared" ca="1" si="209"/>
        <v>254.6</v>
      </c>
      <c r="N894" s="12" t="str">
        <f t="shared" ca="1" si="205"/>
        <v/>
      </c>
      <c r="O894" s="12">
        <f t="shared" ca="1" si="206"/>
        <v>1.0105649977032614E-2</v>
      </c>
      <c r="P894" s="5">
        <f t="shared" ca="1" si="207"/>
        <v>123.38890253793818</v>
      </c>
      <c r="Q894" s="5">
        <f t="shared" ca="1" si="210"/>
        <v>123.38890253793818</v>
      </c>
      <c r="R894" s="12">
        <f t="shared" ca="1" si="211"/>
        <v>0</v>
      </c>
    </row>
    <row r="895" spans="1:18" x14ac:dyDescent="0.25">
      <c r="A895">
        <v>894</v>
      </c>
      <c r="B895" s="2">
        <v>38742</v>
      </c>
      <c r="C895">
        <f t="shared" si="201"/>
        <v>2006</v>
      </c>
      <c r="D895">
        <v>553.4</v>
      </c>
      <c r="E895" s="5">
        <f t="shared" ca="1" si="197"/>
        <v>544.87</v>
      </c>
      <c r="F895" s="5">
        <f t="shared" ca="1" si="198"/>
        <v>533.01100000000008</v>
      </c>
      <c r="G895" s="5">
        <f t="shared" ca="1" si="199"/>
        <v>544.4183764170217</v>
      </c>
      <c r="H895" s="5">
        <f t="shared" ca="1" si="200"/>
        <v>503.87296052386716</v>
      </c>
      <c r="I895" s="10">
        <f t="shared" ca="1" si="208"/>
        <v>0</v>
      </c>
      <c r="J895" s="5" t="e">
        <f t="shared" ca="1" si="202"/>
        <v>#N/A</v>
      </c>
      <c r="K895" s="5" t="e">
        <f t="shared" ca="1" si="203"/>
        <v>#N/A</v>
      </c>
      <c r="L895" s="10">
        <f t="shared" ca="1" si="204"/>
        <v>1</v>
      </c>
      <c r="M895" s="5">
        <f t="shared" ca="1" si="209"/>
        <v>254.6</v>
      </c>
      <c r="N895" s="12" t="str">
        <f t="shared" ca="1" si="205"/>
        <v/>
      </c>
      <c r="O895" s="12">
        <f t="shared" ca="1" si="206"/>
        <v>6.6393815370622599E-3</v>
      </c>
      <c r="P895" s="5">
        <f t="shared" ca="1" si="207"/>
        <v>123.38890253793818</v>
      </c>
      <c r="Q895" s="5">
        <f t="shared" ca="1" si="210"/>
        <v>123.38890253793818</v>
      </c>
      <c r="R895" s="12">
        <f t="shared" ca="1" si="211"/>
        <v>0</v>
      </c>
    </row>
    <row r="896" spans="1:18" x14ac:dyDescent="0.25">
      <c r="A896">
        <v>895</v>
      </c>
      <c r="B896" s="2">
        <v>38744</v>
      </c>
      <c r="C896">
        <f t="shared" si="201"/>
        <v>2006</v>
      </c>
      <c r="D896">
        <v>565.1</v>
      </c>
      <c r="E896" s="5">
        <f t="shared" ca="1" si="197"/>
        <v>547.95999999999992</v>
      </c>
      <c r="F896" s="5">
        <f t="shared" ca="1" si="198"/>
        <v>534.68400000000008</v>
      </c>
      <c r="G896" s="5">
        <f t="shared" ca="1" si="199"/>
        <v>546.48653877531956</v>
      </c>
      <c r="H896" s="5">
        <f t="shared" ca="1" si="200"/>
        <v>505.09750131338978</v>
      </c>
      <c r="I896" s="10">
        <f t="shared" ca="1" si="208"/>
        <v>0</v>
      </c>
      <c r="J896" s="5" t="e">
        <f t="shared" ca="1" si="202"/>
        <v>#N/A</v>
      </c>
      <c r="K896" s="5" t="e">
        <f t="shared" ca="1" si="203"/>
        <v>#N/A</v>
      </c>
      <c r="L896" s="10">
        <f t="shared" ca="1" si="204"/>
        <v>1</v>
      </c>
      <c r="M896" s="5">
        <f t="shared" ca="1" si="209"/>
        <v>254.6</v>
      </c>
      <c r="N896" s="12" t="str">
        <f t="shared" ca="1" si="205"/>
        <v/>
      </c>
      <c r="O896" s="12">
        <f t="shared" ca="1" si="206"/>
        <v>2.1142031080592781E-2</v>
      </c>
      <c r="P896" s="5">
        <f t="shared" ca="1" si="207"/>
        <v>123.38890253793818</v>
      </c>
      <c r="Q896" s="5">
        <f t="shared" ca="1" si="210"/>
        <v>123.38890253793818</v>
      </c>
      <c r="R896" s="12">
        <f t="shared" ca="1" si="211"/>
        <v>0</v>
      </c>
    </row>
    <row r="897" spans="1:18" x14ac:dyDescent="0.25">
      <c r="A897">
        <v>896</v>
      </c>
      <c r="B897" s="2">
        <v>38747</v>
      </c>
      <c r="C897">
        <f t="shared" si="201"/>
        <v>2006</v>
      </c>
      <c r="D897">
        <v>575.5</v>
      </c>
      <c r="E897" s="5">
        <f t="shared" ca="1" si="197"/>
        <v>551.81000000000006</v>
      </c>
      <c r="F897" s="5">
        <f t="shared" ca="1" si="198"/>
        <v>536.52400000000011</v>
      </c>
      <c r="G897" s="5">
        <f t="shared" ca="1" si="199"/>
        <v>549.38788489778767</v>
      </c>
      <c r="H897" s="5">
        <f t="shared" ca="1" si="200"/>
        <v>506.50555128712199</v>
      </c>
      <c r="I897" s="10">
        <f t="shared" ca="1" si="208"/>
        <v>0</v>
      </c>
      <c r="J897" s="5" t="e">
        <f t="shared" ca="1" si="202"/>
        <v>#N/A</v>
      </c>
      <c r="K897" s="5" t="e">
        <f t="shared" ca="1" si="203"/>
        <v>#N/A</v>
      </c>
      <c r="L897" s="10">
        <f t="shared" ca="1" si="204"/>
        <v>1</v>
      </c>
      <c r="M897" s="5">
        <f t="shared" ca="1" si="209"/>
        <v>254.6</v>
      </c>
      <c r="N897" s="12" t="str">
        <f t="shared" ca="1" si="205"/>
        <v/>
      </c>
      <c r="O897" s="12">
        <f t="shared" ca="1" si="206"/>
        <v>1.8403822332330521E-2</v>
      </c>
      <c r="P897" s="5">
        <f t="shared" ca="1" si="207"/>
        <v>123.38890253793818</v>
      </c>
      <c r="Q897" s="5">
        <f t="shared" ca="1" si="210"/>
        <v>123.38890253793818</v>
      </c>
      <c r="R897" s="12">
        <f t="shared" ca="1" si="211"/>
        <v>0</v>
      </c>
    </row>
    <row r="898" spans="1:18" x14ac:dyDescent="0.25">
      <c r="A898">
        <v>897</v>
      </c>
      <c r="B898" s="2">
        <v>38748</v>
      </c>
      <c r="C898">
        <f t="shared" si="201"/>
        <v>2006</v>
      </c>
      <c r="D898">
        <v>574.20000000000005</v>
      </c>
      <c r="E898" s="5">
        <f t="shared" ref="E898:E961" ca="1" si="212">IF($A898&gt;=SEMADays,AVERAGE(OFFSET($D898,-SEMADays+1,0,SEMADays,1)),NA())</f>
        <v>554.16</v>
      </c>
      <c r="F898" s="5">
        <f t="shared" ref="F898:F961" ca="1" si="213">IF($A898&gt;=LEMADays,AVERAGE(OFFSET($D898,-LEMADays+1,0,LEMADays,1)),NA())</f>
        <v>537.94100000000014</v>
      </c>
      <c r="G898" s="5">
        <f t="shared" ref="G898:G961" ca="1" si="214">IF(ISNA(E898),NA(),IF(ISNA(G897),E898,((SEMADays-1)*G897+$D898)/SEMADays))</f>
        <v>551.86909640800889</v>
      </c>
      <c r="H898" s="5">
        <f t="shared" ref="H898:H961" ca="1" si="215">IF(ISNA(F898),NA(),IF(ISNA(H897),F898,((LEMADays-1)*H897+$D898)/LEMADays))</f>
        <v>507.85944026137958</v>
      </c>
      <c r="I898" s="10">
        <f t="shared" ca="1" si="208"/>
        <v>0</v>
      </c>
      <c r="J898" s="5" t="e">
        <f t="shared" ca="1" si="202"/>
        <v>#N/A</v>
      </c>
      <c r="K898" s="5" t="e">
        <f t="shared" ca="1" si="203"/>
        <v>#N/A</v>
      </c>
      <c r="L898" s="10">
        <f t="shared" ca="1" si="204"/>
        <v>1</v>
      </c>
      <c r="M898" s="5">
        <f t="shared" ca="1" si="209"/>
        <v>254.6</v>
      </c>
      <c r="N898" s="12" t="str">
        <f t="shared" ca="1" si="205"/>
        <v/>
      </c>
      <c r="O898" s="12">
        <f t="shared" ca="1" si="206"/>
        <v>-2.258905299739278E-3</v>
      </c>
      <c r="P898" s="5">
        <f t="shared" ca="1" si="207"/>
        <v>123.38890253793818</v>
      </c>
      <c r="Q898" s="5">
        <f t="shared" ca="1" si="210"/>
        <v>123.38890253793818</v>
      </c>
      <c r="R898" s="12">
        <f t="shared" ca="1" si="211"/>
        <v>0</v>
      </c>
    </row>
    <row r="899" spans="1:18" x14ac:dyDescent="0.25">
      <c r="A899">
        <v>898</v>
      </c>
      <c r="B899" s="2">
        <v>38749</v>
      </c>
      <c r="C899">
        <f t="shared" ref="C899:C962" si="216">YEAR(B899)</f>
        <v>2006</v>
      </c>
      <c r="D899">
        <v>575.25</v>
      </c>
      <c r="E899" s="5">
        <f t="shared" ca="1" si="212"/>
        <v>557.31999999999994</v>
      </c>
      <c r="F899" s="5">
        <f t="shared" ca="1" si="213"/>
        <v>539.4770000000002</v>
      </c>
      <c r="G899" s="5">
        <f t="shared" ca="1" si="214"/>
        <v>554.20718676720799</v>
      </c>
      <c r="H899" s="5">
        <f t="shared" ca="1" si="215"/>
        <v>509.20725145615199</v>
      </c>
      <c r="I899" s="10">
        <f t="shared" ca="1" si="208"/>
        <v>0</v>
      </c>
      <c r="J899" s="5" t="e">
        <f t="shared" ca="1" si="202"/>
        <v>#N/A</v>
      </c>
      <c r="K899" s="5" t="e">
        <f t="shared" ca="1" si="203"/>
        <v>#N/A</v>
      </c>
      <c r="L899" s="10">
        <f t="shared" ca="1" si="204"/>
        <v>1</v>
      </c>
      <c r="M899" s="5">
        <f t="shared" ca="1" si="209"/>
        <v>254.6</v>
      </c>
      <c r="N899" s="12" t="str">
        <f t="shared" ca="1" si="205"/>
        <v/>
      </c>
      <c r="O899" s="12">
        <f t="shared" ca="1" si="206"/>
        <v>1.8286311389758873E-3</v>
      </c>
      <c r="P899" s="5">
        <f t="shared" ca="1" si="207"/>
        <v>123.38890253793818</v>
      </c>
      <c r="Q899" s="5">
        <f t="shared" ca="1" si="210"/>
        <v>123.38890253793818</v>
      </c>
      <c r="R899" s="12">
        <f t="shared" ca="1" si="211"/>
        <v>0</v>
      </c>
    </row>
    <row r="900" spans="1:18" x14ac:dyDescent="0.25">
      <c r="A900">
        <v>899</v>
      </c>
      <c r="B900" s="2">
        <v>38750</v>
      </c>
      <c r="C900">
        <f t="shared" si="216"/>
        <v>2006</v>
      </c>
      <c r="D900">
        <v>591.70000000000005</v>
      </c>
      <c r="E900" s="5">
        <f t="shared" ca="1" si="212"/>
        <v>562.51</v>
      </c>
      <c r="F900" s="5">
        <f t="shared" ca="1" si="213"/>
        <v>541.29200000000014</v>
      </c>
      <c r="G900" s="5">
        <f t="shared" ca="1" si="214"/>
        <v>557.95646809048708</v>
      </c>
      <c r="H900" s="5">
        <f t="shared" ca="1" si="215"/>
        <v>510.85710642702901</v>
      </c>
      <c r="I900" s="10">
        <f t="shared" ca="1" si="208"/>
        <v>0</v>
      </c>
      <c r="J900" s="5" t="e">
        <f t="shared" ca="1" si="202"/>
        <v>#N/A</v>
      </c>
      <c r="K900" s="5" t="e">
        <f t="shared" ca="1" si="203"/>
        <v>#N/A</v>
      </c>
      <c r="L900" s="10">
        <f t="shared" ca="1" si="204"/>
        <v>1</v>
      </c>
      <c r="M900" s="5">
        <f t="shared" ca="1" si="209"/>
        <v>254.6</v>
      </c>
      <c r="N900" s="12" t="str">
        <f t="shared" ca="1" si="205"/>
        <v/>
      </c>
      <c r="O900" s="12">
        <f t="shared" ca="1" si="206"/>
        <v>2.8596262494567658E-2</v>
      </c>
      <c r="P900" s="5">
        <f t="shared" ca="1" si="207"/>
        <v>123.38890253793818</v>
      </c>
      <c r="Q900" s="5">
        <f t="shared" ca="1" si="210"/>
        <v>123.38890253793818</v>
      </c>
      <c r="R900" s="12">
        <f t="shared" ca="1" si="211"/>
        <v>0</v>
      </c>
    </row>
    <row r="901" spans="1:18" x14ac:dyDescent="0.25">
      <c r="A901">
        <v>900</v>
      </c>
      <c r="B901" s="2">
        <v>38751</v>
      </c>
      <c r="C901">
        <f t="shared" si="216"/>
        <v>2006</v>
      </c>
      <c r="D901">
        <v>581.4</v>
      </c>
      <c r="E901" s="5">
        <f t="shared" ca="1" si="212"/>
        <v>565.75499999999988</v>
      </c>
      <c r="F901" s="5">
        <f t="shared" ca="1" si="213"/>
        <v>542.87900000000025</v>
      </c>
      <c r="G901" s="5">
        <f t="shared" ca="1" si="214"/>
        <v>560.30082128143829</v>
      </c>
      <c r="H901" s="5">
        <f t="shared" ca="1" si="215"/>
        <v>512.26796429848844</v>
      </c>
      <c r="I901" s="10">
        <f t="shared" ca="1" si="208"/>
        <v>0</v>
      </c>
      <c r="J901" s="5" t="e">
        <f t="shared" ca="1" si="202"/>
        <v>#N/A</v>
      </c>
      <c r="K901" s="5" t="e">
        <f t="shared" ca="1" si="203"/>
        <v>#N/A</v>
      </c>
      <c r="L901" s="10">
        <f t="shared" ca="1" si="204"/>
        <v>1</v>
      </c>
      <c r="M901" s="5">
        <f t="shared" ca="1" si="209"/>
        <v>254.6</v>
      </c>
      <c r="N901" s="12" t="str">
        <f t="shared" ca="1" si="205"/>
        <v/>
      </c>
      <c r="O901" s="12">
        <f t="shared" ca="1" si="206"/>
        <v>-1.740747000169016E-2</v>
      </c>
      <c r="P901" s="5">
        <f t="shared" ca="1" si="207"/>
        <v>123.38890253793818</v>
      </c>
      <c r="Q901" s="5">
        <f t="shared" ca="1" si="210"/>
        <v>123.38890253793818</v>
      </c>
      <c r="R901" s="12">
        <f t="shared" ca="1" si="211"/>
        <v>0</v>
      </c>
    </row>
    <row r="902" spans="1:18" x14ac:dyDescent="0.25">
      <c r="A902">
        <v>901</v>
      </c>
      <c r="B902" s="2">
        <v>38754</v>
      </c>
      <c r="C902">
        <f t="shared" si="216"/>
        <v>2006</v>
      </c>
      <c r="D902">
        <v>591.20000000000005</v>
      </c>
      <c r="E902" s="5">
        <f t="shared" ca="1" si="212"/>
        <v>570.17499999999995</v>
      </c>
      <c r="F902" s="5">
        <f t="shared" ca="1" si="213"/>
        <v>544.57500000000027</v>
      </c>
      <c r="G902" s="5">
        <f t="shared" ca="1" si="214"/>
        <v>563.39073915329448</v>
      </c>
      <c r="H902" s="5">
        <f t="shared" ca="1" si="215"/>
        <v>513.84660501251869</v>
      </c>
      <c r="I902" s="10">
        <f t="shared" ca="1" si="208"/>
        <v>0</v>
      </c>
      <c r="J902" s="5" t="e">
        <f t="shared" ca="1" si="202"/>
        <v>#N/A</v>
      </c>
      <c r="K902" s="5" t="e">
        <f t="shared" ca="1" si="203"/>
        <v>#N/A</v>
      </c>
      <c r="L902" s="10">
        <f t="shared" ca="1" si="204"/>
        <v>1</v>
      </c>
      <c r="M902" s="5">
        <f t="shared" ca="1" si="209"/>
        <v>254.6</v>
      </c>
      <c r="N902" s="12" t="str">
        <f t="shared" ca="1" si="205"/>
        <v/>
      </c>
      <c r="O902" s="12">
        <f t="shared" ca="1" si="206"/>
        <v>1.6855865153078894E-2</v>
      </c>
      <c r="P902" s="5">
        <f t="shared" ca="1" si="207"/>
        <v>123.38890253793818</v>
      </c>
      <c r="Q902" s="5">
        <f t="shared" ca="1" si="210"/>
        <v>123.38890253793818</v>
      </c>
      <c r="R902" s="12">
        <f t="shared" ca="1" si="211"/>
        <v>0</v>
      </c>
    </row>
    <row r="903" spans="1:18" x14ac:dyDescent="0.25">
      <c r="A903">
        <v>902</v>
      </c>
      <c r="B903" s="2">
        <v>38755</v>
      </c>
      <c r="C903">
        <f t="shared" si="216"/>
        <v>2006</v>
      </c>
      <c r="D903">
        <v>597.95000000000005</v>
      </c>
      <c r="E903" s="5">
        <f t="shared" ca="1" si="212"/>
        <v>575.54499999999985</v>
      </c>
      <c r="F903" s="5">
        <f t="shared" ca="1" si="213"/>
        <v>546.24300000000017</v>
      </c>
      <c r="G903" s="5">
        <f t="shared" ca="1" si="214"/>
        <v>566.846665237965</v>
      </c>
      <c r="H903" s="5">
        <f t="shared" ca="1" si="215"/>
        <v>515.52867291226835</v>
      </c>
      <c r="I903" s="10">
        <f t="shared" ca="1" si="208"/>
        <v>0</v>
      </c>
      <c r="J903" s="5" t="e">
        <f t="shared" ca="1" si="202"/>
        <v>#N/A</v>
      </c>
      <c r="K903" s="5" t="e">
        <f t="shared" ca="1" si="203"/>
        <v>#N/A</v>
      </c>
      <c r="L903" s="10">
        <f t="shared" ca="1" si="204"/>
        <v>1</v>
      </c>
      <c r="M903" s="5">
        <f t="shared" ca="1" si="209"/>
        <v>254.6</v>
      </c>
      <c r="N903" s="12" t="str">
        <f t="shared" ca="1" si="205"/>
        <v/>
      </c>
      <c r="O903" s="12">
        <f t="shared" ca="1" si="206"/>
        <v>1.1417456021650878E-2</v>
      </c>
      <c r="P903" s="5">
        <f t="shared" ca="1" si="207"/>
        <v>123.38890253793818</v>
      </c>
      <c r="Q903" s="5">
        <f t="shared" ca="1" si="210"/>
        <v>123.38890253793818</v>
      </c>
      <c r="R903" s="12">
        <f t="shared" ca="1" si="211"/>
        <v>0</v>
      </c>
    </row>
    <row r="904" spans="1:18" x14ac:dyDescent="0.25">
      <c r="A904">
        <v>903</v>
      </c>
      <c r="B904" s="2">
        <v>38756</v>
      </c>
      <c r="C904">
        <f t="shared" si="216"/>
        <v>2006</v>
      </c>
      <c r="D904">
        <v>598.1</v>
      </c>
      <c r="E904" s="5">
        <f t="shared" ca="1" si="212"/>
        <v>580.38</v>
      </c>
      <c r="F904" s="5">
        <f t="shared" ca="1" si="213"/>
        <v>547.83600000000024</v>
      </c>
      <c r="G904" s="5">
        <f t="shared" ca="1" si="214"/>
        <v>569.97199871416854</v>
      </c>
      <c r="H904" s="5">
        <f t="shared" ca="1" si="215"/>
        <v>517.18009945402298</v>
      </c>
      <c r="I904" s="10">
        <f t="shared" ca="1" si="208"/>
        <v>0</v>
      </c>
      <c r="J904" s="5" t="e">
        <f t="shared" ca="1" si="202"/>
        <v>#N/A</v>
      </c>
      <c r="K904" s="5" t="e">
        <f t="shared" ca="1" si="203"/>
        <v>#N/A</v>
      </c>
      <c r="L904" s="10">
        <f t="shared" ca="1" si="204"/>
        <v>1</v>
      </c>
      <c r="M904" s="5">
        <f t="shared" ca="1" si="209"/>
        <v>254.6</v>
      </c>
      <c r="N904" s="12" t="str">
        <f t="shared" ca="1" si="205"/>
        <v/>
      </c>
      <c r="O904" s="12">
        <f t="shared" ca="1" si="206"/>
        <v>2.5085709507480101E-4</v>
      </c>
      <c r="P904" s="5">
        <f t="shared" ca="1" si="207"/>
        <v>123.38890253793818</v>
      </c>
      <c r="Q904" s="5">
        <f t="shared" ca="1" si="210"/>
        <v>123.38890253793818</v>
      </c>
      <c r="R904" s="12">
        <f t="shared" ca="1" si="211"/>
        <v>0</v>
      </c>
    </row>
    <row r="905" spans="1:18" x14ac:dyDescent="0.25">
      <c r="A905">
        <v>904</v>
      </c>
      <c r="B905" s="2">
        <v>38758</v>
      </c>
      <c r="C905">
        <f t="shared" si="216"/>
        <v>2006</v>
      </c>
      <c r="D905">
        <v>588.79999999999995</v>
      </c>
      <c r="E905" s="5">
        <f t="shared" ca="1" si="212"/>
        <v>583.92000000000007</v>
      </c>
      <c r="F905" s="5">
        <f t="shared" ca="1" si="213"/>
        <v>549.15900000000011</v>
      </c>
      <c r="G905" s="5">
        <f t="shared" ca="1" si="214"/>
        <v>571.85479884275173</v>
      </c>
      <c r="H905" s="5">
        <f t="shared" ca="1" si="215"/>
        <v>518.61249746494252</v>
      </c>
      <c r="I905" s="10">
        <f t="shared" ca="1" si="208"/>
        <v>0</v>
      </c>
      <c r="J905" s="5" t="e">
        <f t="shared" ca="1" si="202"/>
        <v>#N/A</v>
      </c>
      <c r="K905" s="5" t="e">
        <f t="shared" ca="1" si="203"/>
        <v>#N/A</v>
      </c>
      <c r="L905" s="10">
        <f t="shared" ca="1" si="204"/>
        <v>1</v>
      </c>
      <c r="M905" s="5">
        <f t="shared" ca="1" si="209"/>
        <v>254.6</v>
      </c>
      <c r="N905" s="12" t="str">
        <f t="shared" ca="1" si="205"/>
        <v/>
      </c>
      <c r="O905" s="12">
        <f t="shared" ca="1" si="206"/>
        <v>-1.5549239257649335E-2</v>
      </c>
      <c r="P905" s="5">
        <f t="shared" ca="1" si="207"/>
        <v>123.38890253793818</v>
      </c>
      <c r="Q905" s="5">
        <f t="shared" ca="1" si="210"/>
        <v>123.38890253793818</v>
      </c>
      <c r="R905" s="12">
        <f t="shared" ca="1" si="211"/>
        <v>0</v>
      </c>
    </row>
    <row r="906" spans="1:18" x14ac:dyDescent="0.25">
      <c r="A906">
        <v>905</v>
      </c>
      <c r="B906" s="2">
        <v>38761</v>
      </c>
      <c r="C906">
        <f t="shared" si="216"/>
        <v>2006</v>
      </c>
      <c r="D906">
        <v>588.29999999999995</v>
      </c>
      <c r="E906" s="5">
        <f t="shared" ca="1" si="212"/>
        <v>586.24</v>
      </c>
      <c r="F906" s="5">
        <f t="shared" ca="1" si="213"/>
        <v>550.70900000000006</v>
      </c>
      <c r="G906" s="5">
        <f t="shared" ca="1" si="214"/>
        <v>573.49931895847658</v>
      </c>
      <c r="H906" s="5">
        <f t="shared" ca="1" si="215"/>
        <v>520.00624751564362</v>
      </c>
      <c r="I906" s="10">
        <f t="shared" ca="1" si="208"/>
        <v>0</v>
      </c>
      <c r="J906" s="5" t="e">
        <f t="shared" ca="1" si="202"/>
        <v>#N/A</v>
      </c>
      <c r="K906" s="5" t="e">
        <f t="shared" ca="1" si="203"/>
        <v>#N/A</v>
      </c>
      <c r="L906" s="10">
        <f t="shared" ca="1" si="204"/>
        <v>1</v>
      </c>
      <c r="M906" s="5">
        <f t="shared" ca="1" si="209"/>
        <v>254.6</v>
      </c>
      <c r="N906" s="12" t="str">
        <f t="shared" ca="1" si="205"/>
        <v/>
      </c>
      <c r="O906" s="12">
        <f t="shared" ca="1" si="206"/>
        <v>-8.4918478260869574E-4</v>
      </c>
      <c r="P906" s="5">
        <f t="shared" ca="1" si="207"/>
        <v>123.38890253793818</v>
      </c>
      <c r="Q906" s="5">
        <f t="shared" ca="1" si="210"/>
        <v>123.38890253793818</v>
      </c>
      <c r="R906" s="12">
        <f t="shared" ca="1" si="211"/>
        <v>0</v>
      </c>
    </row>
    <row r="907" spans="1:18" x14ac:dyDescent="0.25">
      <c r="A907">
        <v>906</v>
      </c>
      <c r="B907" s="2">
        <v>38762</v>
      </c>
      <c r="C907">
        <f t="shared" si="216"/>
        <v>2006</v>
      </c>
      <c r="D907">
        <v>578.45000000000005</v>
      </c>
      <c r="E907" s="5">
        <f t="shared" ca="1" si="212"/>
        <v>586.53500000000008</v>
      </c>
      <c r="F907" s="5">
        <f t="shared" ca="1" si="213"/>
        <v>551.57900000000006</v>
      </c>
      <c r="G907" s="5">
        <f t="shared" ca="1" si="214"/>
        <v>573.9943870626289</v>
      </c>
      <c r="H907" s="5">
        <f t="shared" ca="1" si="215"/>
        <v>521.17512256533075</v>
      </c>
      <c r="I907" s="10">
        <f t="shared" ca="1" si="208"/>
        <v>0</v>
      </c>
      <c r="J907" s="5" t="e">
        <f t="shared" ca="1" si="202"/>
        <v>#N/A</v>
      </c>
      <c r="K907" s="5" t="e">
        <f t="shared" ca="1" si="203"/>
        <v>#N/A</v>
      </c>
      <c r="L907" s="10">
        <f t="shared" ca="1" si="204"/>
        <v>1</v>
      </c>
      <c r="M907" s="5">
        <f t="shared" ca="1" si="209"/>
        <v>254.6</v>
      </c>
      <c r="N907" s="12" t="str">
        <f t="shared" ca="1" si="205"/>
        <v/>
      </c>
      <c r="O907" s="12">
        <f t="shared" ca="1" si="206"/>
        <v>-1.6743158252592063E-2</v>
      </c>
      <c r="P907" s="5">
        <f t="shared" ca="1" si="207"/>
        <v>123.38890253793818</v>
      </c>
      <c r="Q907" s="5">
        <f t="shared" ca="1" si="210"/>
        <v>123.38890253793818</v>
      </c>
      <c r="R907" s="12">
        <f t="shared" ca="1" si="211"/>
        <v>0</v>
      </c>
    </row>
    <row r="908" spans="1:18" x14ac:dyDescent="0.25">
      <c r="A908">
        <v>907</v>
      </c>
      <c r="B908" s="2">
        <v>38763</v>
      </c>
      <c r="C908">
        <f t="shared" si="216"/>
        <v>2006</v>
      </c>
      <c r="D908">
        <v>579.85</v>
      </c>
      <c r="E908" s="5">
        <f t="shared" ca="1" si="212"/>
        <v>587.1</v>
      </c>
      <c r="F908" s="5">
        <f t="shared" ca="1" si="213"/>
        <v>552.40700000000004</v>
      </c>
      <c r="G908" s="5">
        <f t="shared" ca="1" si="214"/>
        <v>574.579948356366</v>
      </c>
      <c r="H908" s="5">
        <f t="shared" ca="1" si="215"/>
        <v>522.34862011402413</v>
      </c>
      <c r="I908" s="10">
        <f t="shared" ca="1" si="208"/>
        <v>0</v>
      </c>
      <c r="J908" s="5" t="e">
        <f t="shared" ca="1" si="202"/>
        <v>#N/A</v>
      </c>
      <c r="K908" s="5" t="e">
        <f t="shared" ca="1" si="203"/>
        <v>#N/A</v>
      </c>
      <c r="L908" s="10">
        <f t="shared" ca="1" si="204"/>
        <v>1</v>
      </c>
      <c r="M908" s="5">
        <f t="shared" ca="1" si="209"/>
        <v>254.6</v>
      </c>
      <c r="N908" s="12" t="str">
        <f t="shared" ca="1" si="205"/>
        <v/>
      </c>
      <c r="O908" s="12">
        <f t="shared" ca="1" si="206"/>
        <v>2.4202610424409665E-3</v>
      </c>
      <c r="P908" s="5">
        <f t="shared" ca="1" si="207"/>
        <v>123.38890253793818</v>
      </c>
      <c r="Q908" s="5">
        <f t="shared" ca="1" si="210"/>
        <v>123.38890253793818</v>
      </c>
      <c r="R908" s="12">
        <f t="shared" ca="1" si="211"/>
        <v>0</v>
      </c>
    </row>
    <row r="909" spans="1:18" x14ac:dyDescent="0.25">
      <c r="A909">
        <v>908</v>
      </c>
      <c r="B909" s="2">
        <v>38764</v>
      </c>
      <c r="C909">
        <f t="shared" si="216"/>
        <v>2006</v>
      </c>
      <c r="D909">
        <v>586.79999999999995</v>
      </c>
      <c r="E909" s="5">
        <f t="shared" ca="1" si="212"/>
        <v>588.255</v>
      </c>
      <c r="F909" s="5">
        <f t="shared" ca="1" si="213"/>
        <v>553.66899999999998</v>
      </c>
      <c r="G909" s="5">
        <f t="shared" ca="1" si="214"/>
        <v>575.8019535207294</v>
      </c>
      <c r="H909" s="5">
        <f t="shared" ca="1" si="215"/>
        <v>523.63764771174363</v>
      </c>
      <c r="I909" s="10">
        <f t="shared" ca="1" si="208"/>
        <v>0</v>
      </c>
      <c r="J909" s="5" t="e">
        <f t="shared" ca="1" si="202"/>
        <v>#N/A</v>
      </c>
      <c r="K909" s="5" t="e">
        <f t="shared" ca="1" si="203"/>
        <v>#N/A</v>
      </c>
      <c r="L909" s="10">
        <f t="shared" ca="1" si="204"/>
        <v>1</v>
      </c>
      <c r="M909" s="5">
        <f t="shared" ca="1" si="209"/>
        <v>254.6</v>
      </c>
      <c r="N909" s="12" t="str">
        <f t="shared" ca="1" si="205"/>
        <v/>
      </c>
      <c r="O909" s="12">
        <f t="shared" ca="1" si="206"/>
        <v>1.1985858411658069E-2</v>
      </c>
      <c r="P909" s="5">
        <f t="shared" ca="1" si="207"/>
        <v>123.38890253793818</v>
      </c>
      <c r="Q909" s="5">
        <f t="shared" ca="1" si="210"/>
        <v>123.38890253793818</v>
      </c>
      <c r="R909" s="12">
        <f t="shared" ca="1" si="211"/>
        <v>0</v>
      </c>
    </row>
    <row r="910" spans="1:18" x14ac:dyDescent="0.25">
      <c r="A910">
        <v>909</v>
      </c>
      <c r="B910" s="2">
        <v>38765</v>
      </c>
      <c r="C910">
        <f t="shared" si="216"/>
        <v>2006</v>
      </c>
      <c r="D910">
        <v>581.70000000000005</v>
      </c>
      <c r="E910" s="5">
        <f t="shared" ca="1" si="212"/>
        <v>587.255</v>
      </c>
      <c r="F910" s="5">
        <f t="shared" ca="1" si="213"/>
        <v>554.78800000000001</v>
      </c>
      <c r="G910" s="5">
        <f t="shared" ca="1" si="214"/>
        <v>576.39175816865645</v>
      </c>
      <c r="H910" s="5">
        <f t="shared" ca="1" si="215"/>
        <v>524.79889475750872</v>
      </c>
      <c r="I910" s="10">
        <f t="shared" ca="1" si="208"/>
        <v>0</v>
      </c>
      <c r="J910" s="5" t="e">
        <f t="shared" ca="1" si="202"/>
        <v>#N/A</v>
      </c>
      <c r="K910" s="5" t="e">
        <f t="shared" ca="1" si="203"/>
        <v>#N/A</v>
      </c>
      <c r="L910" s="10">
        <f t="shared" ca="1" si="204"/>
        <v>1</v>
      </c>
      <c r="M910" s="5">
        <f t="shared" ca="1" si="209"/>
        <v>254.6</v>
      </c>
      <c r="N910" s="12" t="str">
        <f t="shared" ca="1" si="205"/>
        <v/>
      </c>
      <c r="O910" s="12">
        <f t="shared" ca="1" si="206"/>
        <v>-8.6912065439671265E-3</v>
      </c>
      <c r="P910" s="5">
        <f t="shared" ca="1" si="207"/>
        <v>123.38890253793818</v>
      </c>
      <c r="Q910" s="5">
        <f t="shared" ca="1" si="210"/>
        <v>123.38890253793818</v>
      </c>
      <c r="R910" s="12">
        <f t="shared" ca="1" si="211"/>
        <v>0</v>
      </c>
    </row>
    <row r="911" spans="1:18" x14ac:dyDescent="0.25">
      <c r="A911">
        <v>910</v>
      </c>
      <c r="B911" s="2">
        <v>38768</v>
      </c>
      <c r="C911">
        <f t="shared" si="216"/>
        <v>2006</v>
      </c>
      <c r="D911">
        <v>594.45000000000005</v>
      </c>
      <c r="E911" s="5">
        <f t="shared" ca="1" si="212"/>
        <v>588.56000000000006</v>
      </c>
      <c r="F911" s="5">
        <f t="shared" ca="1" si="213"/>
        <v>556.15300000000002</v>
      </c>
      <c r="G911" s="5">
        <f t="shared" ca="1" si="214"/>
        <v>578.19758235179074</v>
      </c>
      <c r="H911" s="5">
        <f t="shared" ca="1" si="215"/>
        <v>526.19191686235854</v>
      </c>
      <c r="I911" s="10">
        <f t="shared" ca="1" si="208"/>
        <v>0</v>
      </c>
      <c r="J911" s="5" t="e">
        <f t="shared" ca="1" si="202"/>
        <v>#N/A</v>
      </c>
      <c r="K911" s="5" t="e">
        <f t="shared" ca="1" si="203"/>
        <v>#N/A</v>
      </c>
      <c r="L911" s="10">
        <f t="shared" ca="1" si="204"/>
        <v>1</v>
      </c>
      <c r="M911" s="5">
        <f t="shared" ca="1" si="209"/>
        <v>254.6</v>
      </c>
      <c r="N911" s="12" t="str">
        <f t="shared" ca="1" si="205"/>
        <v/>
      </c>
      <c r="O911" s="12">
        <f t="shared" ca="1" si="206"/>
        <v>2.191851469829809E-2</v>
      </c>
      <c r="P911" s="5">
        <f t="shared" ca="1" si="207"/>
        <v>123.38890253793818</v>
      </c>
      <c r="Q911" s="5">
        <f t="shared" ca="1" si="210"/>
        <v>123.38890253793818</v>
      </c>
      <c r="R911" s="12">
        <f t="shared" ca="1" si="211"/>
        <v>0</v>
      </c>
    </row>
    <row r="912" spans="1:18" x14ac:dyDescent="0.25">
      <c r="A912">
        <v>911</v>
      </c>
      <c r="B912" s="2">
        <v>38769</v>
      </c>
      <c r="C912">
        <f t="shared" si="216"/>
        <v>2006</v>
      </c>
      <c r="D912">
        <v>592.85</v>
      </c>
      <c r="E912" s="5">
        <f t="shared" ca="1" si="212"/>
        <v>588.72500000000002</v>
      </c>
      <c r="F912" s="5">
        <f t="shared" ca="1" si="213"/>
        <v>557.34</v>
      </c>
      <c r="G912" s="5">
        <f t="shared" ca="1" si="214"/>
        <v>579.66282411661166</v>
      </c>
      <c r="H912" s="5">
        <f t="shared" ca="1" si="215"/>
        <v>527.52507852511133</v>
      </c>
      <c r="I912" s="10">
        <f t="shared" ca="1" si="208"/>
        <v>0</v>
      </c>
      <c r="J912" s="5" t="e">
        <f t="shared" ca="1" si="202"/>
        <v>#N/A</v>
      </c>
      <c r="K912" s="5" t="e">
        <f t="shared" ca="1" si="203"/>
        <v>#N/A</v>
      </c>
      <c r="L912" s="10">
        <f t="shared" ca="1" si="204"/>
        <v>1</v>
      </c>
      <c r="M912" s="5">
        <f t="shared" ca="1" si="209"/>
        <v>254.6</v>
      </c>
      <c r="N912" s="12" t="str">
        <f t="shared" ca="1" si="205"/>
        <v/>
      </c>
      <c r="O912" s="12">
        <f t="shared" ca="1" si="206"/>
        <v>-2.6915636302464845E-3</v>
      </c>
      <c r="P912" s="5">
        <f t="shared" ca="1" si="207"/>
        <v>123.38890253793818</v>
      </c>
      <c r="Q912" s="5">
        <f t="shared" ca="1" si="210"/>
        <v>123.38890253793818</v>
      </c>
      <c r="R912" s="12">
        <f t="shared" ca="1" si="211"/>
        <v>0</v>
      </c>
    </row>
    <row r="913" spans="1:18" x14ac:dyDescent="0.25">
      <c r="A913">
        <v>912</v>
      </c>
      <c r="B913" s="2">
        <v>38770</v>
      </c>
      <c r="C913">
        <f t="shared" si="216"/>
        <v>2006</v>
      </c>
      <c r="D913">
        <v>592.95000000000005</v>
      </c>
      <c r="E913" s="5">
        <f t="shared" ca="1" si="212"/>
        <v>588.22500000000002</v>
      </c>
      <c r="F913" s="5">
        <f t="shared" ca="1" si="213"/>
        <v>558.56700000000001</v>
      </c>
      <c r="G913" s="5">
        <f t="shared" ca="1" si="214"/>
        <v>580.99154170495046</v>
      </c>
      <c r="H913" s="5">
        <f t="shared" ca="1" si="215"/>
        <v>528.83357695460904</v>
      </c>
      <c r="I913" s="10">
        <f t="shared" ca="1" si="208"/>
        <v>0</v>
      </c>
      <c r="J913" s="5" t="e">
        <f t="shared" ca="1" si="202"/>
        <v>#N/A</v>
      </c>
      <c r="K913" s="5" t="e">
        <f t="shared" ca="1" si="203"/>
        <v>#N/A</v>
      </c>
      <c r="L913" s="10">
        <f t="shared" ca="1" si="204"/>
        <v>1</v>
      </c>
      <c r="M913" s="5">
        <f t="shared" ca="1" si="209"/>
        <v>254.6</v>
      </c>
      <c r="N913" s="12" t="str">
        <f t="shared" ca="1" si="205"/>
        <v/>
      </c>
      <c r="O913" s="12">
        <f t="shared" ca="1" si="206"/>
        <v>1.6867673104499069E-4</v>
      </c>
      <c r="P913" s="5">
        <f t="shared" ca="1" si="207"/>
        <v>123.38890253793818</v>
      </c>
      <c r="Q913" s="5">
        <f t="shared" ca="1" si="210"/>
        <v>123.38890253793818</v>
      </c>
      <c r="R913" s="12">
        <f t="shared" ca="1" si="211"/>
        <v>0</v>
      </c>
    </row>
    <row r="914" spans="1:18" x14ac:dyDescent="0.25">
      <c r="A914">
        <v>913</v>
      </c>
      <c r="B914" s="2">
        <v>38771</v>
      </c>
      <c r="C914">
        <f t="shared" si="216"/>
        <v>2006</v>
      </c>
      <c r="D914">
        <v>593.85</v>
      </c>
      <c r="E914" s="5">
        <f t="shared" ca="1" si="212"/>
        <v>587.79999999999995</v>
      </c>
      <c r="F914" s="5">
        <f t="shared" ca="1" si="213"/>
        <v>559.85799999999995</v>
      </c>
      <c r="G914" s="5">
        <f t="shared" ca="1" si="214"/>
        <v>582.27738753445544</v>
      </c>
      <c r="H914" s="5">
        <f t="shared" ca="1" si="215"/>
        <v>530.13390541551689</v>
      </c>
      <c r="I914" s="10">
        <f t="shared" ca="1" si="208"/>
        <v>0</v>
      </c>
      <c r="J914" s="5" t="e">
        <f t="shared" ca="1" si="202"/>
        <v>#N/A</v>
      </c>
      <c r="K914" s="5" t="e">
        <f t="shared" ca="1" si="203"/>
        <v>#N/A</v>
      </c>
      <c r="L914" s="10">
        <f t="shared" ca="1" si="204"/>
        <v>1</v>
      </c>
      <c r="M914" s="5">
        <f t="shared" ca="1" si="209"/>
        <v>254.6</v>
      </c>
      <c r="N914" s="12" t="str">
        <f t="shared" ca="1" si="205"/>
        <v/>
      </c>
      <c r="O914" s="12">
        <f t="shared" ca="1" si="206"/>
        <v>1.5178345560333539E-3</v>
      </c>
      <c r="P914" s="5">
        <f t="shared" ca="1" si="207"/>
        <v>123.38890253793818</v>
      </c>
      <c r="Q914" s="5">
        <f t="shared" ca="1" si="210"/>
        <v>123.38890253793818</v>
      </c>
      <c r="R914" s="12">
        <f t="shared" ca="1" si="211"/>
        <v>0</v>
      </c>
    </row>
    <row r="915" spans="1:18" x14ac:dyDescent="0.25">
      <c r="A915">
        <v>914</v>
      </c>
      <c r="B915" s="2">
        <v>38772</v>
      </c>
      <c r="C915">
        <f t="shared" si="216"/>
        <v>2006</v>
      </c>
      <c r="D915">
        <v>593.1</v>
      </c>
      <c r="E915" s="5">
        <f t="shared" ca="1" si="212"/>
        <v>588.23</v>
      </c>
      <c r="F915" s="5">
        <f t="shared" ca="1" si="213"/>
        <v>560.59699999999998</v>
      </c>
      <c r="G915" s="5">
        <f t="shared" ca="1" si="214"/>
        <v>583.35964878100992</v>
      </c>
      <c r="H915" s="5">
        <f t="shared" ca="1" si="215"/>
        <v>531.39322730720653</v>
      </c>
      <c r="I915" s="10">
        <f t="shared" ca="1" si="208"/>
        <v>0</v>
      </c>
      <c r="J915" s="5" t="e">
        <f t="shared" ca="1" si="202"/>
        <v>#N/A</v>
      </c>
      <c r="K915" s="5" t="e">
        <f t="shared" ca="1" si="203"/>
        <v>#N/A</v>
      </c>
      <c r="L915" s="10">
        <f t="shared" ca="1" si="204"/>
        <v>1</v>
      </c>
      <c r="M915" s="5">
        <f t="shared" ca="1" si="209"/>
        <v>254.6</v>
      </c>
      <c r="N915" s="12" t="str">
        <f t="shared" ca="1" si="205"/>
        <v/>
      </c>
      <c r="O915" s="12">
        <f t="shared" ca="1" si="206"/>
        <v>-1.2629451881788329E-3</v>
      </c>
      <c r="P915" s="5">
        <f t="shared" ca="1" si="207"/>
        <v>123.38890253793818</v>
      </c>
      <c r="Q915" s="5">
        <f t="shared" ca="1" si="210"/>
        <v>123.38890253793818</v>
      </c>
      <c r="R915" s="12">
        <f t="shared" ca="1" si="211"/>
        <v>0</v>
      </c>
    </row>
    <row r="916" spans="1:18" x14ac:dyDescent="0.25">
      <c r="A916">
        <v>915</v>
      </c>
      <c r="B916" s="2">
        <v>38775</v>
      </c>
      <c r="C916">
        <f t="shared" si="216"/>
        <v>2006</v>
      </c>
      <c r="D916">
        <v>597.70000000000005</v>
      </c>
      <c r="E916" s="5">
        <f t="shared" ca="1" si="212"/>
        <v>589.17000000000007</v>
      </c>
      <c r="F916" s="5">
        <f t="shared" ca="1" si="213"/>
        <v>561.60500000000002</v>
      </c>
      <c r="G916" s="5">
        <f t="shared" ca="1" si="214"/>
        <v>584.79368390290892</v>
      </c>
      <c r="H916" s="5">
        <f t="shared" ca="1" si="215"/>
        <v>532.71936276106248</v>
      </c>
      <c r="I916" s="10">
        <f t="shared" ca="1" si="208"/>
        <v>0</v>
      </c>
      <c r="J916" s="5" t="e">
        <f t="shared" ca="1" si="202"/>
        <v>#N/A</v>
      </c>
      <c r="K916" s="5" t="e">
        <f t="shared" ca="1" si="203"/>
        <v>#N/A</v>
      </c>
      <c r="L916" s="10">
        <f t="shared" ca="1" si="204"/>
        <v>1</v>
      </c>
      <c r="M916" s="5">
        <f t="shared" ca="1" si="209"/>
        <v>254.6</v>
      </c>
      <c r="N916" s="12" t="str">
        <f t="shared" ca="1" si="205"/>
        <v/>
      </c>
      <c r="O916" s="12">
        <f t="shared" ca="1" si="206"/>
        <v>7.755859045692164E-3</v>
      </c>
      <c r="P916" s="5">
        <f t="shared" ca="1" si="207"/>
        <v>123.38890253793818</v>
      </c>
      <c r="Q916" s="5">
        <f t="shared" ca="1" si="210"/>
        <v>123.38890253793818</v>
      </c>
      <c r="R916" s="12">
        <f t="shared" ca="1" si="211"/>
        <v>0</v>
      </c>
    </row>
    <row r="917" spans="1:18" x14ac:dyDescent="0.25">
      <c r="A917">
        <v>916</v>
      </c>
      <c r="B917" s="2">
        <v>38776</v>
      </c>
      <c r="C917">
        <f t="shared" si="216"/>
        <v>2006</v>
      </c>
      <c r="D917">
        <v>626.29999999999995</v>
      </c>
      <c r="E917" s="5">
        <f t="shared" ca="1" si="212"/>
        <v>593.95500000000015</v>
      </c>
      <c r="F917" s="5">
        <f t="shared" ca="1" si="213"/>
        <v>563.41099999999994</v>
      </c>
      <c r="G917" s="5">
        <f t="shared" ca="1" si="214"/>
        <v>588.944315512618</v>
      </c>
      <c r="H917" s="5">
        <f t="shared" ca="1" si="215"/>
        <v>534.59097550584124</v>
      </c>
      <c r="I917" s="10">
        <f t="shared" ca="1" si="208"/>
        <v>0</v>
      </c>
      <c r="J917" s="5" t="e">
        <f t="shared" ca="1" si="202"/>
        <v>#N/A</v>
      </c>
      <c r="K917" s="5" t="e">
        <f t="shared" ca="1" si="203"/>
        <v>#N/A</v>
      </c>
      <c r="L917" s="10">
        <f t="shared" ca="1" si="204"/>
        <v>1</v>
      </c>
      <c r="M917" s="5">
        <f t="shared" ca="1" si="209"/>
        <v>254.6</v>
      </c>
      <c r="N917" s="12" t="str">
        <f t="shared" ca="1" si="205"/>
        <v/>
      </c>
      <c r="O917" s="12">
        <f t="shared" ca="1" si="206"/>
        <v>4.7850092019407577E-2</v>
      </c>
      <c r="P917" s="5">
        <f t="shared" ca="1" si="207"/>
        <v>123.38890253793818</v>
      </c>
      <c r="Q917" s="5">
        <f t="shared" ca="1" si="210"/>
        <v>123.38890253793818</v>
      </c>
      <c r="R917" s="12">
        <f t="shared" ca="1" si="211"/>
        <v>0</v>
      </c>
    </row>
    <row r="918" spans="1:18" x14ac:dyDescent="0.25">
      <c r="A918">
        <v>917</v>
      </c>
      <c r="B918" s="2">
        <v>38777</v>
      </c>
      <c r="C918">
        <f t="shared" si="216"/>
        <v>2006</v>
      </c>
      <c r="D918">
        <v>684.25</v>
      </c>
      <c r="E918" s="5">
        <f t="shared" ca="1" si="212"/>
        <v>604.39499999999998</v>
      </c>
      <c r="F918" s="5">
        <f t="shared" ca="1" si="213"/>
        <v>566.36699999999996</v>
      </c>
      <c r="G918" s="5">
        <f t="shared" ca="1" si="214"/>
        <v>598.47488396135623</v>
      </c>
      <c r="H918" s="5">
        <f t="shared" ca="1" si="215"/>
        <v>537.58415599572447</v>
      </c>
      <c r="I918" s="10">
        <f t="shared" ca="1" si="208"/>
        <v>0</v>
      </c>
      <c r="J918" s="5" t="e">
        <f t="shared" ca="1" si="202"/>
        <v>#N/A</v>
      </c>
      <c r="K918" s="5" t="e">
        <f t="shared" ca="1" si="203"/>
        <v>#N/A</v>
      </c>
      <c r="L918" s="10">
        <f t="shared" ca="1" si="204"/>
        <v>1</v>
      </c>
      <c r="M918" s="5">
        <f t="shared" ca="1" si="209"/>
        <v>254.6</v>
      </c>
      <c r="N918" s="12" t="str">
        <f t="shared" ca="1" si="205"/>
        <v/>
      </c>
      <c r="O918" s="12">
        <f t="shared" ca="1" si="206"/>
        <v>9.2527542711160871E-2</v>
      </c>
      <c r="P918" s="5">
        <f t="shared" ca="1" si="207"/>
        <v>123.38890253793818</v>
      </c>
      <c r="Q918" s="5">
        <f t="shared" ca="1" si="210"/>
        <v>123.38890253793818</v>
      </c>
      <c r="R918" s="12">
        <f t="shared" ca="1" si="211"/>
        <v>0</v>
      </c>
    </row>
    <row r="919" spans="1:18" x14ac:dyDescent="0.25">
      <c r="A919">
        <v>918</v>
      </c>
      <c r="B919" s="2">
        <v>38778</v>
      </c>
      <c r="C919">
        <f t="shared" si="216"/>
        <v>2006</v>
      </c>
      <c r="D919">
        <v>673.7</v>
      </c>
      <c r="E919" s="5">
        <f t="shared" ca="1" si="212"/>
        <v>613.08499999999992</v>
      </c>
      <c r="F919" s="5">
        <f t="shared" ca="1" si="213"/>
        <v>568.726</v>
      </c>
      <c r="G919" s="5">
        <f t="shared" ca="1" si="214"/>
        <v>605.99739556522059</v>
      </c>
      <c r="H919" s="5">
        <f t="shared" ca="1" si="215"/>
        <v>540.30647287580996</v>
      </c>
      <c r="I919" s="10">
        <f t="shared" ca="1" si="208"/>
        <v>0</v>
      </c>
      <c r="J919" s="5" t="e">
        <f t="shared" ca="1" si="202"/>
        <v>#N/A</v>
      </c>
      <c r="K919" s="5" t="e">
        <f t="shared" ca="1" si="203"/>
        <v>#N/A</v>
      </c>
      <c r="L919" s="10">
        <f t="shared" ca="1" si="204"/>
        <v>1</v>
      </c>
      <c r="M919" s="5">
        <f t="shared" ca="1" si="209"/>
        <v>254.6</v>
      </c>
      <c r="N919" s="12" t="str">
        <f t="shared" ca="1" si="205"/>
        <v/>
      </c>
      <c r="O919" s="12">
        <f t="shared" ca="1" si="206"/>
        <v>-1.5418341249543228E-2</v>
      </c>
      <c r="P919" s="5">
        <f t="shared" ca="1" si="207"/>
        <v>123.38890253793818</v>
      </c>
      <c r="Q919" s="5">
        <f t="shared" ca="1" si="210"/>
        <v>123.38890253793818</v>
      </c>
      <c r="R919" s="12">
        <f t="shared" ca="1" si="211"/>
        <v>0</v>
      </c>
    </row>
    <row r="920" spans="1:18" x14ac:dyDescent="0.25">
      <c r="A920">
        <v>919</v>
      </c>
      <c r="B920" s="2">
        <v>38779</v>
      </c>
      <c r="C920">
        <f t="shared" si="216"/>
        <v>2006</v>
      </c>
      <c r="D920">
        <v>683.35</v>
      </c>
      <c r="E920" s="5">
        <f t="shared" ca="1" si="212"/>
        <v>623.25000000000011</v>
      </c>
      <c r="F920" s="5">
        <f t="shared" ca="1" si="213"/>
        <v>571.16899999999998</v>
      </c>
      <c r="G920" s="5">
        <f t="shared" ca="1" si="214"/>
        <v>613.73265600869854</v>
      </c>
      <c r="H920" s="5">
        <f t="shared" ca="1" si="215"/>
        <v>543.16734341829374</v>
      </c>
      <c r="I920" s="10">
        <f t="shared" ca="1" si="208"/>
        <v>0</v>
      </c>
      <c r="J920" s="5" t="e">
        <f t="shared" ca="1" si="202"/>
        <v>#N/A</v>
      </c>
      <c r="K920" s="5" t="e">
        <f t="shared" ca="1" si="203"/>
        <v>#N/A</v>
      </c>
      <c r="L920" s="10">
        <f t="shared" ca="1" si="204"/>
        <v>1</v>
      </c>
      <c r="M920" s="5">
        <f t="shared" ca="1" si="209"/>
        <v>254.6</v>
      </c>
      <c r="N920" s="12" t="str">
        <f t="shared" ca="1" si="205"/>
        <v/>
      </c>
      <c r="O920" s="12">
        <f t="shared" ca="1" si="206"/>
        <v>1.4323883033991356E-2</v>
      </c>
      <c r="P920" s="5">
        <f t="shared" ca="1" si="207"/>
        <v>123.38890253793818</v>
      </c>
      <c r="Q920" s="5">
        <f t="shared" ca="1" si="210"/>
        <v>123.38890253793818</v>
      </c>
      <c r="R920" s="12">
        <f t="shared" ca="1" si="211"/>
        <v>0</v>
      </c>
    </row>
    <row r="921" spans="1:18" x14ac:dyDescent="0.25">
      <c r="A921">
        <v>920</v>
      </c>
      <c r="B921" s="2">
        <v>38782</v>
      </c>
      <c r="C921">
        <f t="shared" si="216"/>
        <v>2006</v>
      </c>
      <c r="D921">
        <v>684.25</v>
      </c>
      <c r="E921" s="5">
        <f t="shared" ca="1" si="212"/>
        <v>632.23</v>
      </c>
      <c r="F921" s="5">
        <f t="shared" ca="1" si="213"/>
        <v>573.9899999999999</v>
      </c>
      <c r="G921" s="5">
        <f t="shared" ca="1" si="214"/>
        <v>620.78439040782871</v>
      </c>
      <c r="H921" s="5">
        <f t="shared" ca="1" si="215"/>
        <v>545.98899654992783</v>
      </c>
      <c r="I921" s="10">
        <f t="shared" ca="1" si="208"/>
        <v>0</v>
      </c>
      <c r="J921" s="5" t="e">
        <f t="shared" ca="1" si="202"/>
        <v>#N/A</v>
      </c>
      <c r="K921" s="5" t="e">
        <f t="shared" ca="1" si="203"/>
        <v>#N/A</v>
      </c>
      <c r="L921" s="10">
        <f t="shared" ca="1" si="204"/>
        <v>1</v>
      </c>
      <c r="M921" s="5">
        <f t="shared" ca="1" si="209"/>
        <v>254.6</v>
      </c>
      <c r="N921" s="12" t="str">
        <f t="shared" ca="1" si="205"/>
        <v/>
      </c>
      <c r="O921" s="12">
        <f t="shared" ca="1" si="206"/>
        <v>1.3170410477792891E-3</v>
      </c>
      <c r="P921" s="5">
        <f t="shared" ca="1" si="207"/>
        <v>123.38890253793818</v>
      </c>
      <c r="Q921" s="5">
        <f t="shared" ca="1" si="210"/>
        <v>123.38890253793818</v>
      </c>
      <c r="R921" s="12">
        <f t="shared" ca="1" si="211"/>
        <v>0</v>
      </c>
    </row>
    <row r="922" spans="1:18" x14ac:dyDescent="0.25">
      <c r="A922">
        <v>921</v>
      </c>
      <c r="B922" s="2">
        <v>38783</v>
      </c>
      <c r="C922">
        <f t="shared" si="216"/>
        <v>2006</v>
      </c>
      <c r="D922">
        <v>731.35</v>
      </c>
      <c r="E922" s="5">
        <f t="shared" ca="1" si="212"/>
        <v>646.08000000000015</v>
      </c>
      <c r="F922" s="5">
        <f t="shared" ca="1" si="213"/>
        <v>577.60299999999984</v>
      </c>
      <c r="G922" s="5">
        <f t="shared" ca="1" si="214"/>
        <v>631.84095136704593</v>
      </c>
      <c r="H922" s="5">
        <f t="shared" ca="1" si="215"/>
        <v>549.69621661892927</v>
      </c>
      <c r="I922" s="10">
        <f t="shared" ca="1" si="208"/>
        <v>0</v>
      </c>
      <c r="J922" s="5" t="e">
        <f t="shared" ca="1" si="202"/>
        <v>#N/A</v>
      </c>
      <c r="K922" s="5" t="e">
        <f t="shared" ca="1" si="203"/>
        <v>#N/A</v>
      </c>
      <c r="L922" s="10">
        <f t="shared" ca="1" si="204"/>
        <v>1</v>
      </c>
      <c r="M922" s="5">
        <f t="shared" ca="1" si="209"/>
        <v>254.6</v>
      </c>
      <c r="N922" s="12" t="str">
        <f t="shared" ca="1" si="205"/>
        <v/>
      </c>
      <c r="O922" s="12">
        <f t="shared" ca="1" si="206"/>
        <v>6.8834490317866315E-2</v>
      </c>
      <c r="P922" s="5">
        <f t="shared" ca="1" si="207"/>
        <v>123.38890253793818</v>
      </c>
      <c r="Q922" s="5">
        <f t="shared" ca="1" si="210"/>
        <v>123.38890253793818</v>
      </c>
      <c r="R922" s="12">
        <f t="shared" ca="1" si="211"/>
        <v>0</v>
      </c>
    </row>
    <row r="923" spans="1:18" x14ac:dyDescent="0.25">
      <c r="A923">
        <v>922</v>
      </c>
      <c r="B923" s="2">
        <v>38784</v>
      </c>
      <c r="C923">
        <f t="shared" si="216"/>
        <v>2006</v>
      </c>
      <c r="D923">
        <v>714.15</v>
      </c>
      <c r="E923" s="5">
        <f t="shared" ca="1" si="212"/>
        <v>658.2</v>
      </c>
      <c r="F923" s="5">
        <f t="shared" ca="1" si="213"/>
        <v>581.07199999999989</v>
      </c>
      <c r="G923" s="5">
        <f t="shared" ca="1" si="214"/>
        <v>640.07185623034127</v>
      </c>
      <c r="H923" s="5">
        <f t="shared" ca="1" si="215"/>
        <v>552.9852922865507</v>
      </c>
      <c r="I923" s="10">
        <f t="shared" ca="1" si="208"/>
        <v>0</v>
      </c>
      <c r="J923" s="5" t="e">
        <f t="shared" ca="1" si="202"/>
        <v>#N/A</v>
      </c>
      <c r="K923" s="5" t="e">
        <f t="shared" ca="1" si="203"/>
        <v>#N/A</v>
      </c>
      <c r="L923" s="10">
        <f t="shared" ca="1" si="204"/>
        <v>1</v>
      </c>
      <c r="M923" s="5">
        <f t="shared" ca="1" si="209"/>
        <v>254.6</v>
      </c>
      <c r="N923" s="12" t="str">
        <f t="shared" ca="1" si="205"/>
        <v/>
      </c>
      <c r="O923" s="12">
        <f t="shared" ca="1" si="206"/>
        <v>-2.3518151363916107E-2</v>
      </c>
      <c r="P923" s="5">
        <f t="shared" ca="1" si="207"/>
        <v>123.38890253793818</v>
      </c>
      <c r="Q923" s="5">
        <f t="shared" ca="1" si="210"/>
        <v>123.38890253793818</v>
      </c>
      <c r="R923" s="12">
        <f t="shared" ca="1" si="211"/>
        <v>0</v>
      </c>
    </row>
    <row r="924" spans="1:18" x14ac:dyDescent="0.25">
      <c r="A924">
        <v>923</v>
      </c>
      <c r="B924" s="2">
        <v>38785</v>
      </c>
      <c r="C924">
        <f t="shared" si="216"/>
        <v>2006</v>
      </c>
      <c r="D924">
        <v>749.7</v>
      </c>
      <c r="E924" s="5">
        <f t="shared" ca="1" si="212"/>
        <v>673.78499999999997</v>
      </c>
      <c r="F924" s="5">
        <f t="shared" ca="1" si="213"/>
        <v>585.59799999999996</v>
      </c>
      <c r="G924" s="5">
        <f t="shared" ca="1" si="214"/>
        <v>651.03467060730713</v>
      </c>
      <c r="H924" s="5">
        <f t="shared" ca="1" si="215"/>
        <v>556.91958644081967</v>
      </c>
      <c r="I924" s="10">
        <f t="shared" ca="1" si="208"/>
        <v>0</v>
      </c>
      <c r="J924" s="5" t="e">
        <f t="shared" ca="1" si="202"/>
        <v>#N/A</v>
      </c>
      <c r="K924" s="5" t="e">
        <f t="shared" ca="1" si="203"/>
        <v>#N/A</v>
      </c>
      <c r="L924" s="10">
        <f t="shared" ca="1" si="204"/>
        <v>1</v>
      </c>
      <c r="M924" s="5">
        <f t="shared" ca="1" si="209"/>
        <v>254.6</v>
      </c>
      <c r="N924" s="12" t="str">
        <f t="shared" ca="1" si="205"/>
        <v/>
      </c>
      <c r="O924" s="12">
        <f t="shared" ca="1" si="206"/>
        <v>4.9779458097038536E-2</v>
      </c>
      <c r="P924" s="5">
        <f t="shared" ca="1" si="207"/>
        <v>123.38890253793818</v>
      </c>
      <c r="Q924" s="5">
        <f t="shared" ca="1" si="210"/>
        <v>123.38890253793818</v>
      </c>
      <c r="R924" s="12">
        <f t="shared" ca="1" si="211"/>
        <v>0</v>
      </c>
    </row>
    <row r="925" spans="1:18" x14ac:dyDescent="0.25">
      <c r="A925">
        <v>924</v>
      </c>
      <c r="B925" s="2">
        <v>38786</v>
      </c>
      <c r="C925">
        <f t="shared" si="216"/>
        <v>2006</v>
      </c>
      <c r="D925">
        <v>759.7</v>
      </c>
      <c r="E925" s="5">
        <f t="shared" ca="1" si="212"/>
        <v>690.44499999999994</v>
      </c>
      <c r="F925" s="5">
        <f t="shared" ca="1" si="213"/>
        <v>590.04099999999994</v>
      </c>
      <c r="G925" s="5">
        <f t="shared" ca="1" si="214"/>
        <v>661.90120354657643</v>
      </c>
      <c r="H925" s="5">
        <f t="shared" ca="1" si="215"/>
        <v>560.97519471200326</v>
      </c>
      <c r="I925" s="10">
        <f t="shared" ca="1" si="208"/>
        <v>0</v>
      </c>
      <c r="J925" s="5" t="e">
        <f t="shared" ca="1" si="202"/>
        <v>#N/A</v>
      </c>
      <c r="K925" s="5" t="e">
        <f t="shared" ca="1" si="203"/>
        <v>#N/A</v>
      </c>
      <c r="L925" s="10">
        <f t="shared" ca="1" si="204"/>
        <v>1</v>
      </c>
      <c r="M925" s="5">
        <f t="shared" ca="1" si="209"/>
        <v>254.6</v>
      </c>
      <c r="N925" s="12" t="str">
        <f t="shared" ca="1" si="205"/>
        <v/>
      </c>
      <c r="O925" s="12">
        <f t="shared" ca="1" si="206"/>
        <v>1.3338668800853675E-2</v>
      </c>
      <c r="P925" s="5">
        <f t="shared" ca="1" si="207"/>
        <v>123.38890253793818</v>
      </c>
      <c r="Q925" s="5">
        <f t="shared" ca="1" si="210"/>
        <v>123.38890253793818</v>
      </c>
      <c r="R925" s="12">
        <f t="shared" ca="1" si="211"/>
        <v>0</v>
      </c>
    </row>
    <row r="926" spans="1:18" x14ac:dyDescent="0.25">
      <c r="A926">
        <v>925</v>
      </c>
      <c r="B926" s="2">
        <v>38789</v>
      </c>
      <c r="C926">
        <f t="shared" si="216"/>
        <v>2006</v>
      </c>
      <c r="D926">
        <v>760.25</v>
      </c>
      <c r="E926" s="5">
        <f t="shared" ca="1" si="212"/>
        <v>706.69999999999993</v>
      </c>
      <c r="F926" s="5">
        <f t="shared" ca="1" si="213"/>
        <v>594.69600000000003</v>
      </c>
      <c r="G926" s="5">
        <f t="shared" ca="1" si="214"/>
        <v>671.73608319191885</v>
      </c>
      <c r="H926" s="5">
        <f t="shared" ca="1" si="215"/>
        <v>564.96069081776318</v>
      </c>
      <c r="I926" s="10">
        <f t="shared" ca="1" si="208"/>
        <v>0</v>
      </c>
      <c r="J926" s="5" t="e">
        <f t="shared" ca="1" si="202"/>
        <v>#N/A</v>
      </c>
      <c r="K926" s="5" t="e">
        <f t="shared" ca="1" si="203"/>
        <v>#N/A</v>
      </c>
      <c r="L926" s="10">
        <f t="shared" ca="1" si="204"/>
        <v>1</v>
      </c>
      <c r="M926" s="5">
        <f t="shared" ca="1" si="209"/>
        <v>254.6</v>
      </c>
      <c r="N926" s="12" t="str">
        <f t="shared" ca="1" si="205"/>
        <v/>
      </c>
      <c r="O926" s="12">
        <f t="shared" ca="1" si="206"/>
        <v>7.2396998815315845E-4</v>
      </c>
      <c r="P926" s="5">
        <f t="shared" ca="1" si="207"/>
        <v>123.38890253793818</v>
      </c>
      <c r="Q926" s="5">
        <f t="shared" ca="1" si="210"/>
        <v>123.38890253793818</v>
      </c>
      <c r="R926" s="12">
        <f t="shared" ca="1" si="211"/>
        <v>0</v>
      </c>
    </row>
    <row r="927" spans="1:18" x14ac:dyDescent="0.25">
      <c r="A927">
        <v>926</v>
      </c>
      <c r="B927" s="2">
        <v>38790</v>
      </c>
      <c r="C927">
        <f t="shared" si="216"/>
        <v>2006</v>
      </c>
      <c r="D927">
        <v>760.25</v>
      </c>
      <c r="E927" s="5">
        <f t="shared" ca="1" si="212"/>
        <v>720.09500000000003</v>
      </c>
      <c r="F927" s="5">
        <f t="shared" ca="1" si="213"/>
        <v>599.35699999999997</v>
      </c>
      <c r="G927" s="5">
        <f t="shared" ca="1" si="214"/>
        <v>680.58747487272694</v>
      </c>
      <c r="H927" s="5">
        <f t="shared" ca="1" si="215"/>
        <v>568.86647700140793</v>
      </c>
      <c r="I927" s="10">
        <f t="shared" ca="1" si="208"/>
        <v>0</v>
      </c>
      <c r="J927" s="5" t="e">
        <f t="shared" ca="1" si="202"/>
        <v>#N/A</v>
      </c>
      <c r="K927" s="5" t="e">
        <f t="shared" ca="1" si="203"/>
        <v>#N/A</v>
      </c>
      <c r="L927" s="10">
        <f t="shared" ca="1" si="204"/>
        <v>1</v>
      </c>
      <c r="M927" s="5">
        <f t="shared" ca="1" si="209"/>
        <v>254.6</v>
      </c>
      <c r="N927" s="12" t="str">
        <f t="shared" ca="1" si="205"/>
        <v/>
      </c>
      <c r="O927" s="12">
        <f t="shared" ca="1" si="206"/>
        <v>0</v>
      </c>
      <c r="P927" s="5">
        <f t="shared" ca="1" si="207"/>
        <v>123.38890253793818</v>
      </c>
      <c r="Q927" s="5">
        <f t="shared" ca="1" si="210"/>
        <v>123.38890253793818</v>
      </c>
      <c r="R927" s="12">
        <f t="shared" ca="1" si="211"/>
        <v>0</v>
      </c>
    </row>
    <row r="928" spans="1:18" x14ac:dyDescent="0.25">
      <c r="A928">
        <v>927</v>
      </c>
      <c r="B928" s="2">
        <v>38792</v>
      </c>
      <c r="C928">
        <f t="shared" si="216"/>
        <v>2006</v>
      </c>
      <c r="D928">
        <v>762.35</v>
      </c>
      <c r="E928" s="5">
        <f t="shared" ca="1" si="212"/>
        <v>727.90499999999997</v>
      </c>
      <c r="F928" s="5">
        <f t="shared" ca="1" si="213"/>
        <v>603.92200000000003</v>
      </c>
      <c r="G928" s="5">
        <f t="shared" ca="1" si="214"/>
        <v>688.76372738545433</v>
      </c>
      <c r="H928" s="5">
        <f t="shared" ca="1" si="215"/>
        <v>572.73614746137969</v>
      </c>
      <c r="I928" s="10">
        <f t="shared" ca="1" si="208"/>
        <v>0</v>
      </c>
      <c r="J928" s="5" t="e">
        <f t="shared" ca="1" si="202"/>
        <v>#N/A</v>
      </c>
      <c r="K928" s="5" t="e">
        <f t="shared" ca="1" si="203"/>
        <v>#N/A</v>
      </c>
      <c r="L928" s="10">
        <f t="shared" ca="1" si="204"/>
        <v>1</v>
      </c>
      <c r="M928" s="5">
        <f t="shared" ca="1" si="209"/>
        <v>254.6</v>
      </c>
      <c r="N928" s="12" t="str">
        <f t="shared" ca="1" si="205"/>
        <v/>
      </c>
      <c r="O928" s="12">
        <f t="shared" ca="1" si="206"/>
        <v>2.7622492601118353E-3</v>
      </c>
      <c r="P928" s="5">
        <f t="shared" ca="1" si="207"/>
        <v>123.38890253793818</v>
      </c>
      <c r="Q928" s="5">
        <f t="shared" ca="1" si="210"/>
        <v>123.38890253793818</v>
      </c>
      <c r="R928" s="12">
        <f t="shared" ca="1" si="211"/>
        <v>0</v>
      </c>
    </row>
    <row r="929" spans="1:18" x14ac:dyDescent="0.25">
      <c r="A929">
        <v>928</v>
      </c>
      <c r="B929" s="2">
        <v>38793</v>
      </c>
      <c r="C929">
        <f t="shared" si="216"/>
        <v>2006</v>
      </c>
      <c r="D929">
        <v>759.35</v>
      </c>
      <c r="E929" s="5">
        <f t="shared" ca="1" si="212"/>
        <v>736.47</v>
      </c>
      <c r="F929" s="5">
        <f t="shared" ca="1" si="213"/>
        <v>608.5</v>
      </c>
      <c r="G929" s="5">
        <f t="shared" ca="1" si="214"/>
        <v>695.82235464690893</v>
      </c>
      <c r="H929" s="5">
        <f t="shared" ca="1" si="215"/>
        <v>576.46842451215207</v>
      </c>
      <c r="I929" s="10">
        <f t="shared" ca="1" si="208"/>
        <v>0</v>
      </c>
      <c r="J929" s="5" t="e">
        <f t="shared" ca="1" si="202"/>
        <v>#N/A</v>
      </c>
      <c r="K929" s="5" t="e">
        <f t="shared" ca="1" si="203"/>
        <v>#N/A</v>
      </c>
      <c r="L929" s="10">
        <f t="shared" ca="1" si="204"/>
        <v>1</v>
      </c>
      <c r="M929" s="5">
        <f t="shared" ca="1" si="209"/>
        <v>254.6</v>
      </c>
      <c r="N929" s="12" t="str">
        <f t="shared" ca="1" si="205"/>
        <v/>
      </c>
      <c r="O929" s="12">
        <f t="shared" ca="1" si="206"/>
        <v>-3.9352003672853677E-3</v>
      </c>
      <c r="P929" s="5">
        <f t="shared" ca="1" si="207"/>
        <v>123.38890253793818</v>
      </c>
      <c r="Q929" s="5">
        <f t="shared" ca="1" si="210"/>
        <v>123.38890253793818</v>
      </c>
      <c r="R929" s="12">
        <f t="shared" ca="1" si="211"/>
        <v>0</v>
      </c>
    </row>
    <row r="930" spans="1:18" x14ac:dyDescent="0.25">
      <c r="A930">
        <v>929</v>
      </c>
      <c r="B930" s="2">
        <v>38796</v>
      </c>
      <c r="C930">
        <f t="shared" si="216"/>
        <v>2006</v>
      </c>
      <c r="D930">
        <v>765.15</v>
      </c>
      <c r="E930" s="5">
        <f t="shared" ca="1" si="212"/>
        <v>744.65</v>
      </c>
      <c r="F930" s="5">
        <f t="shared" ca="1" si="213"/>
        <v>612.85199999999998</v>
      </c>
      <c r="G930" s="5">
        <f t="shared" ca="1" si="214"/>
        <v>702.75511918221798</v>
      </c>
      <c r="H930" s="5">
        <f t="shared" ca="1" si="215"/>
        <v>580.24205602190909</v>
      </c>
      <c r="I930" s="10">
        <f t="shared" ca="1" si="208"/>
        <v>0</v>
      </c>
      <c r="J930" s="5" t="e">
        <f t="shared" ca="1" si="202"/>
        <v>#N/A</v>
      </c>
      <c r="K930" s="5" t="e">
        <f t="shared" ca="1" si="203"/>
        <v>#N/A</v>
      </c>
      <c r="L930" s="10">
        <f t="shared" ca="1" si="204"/>
        <v>1</v>
      </c>
      <c r="M930" s="5">
        <f t="shared" ca="1" si="209"/>
        <v>254.6</v>
      </c>
      <c r="N930" s="12" t="str">
        <f t="shared" ca="1" si="205"/>
        <v/>
      </c>
      <c r="O930" s="12">
        <f t="shared" ca="1" si="206"/>
        <v>7.6381115427667798E-3</v>
      </c>
      <c r="P930" s="5">
        <f t="shared" ca="1" si="207"/>
        <v>123.38890253793818</v>
      </c>
      <c r="Q930" s="5">
        <f t="shared" ca="1" si="210"/>
        <v>123.38890253793818</v>
      </c>
      <c r="R930" s="12">
        <f t="shared" ca="1" si="211"/>
        <v>0</v>
      </c>
    </row>
    <row r="931" spans="1:18" x14ac:dyDescent="0.25">
      <c r="A931">
        <v>930</v>
      </c>
      <c r="B931" s="2">
        <v>38797</v>
      </c>
      <c r="C931">
        <f t="shared" si="216"/>
        <v>2006</v>
      </c>
      <c r="D931">
        <v>755.9</v>
      </c>
      <c r="E931" s="5">
        <f t="shared" ca="1" si="212"/>
        <v>751.81499999999994</v>
      </c>
      <c r="F931" s="5">
        <f t="shared" ca="1" si="213"/>
        <v>616.89599999999996</v>
      </c>
      <c r="G931" s="5">
        <f t="shared" ca="1" si="214"/>
        <v>708.06960726399609</v>
      </c>
      <c r="H931" s="5">
        <f t="shared" ca="1" si="215"/>
        <v>583.75521490147094</v>
      </c>
      <c r="I931" s="10">
        <f t="shared" ca="1" si="208"/>
        <v>0</v>
      </c>
      <c r="J931" s="5" t="e">
        <f t="shared" ca="1" si="202"/>
        <v>#N/A</v>
      </c>
      <c r="K931" s="5" t="e">
        <f t="shared" ca="1" si="203"/>
        <v>#N/A</v>
      </c>
      <c r="L931" s="10">
        <f t="shared" ca="1" si="204"/>
        <v>1</v>
      </c>
      <c r="M931" s="5">
        <f t="shared" ca="1" si="209"/>
        <v>254.6</v>
      </c>
      <c r="N931" s="12" t="str">
        <f t="shared" ca="1" si="205"/>
        <v/>
      </c>
      <c r="O931" s="12">
        <f t="shared" ca="1" si="206"/>
        <v>-1.2089132849768021E-2</v>
      </c>
      <c r="P931" s="5">
        <f t="shared" ca="1" si="207"/>
        <v>123.38890253793818</v>
      </c>
      <c r="Q931" s="5">
        <f t="shared" ca="1" si="210"/>
        <v>123.38890253793818</v>
      </c>
      <c r="R931" s="12">
        <f t="shared" ca="1" si="211"/>
        <v>0</v>
      </c>
    </row>
    <row r="932" spans="1:18" x14ac:dyDescent="0.25">
      <c r="A932">
        <v>931</v>
      </c>
      <c r="B932" s="2">
        <v>38798</v>
      </c>
      <c r="C932">
        <f t="shared" si="216"/>
        <v>2006</v>
      </c>
      <c r="D932">
        <v>743.9</v>
      </c>
      <c r="E932" s="5">
        <f t="shared" ca="1" si="212"/>
        <v>753.06999999999994</v>
      </c>
      <c r="F932" s="5">
        <f t="shared" ca="1" si="213"/>
        <v>620.65099999999995</v>
      </c>
      <c r="G932" s="5">
        <f t="shared" ca="1" si="214"/>
        <v>711.65264653759641</v>
      </c>
      <c r="H932" s="5">
        <f t="shared" ca="1" si="215"/>
        <v>586.95811060344158</v>
      </c>
      <c r="I932" s="10">
        <f t="shared" ca="1" si="208"/>
        <v>0</v>
      </c>
      <c r="J932" s="5" t="e">
        <f t="shared" ca="1" si="202"/>
        <v>#N/A</v>
      </c>
      <c r="K932" s="5" t="e">
        <f t="shared" ca="1" si="203"/>
        <v>#N/A</v>
      </c>
      <c r="L932" s="10">
        <f t="shared" ca="1" si="204"/>
        <v>1</v>
      </c>
      <c r="M932" s="5">
        <f t="shared" ca="1" si="209"/>
        <v>254.6</v>
      </c>
      <c r="N932" s="12" t="str">
        <f t="shared" ca="1" si="205"/>
        <v/>
      </c>
      <c r="O932" s="12">
        <f t="shared" ca="1" si="206"/>
        <v>-1.587511575605239E-2</v>
      </c>
      <c r="P932" s="5">
        <f t="shared" ca="1" si="207"/>
        <v>123.38890253793818</v>
      </c>
      <c r="Q932" s="5">
        <f t="shared" ca="1" si="210"/>
        <v>123.38890253793818</v>
      </c>
      <c r="R932" s="12">
        <f t="shared" ca="1" si="211"/>
        <v>0</v>
      </c>
    </row>
    <row r="933" spans="1:18" x14ac:dyDescent="0.25">
      <c r="A933">
        <v>932</v>
      </c>
      <c r="B933" s="2">
        <v>38799</v>
      </c>
      <c r="C933">
        <f t="shared" si="216"/>
        <v>2006</v>
      </c>
      <c r="D933">
        <v>761.15</v>
      </c>
      <c r="E933" s="5">
        <f t="shared" ca="1" si="212"/>
        <v>757.76999999999987</v>
      </c>
      <c r="F933" s="5">
        <f t="shared" ca="1" si="213"/>
        <v>624.71900000000005</v>
      </c>
      <c r="G933" s="5">
        <f t="shared" ca="1" si="214"/>
        <v>716.60238188383676</v>
      </c>
      <c r="H933" s="5">
        <f t="shared" ca="1" si="215"/>
        <v>590.44194839137276</v>
      </c>
      <c r="I933" s="10">
        <f t="shared" ca="1" si="208"/>
        <v>0</v>
      </c>
      <c r="J933" s="5" t="e">
        <f t="shared" ca="1" si="202"/>
        <v>#N/A</v>
      </c>
      <c r="K933" s="5" t="e">
        <f t="shared" ca="1" si="203"/>
        <v>#N/A</v>
      </c>
      <c r="L933" s="10">
        <f t="shared" ca="1" si="204"/>
        <v>1</v>
      </c>
      <c r="M933" s="5">
        <f t="shared" ca="1" si="209"/>
        <v>254.6</v>
      </c>
      <c r="N933" s="12" t="str">
        <f t="shared" ca="1" si="205"/>
        <v/>
      </c>
      <c r="O933" s="12">
        <f t="shared" ca="1" si="206"/>
        <v>2.3188600618362684E-2</v>
      </c>
      <c r="P933" s="5">
        <f t="shared" ca="1" si="207"/>
        <v>123.38890253793818</v>
      </c>
      <c r="Q933" s="5">
        <f t="shared" ca="1" si="210"/>
        <v>123.38890253793818</v>
      </c>
      <c r="R933" s="12">
        <f t="shared" ca="1" si="211"/>
        <v>0</v>
      </c>
    </row>
    <row r="934" spans="1:18" x14ac:dyDescent="0.25">
      <c r="A934">
        <v>933</v>
      </c>
      <c r="B934" s="2">
        <v>38800</v>
      </c>
      <c r="C934">
        <f t="shared" si="216"/>
        <v>2006</v>
      </c>
      <c r="D934">
        <v>763.55</v>
      </c>
      <c r="E934" s="5">
        <f t="shared" ca="1" si="212"/>
        <v>759.15499999999986</v>
      </c>
      <c r="F934" s="5">
        <f t="shared" ca="1" si="213"/>
        <v>628.92000000000007</v>
      </c>
      <c r="G934" s="5">
        <f t="shared" ca="1" si="214"/>
        <v>721.29714369545309</v>
      </c>
      <c r="H934" s="5">
        <f t="shared" ca="1" si="215"/>
        <v>593.90410942354526</v>
      </c>
      <c r="I934" s="10">
        <f t="shared" ca="1" si="208"/>
        <v>0</v>
      </c>
      <c r="J934" s="5" t="e">
        <f t="shared" ca="1" si="202"/>
        <v>#N/A</v>
      </c>
      <c r="K934" s="5" t="e">
        <f t="shared" ca="1" si="203"/>
        <v>#N/A</v>
      </c>
      <c r="L934" s="10">
        <f t="shared" ca="1" si="204"/>
        <v>1</v>
      </c>
      <c r="M934" s="5">
        <f t="shared" ca="1" si="209"/>
        <v>254.6</v>
      </c>
      <c r="N934" s="12" t="str">
        <f t="shared" ca="1" si="205"/>
        <v/>
      </c>
      <c r="O934" s="12">
        <f t="shared" ca="1" si="206"/>
        <v>3.1531235630295963E-3</v>
      </c>
      <c r="P934" s="5">
        <f t="shared" ca="1" si="207"/>
        <v>123.38890253793818</v>
      </c>
      <c r="Q934" s="5">
        <f t="shared" ca="1" si="210"/>
        <v>123.38890253793818</v>
      </c>
      <c r="R934" s="12">
        <f t="shared" ca="1" si="211"/>
        <v>0</v>
      </c>
    </row>
    <row r="935" spans="1:18" x14ac:dyDescent="0.25">
      <c r="A935">
        <v>934</v>
      </c>
      <c r="B935" s="2">
        <v>38803</v>
      </c>
      <c r="C935">
        <f t="shared" si="216"/>
        <v>2006</v>
      </c>
      <c r="D935">
        <v>785.75</v>
      </c>
      <c r="E935" s="5">
        <f t="shared" ca="1" si="212"/>
        <v>761.76</v>
      </c>
      <c r="F935" s="5">
        <f t="shared" ca="1" si="213"/>
        <v>633.84500000000003</v>
      </c>
      <c r="G935" s="5">
        <f t="shared" ca="1" si="214"/>
        <v>727.74242932590778</v>
      </c>
      <c r="H935" s="5">
        <f t="shared" ca="1" si="215"/>
        <v>597.7410272350744</v>
      </c>
      <c r="I935" s="10">
        <f t="shared" ca="1" si="208"/>
        <v>0</v>
      </c>
      <c r="J935" s="5" t="e">
        <f t="shared" ca="1" si="202"/>
        <v>#N/A</v>
      </c>
      <c r="K935" s="5" t="e">
        <f t="shared" ca="1" si="203"/>
        <v>#N/A</v>
      </c>
      <c r="L935" s="10">
        <f t="shared" ca="1" si="204"/>
        <v>1</v>
      </c>
      <c r="M935" s="5">
        <f t="shared" ca="1" si="209"/>
        <v>254.6</v>
      </c>
      <c r="N935" s="12" t="str">
        <f t="shared" ca="1" si="205"/>
        <v/>
      </c>
      <c r="O935" s="12">
        <f t="shared" ca="1" si="206"/>
        <v>2.9074716783445809E-2</v>
      </c>
      <c r="P935" s="5">
        <f t="shared" ca="1" si="207"/>
        <v>123.38890253793818</v>
      </c>
      <c r="Q935" s="5">
        <f t="shared" ca="1" si="210"/>
        <v>123.38890253793818</v>
      </c>
      <c r="R935" s="12">
        <f t="shared" ca="1" si="211"/>
        <v>0</v>
      </c>
    </row>
    <row r="936" spans="1:18" x14ac:dyDescent="0.25">
      <c r="A936">
        <v>935</v>
      </c>
      <c r="B936" s="2">
        <v>38804</v>
      </c>
      <c r="C936">
        <f t="shared" si="216"/>
        <v>2006</v>
      </c>
      <c r="D936">
        <v>779.7</v>
      </c>
      <c r="E936" s="5">
        <f t="shared" ca="1" si="212"/>
        <v>763.70499999999993</v>
      </c>
      <c r="F936" s="5">
        <f t="shared" ca="1" si="213"/>
        <v>638.75500000000011</v>
      </c>
      <c r="G936" s="5">
        <f t="shared" ca="1" si="214"/>
        <v>732.93818639331698</v>
      </c>
      <c r="H936" s="5">
        <f t="shared" ca="1" si="215"/>
        <v>601.38020669037292</v>
      </c>
      <c r="I936" s="10">
        <f t="shared" ca="1" si="208"/>
        <v>0</v>
      </c>
      <c r="J936" s="5" t="e">
        <f t="shared" ca="1" si="202"/>
        <v>#N/A</v>
      </c>
      <c r="K936" s="5" t="e">
        <f t="shared" ca="1" si="203"/>
        <v>#N/A</v>
      </c>
      <c r="L936" s="10">
        <f t="shared" ca="1" si="204"/>
        <v>1</v>
      </c>
      <c r="M936" s="5">
        <f t="shared" ca="1" si="209"/>
        <v>254.6</v>
      </c>
      <c r="N936" s="12" t="str">
        <f t="shared" ca="1" si="205"/>
        <v/>
      </c>
      <c r="O936" s="12">
        <f t="shared" ca="1" si="206"/>
        <v>-7.69965001590831E-3</v>
      </c>
      <c r="P936" s="5">
        <f t="shared" ca="1" si="207"/>
        <v>123.38890253793818</v>
      </c>
      <c r="Q936" s="5">
        <f t="shared" ca="1" si="210"/>
        <v>123.38890253793818</v>
      </c>
      <c r="R936" s="12">
        <f t="shared" ca="1" si="211"/>
        <v>0</v>
      </c>
    </row>
    <row r="937" spans="1:18" x14ac:dyDescent="0.25">
      <c r="A937">
        <v>936</v>
      </c>
      <c r="B937" s="2">
        <v>38805</v>
      </c>
      <c r="C937">
        <f t="shared" si="216"/>
        <v>2006</v>
      </c>
      <c r="D937">
        <v>779.25</v>
      </c>
      <c r="E937" s="5">
        <f t="shared" ca="1" si="212"/>
        <v>765.60500000000002</v>
      </c>
      <c r="F937" s="5">
        <f t="shared" ca="1" si="213"/>
        <v>643.60000000000014</v>
      </c>
      <c r="G937" s="5">
        <f t="shared" ca="1" si="214"/>
        <v>737.56936775398526</v>
      </c>
      <c r="H937" s="5">
        <f t="shared" ca="1" si="215"/>
        <v>604.93760255656548</v>
      </c>
      <c r="I937" s="10">
        <f t="shared" ca="1" si="208"/>
        <v>0</v>
      </c>
      <c r="J937" s="5" t="e">
        <f t="shared" ca="1" si="202"/>
        <v>#N/A</v>
      </c>
      <c r="K937" s="5" t="e">
        <f t="shared" ca="1" si="203"/>
        <v>#N/A</v>
      </c>
      <c r="L937" s="10">
        <f t="shared" ca="1" si="204"/>
        <v>1</v>
      </c>
      <c r="M937" s="5">
        <f t="shared" ca="1" si="209"/>
        <v>254.6</v>
      </c>
      <c r="N937" s="12" t="str">
        <f t="shared" ca="1" si="205"/>
        <v/>
      </c>
      <c r="O937" s="12">
        <f t="shared" ca="1" si="206"/>
        <v>-5.7714505579074707E-4</v>
      </c>
      <c r="P937" s="5">
        <f t="shared" ca="1" si="207"/>
        <v>123.38890253793818</v>
      </c>
      <c r="Q937" s="5">
        <f t="shared" ca="1" si="210"/>
        <v>123.38890253793818</v>
      </c>
      <c r="R937" s="12">
        <f t="shared" ca="1" si="211"/>
        <v>0</v>
      </c>
    </row>
    <row r="938" spans="1:18" x14ac:dyDescent="0.25">
      <c r="A938">
        <v>937</v>
      </c>
      <c r="B938" s="2">
        <v>38806</v>
      </c>
      <c r="C938">
        <f t="shared" si="216"/>
        <v>2006</v>
      </c>
      <c r="D938">
        <v>782.7</v>
      </c>
      <c r="E938" s="5">
        <f t="shared" ca="1" si="212"/>
        <v>767.64</v>
      </c>
      <c r="F938" s="5">
        <f t="shared" ca="1" si="213"/>
        <v>648.24000000000012</v>
      </c>
      <c r="G938" s="5">
        <f t="shared" ca="1" si="214"/>
        <v>742.08243097858679</v>
      </c>
      <c r="H938" s="5">
        <f t="shared" ca="1" si="215"/>
        <v>608.49285050543415</v>
      </c>
      <c r="I938" s="10">
        <f t="shared" ca="1" si="208"/>
        <v>0</v>
      </c>
      <c r="J938" s="5" t="e">
        <f t="shared" ca="1" si="202"/>
        <v>#N/A</v>
      </c>
      <c r="K938" s="5" t="e">
        <f t="shared" ca="1" si="203"/>
        <v>#N/A</v>
      </c>
      <c r="L938" s="10">
        <f t="shared" ca="1" si="204"/>
        <v>1</v>
      </c>
      <c r="M938" s="5">
        <f t="shared" ca="1" si="209"/>
        <v>254.6</v>
      </c>
      <c r="N938" s="12" t="str">
        <f t="shared" ca="1" si="205"/>
        <v/>
      </c>
      <c r="O938" s="12">
        <f t="shared" ca="1" si="206"/>
        <v>4.4273339749759969E-3</v>
      </c>
      <c r="P938" s="5">
        <f t="shared" ca="1" si="207"/>
        <v>123.38890253793818</v>
      </c>
      <c r="Q938" s="5">
        <f t="shared" ca="1" si="210"/>
        <v>123.38890253793818</v>
      </c>
      <c r="R938" s="12">
        <f t="shared" ca="1" si="211"/>
        <v>0</v>
      </c>
    </row>
    <row r="939" spans="1:18" x14ac:dyDescent="0.25">
      <c r="A939">
        <v>938</v>
      </c>
      <c r="B939" s="2">
        <v>38807</v>
      </c>
      <c r="C939">
        <f t="shared" si="216"/>
        <v>2006</v>
      </c>
      <c r="D939">
        <v>782.2</v>
      </c>
      <c r="E939" s="5">
        <f t="shared" ca="1" si="212"/>
        <v>769.92499999999995</v>
      </c>
      <c r="F939" s="5">
        <f t="shared" ca="1" si="213"/>
        <v>653.01100000000008</v>
      </c>
      <c r="G939" s="5">
        <f t="shared" ca="1" si="214"/>
        <v>746.0941878807281</v>
      </c>
      <c r="H939" s="5">
        <f t="shared" ca="1" si="215"/>
        <v>611.96699349532548</v>
      </c>
      <c r="I939" s="10">
        <f t="shared" ca="1" si="208"/>
        <v>0</v>
      </c>
      <c r="J939" s="5" t="e">
        <f t="shared" ca="1" si="202"/>
        <v>#N/A</v>
      </c>
      <c r="K939" s="5" t="e">
        <f t="shared" ca="1" si="203"/>
        <v>#N/A</v>
      </c>
      <c r="L939" s="10">
        <f t="shared" ca="1" si="204"/>
        <v>1</v>
      </c>
      <c r="M939" s="5">
        <f t="shared" ca="1" si="209"/>
        <v>254.6</v>
      </c>
      <c r="N939" s="12" t="str">
        <f t="shared" ca="1" si="205"/>
        <v/>
      </c>
      <c r="O939" s="12">
        <f t="shared" ca="1" si="206"/>
        <v>-6.3881436054682506E-4</v>
      </c>
      <c r="P939" s="5">
        <f t="shared" ca="1" si="207"/>
        <v>123.38890253793818</v>
      </c>
      <c r="Q939" s="5">
        <f t="shared" ca="1" si="210"/>
        <v>123.38890253793818</v>
      </c>
      <c r="R939" s="12">
        <f t="shared" ca="1" si="211"/>
        <v>0</v>
      </c>
    </row>
    <row r="940" spans="1:18" x14ac:dyDescent="0.25">
      <c r="A940">
        <v>939</v>
      </c>
      <c r="B940" s="2">
        <v>38810</v>
      </c>
      <c r="C940">
        <f t="shared" si="216"/>
        <v>2006</v>
      </c>
      <c r="D940">
        <v>796.5</v>
      </c>
      <c r="E940" s="5">
        <f t="shared" ca="1" si="212"/>
        <v>773.06</v>
      </c>
      <c r="F940" s="5">
        <f t="shared" ca="1" si="213"/>
        <v>658.1450000000001</v>
      </c>
      <c r="G940" s="5">
        <f t="shared" ca="1" si="214"/>
        <v>751.13476909265523</v>
      </c>
      <c r="H940" s="5">
        <f t="shared" ca="1" si="215"/>
        <v>615.65765362541902</v>
      </c>
      <c r="I940" s="10">
        <f t="shared" ca="1" si="208"/>
        <v>0</v>
      </c>
      <c r="J940" s="5" t="e">
        <f t="shared" ca="1" si="202"/>
        <v>#N/A</v>
      </c>
      <c r="K940" s="5" t="e">
        <f t="shared" ca="1" si="203"/>
        <v>#N/A</v>
      </c>
      <c r="L940" s="10">
        <f t="shared" ca="1" si="204"/>
        <v>1</v>
      </c>
      <c r="M940" s="5">
        <f t="shared" ca="1" si="209"/>
        <v>254.6</v>
      </c>
      <c r="N940" s="12" t="str">
        <f t="shared" ca="1" si="205"/>
        <v/>
      </c>
      <c r="O940" s="12">
        <f t="shared" ca="1" si="206"/>
        <v>1.8281769368447907E-2</v>
      </c>
      <c r="P940" s="5">
        <f t="shared" ca="1" si="207"/>
        <v>123.38890253793818</v>
      </c>
      <c r="Q940" s="5">
        <f t="shared" ca="1" si="210"/>
        <v>123.38890253793818</v>
      </c>
      <c r="R940" s="12">
        <f t="shared" ca="1" si="211"/>
        <v>0</v>
      </c>
    </row>
    <row r="941" spans="1:18" x14ac:dyDescent="0.25">
      <c r="A941">
        <v>940</v>
      </c>
      <c r="B941" s="2">
        <v>38811</v>
      </c>
      <c r="C941">
        <f t="shared" si="216"/>
        <v>2006</v>
      </c>
      <c r="D941">
        <v>795.25</v>
      </c>
      <c r="E941" s="5">
        <f t="shared" ca="1" si="212"/>
        <v>776.995</v>
      </c>
      <c r="F941" s="5">
        <f t="shared" ca="1" si="213"/>
        <v>663.07100000000003</v>
      </c>
      <c r="G941" s="5">
        <f t="shared" ca="1" si="214"/>
        <v>755.54629218338971</v>
      </c>
      <c r="H941" s="5">
        <f t="shared" ca="1" si="215"/>
        <v>619.2495005529106</v>
      </c>
      <c r="I941" s="10">
        <f t="shared" ca="1" si="208"/>
        <v>0</v>
      </c>
      <c r="J941" s="5" t="e">
        <f t="shared" ca="1" si="202"/>
        <v>#N/A</v>
      </c>
      <c r="K941" s="5" t="e">
        <f t="shared" ca="1" si="203"/>
        <v>#N/A</v>
      </c>
      <c r="L941" s="10">
        <f t="shared" ca="1" si="204"/>
        <v>1</v>
      </c>
      <c r="M941" s="5">
        <f t="shared" ca="1" si="209"/>
        <v>254.6</v>
      </c>
      <c r="N941" s="12" t="str">
        <f t="shared" ca="1" si="205"/>
        <v/>
      </c>
      <c r="O941" s="12">
        <f t="shared" ca="1" si="206"/>
        <v>-1.5693659761456371E-3</v>
      </c>
      <c r="P941" s="5">
        <f t="shared" ca="1" si="207"/>
        <v>123.38890253793818</v>
      </c>
      <c r="Q941" s="5">
        <f t="shared" ca="1" si="210"/>
        <v>123.38890253793818</v>
      </c>
      <c r="R941" s="12">
        <f t="shared" ca="1" si="211"/>
        <v>0</v>
      </c>
    </row>
    <row r="942" spans="1:18" x14ac:dyDescent="0.25">
      <c r="A942">
        <v>941</v>
      </c>
      <c r="B942" s="2">
        <v>38812</v>
      </c>
      <c r="C942">
        <f t="shared" si="216"/>
        <v>2006</v>
      </c>
      <c r="D942">
        <v>839</v>
      </c>
      <c r="E942" s="5">
        <f t="shared" ca="1" si="212"/>
        <v>786.50499999999988</v>
      </c>
      <c r="F942" s="5">
        <f t="shared" ca="1" si="213"/>
        <v>668.91100000000017</v>
      </c>
      <c r="G942" s="5">
        <f t="shared" ca="1" si="214"/>
        <v>763.89166296505073</v>
      </c>
      <c r="H942" s="5">
        <f t="shared" ca="1" si="215"/>
        <v>623.64451054185236</v>
      </c>
      <c r="I942" s="10">
        <f t="shared" ca="1" si="208"/>
        <v>0</v>
      </c>
      <c r="J942" s="5" t="e">
        <f t="shared" ca="1" si="202"/>
        <v>#N/A</v>
      </c>
      <c r="K942" s="5" t="e">
        <f t="shared" ca="1" si="203"/>
        <v>#N/A</v>
      </c>
      <c r="L942" s="10">
        <f t="shared" ca="1" si="204"/>
        <v>1</v>
      </c>
      <c r="M942" s="5">
        <f t="shared" ca="1" si="209"/>
        <v>254.6</v>
      </c>
      <c r="N942" s="12" t="str">
        <f t="shared" ca="1" si="205"/>
        <v/>
      </c>
      <c r="O942" s="12">
        <f t="shared" ca="1" si="206"/>
        <v>5.5014146494812954E-2</v>
      </c>
      <c r="P942" s="5">
        <f t="shared" ca="1" si="207"/>
        <v>123.38890253793818</v>
      </c>
      <c r="Q942" s="5">
        <f t="shared" ca="1" si="210"/>
        <v>123.38890253793818</v>
      </c>
      <c r="R942" s="12">
        <f t="shared" ca="1" si="211"/>
        <v>0</v>
      </c>
    </row>
    <row r="943" spans="1:18" x14ac:dyDescent="0.25">
      <c r="A943">
        <v>942</v>
      </c>
      <c r="B943" s="2">
        <v>38814</v>
      </c>
      <c r="C943">
        <f t="shared" si="216"/>
        <v>2006</v>
      </c>
      <c r="D943">
        <v>886.75</v>
      </c>
      <c r="E943" s="5">
        <f t="shared" ca="1" si="212"/>
        <v>799.06499999999994</v>
      </c>
      <c r="F943" s="5">
        <f t="shared" ca="1" si="213"/>
        <v>675.76100000000019</v>
      </c>
      <c r="G943" s="5">
        <f t="shared" ca="1" si="214"/>
        <v>776.17749666854559</v>
      </c>
      <c r="H943" s="5">
        <f t="shared" ca="1" si="215"/>
        <v>628.90662033101535</v>
      </c>
      <c r="I943" s="10">
        <f t="shared" ca="1" si="208"/>
        <v>0</v>
      </c>
      <c r="J943" s="5" t="e">
        <f t="shared" ca="1" si="202"/>
        <v>#N/A</v>
      </c>
      <c r="K943" s="5" t="e">
        <f t="shared" ca="1" si="203"/>
        <v>#N/A</v>
      </c>
      <c r="L943" s="10">
        <f t="shared" ca="1" si="204"/>
        <v>1</v>
      </c>
      <c r="M943" s="5">
        <f t="shared" ca="1" si="209"/>
        <v>254.6</v>
      </c>
      <c r="N943" s="12" t="str">
        <f t="shared" ca="1" si="205"/>
        <v/>
      </c>
      <c r="O943" s="12">
        <f t="shared" ca="1" si="206"/>
        <v>5.6912991656734205E-2</v>
      </c>
      <c r="P943" s="5">
        <f t="shared" ca="1" si="207"/>
        <v>123.38890253793818</v>
      </c>
      <c r="Q943" s="5">
        <f t="shared" ca="1" si="210"/>
        <v>123.38890253793818</v>
      </c>
      <c r="R943" s="12">
        <f t="shared" ca="1" si="211"/>
        <v>0</v>
      </c>
    </row>
    <row r="944" spans="1:18" x14ac:dyDescent="0.25">
      <c r="A944">
        <v>943</v>
      </c>
      <c r="B944" s="2">
        <v>38817</v>
      </c>
      <c r="C944">
        <f t="shared" si="216"/>
        <v>2006</v>
      </c>
      <c r="D944">
        <v>918.95</v>
      </c>
      <c r="E944" s="5">
        <f t="shared" ca="1" si="212"/>
        <v>814.6049999999999</v>
      </c>
      <c r="F944" s="5">
        <f t="shared" ca="1" si="213"/>
        <v>683.1450000000001</v>
      </c>
      <c r="G944" s="5">
        <f t="shared" ca="1" si="214"/>
        <v>790.45474700169098</v>
      </c>
      <c r="H944" s="5">
        <f t="shared" ca="1" si="215"/>
        <v>634.70748792439508</v>
      </c>
      <c r="I944" s="10">
        <f t="shared" ca="1" si="208"/>
        <v>0</v>
      </c>
      <c r="J944" s="5" t="e">
        <f t="shared" ca="1" si="202"/>
        <v>#N/A</v>
      </c>
      <c r="K944" s="5" t="e">
        <f t="shared" ca="1" si="203"/>
        <v>#N/A</v>
      </c>
      <c r="L944" s="10">
        <f t="shared" ca="1" si="204"/>
        <v>1</v>
      </c>
      <c r="M944" s="5">
        <f t="shared" ca="1" si="209"/>
        <v>254.6</v>
      </c>
      <c r="N944" s="12" t="str">
        <f t="shared" ca="1" si="205"/>
        <v/>
      </c>
      <c r="O944" s="12">
        <f t="shared" ca="1" si="206"/>
        <v>3.6312376656329345E-2</v>
      </c>
      <c r="P944" s="5">
        <f t="shared" ca="1" si="207"/>
        <v>123.38890253793818</v>
      </c>
      <c r="Q944" s="5">
        <f t="shared" ca="1" si="210"/>
        <v>123.38890253793818</v>
      </c>
      <c r="R944" s="12">
        <f t="shared" ca="1" si="211"/>
        <v>0</v>
      </c>
    </row>
    <row r="945" spans="1:18" x14ac:dyDescent="0.25">
      <c r="A945">
        <v>944</v>
      </c>
      <c r="B945" s="2">
        <v>38819</v>
      </c>
      <c r="C945">
        <f t="shared" si="216"/>
        <v>2006</v>
      </c>
      <c r="D945">
        <v>911.75</v>
      </c>
      <c r="E945" s="5">
        <f t="shared" ca="1" si="212"/>
        <v>827.20499999999993</v>
      </c>
      <c r="F945" s="5">
        <f t="shared" ca="1" si="213"/>
        <v>690.31200000000024</v>
      </c>
      <c r="G945" s="5">
        <f t="shared" ca="1" si="214"/>
        <v>802.58427230152188</v>
      </c>
      <c r="H945" s="5">
        <f t="shared" ca="1" si="215"/>
        <v>640.24833816590717</v>
      </c>
      <c r="I945" s="10">
        <f t="shared" ca="1" si="208"/>
        <v>0</v>
      </c>
      <c r="J945" s="5" t="e">
        <f t="shared" ca="1" si="202"/>
        <v>#N/A</v>
      </c>
      <c r="K945" s="5" t="e">
        <f t="shared" ca="1" si="203"/>
        <v>#N/A</v>
      </c>
      <c r="L945" s="10">
        <f t="shared" ca="1" si="204"/>
        <v>1</v>
      </c>
      <c r="M945" s="5">
        <f t="shared" ca="1" si="209"/>
        <v>254.6</v>
      </c>
      <c r="N945" s="12" t="str">
        <f t="shared" ca="1" si="205"/>
        <v/>
      </c>
      <c r="O945" s="12">
        <f t="shared" ca="1" si="206"/>
        <v>-7.8350291093095877E-3</v>
      </c>
      <c r="P945" s="5">
        <f t="shared" ca="1" si="207"/>
        <v>123.38890253793818</v>
      </c>
      <c r="Q945" s="5">
        <f t="shared" ca="1" si="210"/>
        <v>123.38890253793818</v>
      </c>
      <c r="R945" s="12">
        <f t="shared" ca="1" si="211"/>
        <v>0</v>
      </c>
    </row>
    <row r="946" spans="1:18" x14ac:dyDescent="0.25">
      <c r="A946">
        <v>945</v>
      </c>
      <c r="B946" s="2">
        <v>38820</v>
      </c>
      <c r="C946">
        <f t="shared" si="216"/>
        <v>2006</v>
      </c>
      <c r="D946">
        <v>898.35</v>
      </c>
      <c r="E946" s="5">
        <f t="shared" ca="1" si="212"/>
        <v>839.06999999999994</v>
      </c>
      <c r="F946" s="5">
        <f t="shared" ca="1" si="213"/>
        <v>696.97700000000009</v>
      </c>
      <c r="G946" s="5">
        <f t="shared" ca="1" si="214"/>
        <v>812.16084507136975</v>
      </c>
      <c r="H946" s="5">
        <f t="shared" ca="1" si="215"/>
        <v>645.41037140258902</v>
      </c>
      <c r="I946" s="10">
        <f t="shared" ca="1" si="208"/>
        <v>0</v>
      </c>
      <c r="J946" s="5" t="e">
        <f t="shared" ca="1" si="202"/>
        <v>#N/A</v>
      </c>
      <c r="K946" s="5" t="e">
        <f t="shared" ca="1" si="203"/>
        <v>#N/A</v>
      </c>
      <c r="L946" s="10">
        <f t="shared" ca="1" si="204"/>
        <v>1</v>
      </c>
      <c r="M946" s="5">
        <f t="shared" ca="1" si="209"/>
        <v>254.6</v>
      </c>
      <c r="N946" s="12" t="str">
        <f t="shared" ca="1" si="205"/>
        <v/>
      </c>
      <c r="O946" s="12">
        <f t="shared" ca="1" si="206"/>
        <v>-1.4697011242116783E-2</v>
      </c>
      <c r="P946" s="5">
        <f t="shared" ca="1" si="207"/>
        <v>123.38890253793818</v>
      </c>
      <c r="Q946" s="5">
        <f t="shared" ca="1" si="210"/>
        <v>123.38890253793818</v>
      </c>
      <c r="R946" s="12">
        <f t="shared" ca="1" si="211"/>
        <v>0</v>
      </c>
    </row>
    <row r="947" spans="1:18" x14ac:dyDescent="0.25">
      <c r="A947">
        <v>946</v>
      </c>
      <c r="B947" s="2">
        <v>38824</v>
      </c>
      <c r="C947">
        <f t="shared" si="216"/>
        <v>2006</v>
      </c>
      <c r="D947">
        <v>938</v>
      </c>
      <c r="E947" s="5">
        <f t="shared" ca="1" si="212"/>
        <v>854.94500000000005</v>
      </c>
      <c r="F947" s="5">
        <f t="shared" ca="1" si="213"/>
        <v>704.22700000000032</v>
      </c>
      <c r="G947" s="5">
        <f t="shared" ca="1" si="214"/>
        <v>824.74476056423282</v>
      </c>
      <c r="H947" s="5">
        <f t="shared" ca="1" si="215"/>
        <v>651.2621639745372</v>
      </c>
      <c r="I947" s="10">
        <f t="shared" ca="1" si="208"/>
        <v>0</v>
      </c>
      <c r="J947" s="5" t="e">
        <f t="shared" ca="1" si="202"/>
        <v>#N/A</v>
      </c>
      <c r="K947" s="5" t="e">
        <f t="shared" ca="1" si="203"/>
        <v>#N/A</v>
      </c>
      <c r="L947" s="10">
        <f t="shared" ca="1" si="204"/>
        <v>1</v>
      </c>
      <c r="M947" s="5">
        <f t="shared" ca="1" si="209"/>
        <v>254.6</v>
      </c>
      <c r="N947" s="12" t="str">
        <f t="shared" ca="1" si="205"/>
        <v/>
      </c>
      <c r="O947" s="12">
        <f t="shared" ca="1" si="206"/>
        <v>4.413647242166191E-2</v>
      </c>
      <c r="P947" s="5">
        <f t="shared" ca="1" si="207"/>
        <v>123.38890253793818</v>
      </c>
      <c r="Q947" s="5">
        <f t="shared" ca="1" si="210"/>
        <v>123.38890253793818</v>
      </c>
      <c r="R947" s="12">
        <f t="shared" ca="1" si="211"/>
        <v>0</v>
      </c>
    </row>
    <row r="948" spans="1:18" x14ac:dyDescent="0.25">
      <c r="A948">
        <v>947</v>
      </c>
      <c r="B948" s="2">
        <v>38825</v>
      </c>
      <c r="C948">
        <f t="shared" si="216"/>
        <v>2006</v>
      </c>
      <c r="D948">
        <v>935.85</v>
      </c>
      <c r="E948" s="5">
        <f t="shared" ca="1" si="212"/>
        <v>870.26</v>
      </c>
      <c r="F948" s="5">
        <f t="shared" ca="1" si="213"/>
        <v>711.46</v>
      </c>
      <c r="G948" s="5">
        <f t="shared" ca="1" si="214"/>
        <v>835.85528450780953</v>
      </c>
      <c r="H948" s="5">
        <f t="shared" ca="1" si="215"/>
        <v>656.95392069504635</v>
      </c>
      <c r="I948" s="10">
        <f t="shared" ca="1" si="208"/>
        <v>0</v>
      </c>
      <c r="J948" s="5" t="e">
        <f t="shared" ref="J948:J1011" ca="1" si="217">IF($I948="BUY",$D948,NA())</f>
        <v>#N/A</v>
      </c>
      <c r="K948" s="5" t="e">
        <f t="shared" ref="K948:K1011" ca="1" si="218">IF($I948="SELL",$D948,NA())</f>
        <v>#N/A</v>
      </c>
      <c r="L948" s="10">
        <f t="shared" ref="L948:L1011" ca="1" si="219">IF(AND(I948="SELL",L947&gt;=0),-1*Leverage,IF(AND(I948="BUY",L947&lt;=0),1*Leverage,L947))</f>
        <v>1</v>
      </c>
      <c r="M948" s="5">
        <f t="shared" ca="1" si="209"/>
        <v>254.6</v>
      </c>
      <c r="N948" s="12" t="str">
        <f t="shared" ref="N948:N1011" ca="1" si="220">IF(L947=0,0,IF(I948="SELL",Leverage*(M948-M947)/M947,IF(I948="BUY",-Leverage*(M948-M947)/M947,"")))</f>
        <v/>
      </c>
      <c r="O948" s="12">
        <f t="shared" ref="O948:O1011" ca="1" si="221">IF($L948&gt;0,Leverage*(D948-D947)/D947,IF($L948&lt;0,-Leverage*(D948-D947)/D947,0))</f>
        <v>-2.2921108742004022E-3</v>
      </c>
      <c r="P948" s="5">
        <f t="shared" ref="P948:P1011" ca="1" si="222">IF(N948="",P947,P947*(1+N948))</f>
        <v>123.38890253793818</v>
      </c>
      <c r="Q948" s="5">
        <f t="shared" ca="1" si="210"/>
        <v>123.38890253793818</v>
      </c>
      <c r="R948" s="12">
        <f t="shared" ca="1" si="211"/>
        <v>0</v>
      </c>
    </row>
    <row r="949" spans="1:18" x14ac:dyDescent="0.25">
      <c r="A949">
        <v>948</v>
      </c>
      <c r="B949" s="2">
        <v>38826</v>
      </c>
      <c r="C949">
        <f t="shared" si="216"/>
        <v>2006</v>
      </c>
      <c r="D949">
        <v>968.05</v>
      </c>
      <c r="E949" s="5">
        <f t="shared" ca="1" si="212"/>
        <v>888.84500000000003</v>
      </c>
      <c r="F949" s="5">
        <f t="shared" ca="1" si="213"/>
        <v>719.31600000000026</v>
      </c>
      <c r="G949" s="5">
        <f t="shared" ca="1" si="214"/>
        <v>849.07475605702859</v>
      </c>
      <c r="H949" s="5">
        <f t="shared" ca="1" si="215"/>
        <v>663.17584228114549</v>
      </c>
      <c r="I949" s="10">
        <f t="shared" ref="I949:I1012" ca="1" si="223">IF(AND(G949&gt;H949,G948&lt;H948),"BUY",IF(AND(G949&lt;H949,G948&gt;H948),"SELL",0))</f>
        <v>0</v>
      </c>
      <c r="J949" s="5" t="e">
        <f t="shared" ca="1" si="217"/>
        <v>#N/A</v>
      </c>
      <c r="K949" s="5" t="e">
        <f t="shared" ca="1" si="218"/>
        <v>#N/A</v>
      </c>
      <c r="L949" s="10">
        <f t="shared" ca="1" si="219"/>
        <v>1</v>
      </c>
      <c r="M949" s="5">
        <f t="shared" ref="M949:M1012" ca="1" si="224">IF(I949&lt;&gt;0,D949,M948)</f>
        <v>254.6</v>
      </c>
      <c r="N949" s="12" t="str">
        <f t="shared" ca="1" si="220"/>
        <v/>
      </c>
      <c r="O949" s="12">
        <f t="shared" ca="1" si="221"/>
        <v>3.4407223379815069E-2</v>
      </c>
      <c r="P949" s="5">
        <f t="shared" ca="1" si="222"/>
        <v>123.38890253793818</v>
      </c>
      <c r="Q949" s="5">
        <f t="shared" ref="Q949:Q1012" ca="1" si="225">MAX(P948:P949)</f>
        <v>123.38890253793818</v>
      </c>
      <c r="R949" s="12">
        <f t="shared" ref="R949:R1012" ca="1" si="226">1-P949/Q949</f>
        <v>0</v>
      </c>
    </row>
    <row r="950" spans="1:18" x14ac:dyDescent="0.25">
      <c r="A950">
        <v>949</v>
      </c>
      <c r="B950" s="2">
        <v>38827</v>
      </c>
      <c r="C950">
        <f t="shared" si="216"/>
        <v>2006</v>
      </c>
      <c r="D950">
        <v>964</v>
      </c>
      <c r="E950" s="5">
        <f t="shared" ca="1" si="212"/>
        <v>905.59500000000003</v>
      </c>
      <c r="F950" s="5">
        <f t="shared" ca="1" si="213"/>
        <v>726.76200000000028</v>
      </c>
      <c r="G950" s="5">
        <f t="shared" ca="1" si="214"/>
        <v>860.56728045132581</v>
      </c>
      <c r="H950" s="5">
        <f t="shared" ca="1" si="215"/>
        <v>669.19232543552266</v>
      </c>
      <c r="I950" s="10">
        <f t="shared" ca="1" si="223"/>
        <v>0</v>
      </c>
      <c r="J950" s="5" t="e">
        <f t="shared" ca="1" si="217"/>
        <v>#N/A</v>
      </c>
      <c r="K950" s="5" t="e">
        <f t="shared" ca="1" si="218"/>
        <v>#N/A</v>
      </c>
      <c r="L950" s="10">
        <f t="shared" ca="1" si="219"/>
        <v>1</v>
      </c>
      <c r="M950" s="5">
        <f t="shared" ca="1" si="224"/>
        <v>254.6</v>
      </c>
      <c r="N950" s="12" t="str">
        <f t="shared" ca="1" si="220"/>
        <v/>
      </c>
      <c r="O950" s="12">
        <f t="shared" ca="1" si="221"/>
        <v>-4.1836681989566183E-3</v>
      </c>
      <c r="P950" s="5">
        <f t="shared" ca="1" si="222"/>
        <v>123.38890253793818</v>
      </c>
      <c r="Q950" s="5">
        <f t="shared" ca="1" si="225"/>
        <v>123.38890253793818</v>
      </c>
      <c r="R950" s="12">
        <f t="shared" ca="1" si="226"/>
        <v>0</v>
      </c>
    </row>
    <row r="951" spans="1:18" x14ac:dyDescent="0.25">
      <c r="A951">
        <v>950</v>
      </c>
      <c r="B951" s="2">
        <v>38828</v>
      </c>
      <c r="C951">
        <f t="shared" si="216"/>
        <v>2006</v>
      </c>
      <c r="D951">
        <v>962.8</v>
      </c>
      <c r="E951" s="5">
        <f t="shared" ca="1" si="212"/>
        <v>922.35</v>
      </c>
      <c r="F951" s="5">
        <f t="shared" ca="1" si="213"/>
        <v>734.3900000000001</v>
      </c>
      <c r="G951" s="5">
        <f t="shared" ca="1" si="214"/>
        <v>870.79055240619323</v>
      </c>
      <c r="H951" s="5">
        <f t="shared" ca="1" si="215"/>
        <v>675.06447892681228</v>
      </c>
      <c r="I951" s="10">
        <f t="shared" ca="1" si="223"/>
        <v>0</v>
      </c>
      <c r="J951" s="5" t="e">
        <f t="shared" ca="1" si="217"/>
        <v>#N/A</v>
      </c>
      <c r="K951" s="5" t="e">
        <f t="shared" ca="1" si="218"/>
        <v>#N/A</v>
      </c>
      <c r="L951" s="10">
        <f t="shared" ca="1" si="219"/>
        <v>1</v>
      </c>
      <c r="M951" s="5">
        <f t="shared" ca="1" si="224"/>
        <v>254.6</v>
      </c>
      <c r="N951" s="12" t="str">
        <f t="shared" ca="1" si="220"/>
        <v/>
      </c>
      <c r="O951" s="12">
        <f t="shared" ca="1" si="221"/>
        <v>-1.2448132780083459E-3</v>
      </c>
      <c r="P951" s="5">
        <f t="shared" ca="1" si="222"/>
        <v>123.38890253793818</v>
      </c>
      <c r="Q951" s="5">
        <f t="shared" ca="1" si="225"/>
        <v>123.38890253793818</v>
      </c>
      <c r="R951" s="12">
        <f t="shared" ca="1" si="226"/>
        <v>0</v>
      </c>
    </row>
    <row r="952" spans="1:18" x14ac:dyDescent="0.25">
      <c r="A952">
        <v>951</v>
      </c>
      <c r="B952" s="2">
        <v>38831</v>
      </c>
      <c r="C952">
        <f t="shared" si="216"/>
        <v>2006</v>
      </c>
      <c r="D952">
        <v>959.3</v>
      </c>
      <c r="E952" s="5">
        <f t="shared" ca="1" si="212"/>
        <v>934.37999999999988</v>
      </c>
      <c r="F952" s="5">
        <f t="shared" ca="1" si="213"/>
        <v>741.75200000000029</v>
      </c>
      <c r="G952" s="5">
        <f t="shared" ca="1" si="214"/>
        <v>879.64149716557381</v>
      </c>
      <c r="H952" s="5">
        <f t="shared" ca="1" si="215"/>
        <v>680.7491893482761</v>
      </c>
      <c r="I952" s="10">
        <f t="shared" ca="1" si="223"/>
        <v>0</v>
      </c>
      <c r="J952" s="5" t="e">
        <f t="shared" ca="1" si="217"/>
        <v>#N/A</v>
      </c>
      <c r="K952" s="5" t="e">
        <f t="shared" ca="1" si="218"/>
        <v>#N/A</v>
      </c>
      <c r="L952" s="10">
        <f t="shared" ca="1" si="219"/>
        <v>1</v>
      </c>
      <c r="M952" s="5">
        <f t="shared" ca="1" si="224"/>
        <v>254.6</v>
      </c>
      <c r="N952" s="12" t="str">
        <f t="shared" ca="1" si="220"/>
        <v/>
      </c>
      <c r="O952" s="12">
        <f t="shared" ca="1" si="221"/>
        <v>-3.6352305774823433E-3</v>
      </c>
      <c r="P952" s="5">
        <f t="shared" ca="1" si="222"/>
        <v>123.38890253793818</v>
      </c>
      <c r="Q952" s="5">
        <f t="shared" ca="1" si="225"/>
        <v>123.38890253793818</v>
      </c>
      <c r="R952" s="12">
        <f t="shared" ca="1" si="226"/>
        <v>0</v>
      </c>
    </row>
    <row r="953" spans="1:18" x14ac:dyDescent="0.25">
      <c r="A953">
        <v>952</v>
      </c>
      <c r="B953" s="2">
        <v>38832</v>
      </c>
      <c r="C953">
        <f t="shared" si="216"/>
        <v>2006</v>
      </c>
      <c r="D953">
        <v>924.35</v>
      </c>
      <c r="E953" s="5">
        <f t="shared" ca="1" si="212"/>
        <v>938.1400000000001</v>
      </c>
      <c r="F953" s="5">
        <f t="shared" ca="1" si="213"/>
        <v>748.28000000000031</v>
      </c>
      <c r="G953" s="5">
        <f t="shared" ca="1" si="214"/>
        <v>884.11234744901651</v>
      </c>
      <c r="H953" s="5">
        <f t="shared" ca="1" si="215"/>
        <v>685.62120556131049</v>
      </c>
      <c r="I953" s="10">
        <f t="shared" ca="1" si="223"/>
        <v>0</v>
      </c>
      <c r="J953" s="5" t="e">
        <f t="shared" ca="1" si="217"/>
        <v>#N/A</v>
      </c>
      <c r="K953" s="5" t="e">
        <f t="shared" ca="1" si="218"/>
        <v>#N/A</v>
      </c>
      <c r="L953" s="10">
        <f t="shared" ca="1" si="219"/>
        <v>1</v>
      </c>
      <c r="M953" s="5">
        <f t="shared" ca="1" si="224"/>
        <v>254.6</v>
      </c>
      <c r="N953" s="12" t="str">
        <f t="shared" ca="1" si="220"/>
        <v/>
      </c>
      <c r="O953" s="12">
        <f t="shared" ca="1" si="221"/>
        <v>-3.6432815594704404E-2</v>
      </c>
      <c r="P953" s="5">
        <f t="shared" ca="1" si="222"/>
        <v>123.38890253793818</v>
      </c>
      <c r="Q953" s="5">
        <f t="shared" ca="1" si="225"/>
        <v>123.38890253793818</v>
      </c>
      <c r="R953" s="12">
        <f t="shared" ca="1" si="226"/>
        <v>0</v>
      </c>
    </row>
    <row r="954" spans="1:18" x14ac:dyDescent="0.25">
      <c r="A954">
        <v>953</v>
      </c>
      <c r="B954" s="2">
        <v>38833</v>
      </c>
      <c r="C954">
        <f t="shared" si="216"/>
        <v>2006</v>
      </c>
      <c r="D954">
        <v>968.3</v>
      </c>
      <c r="E954" s="5">
        <f t="shared" ca="1" si="212"/>
        <v>943.07500000000005</v>
      </c>
      <c r="F954" s="5">
        <f t="shared" ca="1" si="213"/>
        <v>755.68400000000042</v>
      </c>
      <c r="G954" s="5">
        <f t="shared" ca="1" si="214"/>
        <v>892.53111270411478</v>
      </c>
      <c r="H954" s="5">
        <f t="shared" ca="1" si="215"/>
        <v>691.27478145008445</v>
      </c>
      <c r="I954" s="10">
        <f t="shared" ca="1" si="223"/>
        <v>0</v>
      </c>
      <c r="J954" s="5" t="e">
        <f t="shared" ca="1" si="217"/>
        <v>#N/A</v>
      </c>
      <c r="K954" s="5" t="e">
        <f t="shared" ca="1" si="218"/>
        <v>#N/A</v>
      </c>
      <c r="L954" s="10">
        <f t="shared" ca="1" si="219"/>
        <v>1</v>
      </c>
      <c r="M954" s="5">
        <f t="shared" ca="1" si="224"/>
        <v>254.6</v>
      </c>
      <c r="N954" s="12" t="str">
        <f t="shared" ca="1" si="220"/>
        <v/>
      </c>
      <c r="O954" s="12">
        <f t="shared" ca="1" si="221"/>
        <v>4.7546924866122067E-2</v>
      </c>
      <c r="P954" s="5">
        <f t="shared" ca="1" si="222"/>
        <v>123.38890253793818</v>
      </c>
      <c r="Q954" s="5">
        <f t="shared" ca="1" si="225"/>
        <v>123.38890253793818</v>
      </c>
      <c r="R954" s="12">
        <f t="shared" ca="1" si="226"/>
        <v>0</v>
      </c>
    </row>
    <row r="955" spans="1:18" x14ac:dyDescent="0.25">
      <c r="A955">
        <v>954</v>
      </c>
      <c r="B955" s="2">
        <v>38834</v>
      </c>
      <c r="C955">
        <f t="shared" si="216"/>
        <v>2006</v>
      </c>
      <c r="D955">
        <v>934.15</v>
      </c>
      <c r="E955" s="5">
        <f t="shared" ca="1" si="212"/>
        <v>945.31499999999994</v>
      </c>
      <c r="F955" s="5">
        <f t="shared" ca="1" si="213"/>
        <v>762.59100000000035</v>
      </c>
      <c r="G955" s="5">
        <f t="shared" ca="1" si="214"/>
        <v>896.69300143370333</v>
      </c>
      <c r="H955" s="5">
        <f t="shared" ca="1" si="215"/>
        <v>696.13228582108275</v>
      </c>
      <c r="I955" s="10">
        <f t="shared" ca="1" si="223"/>
        <v>0</v>
      </c>
      <c r="J955" s="5" t="e">
        <f t="shared" ca="1" si="217"/>
        <v>#N/A</v>
      </c>
      <c r="K955" s="5" t="e">
        <f t="shared" ca="1" si="218"/>
        <v>#N/A</v>
      </c>
      <c r="L955" s="10">
        <f t="shared" ca="1" si="219"/>
        <v>1</v>
      </c>
      <c r="M955" s="5">
        <f t="shared" ca="1" si="224"/>
        <v>254.6</v>
      </c>
      <c r="N955" s="12" t="str">
        <f t="shared" ca="1" si="220"/>
        <v/>
      </c>
      <c r="O955" s="12">
        <f t="shared" ca="1" si="221"/>
        <v>-3.5267995455953709E-2</v>
      </c>
      <c r="P955" s="5">
        <f t="shared" ca="1" si="222"/>
        <v>123.38890253793818</v>
      </c>
      <c r="Q955" s="5">
        <f t="shared" ca="1" si="225"/>
        <v>123.38890253793818</v>
      </c>
      <c r="R955" s="12">
        <f t="shared" ca="1" si="226"/>
        <v>0</v>
      </c>
    </row>
    <row r="956" spans="1:18" x14ac:dyDescent="0.25">
      <c r="A956">
        <v>955</v>
      </c>
      <c r="B956" s="2">
        <v>38835</v>
      </c>
      <c r="C956">
        <f t="shared" si="216"/>
        <v>2006</v>
      </c>
      <c r="D956">
        <v>953.2</v>
      </c>
      <c r="E956" s="5">
        <f t="shared" ca="1" si="212"/>
        <v>950.80000000000018</v>
      </c>
      <c r="F956" s="5">
        <f t="shared" ca="1" si="213"/>
        <v>769.88900000000024</v>
      </c>
      <c r="G956" s="5">
        <f t="shared" ca="1" si="214"/>
        <v>902.343701290333</v>
      </c>
      <c r="H956" s="5">
        <f t="shared" ca="1" si="215"/>
        <v>701.27364010466101</v>
      </c>
      <c r="I956" s="10">
        <f t="shared" ca="1" si="223"/>
        <v>0</v>
      </c>
      <c r="J956" s="5" t="e">
        <f t="shared" ca="1" si="217"/>
        <v>#N/A</v>
      </c>
      <c r="K956" s="5" t="e">
        <f t="shared" ca="1" si="218"/>
        <v>#N/A</v>
      </c>
      <c r="L956" s="10">
        <f t="shared" ca="1" si="219"/>
        <v>1</v>
      </c>
      <c r="M956" s="5">
        <f t="shared" ca="1" si="224"/>
        <v>254.6</v>
      </c>
      <c r="N956" s="12" t="str">
        <f t="shared" ca="1" si="220"/>
        <v/>
      </c>
      <c r="O956" s="12">
        <f t="shared" ca="1" si="221"/>
        <v>2.0392870524005853E-2</v>
      </c>
      <c r="P956" s="5">
        <f t="shared" ca="1" si="222"/>
        <v>123.38890253793818</v>
      </c>
      <c r="Q956" s="5">
        <f t="shared" ca="1" si="225"/>
        <v>123.38890253793818</v>
      </c>
      <c r="R956" s="12">
        <f t="shared" ca="1" si="226"/>
        <v>0</v>
      </c>
    </row>
    <row r="957" spans="1:18" x14ac:dyDescent="0.25">
      <c r="A957">
        <v>956</v>
      </c>
      <c r="B957" s="2">
        <v>38839</v>
      </c>
      <c r="C957">
        <f t="shared" si="216"/>
        <v>2006</v>
      </c>
      <c r="D957">
        <v>991.2</v>
      </c>
      <c r="E957" s="5">
        <f t="shared" ca="1" si="212"/>
        <v>956.12000000000012</v>
      </c>
      <c r="F957" s="5">
        <f t="shared" ca="1" si="213"/>
        <v>778.14400000000012</v>
      </c>
      <c r="G957" s="5">
        <f t="shared" ca="1" si="214"/>
        <v>911.22933116129968</v>
      </c>
      <c r="H957" s="5">
        <f t="shared" ca="1" si="215"/>
        <v>707.07216730256766</v>
      </c>
      <c r="I957" s="10">
        <f t="shared" ca="1" si="223"/>
        <v>0</v>
      </c>
      <c r="J957" s="5" t="e">
        <f t="shared" ca="1" si="217"/>
        <v>#N/A</v>
      </c>
      <c r="K957" s="5" t="e">
        <f t="shared" ca="1" si="218"/>
        <v>#N/A</v>
      </c>
      <c r="L957" s="10">
        <f t="shared" ca="1" si="219"/>
        <v>1</v>
      </c>
      <c r="M957" s="5">
        <f t="shared" ca="1" si="224"/>
        <v>254.6</v>
      </c>
      <c r="N957" s="12" t="str">
        <f t="shared" ca="1" si="220"/>
        <v/>
      </c>
      <c r="O957" s="12">
        <f t="shared" ca="1" si="221"/>
        <v>3.9865715484683172E-2</v>
      </c>
      <c r="P957" s="5">
        <f t="shared" ca="1" si="222"/>
        <v>123.38890253793818</v>
      </c>
      <c r="Q957" s="5">
        <f t="shared" ca="1" si="225"/>
        <v>123.38890253793818</v>
      </c>
      <c r="R957" s="12">
        <f t="shared" ca="1" si="226"/>
        <v>0</v>
      </c>
    </row>
    <row r="958" spans="1:18" x14ac:dyDescent="0.25">
      <c r="A958">
        <v>957</v>
      </c>
      <c r="B958" s="2">
        <v>38840</v>
      </c>
      <c r="C958">
        <f t="shared" si="216"/>
        <v>2006</v>
      </c>
      <c r="D958">
        <v>985.4</v>
      </c>
      <c r="E958" s="5">
        <f t="shared" ca="1" si="212"/>
        <v>961.07500000000005</v>
      </c>
      <c r="F958" s="5">
        <f t="shared" ca="1" si="213"/>
        <v>786.255</v>
      </c>
      <c r="G958" s="5">
        <f t="shared" ca="1" si="214"/>
        <v>918.64639804516969</v>
      </c>
      <c r="H958" s="5">
        <f t="shared" ca="1" si="215"/>
        <v>712.63872395651629</v>
      </c>
      <c r="I958" s="10">
        <f t="shared" ca="1" si="223"/>
        <v>0</v>
      </c>
      <c r="J958" s="5" t="e">
        <f t="shared" ca="1" si="217"/>
        <v>#N/A</v>
      </c>
      <c r="K958" s="5" t="e">
        <f t="shared" ca="1" si="218"/>
        <v>#N/A</v>
      </c>
      <c r="L958" s="10">
        <f t="shared" ca="1" si="219"/>
        <v>1</v>
      </c>
      <c r="M958" s="5">
        <f t="shared" ca="1" si="224"/>
        <v>254.6</v>
      </c>
      <c r="N958" s="12" t="str">
        <f t="shared" ca="1" si="220"/>
        <v/>
      </c>
      <c r="O958" s="12">
        <f t="shared" ca="1" si="221"/>
        <v>-5.8514931396288017E-3</v>
      </c>
      <c r="P958" s="5">
        <f t="shared" ca="1" si="222"/>
        <v>123.38890253793818</v>
      </c>
      <c r="Q958" s="5">
        <f t="shared" ca="1" si="225"/>
        <v>123.38890253793818</v>
      </c>
      <c r="R958" s="12">
        <f t="shared" ca="1" si="226"/>
        <v>0</v>
      </c>
    </row>
    <row r="959" spans="1:18" x14ac:dyDescent="0.25">
      <c r="A959">
        <v>958</v>
      </c>
      <c r="B959" s="2">
        <v>38841</v>
      </c>
      <c r="C959">
        <f t="shared" si="216"/>
        <v>2006</v>
      </c>
      <c r="D959">
        <v>975.05</v>
      </c>
      <c r="E959" s="5">
        <f t="shared" ca="1" si="212"/>
        <v>961.77499999999986</v>
      </c>
      <c r="F959" s="5">
        <f t="shared" ca="1" si="213"/>
        <v>794.02</v>
      </c>
      <c r="G959" s="5">
        <f t="shared" ca="1" si="214"/>
        <v>924.28675824065272</v>
      </c>
      <c r="H959" s="5">
        <f t="shared" ca="1" si="215"/>
        <v>717.88694947738611</v>
      </c>
      <c r="I959" s="10">
        <f t="shared" ca="1" si="223"/>
        <v>0</v>
      </c>
      <c r="J959" s="5" t="e">
        <f t="shared" ca="1" si="217"/>
        <v>#N/A</v>
      </c>
      <c r="K959" s="5" t="e">
        <f t="shared" ca="1" si="218"/>
        <v>#N/A</v>
      </c>
      <c r="L959" s="10">
        <f t="shared" ca="1" si="219"/>
        <v>1</v>
      </c>
      <c r="M959" s="5">
        <f t="shared" ca="1" si="224"/>
        <v>254.6</v>
      </c>
      <c r="N959" s="12" t="str">
        <f t="shared" ca="1" si="220"/>
        <v/>
      </c>
      <c r="O959" s="12">
        <f t="shared" ca="1" si="221"/>
        <v>-1.0503348893850236E-2</v>
      </c>
      <c r="P959" s="5">
        <f t="shared" ca="1" si="222"/>
        <v>123.38890253793818</v>
      </c>
      <c r="Q959" s="5">
        <f t="shared" ca="1" si="225"/>
        <v>123.38890253793818</v>
      </c>
      <c r="R959" s="12">
        <f t="shared" ca="1" si="226"/>
        <v>0</v>
      </c>
    </row>
    <row r="960" spans="1:18" x14ac:dyDescent="0.25">
      <c r="A960">
        <v>959</v>
      </c>
      <c r="B960" s="2">
        <v>38842</v>
      </c>
      <c r="C960">
        <f t="shared" si="216"/>
        <v>2006</v>
      </c>
      <c r="D960">
        <v>987.55</v>
      </c>
      <c r="E960" s="5">
        <f t="shared" ca="1" si="212"/>
        <v>964.12999999999977</v>
      </c>
      <c r="F960" s="5">
        <f t="shared" ca="1" si="213"/>
        <v>802.13700000000017</v>
      </c>
      <c r="G960" s="5">
        <f t="shared" ca="1" si="214"/>
        <v>930.6130824165873</v>
      </c>
      <c r="H960" s="5">
        <f t="shared" ca="1" si="215"/>
        <v>723.28021048783853</v>
      </c>
      <c r="I960" s="10">
        <f t="shared" ca="1" si="223"/>
        <v>0</v>
      </c>
      <c r="J960" s="5" t="e">
        <f t="shared" ca="1" si="217"/>
        <v>#N/A</v>
      </c>
      <c r="K960" s="5" t="e">
        <f t="shared" ca="1" si="218"/>
        <v>#N/A</v>
      </c>
      <c r="L960" s="10">
        <f t="shared" ca="1" si="219"/>
        <v>1</v>
      </c>
      <c r="M960" s="5">
        <f t="shared" ca="1" si="224"/>
        <v>254.6</v>
      </c>
      <c r="N960" s="12" t="str">
        <f t="shared" ca="1" si="220"/>
        <v/>
      </c>
      <c r="O960" s="12">
        <f t="shared" ca="1" si="221"/>
        <v>1.2819855392031178E-2</v>
      </c>
      <c r="P960" s="5">
        <f t="shared" ca="1" si="222"/>
        <v>123.38890253793818</v>
      </c>
      <c r="Q960" s="5">
        <f t="shared" ca="1" si="225"/>
        <v>123.38890253793818</v>
      </c>
      <c r="R960" s="12">
        <f t="shared" ca="1" si="226"/>
        <v>0</v>
      </c>
    </row>
    <row r="961" spans="1:18" x14ac:dyDescent="0.25">
      <c r="A961">
        <v>960</v>
      </c>
      <c r="B961" s="2">
        <v>38845</v>
      </c>
      <c r="C961">
        <f t="shared" si="216"/>
        <v>2006</v>
      </c>
      <c r="D961">
        <v>1007.2</v>
      </c>
      <c r="E961" s="5">
        <f t="shared" ca="1" si="212"/>
        <v>968.57</v>
      </c>
      <c r="F961" s="5">
        <f t="shared" ca="1" si="213"/>
        <v>810.39199999999994</v>
      </c>
      <c r="G961" s="5">
        <f t="shared" ca="1" si="214"/>
        <v>938.27177417492862</v>
      </c>
      <c r="H961" s="5">
        <f t="shared" ca="1" si="215"/>
        <v>728.95860627808167</v>
      </c>
      <c r="I961" s="10">
        <f t="shared" ca="1" si="223"/>
        <v>0</v>
      </c>
      <c r="J961" s="5" t="e">
        <f t="shared" ca="1" si="217"/>
        <v>#N/A</v>
      </c>
      <c r="K961" s="5" t="e">
        <f t="shared" ca="1" si="218"/>
        <v>#N/A</v>
      </c>
      <c r="L961" s="10">
        <f t="shared" ca="1" si="219"/>
        <v>1</v>
      </c>
      <c r="M961" s="5">
        <f t="shared" ca="1" si="224"/>
        <v>254.6</v>
      </c>
      <c r="N961" s="12" t="str">
        <f t="shared" ca="1" si="220"/>
        <v/>
      </c>
      <c r="O961" s="12">
        <f t="shared" ca="1" si="221"/>
        <v>1.9897726697382503E-2</v>
      </c>
      <c r="P961" s="5">
        <f t="shared" ca="1" si="222"/>
        <v>123.38890253793818</v>
      </c>
      <c r="Q961" s="5">
        <f t="shared" ca="1" si="225"/>
        <v>123.38890253793818</v>
      </c>
      <c r="R961" s="12">
        <f t="shared" ca="1" si="226"/>
        <v>0</v>
      </c>
    </row>
    <row r="962" spans="1:18" x14ac:dyDescent="0.25">
      <c r="A962">
        <v>961</v>
      </c>
      <c r="B962" s="2">
        <v>38846</v>
      </c>
      <c r="C962">
        <f t="shared" si="216"/>
        <v>2006</v>
      </c>
      <c r="D962">
        <v>1002.9</v>
      </c>
      <c r="E962" s="5">
        <f t="shared" ref="E962:E1025" ca="1" si="227">IF($A962&gt;=SEMADays,AVERAGE(OFFSET($D962,-SEMADays+1,0,SEMADays,1)),NA())</f>
        <v>972.93</v>
      </c>
      <c r="F962" s="5">
        <f t="shared" ref="F962:F1025" ca="1" si="228">IF($A962&gt;=LEMADays,AVERAGE(OFFSET($D962,-LEMADays+1,0,LEMADays,1)),NA())</f>
        <v>818.59299999999985</v>
      </c>
      <c r="G962" s="5">
        <f t="shared" ref="G962:G1025" ca="1" si="229">IF(ISNA(E962),NA(),IF(ISNA(G961),E962,((SEMADays-1)*G961+$D962)/SEMADays))</f>
        <v>944.73459675743584</v>
      </c>
      <c r="H962" s="5">
        <f t="shared" ref="H962:H1025" ca="1" si="230">IF(ISNA(F962),NA(),IF(ISNA(H961),F962,((LEMADays-1)*H961+$D962)/LEMADays))</f>
        <v>734.43743415252004</v>
      </c>
      <c r="I962" s="10">
        <f t="shared" ca="1" si="223"/>
        <v>0</v>
      </c>
      <c r="J962" s="5" t="e">
        <f t="shared" ca="1" si="217"/>
        <v>#N/A</v>
      </c>
      <c r="K962" s="5" t="e">
        <f t="shared" ca="1" si="218"/>
        <v>#N/A</v>
      </c>
      <c r="L962" s="10">
        <f t="shared" ca="1" si="219"/>
        <v>1</v>
      </c>
      <c r="M962" s="5">
        <f t="shared" ca="1" si="224"/>
        <v>254.6</v>
      </c>
      <c r="N962" s="12" t="str">
        <f t="shared" ca="1" si="220"/>
        <v/>
      </c>
      <c r="O962" s="12">
        <f t="shared" ca="1" si="221"/>
        <v>-4.2692613185068189E-3</v>
      </c>
      <c r="P962" s="5">
        <f t="shared" ca="1" si="222"/>
        <v>123.38890253793818</v>
      </c>
      <c r="Q962" s="5">
        <f t="shared" ca="1" si="225"/>
        <v>123.38890253793818</v>
      </c>
      <c r="R962" s="12">
        <f t="shared" ca="1" si="226"/>
        <v>0</v>
      </c>
    </row>
    <row r="963" spans="1:18" x14ac:dyDescent="0.25">
      <c r="A963">
        <v>962</v>
      </c>
      <c r="B963" s="2">
        <v>38847</v>
      </c>
      <c r="C963">
        <f t="shared" ref="C963:C1026" si="231">YEAR(B963)</f>
        <v>2006</v>
      </c>
      <c r="D963">
        <v>977.25</v>
      </c>
      <c r="E963" s="5">
        <f t="shared" ca="1" si="227"/>
        <v>978.21999999999991</v>
      </c>
      <c r="F963" s="5">
        <f t="shared" ca="1" si="228"/>
        <v>826.27899999999977</v>
      </c>
      <c r="G963" s="5">
        <f t="shared" ca="1" si="229"/>
        <v>947.98613708169228</v>
      </c>
      <c r="H963" s="5">
        <f t="shared" ca="1" si="230"/>
        <v>739.29368546946966</v>
      </c>
      <c r="I963" s="10">
        <f t="shared" ca="1" si="223"/>
        <v>0</v>
      </c>
      <c r="J963" s="5" t="e">
        <f t="shared" ca="1" si="217"/>
        <v>#N/A</v>
      </c>
      <c r="K963" s="5" t="e">
        <f t="shared" ca="1" si="218"/>
        <v>#N/A</v>
      </c>
      <c r="L963" s="10">
        <f t="shared" ca="1" si="219"/>
        <v>1</v>
      </c>
      <c r="M963" s="5">
        <f t="shared" ca="1" si="224"/>
        <v>254.6</v>
      </c>
      <c r="N963" s="12" t="str">
        <f t="shared" ca="1" si="220"/>
        <v/>
      </c>
      <c r="O963" s="12">
        <f t="shared" ca="1" si="221"/>
        <v>-2.5575830092731056E-2</v>
      </c>
      <c r="P963" s="5">
        <f t="shared" ca="1" si="222"/>
        <v>123.38890253793818</v>
      </c>
      <c r="Q963" s="5">
        <f t="shared" ca="1" si="225"/>
        <v>123.38890253793818</v>
      </c>
      <c r="R963" s="12">
        <f t="shared" ca="1" si="226"/>
        <v>0</v>
      </c>
    </row>
    <row r="964" spans="1:18" x14ac:dyDescent="0.25">
      <c r="A964">
        <v>963</v>
      </c>
      <c r="B964" s="2">
        <v>38848</v>
      </c>
      <c r="C964">
        <f t="shared" si="231"/>
        <v>2006</v>
      </c>
      <c r="D964">
        <v>964.95</v>
      </c>
      <c r="E964" s="5">
        <f t="shared" ca="1" si="227"/>
        <v>977.88499999999999</v>
      </c>
      <c r="F964" s="5">
        <f t="shared" ca="1" si="228"/>
        <v>833.70099999999979</v>
      </c>
      <c r="G964" s="5">
        <f t="shared" ca="1" si="229"/>
        <v>949.68252337352317</v>
      </c>
      <c r="H964" s="5">
        <f t="shared" ca="1" si="230"/>
        <v>743.80681176008011</v>
      </c>
      <c r="I964" s="10">
        <f t="shared" ca="1" si="223"/>
        <v>0</v>
      </c>
      <c r="J964" s="5" t="e">
        <f t="shared" ca="1" si="217"/>
        <v>#N/A</v>
      </c>
      <c r="K964" s="5" t="e">
        <f t="shared" ca="1" si="218"/>
        <v>#N/A</v>
      </c>
      <c r="L964" s="10">
        <f t="shared" ca="1" si="219"/>
        <v>1</v>
      </c>
      <c r="M964" s="5">
        <f t="shared" ca="1" si="224"/>
        <v>254.6</v>
      </c>
      <c r="N964" s="12" t="str">
        <f t="shared" ca="1" si="220"/>
        <v/>
      </c>
      <c r="O964" s="12">
        <f t="shared" ca="1" si="221"/>
        <v>-1.258633921719105E-2</v>
      </c>
      <c r="P964" s="5">
        <f t="shared" ca="1" si="222"/>
        <v>123.38890253793818</v>
      </c>
      <c r="Q964" s="5">
        <f t="shared" ca="1" si="225"/>
        <v>123.38890253793818</v>
      </c>
      <c r="R964" s="12">
        <f t="shared" ca="1" si="226"/>
        <v>0</v>
      </c>
    </row>
    <row r="965" spans="1:18" x14ac:dyDescent="0.25">
      <c r="A965">
        <v>964</v>
      </c>
      <c r="B965" s="2">
        <v>38849</v>
      </c>
      <c r="C965">
        <f t="shared" si="231"/>
        <v>2006</v>
      </c>
      <c r="D965">
        <v>897.45</v>
      </c>
      <c r="E965" s="5">
        <f t="shared" ca="1" si="227"/>
        <v>974.21500000000015</v>
      </c>
      <c r="F965" s="5">
        <f t="shared" ca="1" si="228"/>
        <v>839.78799999999978</v>
      </c>
      <c r="G965" s="5">
        <f t="shared" ca="1" si="229"/>
        <v>944.45927103617089</v>
      </c>
      <c r="H965" s="5">
        <f t="shared" ca="1" si="230"/>
        <v>746.87967552487839</v>
      </c>
      <c r="I965" s="10">
        <f t="shared" ca="1" si="223"/>
        <v>0</v>
      </c>
      <c r="J965" s="5" t="e">
        <f t="shared" ca="1" si="217"/>
        <v>#N/A</v>
      </c>
      <c r="K965" s="5" t="e">
        <f t="shared" ca="1" si="218"/>
        <v>#N/A</v>
      </c>
      <c r="L965" s="10">
        <f t="shared" ca="1" si="219"/>
        <v>1</v>
      </c>
      <c r="M965" s="5">
        <f t="shared" ca="1" si="224"/>
        <v>254.6</v>
      </c>
      <c r="N965" s="12" t="str">
        <f t="shared" ca="1" si="220"/>
        <v/>
      </c>
      <c r="O965" s="12">
        <f t="shared" ca="1" si="221"/>
        <v>-6.9951810974661896E-2</v>
      </c>
      <c r="P965" s="5">
        <f t="shared" ca="1" si="222"/>
        <v>123.38890253793818</v>
      </c>
      <c r="Q965" s="5">
        <f t="shared" ca="1" si="225"/>
        <v>123.38890253793818</v>
      </c>
      <c r="R965" s="12">
        <f t="shared" ca="1" si="226"/>
        <v>0</v>
      </c>
    </row>
    <row r="966" spans="1:18" x14ac:dyDescent="0.25">
      <c r="A966">
        <v>965</v>
      </c>
      <c r="B966" s="2">
        <v>38852</v>
      </c>
      <c r="C966">
        <f t="shared" si="231"/>
        <v>2006</v>
      </c>
      <c r="D966">
        <v>862.85</v>
      </c>
      <c r="E966" s="5">
        <f t="shared" ca="1" si="227"/>
        <v>965.18</v>
      </c>
      <c r="F966" s="5">
        <f t="shared" ca="1" si="228"/>
        <v>845.09099999999978</v>
      </c>
      <c r="G966" s="5">
        <f t="shared" ca="1" si="229"/>
        <v>936.29834393255385</v>
      </c>
      <c r="H966" s="5">
        <f t="shared" ca="1" si="230"/>
        <v>749.19908201438079</v>
      </c>
      <c r="I966" s="10">
        <f t="shared" ca="1" si="223"/>
        <v>0</v>
      </c>
      <c r="J966" s="5" t="e">
        <f t="shared" ca="1" si="217"/>
        <v>#N/A</v>
      </c>
      <c r="K966" s="5" t="e">
        <f t="shared" ca="1" si="218"/>
        <v>#N/A</v>
      </c>
      <c r="L966" s="10">
        <f t="shared" ca="1" si="219"/>
        <v>1</v>
      </c>
      <c r="M966" s="5">
        <f t="shared" ca="1" si="224"/>
        <v>254.6</v>
      </c>
      <c r="N966" s="12" t="str">
        <f t="shared" ca="1" si="220"/>
        <v/>
      </c>
      <c r="O966" s="12">
        <f t="shared" ca="1" si="221"/>
        <v>-3.8553679870744914E-2</v>
      </c>
      <c r="P966" s="5">
        <f t="shared" ca="1" si="222"/>
        <v>123.38890253793818</v>
      </c>
      <c r="Q966" s="5">
        <f t="shared" ca="1" si="225"/>
        <v>123.38890253793818</v>
      </c>
      <c r="R966" s="12">
        <f t="shared" ca="1" si="226"/>
        <v>0</v>
      </c>
    </row>
    <row r="967" spans="1:18" x14ac:dyDescent="0.25">
      <c r="A967">
        <v>966</v>
      </c>
      <c r="B967" s="2">
        <v>38853</v>
      </c>
      <c r="C967">
        <f t="shared" si="231"/>
        <v>2006</v>
      </c>
      <c r="D967">
        <v>904.35</v>
      </c>
      <c r="E967" s="5">
        <f t="shared" ca="1" si="227"/>
        <v>956.49499999999989</v>
      </c>
      <c r="F967" s="5">
        <f t="shared" ca="1" si="228"/>
        <v>850.65199999999982</v>
      </c>
      <c r="G967" s="5">
        <f t="shared" ca="1" si="229"/>
        <v>933.10350953929844</v>
      </c>
      <c r="H967" s="5">
        <f t="shared" ca="1" si="230"/>
        <v>752.30210037409313</v>
      </c>
      <c r="I967" s="10">
        <f t="shared" ca="1" si="223"/>
        <v>0</v>
      </c>
      <c r="J967" s="5" t="e">
        <f t="shared" ca="1" si="217"/>
        <v>#N/A</v>
      </c>
      <c r="K967" s="5" t="e">
        <f t="shared" ca="1" si="218"/>
        <v>#N/A</v>
      </c>
      <c r="L967" s="10">
        <f t="shared" ca="1" si="219"/>
        <v>1</v>
      </c>
      <c r="M967" s="5">
        <f t="shared" ca="1" si="224"/>
        <v>254.6</v>
      </c>
      <c r="N967" s="12" t="str">
        <f t="shared" ca="1" si="220"/>
        <v/>
      </c>
      <c r="O967" s="12">
        <f t="shared" ca="1" si="221"/>
        <v>4.8096424639276811E-2</v>
      </c>
      <c r="P967" s="5">
        <f t="shared" ca="1" si="222"/>
        <v>123.38890253793818</v>
      </c>
      <c r="Q967" s="5">
        <f t="shared" ca="1" si="225"/>
        <v>123.38890253793818</v>
      </c>
      <c r="R967" s="12">
        <f t="shared" ca="1" si="226"/>
        <v>0</v>
      </c>
    </row>
    <row r="968" spans="1:18" x14ac:dyDescent="0.25">
      <c r="A968">
        <v>967</v>
      </c>
      <c r="B968" s="2">
        <v>38854</v>
      </c>
      <c r="C968">
        <f t="shared" si="231"/>
        <v>2006</v>
      </c>
      <c r="D968">
        <v>908.7</v>
      </c>
      <c r="E968" s="5">
        <f t="shared" ca="1" si="227"/>
        <v>948.82500000000016</v>
      </c>
      <c r="F968" s="5">
        <f t="shared" ca="1" si="228"/>
        <v>855.14099999999974</v>
      </c>
      <c r="G968" s="5">
        <f t="shared" ca="1" si="229"/>
        <v>930.66315858536871</v>
      </c>
      <c r="H968" s="5">
        <f t="shared" ca="1" si="230"/>
        <v>755.43005836661121</v>
      </c>
      <c r="I968" s="10">
        <f t="shared" ca="1" si="223"/>
        <v>0</v>
      </c>
      <c r="J968" s="5" t="e">
        <f t="shared" ca="1" si="217"/>
        <v>#N/A</v>
      </c>
      <c r="K968" s="5" t="e">
        <f t="shared" ca="1" si="218"/>
        <v>#N/A</v>
      </c>
      <c r="L968" s="10">
        <f t="shared" ca="1" si="219"/>
        <v>1</v>
      </c>
      <c r="M968" s="5">
        <f t="shared" ca="1" si="224"/>
        <v>254.6</v>
      </c>
      <c r="N968" s="12" t="str">
        <f t="shared" ca="1" si="220"/>
        <v/>
      </c>
      <c r="O968" s="12">
        <f t="shared" ca="1" si="221"/>
        <v>4.8100845911428344E-3</v>
      </c>
      <c r="P968" s="5">
        <f t="shared" ca="1" si="222"/>
        <v>123.38890253793818</v>
      </c>
      <c r="Q968" s="5">
        <f t="shared" ca="1" si="225"/>
        <v>123.38890253793818</v>
      </c>
      <c r="R968" s="12">
        <f t="shared" ca="1" si="226"/>
        <v>0</v>
      </c>
    </row>
    <row r="969" spans="1:18" x14ac:dyDescent="0.25">
      <c r="A969">
        <v>968</v>
      </c>
      <c r="B969" s="2">
        <v>38855</v>
      </c>
      <c r="C969">
        <f t="shared" si="231"/>
        <v>2006</v>
      </c>
      <c r="D969">
        <v>799.6</v>
      </c>
      <c r="E969" s="5">
        <f t="shared" ca="1" si="227"/>
        <v>931.28000000000009</v>
      </c>
      <c r="F969" s="5">
        <f t="shared" ca="1" si="228"/>
        <v>857.65899999999976</v>
      </c>
      <c r="G969" s="5">
        <f t="shared" ca="1" si="229"/>
        <v>917.55684272683197</v>
      </c>
      <c r="H969" s="5">
        <f t="shared" ca="1" si="230"/>
        <v>756.3134571992789</v>
      </c>
      <c r="I969" s="10">
        <f t="shared" ca="1" si="223"/>
        <v>0</v>
      </c>
      <c r="J969" s="5" t="e">
        <f t="shared" ca="1" si="217"/>
        <v>#N/A</v>
      </c>
      <c r="K969" s="5" t="e">
        <f t="shared" ca="1" si="218"/>
        <v>#N/A</v>
      </c>
      <c r="L969" s="10">
        <f t="shared" ca="1" si="219"/>
        <v>1</v>
      </c>
      <c r="M969" s="5">
        <f t="shared" ca="1" si="224"/>
        <v>254.6</v>
      </c>
      <c r="N969" s="12" t="str">
        <f t="shared" ca="1" si="220"/>
        <v/>
      </c>
      <c r="O969" s="12">
        <f t="shared" ca="1" si="221"/>
        <v>-0.12006162649939475</v>
      </c>
      <c r="P969" s="5">
        <f t="shared" ca="1" si="222"/>
        <v>123.38890253793818</v>
      </c>
      <c r="Q969" s="5">
        <f t="shared" ca="1" si="225"/>
        <v>123.38890253793818</v>
      </c>
      <c r="R969" s="12">
        <f t="shared" ca="1" si="226"/>
        <v>0</v>
      </c>
    </row>
    <row r="970" spans="1:18" x14ac:dyDescent="0.25">
      <c r="A970">
        <v>969</v>
      </c>
      <c r="B970" s="2">
        <v>38856</v>
      </c>
      <c r="C970">
        <f t="shared" si="231"/>
        <v>2006</v>
      </c>
      <c r="D970">
        <v>751.2</v>
      </c>
      <c r="E970" s="5">
        <f t="shared" ca="1" si="227"/>
        <v>907.6450000000001</v>
      </c>
      <c r="F970" s="5">
        <f t="shared" ca="1" si="228"/>
        <v>859.01599999999962</v>
      </c>
      <c r="G970" s="5">
        <f t="shared" ca="1" si="229"/>
        <v>900.92115845414878</v>
      </c>
      <c r="H970" s="5">
        <f t="shared" ca="1" si="230"/>
        <v>756.21118805529329</v>
      </c>
      <c r="I970" s="10">
        <f t="shared" ca="1" si="223"/>
        <v>0</v>
      </c>
      <c r="J970" s="5" t="e">
        <f t="shared" ca="1" si="217"/>
        <v>#N/A</v>
      </c>
      <c r="K970" s="5" t="e">
        <f t="shared" ca="1" si="218"/>
        <v>#N/A</v>
      </c>
      <c r="L970" s="10">
        <f t="shared" ca="1" si="219"/>
        <v>1</v>
      </c>
      <c r="M970" s="5">
        <f t="shared" ca="1" si="224"/>
        <v>254.6</v>
      </c>
      <c r="N970" s="12" t="str">
        <f t="shared" ca="1" si="220"/>
        <v/>
      </c>
      <c r="O970" s="12">
        <f t="shared" ca="1" si="221"/>
        <v>-6.0530265132566256E-2</v>
      </c>
      <c r="P970" s="5">
        <f t="shared" ca="1" si="222"/>
        <v>123.38890253793818</v>
      </c>
      <c r="Q970" s="5">
        <f t="shared" ca="1" si="225"/>
        <v>123.38890253793818</v>
      </c>
      <c r="R970" s="12">
        <f t="shared" ca="1" si="226"/>
        <v>0</v>
      </c>
    </row>
    <row r="971" spans="1:18" x14ac:dyDescent="0.25">
      <c r="A971">
        <v>970</v>
      </c>
      <c r="B971" s="2">
        <v>38859</v>
      </c>
      <c r="C971">
        <f t="shared" si="231"/>
        <v>2006</v>
      </c>
      <c r="D971">
        <v>726.65</v>
      </c>
      <c r="E971" s="5">
        <f t="shared" ca="1" si="227"/>
        <v>879.59000000000015</v>
      </c>
      <c r="F971" s="5">
        <f t="shared" ca="1" si="228"/>
        <v>859.86399999999969</v>
      </c>
      <c r="G971" s="5">
        <f t="shared" ca="1" si="229"/>
        <v>883.49404260873393</v>
      </c>
      <c r="H971" s="5">
        <f t="shared" ca="1" si="230"/>
        <v>755.61996429418753</v>
      </c>
      <c r="I971" s="10">
        <f t="shared" ca="1" si="223"/>
        <v>0</v>
      </c>
      <c r="J971" s="5" t="e">
        <f t="shared" ca="1" si="217"/>
        <v>#N/A</v>
      </c>
      <c r="K971" s="5" t="e">
        <f t="shared" ca="1" si="218"/>
        <v>#N/A</v>
      </c>
      <c r="L971" s="10">
        <f t="shared" ca="1" si="219"/>
        <v>1</v>
      </c>
      <c r="M971" s="5">
        <f t="shared" ca="1" si="224"/>
        <v>254.6</v>
      </c>
      <c r="N971" s="12" t="str">
        <f t="shared" ca="1" si="220"/>
        <v/>
      </c>
      <c r="O971" s="12">
        <f t="shared" ca="1" si="221"/>
        <v>-3.2681043663471868E-2</v>
      </c>
      <c r="P971" s="5">
        <f t="shared" ca="1" si="222"/>
        <v>123.38890253793818</v>
      </c>
      <c r="Q971" s="5">
        <f t="shared" ca="1" si="225"/>
        <v>123.38890253793818</v>
      </c>
      <c r="R971" s="12">
        <f t="shared" ca="1" si="226"/>
        <v>0</v>
      </c>
    </row>
    <row r="972" spans="1:18" x14ac:dyDescent="0.25">
      <c r="A972">
        <v>971</v>
      </c>
      <c r="B972" s="2">
        <v>38860</v>
      </c>
      <c r="C972">
        <f t="shared" si="231"/>
        <v>2006</v>
      </c>
      <c r="D972">
        <v>752.75</v>
      </c>
      <c r="E972" s="5">
        <f t="shared" ca="1" si="227"/>
        <v>854.57500000000005</v>
      </c>
      <c r="F972" s="5">
        <f t="shared" ca="1" si="228"/>
        <v>860.29199999999969</v>
      </c>
      <c r="G972" s="5">
        <f t="shared" ca="1" si="229"/>
        <v>870.41963834786054</v>
      </c>
      <c r="H972" s="5">
        <f t="shared" ca="1" si="230"/>
        <v>755.56256500830375</v>
      </c>
      <c r="I972" s="10">
        <f t="shared" ca="1" si="223"/>
        <v>0</v>
      </c>
      <c r="J972" s="5" t="e">
        <f t="shared" ca="1" si="217"/>
        <v>#N/A</v>
      </c>
      <c r="K972" s="5" t="e">
        <f t="shared" ca="1" si="218"/>
        <v>#N/A</v>
      </c>
      <c r="L972" s="10">
        <f t="shared" ca="1" si="219"/>
        <v>1</v>
      </c>
      <c r="M972" s="5">
        <f t="shared" ca="1" si="224"/>
        <v>254.6</v>
      </c>
      <c r="N972" s="12" t="str">
        <f t="shared" ca="1" si="220"/>
        <v/>
      </c>
      <c r="O972" s="12">
        <f t="shared" ca="1" si="221"/>
        <v>3.591825500584879E-2</v>
      </c>
      <c r="P972" s="5">
        <f t="shared" ca="1" si="222"/>
        <v>123.38890253793818</v>
      </c>
      <c r="Q972" s="5">
        <f t="shared" ca="1" si="225"/>
        <v>123.38890253793818</v>
      </c>
      <c r="R972" s="12">
        <f t="shared" ca="1" si="226"/>
        <v>0</v>
      </c>
    </row>
    <row r="973" spans="1:18" x14ac:dyDescent="0.25">
      <c r="A973">
        <v>972</v>
      </c>
      <c r="B973" s="2">
        <v>38861</v>
      </c>
      <c r="C973">
        <f t="shared" si="231"/>
        <v>2006</v>
      </c>
      <c r="D973">
        <v>769.15</v>
      </c>
      <c r="E973" s="5">
        <f t="shared" ca="1" si="227"/>
        <v>833.76499999999999</v>
      </c>
      <c r="F973" s="5">
        <f t="shared" ca="1" si="228"/>
        <v>861.39199999999971</v>
      </c>
      <c r="G973" s="5">
        <f t="shared" ca="1" si="229"/>
        <v>860.29267451307442</v>
      </c>
      <c r="H973" s="5">
        <f t="shared" ca="1" si="230"/>
        <v>755.83431370813764</v>
      </c>
      <c r="I973" s="10">
        <f t="shared" ca="1" si="223"/>
        <v>0</v>
      </c>
      <c r="J973" s="5" t="e">
        <f t="shared" ca="1" si="217"/>
        <v>#N/A</v>
      </c>
      <c r="K973" s="5" t="e">
        <f t="shared" ca="1" si="218"/>
        <v>#N/A</v>
      </c>
      <c r="L973" s="10">
        <f t="shared" ca="1" si="219"/>
        <v>1</v>
      </c>
      <c r="M973" s="5">
        <f t="shared" ca="1" si="224"/>
        <v>254.6</v>
      </c>
      <c r="N973" s="12" t="str">
        <f t="shared" ca="1" si="220"/>
        <v/>
      </c>
      <c r="O973" s="12">
        <f t="shared" ca="1" si="221"/>
        <v>2.1786781800066393E-2</v>
      </c>
      <c r="P973" s="5">
        <f t="shared" ca="1" si="222"/>
        <v>123.38890253793818</v>
      </c>
      <c r="Q973" s="5">
        <f t="shared" ca="1" si="225"/>
        <v>123.38890253793818</v>
      </c>
      <c r="R973" s="12">
        <f t="shared" ca="1" si="226"/>
        <v>0</v>
      </c>
    </row>
    <row r="974" spans="1:18" x14ac:dyDescent="0.25">
      <c r="A974">
        <v>973</v>
      </c>
      <c r="B974" s="2">
        <v>38862</v>
      </c>
      <c r="C974">
        <f t="shared" si="231"/>
        <v>2006</v>
      </c>
      <c r="D974">
        <v>792.5</v>
      </c>
      <c r="E974" s="5">
        <f t="shared" ca="1" si="227"/>
        <v>816.52</v>
      </c>
      <c r="F974" s="5">
        <f t="shared" ca="1" si="228"/>
        <v>862.24799999999971</v>
      </c>
      <c r="G974" s="5">
        <f t="shared" ca="1" si="229"/>
        <v>853.51340706176711</v>
      </c>
      <c r="H974" s="5">
        <f t="shared" ca="1" si="230"/>
        <v>756.56762743397485</v>
      </c>
      <c r="I974" s="10">
        <f t="shared" ca="1" si="223"/>
        <v>0</v>
      </c>
      <c r="J974" s="5" t="e">
        <f t="shared" ca="1" si="217"/>
        <v>#N/A</v>
      </c>
      <c r="K974" s="5" t="e">
        <f t="shared" ca="1" si="218"/>
        <v>#N/A</v>
      </c>
      <c r="L974" s="10">
        <f t="shared" ca="1" si="219"/>
        <v>1</v>
      </c>
      <c r="M974" s="5">
        <f t="shared" ca="1" si="224"/>
        <v>254.6</v>
      </c>
      <c r="N974" s="12" t="str">
        <f t="shared" ca="1" si="220"/>
        <v/>
      </c>
      <c r="O974" s="12">
        <f t="shared" ca="1" si="221"/>
        <v>3.035818760969905E-2</v>
      </c>
      <c r="P974" s="5">
        <f t="shared" ca="1" si="222"/>
        <v>123.38890253793818</v>
      </c>
      <c r="Q974" s="5">
        <f t="shared" ca="1" si="225"/>
        <v>123.38890253793818</v>
      </c>
      <c r="R974" s="12">
        <f t="shared" ca="1" si="226"/>
        <v>0</v>
      </c>
    </row>
    <row r="975" spans="1:18" x14ac:dyDescent="0.25">
      <c r="A975">
        <v>974</v>
      </c>
      <c r="B975" s="2">
        <v>38863</v>
      </c>
      <c r="C975">
        <f t="shared" si="231"/>
        <v>2006</v>
      </c>
      <c r="D975">
        <v>799.2</v>
      </c>
      <c r="E975" s="5">
        <f t="shared" ca="1" si="227"/>
        <v>806.69499999999994</v>
      </c>
      <c r="F975" s="5">
        <f t="shared" ca="1" si="228"/>
        <v>863.03799999999978</v>
      </c>
      <c r="G975" s="5">
        <f t="shared" ca="1" si="229"/>
        <v>848.08206635559031</v>
      </c>
      <c r="H975" s="5">
        <f t="shared" ca="1" si="230"/>
        <v>757.42027488529538</v>
      </c>
      <c r="I975" s="10">
        <f t="shared" ca="1" si="223"/>
        <v>0</v>
      </c>
      <c r="J975" s="5" t="e">
        <f t="shared" ca="1" si="217"/>
        <v>#N/A</v>
      </c>
      <c r="K975" s="5" t="e">
        <f t="shared" ca="1" si="218"/>
        <v>#N/A</v>
      </c>
      <c r="L975" s="10">
        <f t="shared" ca="1" si="219"/>
        <v>1</v>
      </c>
      <c r="M975" s="5">
        <f t="shared" ca="1" si="224"/>
        <v>254.6</v>
      </c>
      <c r="N975" s="12" t="str">
        <f t="shared" ca="1" si="220"/>
        <v/>
      </c>
      <c r="O975" s="12">
        <f t="shared" ca="1" si="221"/>
        <v>8.4542586750789225E-3</v>
      </c>
      <c r="P975" s="5">
        <f t="shared" ca="1" si="222"/>
        <v>123.38890253793818</v>
      </c>
      <c r="Q975" s="5">
        <f t="shared" ca="1" si="225"/>
        <v>123.38890253793818</v>
      </c>
      <c r="R975" s="12">
        <f t="shared" ca="1" si="226"/>
        <v>0</v>
      </c>
    </row>
    <row r="976" spans="1:18" x14ac:dyDescent="0.25">
      <c r="A976">
        <v>975</v>
      </c>
      <c r="B976" s="2">
        <v>38866</v>
      </c>
      <c r="C976">
        <f t="shared" si="231"/>
        <v>2006</v>
      </c>
      <c r="D976">
        <v>799.95</v>
      </c>
      <c r="E976" s="5">
        <f t="shared" ca="1" si="227"/>
        <v>800.40499999999997</v>
      </c>
      <c r="F976" s="5">
        <f t="shared" ca="1" si="228"/>
        <v>863.83199999999965</v>
      </c>
      <c r="G976" s="5">
        <f t="shared" ca="1" si="229"/>
        <v>843.26885972003129</v>
      </c>
      <c r="H976" s="5">
        <f t="shared" ca="1" si="230"/>
        <v>758.27086938758953</v>
      </c>
      <c r="I976" s="10">
        <f t="shared" ca="1" si="223"/>
        <v>0</v>
      </c>
      <c r="J976" s="5" t="e">
        <f t="shared" ca="1" si="217"/>
        <v>#N/A</v>
      </c>
      <c r="K976" s="5" t="e">
        <f t="shared" ca="1" si="218"/>
        <v>#N/A</v>
      </c>
      <c r="L976" s="10">
        <f t="shared" ca="1" si="219"/>
        <v>1</v>
      </c>
      <c r="M976" s="5">
        <f t="shared" ca="1" si="224"/>
        <v>254.6</v>
      </c>
      <c r="N976" s="12" t="str">
        <f t="shared" ca="1" si="220"/>
        <v/>
      </c>
      <c r="O976" s="12">
        <f t="shared" ca="1" si="221"/>
        <v>9.3843843843843843E-4</v>
      </c>
      <c r="P976" s="5">
        <f t="shared" ca="1" si="222"/>
        <v>123.38890253793818</v>
      </c>
      <c r="Q976" s="5">
        <f t="shared" ca="1" si="225"/>
        <v>123.38890253793818</v>
      </c>
      <c r="R976" s="12">
        <f t="shared" ca="1" si="226"/>
        <v>0</v>
      </c>
    </row>
    <row r="977" spans="1:18" x14ac:dyDescent="0.25">
      <c r="A977">
        <v>976</v>
      </c>
      <c r="B977" s="2">
        <v>38867</v>
      </c>
      <c r="C977">
        <f t="shared" si="231"/>
        <v>2006</v>
      </c>
      <c r="D977">
        <v>779.95</v>
      </c>
      <c r="E977" s="5">
        <f t="shared" ca="1" si="227"/>
        <v>787.96499999999992</v>
      </c>
      <c r="F977" s="5">
        <f t="shared" ca="1" si="228"/>
        <v>864.22599999999977</v>
      </c>
      <c r="G977" s="5">
        <f t="shared" ca="1" si="229"/>
        <v>836.93697374802809</v>
      </c>
      <c r="H977" s="5">
        <f t="shared" ca="1" si="230"/>
        <v>758.7044519998376</v>
      </c>
      <c r="I977" s="10">
        <f t="shared" ca="1" si="223"/>
        <v>0</v>
      </c>
      <c r="J977" s="5" t="e">
        <f t="shared" ca="1" si="217"/>
        <v>#N/A</v>
      </c>
      <c r="K977" s="5" t="e">
        <f t="shared" ca="1" si="218"/>
        <v>#N/A</v>
      </c>
      <c r="L977" s="10">
        <f t="shared" ca="1" si="219"/>
        <v>1</v>
      </c>
      <c r="M977" s="5">
        <f t="shared" ca="1" si="224"/>
        <v>254.6</v>
      </c>
      <c r="N977" s="12" t="str">
        <f t="shared" ca="1" si="220"/>
        <v/>
      </c>
      <c r="O977" s="12">
        <f t="shared" ca="1" si="221"/>
        <v>-2.5001562597662352E-2</v>
      </c>
      <c r="P977" s="5">
        <f t="shared" ca="1" si="222"/>
        <v>123.38890253793818</v>
      </c>
      <c r="Q977" s="5">
        <f t="shared" ca="1" si="225"/>
        <v>123.38890253793818</v>
      </c>
      <c r="R977" s="12">
        <f t="shared" ca="1" si="226"/>
        <v>0</v>
      </c>
    </row>
    <row r="978" spans="1:18" x14ac:dyDescent="0.25">
      <c r="A978">
        <v>977</v>
      </c>
      <c r="B978" s="2">
        <v>38868</v>
      </c>
      <c r="C978">
        <f t="shared" si="231"/>
        <v>2006</v>
      </c>
      <c r="D978">
        <v>762.9</v>
      </c>
      <c r="E978" s="5">
        <f t="shared" ca="1" si="227"/>
        <v>773.38499999999999</v>
      </c>
      <c r="F978" s="5">
        <f t="shared" ca="1" si="228"/>
        <v>864.23699999999985</v>
      </c>
      <c r="G978" s="5">
        <f t="shared" ca="1" si="229"/>
        <v>829.53327637322525</v>
      </c>
      <c r="H978" s="5">
        <f t="shared" ca="1" si="230"/>
        <v>758.78836295984092</v>
      </c>
      <c r="I978" s="10">
        <f t="shared" ca="1" si="223"/>
        <v>0</v>
      </c>
      <c r="J978" s="5" t="e">
        <f t="shared" ca="1" si="217"/>
        <v>#N/A</v>
      </c>
      <c r="K978" s="5" t="e">
        <f t="shared" ca="1" si="218"/>
        <v>#N/A</v>
      </c>
      <c r="L978" s="10">
        <f t="shared" ca="1" si="219"/>
        <v>1</v>
      </c>
      <c r="M978" s="5">
        <f t="shared" ca="1" si="224"/>
        <v>254.6</v>
      </c>
      <c r="N978" s="12" t="str">
        <f t="shared" ca="1" si="220"/>
        <v/>
      </c>
      <c r="O978" s="12">
        <f t="shared" ca="1" si="221"/>
        <v>-2.1860375665106825E-2</v>
      </c>
      <c r="P978" s="5">
        <f t="shared" ca="1" si="222"/>
        <v>123.38890253793818</v>
      </c>
      <c r="Q978" s="5">
        <f t="shared" ca="1" si="225"/>
        <v>123.38890253793818</v>
      </c>
      <c r="R978" s="12">
        <f t="shared" ca="1" si="226"/>
        <v>0</v>
      </c>
    </row>
    <row r="979" spans="1:18" x14ac:dyDescent="0.25">
      <c r="A979">
        <v>978</v>
      </c>
      <c r="B979" s="2">
        <v>38869</v>
      </c>
      <c r="C979">
        <f t="shared" si="231"/>
        <v>2006</v>
      </c>
      <c r="D979">
        <v>740.65</v>
      </c>
      <c r="E979" s="5">
        <f t="shared" ca="1" si="227"/>
        <v>767.4899999999999</v>
      </c>
      <c r="F979" s="5">
        <f t="shared" ca="1" si="228"/>
        <v>863.86299999999983</v>
      </c>
      <c r="G979" s="5">
        <f t="shared" ca="1" si="229"/>
        <v>820.64494873590263</v>
      </c>
      <c r="H979" s="5">
        <f t="shared" ca="1" si="230"/>
        <v>758.42559570064418</v>
      </c>
      <c r="I979" s="10">
        <f t="shared" ca="1" si="223"/>
        <v>0</v>
      </c>
      <c r="J979" s="5" t="e">
        <f t="shared" ca="1" si="217"/>
        <v>#N/A</v>
      </c>
      <c r="K979" s="5" t="e">
        <f t="shared" ca="1" si="218"/>
        <v>#N/A</v>
      </c>
      <c r="L979" s="10">
        <f t="shared" ca="1" si="219"/>
        <v>1</v>
      </c>
      <c r="M979" s="5">
        <f t="shared" ca="1" si="224"/>
        <v>254.6</v>
      </c>
      <c r="N979" s="12" t="str">
        <f t="shared" ca="1" si="220"/>
        <v/>
      </c>
      <c r="O979" s="12">
        <f t="shared" ca="1" si="221"/>
        <v>-2.9165028181937346E-2</v>
      </c>
      <c r="P979" s="5">
        <f t="shared" ca="1" si="222"/>
        <v>123.38890253793818</v>
      </c>
      <c r="Q979" s="5">
        <f t="shared" ca="1" si="225"/>
        <v>123.38890253793818</v>
      </c>
      <c r="R979" s="12">
        <f t="shared" ca="1" si="226"/>
        <v>0</v>
      </c>
    </row>
    <row r="980" spans="1:18" x14ac:dyDescent="0.25">
      <c r="A980">
        <v>979</v>
      </c>
      <c r="B980" s="2">
        <v>38870</v>
      </c>
      <c r="C980">
        <f t="shared" si="231"/>
        <v>2006</v>
      </c>
      <c r="D980">
        <v>786.4</v>
      </c>
      <c r="E980" s="5">
        <f t="shared" ca="1" si="227"/>
        <v>771.00999999999988</v>
      </c>
      <c r="F980" s="5">
        <f t="shared" ca="1" si="228"/>
        <v>864.2879999999999</v>
      </c>
      <c r="G980" s="5">
        <f t="shared" ca="1" si="229"/>
        <v>817.2204538623123</v>
      </c>
      <c r="H980" s="5">
        <f t="shared" ca="1" si="230"/>
        <v>758.98508378663132</v>
      </c>
      <c r="I980" s="10">
        <f t="shared" ca="1" si="223"/>
        <v>0</v>
      </c>
      <c r="J980" s="5" t="e">
        <f t="shared" ca="1" si="217"/>
        <v>#N/A</v>
      </c>
      <c r="K980" s="5" t="e">
        <f t="shared" ca="1" si="218"/>
        <v>#N/A</v>
      </c>
      <c r="L980" s="10">
        <f t="shared" ca="1" si="219"/>
        <v>1</v>
      </c>
      <c r="M980" s="5">
        <f t="shared" ca="1" si="224"/>
        <v>254.6</v>
      </c>
      <c r="N980" s="12" t="str">
        <f t="shared" ca="1" si="220"/>
        <v/>
      </c>
      <c r="O980" s="12">
        <f t="shared" ca="1" si="221"/>
        <v>6.1770066833187066E-2</v>
      </c>
      <c r="P980" s="5">
        <f t="shared" ca="1" si="222"/>
        <v>123.38890253793818</v>
      </c>
      <c r="Q980" s="5">
        <f t="shared" ca="1" si="225"/>
        <v>123.38890253793818</v>
      </c>
      <c r="R980" s="12">
        <f t="shared" ca="1" si="226"/>
        <v>0</v>
      </c>
    </row>
    <row r="981" spans="1:18" x14ac:dyDescent="0.25">
      <c r="A981">
        <v>980</v>
      </c>
      <c r="B981" s="2">
        <v>38873</v>
      </c>
      <c r="C981">
        <f t="shared" si="231"/>
        <v>2006</v>
      </c>
      <c r="D981">
        <v>742.75</v>
      </c>
      <c r="E981" s="5">
        <f t="shared" ca="1" si="227"/>
        <v>772.61999999999989</v>
      </c>
      <c r="F981" s="5">
        <f t="shared" ca="1" si="228"/>
        <v>864.02499999999986</v>
      </c>
      <c r="G981" s="5">
        <f t="shared" ca="1" si="229"/>
        <v>809.77340847608104</v>
      </c>
      <c r="H981" s="5">
        <f t="shared" ca="1" si="230"/>
        <v>758.66038211089869</v>
      </c>
      <c r="I981" s="10">
        <f t="shared" ca="1" si="223"/>
        <v>0</v>
      </c>
      <c r="J981" s="5" t="e">
        <f t="shared" ca="1" si="217"/>
        <v>#N/A</v>
      </c>
      <c r="K981" s="5" t="e">
        <f t="shared" ca="1" si="218"/>
        <v>#N/A</v>
      </c>
      <c r="L981" s="10">
        <f t="shared" ca="1" si="219"/>
        <v>1</v>
      </c>
      <c r="M981" s="5">
        <f t="shared" ca="1" si="224"/>
        <v>254.6</v>
      </c>
      <c r="N981" s="12" t="str">
        <f t="shared" ca="1" si="220"/>
        <v/>
      </c>
      <c r="O981" s="12">
        <f t="shared" ca="1" si="221"/>
        <v>-5.5506103763987763E-2</v>
      </c>
      <c r="P981" s="5">
        <f t="shared" ca="1" si="222"/>
        <v>123.38890253793818</v>
      </c>
      <c r="Q981" s="5">
        <f t="shared" ca="1" si="225"/>
        <v>123.38890253793818</v>
      </c>
      <c r="R981" s="12">
        <f t="shared" ca="1" si="226"/>
        <v>0</v>
      </c>
    </row>
    <row r="982" spans="1:18" x14ac:dyDescent="0.25">
      <c r="A982">
        <v>981</v>
      </c>
      <c r="B982" s="2">
        <v>38874</v>
      </c>
      <c r="C982">
        <f t="shared" si="231"/>
        <v>2006</v>
      </c>
      <c r="D982">
        <v>726.45</v>
      </c>
      <c r="E982" s="5">
        <f t="shared" ca="1" si="227"/>
        <v>769.9899999999999</v>
      </c>
      <c r="F982" s="5">
        <f t="shared" ca="1" si="228"/>
        <v>863.67599999999993</v>
      </c>
      <c r="G982" s="5">
        <f t="shared" ca="1" si="229"/>
        <v>801.44106762847298</v>
      </c>
      <c r="H982" s="5">
        <f t="shared" ca="1" si="230"/>
        <v>758.01617446868067</v>
      </c>
      <c r="I982" s="10">
        <f t="shared" ca="1" si="223"/>
        <v>0</v>
      </c>
      <c r="J982" s="5" t="e">
        <f t="shared" ca="1" si="217"/>
        <v>#N/A</v>
      </c>
      <c r="K982" s="5" t="e">
        <f t="shared" ca="1" si="218"/>
        <v>#N/A</v>
      </c>
      <c r="L982" s="10">
        <f t="shared" ca="1" si="219"/>
        <v>1</v>
      </c>
      <c r="M982" s="5">
        <f t="shared" ca="1" si="224"/>
        <v>254.6</v>
      </c>
      <c r="N982" s="12" t="str">
        <f t="shared" ca="1" si="220"/>
        <v/>
      </c>
      <c r="O982" s="12">
        <f t="shared" ca="1" si="221"/>
        <v>-2.1945472904745817E-2</v>
      </c>
      <c r="P982" s="5">
        <f t="shared" ca="1" si="222"/>
        <v>123.38890253793818</v>
      </c>
      <c r="Q982" s="5">
        <f t="shared" ca="1" si="225"/>
        <v>123.38890253793818</v>
      </c>
      <c r="R982" s="12">
        <f t="shared" ca="1" si="226"/>
        <v>0</v>
      </c>
    </row>
    <row r="983" spans="1:18" x14ac:dyDescent="0.25">
      <c r="A983">
        <v>982</v>
      </c>
      <c r="B983" s="2">
        <v>38875</v>
      </c>
      <c r="C983">
        <f t="shared" si="231"/>
        <v>2006</v>
      </c>
      <c r="D983">
        <v>709</v>
      </c>
      <c r="E983" s="5">
        <f t="shared" ca="1" si="227"/>
        <v>763.97500000000002</v>
      </c>
      <c r="F983" s="5">
        <f t="shared" ca="1" si="228"/>
        <v>862.63299999999992</v>
      </c>
      <c r="G983" s="5">
        <f t="shared" ca="1" si="229"/>
        <v>792.19696086562567</v>
      </c>
      <c r="H983" s="5">
        <f t="shared" ca="1" si="230"/>
        <v>757.03585097930704</v>
      </c>
      <c r="I983" s="10">
        <f t="shared" ca="1" si="223"/>
        <v>0</v>
      </c>
      <c r="J983" s="5" t="e">
        <f t="shared" ca="1" si="217"/>
        <v>#N/A</v>
      </c>
      <c r="K983" s="5" t="e">
        <f t="shared" ca="1" si="218"/>
        <v>#N/A</v>
      </c>
      <c r="L983" s="10">
        <f t="shared" ca="1" si="219"/>
        <v>1</v>
      </c>
      <c r="M983" s="5">
        <f t="shared" ca="1" si="224"/>
        <v>254.6</v>
      </c>
      <c r="N983" s="12" t="str">
        <f t="shared" ca="1" si="220"/>
        <v/>
      </c>
      <c r="O983" s="12">
        <f t="shared" ca="1" si="221"/>
        <v>-2.4020923669901637E-2</v>
      </c>
      <c r="P983" s="5">
        <f t="shared" ca="1" si="222"/>
        <v>123.38890253793818</v>
      </c>
      <c r="Q983" s="5">
        <f t="shared" ca="1" si="225"/>
        <v>123.38890253793818</v>
      </c>
      <c r="R983" s="12">
        <f t="shared" ca="1" si="226"/>
        <v>0</v>
      </c>
    </row>
    <row r="984" spans="1:18" x14ac:dyDescent="0.25">
      <c r="A984">
        <v>983</v>
      </c>
      <c r="B984" s="2">
        <v>38876</v>
      </c>
      <c r="C984">
        <f t="shared" si="231"/>
        <v>2006</v>
      </c>
      <c r="D984">
        <v>700.7</v>
      </c>
      <c r="E984" s="5">
        <f t="shared" ca="1" si="227"/>
        <v>754.79499999999996</v>
      </c>
      <c r="F984" s="5">
        <f t="shared" ca="1" si="228"/>
        <v>861.37599999999975</v>
      </c>
      <c r="G984" s="5">
        <f t="shared" ca="1" si="229"/>
        <v>783.04726477906308</v>
      </c>
      <c r="H984" s="5">
        <f t="shared" ca="1" si="230"/>
        <v>755.90913395972075</v>
      </c>
      <c r="I984" s="10">
        <f t="shared" ca="1" si="223"/>
        <v>0</v>
      </c>
      <c r="J984" s="5" t="e">
        <f t="shared" ca="1" si="217"/>
        <v>#N/A</v>
      </c>
      <c r="K984" s="5" t="e">
        <f t="shared" ca="1" si="218"/>
        <v>#N/A</v>
      </c>
      <c r="L984" s="10">
        <f t="shared" ca="1" si="219"/>
        <v>1</v>
      </c>
      <c r="M984" s="5">
        <f t="shared" ca="1" si="224"/>
        <v>254.6</v>
      </c>
      <c r="N984" s="12" t="str">
        <f t="shared" ca="1" si="220"/>
        <v/>
      </c>
      <c r="O984" s="12">
        <f t="shared" ca="1" si="221"/>
        <v>-1.1706629055006988E-2</v>
      </c>
      <c r="P984" s="5">
        <f t="shared" ca="1" si="222"/>
        <v>123.38890253793818</v>
      </c>
      <c r="Q984" s="5">
        <f t="shared" ca="1" si="225"/>
        <v>123.38890253793818</v>
      </c>
      <c r="R984" s="12">
        <f t="shared" ca="1" si="226"/>
        <v>0</v>
      </c>
    </row>
    <row r="985" spans="1:18" x14ac:dyDescent="0.25">
      <c r="A985">
        <v>984</v>
      </c>
      <c r="B985" s="2">
        <v>38877</v>
      </c>
      <c r="C985">
        <f t="shared" si="231"/>
        <v>2006</v>
      </c>
      <c r="D985">
        <v>754.85</v>
      </c>
      <c r="E985" s="5">
        <f t="shared" ca="1" si="227"/>
        <v>750.36</v>
      </c>
      <c r="F985" s="5">
        <f t="shared" ca="1" si="228"/>
        <v>860.75799999999992</v>
      </c>
      <c r="G985" s="5">
        <f t="shared" ca="1" si="229"/>
        <v>780.22753830115676</v>
      </c>
      <c r="H985" s="5">
        <f t="shared" ca="1" si="230"/>
        <v>755.88795128052629</v>
      </c>
      <c r="I985" s="10">
        <f t="shared" ca="1" si="223"/>
        <v>0</v>
      </c>
      <c r="J985" s="5" t="e">
        <f t="shared" ca="1" si="217"/>
        <v>#N/A</v>
      </c>
      <c r="K985" s="5" t="e">
        <f t="shared" ca="1" si="218"/>
        <v>#N/A</v>
      </c>
      <c r="L985" s="10">
        <f t="shared" ca="1" si="219"/>
        <v>1</v>
      </c>
      <c r="M985" s="5">
        <f t="shared" ca="1" si="224"/>
        <v>254.6</v>
      </c>
      <c r="N985" s="12" t="str">
        <f t="shared" ca="1" si="220"/>
        <v/>
      </c>
      <c r="O985" s="12">
        <f t="shared" ca="1" si="221"/>
        <v>7.7279862994148671E-2</v>
      </c>
      <c r="P985" s="5">
        <f t="shared" ca="1" si="222"/>
        <v>123.38890253793818</v>
      </c>
      <c r="Q985" s="5">
        <f t="shared" ca="1" si="225"/>
        <v>123.38890253793818</v>
      </c>
      <c r="R985" s="12">
        <f t="shared" ca="1" si="226"/>
        <v>0</v>
      </c>
    </row>
    <row r="986" spans="1:18" x14ac:dyDescent="0.25">
      <c r="A986">
        <v>985</v>
      </c>
      <c r="B986" s="2">
        <v>38880</v>
      </c>
      <c r="C986">
        <f t="shared" si="231"/>
        <v>2006</v>
      </c>
      <c r="D986">
        <v>715.85</v>
      </c>
      <c r="E986" s="5">
        <f t="shared" ca="1" si="227"/>
        <v>741.95</v>
      </c>
      <c r="F986" s="5">
        <f t="shared" ca="1" si="228"/>
        <v>859.48099999999977</v>
      </c>
      <c r="G986" s="5">
        <f t="shared" ca="1" si="229"/>
        <v>773.78978447104112</v>
      </c>
      <c r="H986" s="5">
        <f t="shared" ca="1" si="230"/>
        <v>755.08719225491575</v>
      </c>
      <c r="I986" s="10">
        <f t="shared" ca="1" si="223"/>
        <v>0</v>
      </c>
      <c r="J986" s="5" t="e">
        <f t="shared" ca="1" si="217"/>
        <v>#N/A</v>
      </c>
      <c r="K986" s="5" t="e">
        <f t="shared" ca="1" si="218"/>
        <v>#N/A</v>
      </c>
      <c r="L986" s="10">
        <f t="shared" ca="1" si="219"/>
        <v>1</v>
      </c>
      <c r="M986" s="5">
        <f t="shared" ca="1" si="224"/>
        <v>254.6</v>
      </c>
      <c r="N986" s="12" t="str">
        <f t="shared" ca="1" si="220"/>
        <v/>
      </c>
      <c r="O986" s="12">
        <f t="shared" ca="1" si="221"/>
        <v>-5.1665893886202553E-2</v>
      </c>
      <c r="P986" s="5">
        <f t="shared" ca="1" si="222"/>
        <v>123.38890253793818</v>
      </c>
      <c r="Q986" s="5">
        <f t="shared" ca="1" si="225"/>
        <v>123.38890253793818</v>
      </c>
      <c r="R986" s="12">
        <f t="shared" ca="1" si="226"/>
        <v>0</v>
      </c>
    </row>
    <row r="987" spans="1:18" x14ac:dyDescent="0.25">
      <c r="A987">
        <v>986</v>
      </c>
      <c r="B987" s="2">
        <v>38881</v>
      </c>
      <c r="C987">
        <f t="shared" si="231"/>
        <v>2006</v>
      </c>
      <c r="D987">
        <v>704.9</v>
      </c>
      <c r="E987" s="5">
        <f t="shared" ca="1" si="227"/>
        <v>734.44499999999994</v>
      </c>
      <c r="F987" s="5">
        <f t="shared" ca="1" si="228"/>
        <v>857.9939999999998</v>
      </c>
      <c r="G987" s="5">
        <f t="shared" ca="1" si="229"/>
        <v>766.90080602393698</v>
      </c>
      <c r="H987" s="5">
        <f t="shared" ca="1" si="230"/>
        <v>754.08344840981749</v>
      </c>
      <c r="I987" s="10">
        <f t="shared" ca="1" si="223"/>
        <v>0</v>
      </c>
      <c r="J987" s="5" t="e">
        <f t="shared" ca="1" si="217"/>
        <v>#N/A</v>
      </c>
      <c r="K987" s="5" t="e">
        <f t="shared" ca="1" si="218"/>
        <v>#N/A</v>
      </c>
      <c r="L987" s="10">
        <f t="shared" ca="1" si="219"/>
        <v>1</v>
      </c>
      <c r="M987" s="5">
        <f t="shared" ca="1" si="224"/>
        <v>254.6</v>
      </c>
      <c r="N987" s="12" t="str">
        <f t="shared" ca="1" si="220"/>
        <v/>
      </c>
      <c r="O987" s="12">
        <f t="shared" ca="1" si="221"/>
        <v>-1.5296500663546896E-2</v>
      </c>
      <c r="P987" s="5">
        <f t="shared" ca="1" si="222"/>
        <v>123.38890253793818</v>
      </c>
      <c r="Q987" s="5">
        <f t="shared" ca="1" si="225"/>
        <v>123.38890253793818</v>
      </c>
      <c r="R987" s="12">
        <f t="shared" ca="1" si="226"/>
        <v>0</v>
      </c>
    </row>
    <row r="988" spans="1:18" x14ac:dyDescent="0.25">
      <c r="A988">
        <v>987</v>
      </c>
      <c r="B988" s="2">
        <v>38882</v>
      </c>
      <c r="C988">
        <f t="shared" si="231"/>
        <v>2006</v>
      </c>
      <c r="D988">
        <v>695.4</v>
      </c>
      <c r="E988" s="5">
        <f t="shared" ca="1" si="227"/>
        <v>727.69499999999994</v>
      </c>
      <c r="F988" s="5">
        <f t="shared" ca="1" si="228"/>
        <v>856.24799999999993</v>
      </c>
      <c r="G988" s="5">
        <f t="shared" ca="1" si="229"/>
        <v>759.75072542154317</v>
      </c>
      <c r="H988" s="5">
        <f t="shared" ca="1" si="230"/>
        <v>752.90977944162125</v>
      </c>
      <c r="I988" s="10">
        <f t="shared" ca="1" si="223"/>
        <v>0</v>
      </c>
      <c r="J988" s="5" t="e">
        <f t="shared" ca="1" si="217"/>
        <v>#N/A</v>
      </c>
      <c r="K988" s="5" t="e">
        <f t="shared" ca="1" si="218"/>
        <v>#N/A</v>
      </c>
      <c r="L988" s="10">
        <f t="shared" ca="1" si="219"/>
        <v>1</v>
      </c>
      <c r="M988" s="5">
        <f t="shared" ca="1" si="224"/>
        <v>254.6</v>
      </c>
      <c r="N988" s="12" t="str">
        <f t="shared" ca="1" si="220"/>
        <v/>
      </c>
      <c r="O988" s="12">
        <f t="shared" ca="1" si="221"/>
        <v>-1.3477088948787063E-2</v>
      </c>
      <c r="P988" s="5">
        <f t="shared" ca="1" si="222"/>
        <v>123.38890253793818</v>
      </c>
      <c r="Q988" s="5">
        <f t="shared" ca="1" si="225"/>
        <v>123.38890253793818</v>
      </c>
      <c r="R988" s="12">
        <f t="shared" ca="1" si="226"/>
        <v>0</v>
      </c>
    </row>
    <row r="989" spans="1:18" x14ac:dyDescent="0.25">
      <c r="A989">
        <v>988</v>
      </c>
      <c r="B989" s="2">
        <v>38883</v>
      </c>
      <c r="C989">
        <f t="shared" si="231"/>
        <v>2006</v>
      </c>
      <c r="D989">
        <v>736.7</v>
      </c>
      <c r="E989" s="5">
        <f t="shared" ca="1" si="227"/>
        <v>727.3</v>
      </c>
      <c r="F989" s="5">
        <f t="shared" ca="1" si="228"/>
        <v>855.33799999999985</v>
      </c>
      <c r="G989" s="5">
        <f t="shared" ca="1" si="229"/>
        <v>757.44565287938883</v>
      </c>
      <c r="H989" s="5">
        <f t="shared" ca="1" si="230"/>
        <v>752.58558385278889</v>
      </c>
      <c r="I989" s="10">
        <f t="shared" ca="1" si="223"/>
        <v>0</v>
      </c>
      <c r="J989" s="5" t="e">
        <f t="shared" ca="1" si="217"/>
        <v>#N/A</v>
      </c>
      <c r="K989" s="5" t="e">
        <f t="shared" ca="1" si="218"/>
        <v>#N/A</v>
      </c>
      <c r="L989" s="10">
        <f t="shared" ca="1" si="219"/>
        <v>1</v>
      </c>
      <c r="M989" s="5">
        <f t="shared" ca="1" si="224"/>
        <v>254.6</v>
      </c>
      <c r="N989" s="12" t="str">
        <f t="shared" ca="1" si="220"/>
        <v/>
      </c>
      <c r="O989" s="12">
        <f t="shared" ca="1" si="221"/>
        <v>5.9390278976128946E-2</v>
      </c>
      <c r="P989" s="5">
        <f t="shared" ca="1" si="222"/>
        <v>123.38890253793818</v>
      </c>
      <c r="Q989" s="5">
        <f t="shared" ca="1" si="225"/>
        <v>123.38890253793818</v>
      </c>
      <c r="R989" s="12">
        <f t="shared" ca="1" si="226"/>
        <v>0</v>
      </c>
    </row>
    <row r="990" spans="1:18" x14ac:dyDescent="0.25">
      <c r="A990">
        <v>989</v>
      </c>
      <c r="B990" s="2">
        <v>38884</v>
      </c>
      <c r="C990">
        <f t="shared" si="231"/>
        <v>2006</v>
      </c>
      <c r="D990">
        <v>732.1</v>
      </c>
      <c r="E990" s="5">
        <f t="shared" ca="1" si="227"/>
        <v>721.86999999999989</v>
      </c>
      <c r="F990" s="5">
        <f t="shared" ca="1" si="228"/>
        <v>854.05</v>
      </c>
      <c r="G990" s="5">
        <f t="shared" ca="1" si="229"/>
        <v>754.91108759145004</v>
      </c>
      <c r="H990" s="5">
        <f t="shared" ca="1" si="230"/>
        <v>752.17587217573305</v>
      </c>
      <c r="I990" s="10">
        <f t="shared" ca="1" si="223"/>
        <v>0</v>
      </c>
      <c r="J990" s="5" t="e">
        <f t="shared" ca="1" si="217"/>
        <v>#N/A</v>
      </c>
      <c r="K990" s="5" t="e">
        <f t="shared" ca="1" si="218"/>
        <v>#N/A</v>
      </c>
      <c r="L990" s="10">
        <f t="shared" ca="1" si="219"/>
        <v>1</v>
      </c>
      <c r="M990" s="5">
        <f t="shared" ca="1" si="224"/>
        <v>254.6</v>
      </c>
      <c r="N990" s="12" t="str">
        <f t="shared" ca="1" si="220"/>
        <v/>
      </c>
      <c r="O990" s="12">
        <f t="shared" ca="1" si="221"/>
        <v>-6.2440613546898638E-3</v>
      </c>
      <c r="P990" s="5">
        <f t="shared" ca="1" si="222"/>
        <v>123.38890253793818</v>
      </c>
      <c r="Q990" s="5">
        <f t="shared" ca="1" si="225"/>
        <v>123.38890253793818</v>
      </c>
      <c r="R990" s="12">
        <f t="shared" ca="1" si="226"/>
        <v>0</v>
      </c>
    </row>
    <row r="991" spans="1:18" x14ac:dyDescent="0.25">
      <c r="A991">
        <v>990</v>
      </c>
      <c r="B991" s="2">
        <v>38887</v>
      </c>
      <c r="C991">
        <f t="shared" si="231"/>
        <v>2006</v>
      </c>
      <c r="D991">
        <v>766.8</v>
      </c>
      <c r="E991" s="5">
        <f t="shared" ca="1" si="227"/>
        <v>724.27499999999998</v>
      </c>
      <c r="F991" s="5">
        <f t="shared" ca="1" si="228"/>
        <v>853.48100000000011</v>
      </c>
      <c r="G991" s="5">
        <f t="shared" ca="1" si="229"/>
        <v>756.09997883230506</v>
      </c>
      <c r="H991" s="5">
        <f t="shared" ca="1" si="230"/>
        <v>752.46835473221847</v>
      </c>
      <c r="I991" s="10">
        <f t="shared" ca="1" si="223"/>
        <v>0</v>
      </c>
      <c r="J991" s="5" t="e">
        <f t="shared" ca="1" si="217"/>
        <v>#N/A</v>
      </c>
      <c r="K991" s="5" t="e">
        <f t="shared" ca="1" si="218"/>
        <v>#N/A</v>
      </c>
      <c r="L991" s="10">
        <f t="shared" ca="1" si="219"/>
        <v>1</v>
      </c>
      <c r="M991" s="5">
        <f t="shared" ca="1" si="224"/>
        <v>254.6</v>
      </c>
      <c r="N991" s="12" t="str">
        <f t="shared" ca="1" si="220"/>
        <v/>
      </c>
      <c r="O991" s="12">
        <f t="shared" ca="1" si="221"/>
        <v>4.7397896462231838E-2</v>
      </c>
      <c r="P991" s="5">
        <f t="shared" ca="1" si="222"/>
        <v>123.38890253793818</v>
      </c>
      <c r="Q991" s="5">
        <f t="shared" ca="1" si="225"/>
        <v>123.38890253793818</v>
      </c>
      <c r="R991" s="12">
        <f t="shared" ca="1" si="226"/>
        <v>0</v>
      </c>
    </row>
    <row r="992" spans="1:18" x14ac:dyDescent="0.25">
      <c r="A992">
        <v>991</v>
      </c>
      <c r="B992" s="2">
        <v>38888</v>
      </c>
      <c r="C992">
        <f t="shared" si="231"/>
        <v>2006</v>
      </c>
      <c r="D992">
        <v>760.05</v>
      </c>
      <c r="E992" s="5">
        <f t="shared" ca="1" si="227"/>
        <v>727.63499999999999</v>
      </c>
      <c r="F992" s="5">
        <f t="shared" ca="1" si="228"/>
        <v>851.90200000000016</v>
      </c>
      <c r="G992" s="5">
        <f t="shared" ca="1" si="229"/>
        <v>756.4949809490746</v>
      </c>
      <c r="H992" s="5">
        <f t="shared" ca="1" si="230"/>
        <v>752.61998763757424</v>
      </c>
      <c r="I992" s="10">
        <f t="shared" ca="1" si="223"/>
        <v>0</v>
      </c>
      <c r="J992" s="5" t="e">
        <f t="shared" ca="1" si="217"/>
        <v>#N/A</v>
      </c>
      <c r="K992" s="5" t="e">
        <f t="shared" ca="1" si="218"/>
        <v>#N/A</v>
      </c>
      <c r="L992" s="10">
        <f t="shared" ca="1" si="219"/>
        <v>1</v>
      </c>
      <c r="M992" s="5">
        <f t="shared" ca="1" si="224"/>
        <v>254.6</v>
      </c>
      <c r="N992" s="12" t="str">
        <f t="shared" ca="1" si="220"/>
        <v/>
      </c>
      <c r="O992" s="12">
        <f t="shared" ca="1" si="221"/>
        <v>-8.8028169014084511E-3</v>
      </c>
      <c r="P992" s="5">
        <f t="shared" ca="1" si="222"/>
        <v>123.38890253793818</v>
      </c>
      <c r="Q992" s="5">
        <f t="shared" ca="1" si="225"/>
        <v>123.38890253793818</v>
      </c>
      <c r="R992" s="12">
        <f t="shared" ca="1" si="226"/>
        <v>0</v>
      </c>
    </row>
    <row r="993" spans="1:18" x14ac:dyDescent="0.25">
      <c r="A993">
        <v>992</v>
      </c>
      <c r="B993" s="2">
        <v>38889</v>
      </c>
      <c r="C993">
        <f t="shared" si="231"/>
        <v>2006</v>
      </c>
      <c r="D993">
        <v>769.5</v>
      </c>
      <c r="E993" s="5">
        <f t="shared" ca="1" si="227"/>
        <v>733.68500000000017</v>
      </c>
      <c r="F993" s="5">
        <f t="shared" ca="1" si="228"/>
        <v>849.55700000000013</v>
      </c>
      <c r="G993" s="5">
        <f t="shared" ca="1" si="229"/>
        <v>757.79548285416718</v>
      </c>
      <c r="H993" s="5">
        <f t="shared" ca="1" si="230"/>
        <v>752.95758788482271</v>
      </c>
      <c r="I993" s="10">
        <f t="shared" ca="1" si="223"/>
        <v>0</v>
      </c>
      <c r="J993" s="5" t="e">
        <f t="shared" ca="1" si="217"/>
        <v>#N/A</v>
      </c>
      <c r="K993" s="5" t="e">
        <f t="shared" ca="1" si="218"/>
        <v>#N/A</v>
      </c>
      <c r="L993" s="10">
        <f t="shared" ca="1" si="219"/>
        <v>1</v>
      </c>
      <c r="M993" s="5">
        <f t="shared" ca="1" si="224"/>
        <v>254.6</v>
      </c>
      <c r="N993" s="12" t="str">
        <f t="shared" ca="1" si="220"/>
        <v/>
      </c>
      <c r="O993" s="12">
        <f t="shared" ca="1" si="221"/>
        <v>1.2433392539964536E-2</v>
      </c>
      <c r="P993" s="5">
        <f t="shared" ca="1" si="222"/>
        <v>123.38890253793818</v>
      </c>
      <c r="Q993" s="5">
        <f t="shared" ca="1" si="225"/>
        <v>123.38890253793818</v>
      </c>
      <c r="R993" s="12">
        <f t="shared" ca="1" si="226"/>
        <v>0</v>
      </c>
    </row>
    <row r="994" spans="1:18" x14ac:dyDescent="0.25">
      <c r="A994">
        <v>993</v>
      </c>
      <c r="B994" s="2">
        <v>38890</v>
      </c>
      <c r="C994">
        <f t="shared" si="231"/>
        <v>2006</v>
      </c>
      <c r="D994">
        <v>778.95</v>
      </c>
      <c r="E994" s="5">
        <f t="shared" ca="1" si="227"/>
        <v>741.51</v>
      </c>
      <c r="F994" s="5">
        <f t="shared" ca="1" si="228"/>
        <v>846.75699999999995</v>
      </c>
      <c r="G994" s="5">
        <f t="shared" ca="1" si="229"/>
        <v>759.91093456875046</v>
      </c>
      <c r="H994" s="5">
        <f t="shared" ca="1" si="230"/>
        <v>753.47743612712623</v>
      </c>
      <c r="I994" s="10">
        <f t="shared" ca="1" si="223"/>
        <v>0</v>
      </c>
      <c r="J994" s="5" t="e">
        <f t="shared" ca="1" si="217"/>
        <v>#N/A</v>
      </c>
      <c r="K994" s="5" t="e">
        <f t="shared" ca="1" si="218"/>
        <v>#N/A</v>
      </c>
      <c r="L994" s="10">
        <f t="shared" ca="1" si="219"/>
        <v>1</v>
      </c>
      <c r="M994" s="5">
        <f t="shared" ca="1" si="224"/>
        <v>254.6</v>
      </c>
      <c r="N994" s="12" t="str">
        <f t="shared" ca="1" si="220"/>
        <v/>
      </c>
      <c r="O994" s="12">
        <f t="shared" ca="1" si="221"/>
        <v>1.2280701754386024E-2</v>
      </c>
      <c r="P994" s="5">
        <f t="shared" ca="1" si="222"/>
        <v>123.38890253793818</v>
      </c>
      <c r="Q994" s="5">
        <f t="shared" ca="1" si="225"/>
        <v>123.38890253793818</v>
      </c>
      <c r="R994" s="12">
        <f t="shared" ca="1" si="226"/>
        <v>0</v>
      </c>
    </row>
    <row r="995" spans="1:18" x14ac:dyDescent="0.25">
      <c r="A995">
        <v>994</v>
      </c>
      <c r="B995" s="2">
        <v>38891</v>
      </c>
      <c r="C995">
        <f t="shared" si="231"/>
        <v>2006</v>
      </c>
      <c r="D995">
        <v>786.2</v>
      </c>
      <c r="E995" s="5">
        <f t="shared" ca="1" si="227"/>
        <v>744.64499999999998</v>
      </c>
      <c r="F995" s="5">
        <f t="shared" ca="1" si="228"/>
        <v>844.24600000000009</v>
      </c>
      <c r="G995" s="5">
        <f t="shared" ca="1" si="229"/>
        <v>762.53984111187538</v>
      </c>
      <c r="H995" s="5">
        <f t="shared" ca="1" si="230"/>
        <v>754.13188740458372</v>
      </c>
      <c r="I995" s="10">
        <f t="shared" ca="1" si="223"/>
        <v>0</v>
      </c>
      <c r="J995" s="5" t="e">
        <f t="shared" ca="1" si="217"/>
        <v>#N/A</v>
      </c>
      <c r="K995" s="5" t="e">
        <f t="shared" ca="1" si="218"/>
        <v>#N/A</v>
      </c>
      <c r="L995" s="10">
        <f t="shared" ca="1" si="219"/>
        <v>1</v>
      </c>
      <c r="M995" s="5">
        <f t="shared" ca="1" si="224"/>
        <v>254.6</v>
      </c>
      <c r="N995" s="12" t="str">
        <f t="shared" ca="1" si="220"/>
        <v/>
      </c>
      <c r="O995" s="12">
        <f t="shared" ca="1" si="221"/>
        <v>9.3074009885101734E-3</v>
      </c>
      <c r="P995" s="5">
        <f t="shared" ca="1" si="222"/>
        <v>123.38890253793818</v>
      </c>
      <c r="Q995" s="5">
        <f t="shared" ca="1" si="225"/>
        <v>123.38890253793818</v>
      </c>
      <c r="R995" s="12">
        <f t="shared" ca="1" si="226"/>
        <v>0</v>
      </c>
    </row>
    <row r="996" spans="1:18" x14ac:dyDescent="0.25">
      <c r="A996">
        <v>995</v>
      </c>
      <c r="B996" s="2">
        <v>38894</v>
      </c>
      <c r="C996">
        <f t="shared" si="231"/>
        <v>2006</v>
      </c>
      <c r="D996">
        <v>746.15</v>
      </c>
      <c r="E996" s="5">
        <f t="shared" ca="1" si="227"/>
        <v>747.67499999999995</v>
      </c>
      <c r="F996" s="5">
        <f t="shared" ca="1" si="228"/>
        <v>841.20200000000011</v>
      </c>
      <c r="G996" s="5">
        <f t="shared" ca="1" si="229"/>
        <v>760.90085700068778</v>
      </c>
      <c r="H996" s="5">
        <f t="shared" ca="1" si="230"/>
        <v>753.97224965649207</v>
      </c>
      <c r="I996" s="10">
        <f t="shared" ca="1" si="223"/>
        <v>0</v>
      </c>
      <c r="J996" s="5" t="e">
        <f t="shared" ca="1" si="217"/>
        <v>#N/A</v>
      </c>
      <c r="K996" s="5" t="e">
        <f t="shared" ca="1" si="218"/>
        <v>#N/A</v>
      </c>
      <c r="L996" s="10">
        <f t="shared" ca="1" si="219"/>
        <v>1</v>
      </c>
      <c r="M996" s="5">
        <f t="shared" ca="1" si="224"/>
        <v>254.6</v>
      </c>
      <c r="N996" s="12" t="str">
        <f t="shared" ca="1" si="220"/>
        <v/>
      </c>
      <c r="O996" s="12">
        <f t="shared" ca="1" si="221"/>
        <v>-5.0941236326634526E-2</v>
      </c>
      <c r="P996" s="5">
        <f t="shared" ca="1" si="222"/>
        <v>123.38890253793818</v>
      </c>
      <c r="Q996" s="5">
        <f t="shared" ca="1" si="225"/>
        <v>123.38890253793818</v>
      </c>
      <c r="R996" s="12">
        <f t="shared" ca="1" si="226"/>
        <v>0</v>
      </c>
    </row>
    <row r="997" spans="1:18" x14ac:dyDescent="0.25">
      <c r="A997">
        <v>996</v>
      </c>
      <c r="B997" s="2">
        <v>38895</v>
      </c>
      <c r="C997">
        <f t="shared" si="231"/>
        <v>2006</v>
      </c>
      <c r="D997">
        <v>754.75</v>
      </c>
      <c r="E997" s="5">
        <f t="shared" ca="1" si="227"/>
        <v>752.66</v>
      </c>
      <c r="F997" s="5">
        <f t="shared" ca="1" si="228"/>
        <v>837.53700000000015</v>
      </c>
      <c r="G997" s="5">
        <f t="shared" ca="1" si="229"/>
        <v>760.28577130061899</v>
      </c>
      <c r="H997" s="5">
        <f t="shared" ca="1" si="230"/>
        <v>753.98780466336223</v>
      </c>
      <c r="I997" s="10">
        <f t="shared" ca="1" si="223"/>
        <v>0</v>
      </c>
      <c r="J997" s="5" t="e">
        <f t="shared" ca="1" si="217"/>
        <v>#N/A</v>
      </c>
      <c r="K997" s="5" t="e">
        <f t="shared" ca="1" si="218"/>
        <v>#N/A</v>
      </c>
      <c r="L997" s="10">
        <f t="shared" ca="1" si="219"/>
        <v>1</v>
      </c>
      <c r="M997" s="5">
        <f t="shared" ca="1" si="224"/>
        <v>254.6</v>
      </c>
      <c r="N997" s="12" t="str">
        <f t="shared" ca="1" si="220"/>
        <v/>
      </c>
      <c r="O997" s="12">
        <f t="shared" ca="1" si="221"/>
        <v>1.1525832607384604E-2</v>
      </c>
      <c r="P997" s="5">
        <f t="shared" ca="1" si="222"/>
        <v>123.38890253793818</v>
      </c>
      <c r="Q997" s="5">
        <f t="shared" ca="1" si="225"/>
        <v>123.38890253793818</v>
      </c>
      <c r="R997" s="12">
        <f t="shared" ca="1" si="226"/>
        <v>0</v>
      </c>
    </row>
    <row r="998" spans="1:18" x14ac:dyDescent="0.25">
      <c r="A998">
        <v>997</v>
      </c>
      <c r="B998" s="2">
        <v>38896</v>
      </c>
      <c r="C998">
        <f t="shared" si="231"/>
        <v>2006</v>
      </c>
      <c r="D998">
        <v>746.25</v>
      </c>
      <c r="E998" s="5">
        <f t="shared" ca="1" si="227"/>
        <v>757.745</v>
      </c>
      <c r="F998" s="5">
        <f t="shared" ca="1" si="228"/>
        <v>833.745</v>
      </c>
      <c r="G998" s="5">
        <f t="shared" ca="1" si="229"/>
        <v>758.88219417055711</v>
      </c>
      <c r="H998" s="5">
        <f t="shared" ca="1" si="230"/>
        <v>753.833048570095</v>
      </c>
      <c r="I998" s="10">
        <f t="shared" ca="1" si="223"/>
        <v>0</v>
      </c>
      <c r="J998" s="5" t="e">
        <f t="shared" ca="1" si="217"/>
        <v>#N/A</v>
      </c>
      <c r="K998" s="5" t="e">
        <f t="shared" ca="1" si="218"/>
        <v>#N/A</v>
      </c>
      <c r="L998" s="10">
        <f t="shared" ca="1" si="219"/>
        <v>1</v>
      </c>
      <c r="M998" s="5">
        <f t="shared" ca="1" si="224"/>
        <v>254.6</v>
      </c>
      <c r="N998" s="12" t="str">
        <f t="shared" ca="1" si="220"/>
        <v/>
      </c>
      <c r="O998" s="12">
        <f t="shared" ca="1" si="221"/>
        <v>-1.1262007287181186E-2</v>
      </c>
      <c r="P998" s="5">
        <f t="shared" ca="1" si="222"/>
        <v>123.38890253793818</v>
      </c>
      <c r="Q998" s="5">
        <f t="shared" ca="1" si="225"/>
        <v>123.38890253793818</v>
      </c>
      <c r="R998" s="12">
        <f t="shared" ca="1" si="226"/>
        <v>0</v>
      </c>
    </row>
    <row r="999" spans="1:18" x14ac:dyDescent="0.25">
      <c r="A999">
        <v>998</v>
      </c>
      <c r="B999" s="2">
        <v>38897</v>
      </c>
      <c r="C999">
        <f t="shared" si="231"/>
        <v>2006</v>
      </c>
      <c r="D999">
        <v>740.1</v>
      </c>
      <c r="E999" s="5">
        <f t="shared" ca="1" si="227"/>
        <v>758.08499999999992</v>
      </c>
      <c r="F999" s="5">
        <f t="shared" ca="1" si="228"/>
        <v>829.18600000000004</v>
      </c>
      <c r="G999" s="5">
        <f t="shared" ca="1" si="229"/>
        <v>757.00397475350144</v>
      </c>
      <c r="H999" s="5">
        <f t="shared" ca="1" si="230"/>
        <v>753.55838759869312</v>
      </c>
      <c r="I999" s="10">
        <f t="shared" ca="1" si="223"/>
        <v>0</v>
      </c>
      <c r="J999" s="5" t="e">
        <f t="shared" ca="1" si="217"/>
        <v>#N/A</v>
      </c>
      <c r="K999" s="5" t="e">
        <f t="shared" ca="1" si="218"/>
        <v>#N/A</v>
      </c>
      <c r="L999" s="10">
        <f t="shared" ca="1" si="219"/>
        <v>1</v>
      </c>
      <c r="M999" s="5">
        <f t="shared" ca="1" si="224"/>
        <v>254.6</v>
      </c>
      <c r="N999" s="12" t="str">
        <f t="shared" ca="1" si="220"/>
        <v/>
      </c>
      <c r="O999" s="12">
        <f t="shared" ca="1" si="221"/>
        <v>-8.2412060301507231E-3</v>
      </c>
      <c r="P999" s="5">
        <f t="shared" ca="1" si="222"/>
        <v>123.38890253793818</v>
      </c>
      <c r="Q999" s="5">
        <f t="shared" ca="1" si="225"/>
        <v>123.38890253793818</v>
      </c>
      <c r="R999" s="12">
        <f t="shared" ca="1" si="226"/>
        <v>0</v>
      </c>
    </row>
    <row r="1000" spans="1:18" x14ac:dyDescent="0.25">
      <c r="A1000">
        <v>999</v>
      </c>
      <c r="B1000" s="2">
        <v>38898</v>
      </c>
      <c r="C1000">
        <f t="shared" si="231"/>
        <v>2006</v>
      </c>
      <c r="D1000">
        <v>783.95</v>
      </c>
      <c r="E1000" s="5">
        <f t="shared" ca="1" si="227"/>
        <v>763.27</v>
      </c>
      <c r="F1000" s="5">
        <f t="shared" ca="1" si="228"/>
        <v>825.58500000000015</v>
      </c>
      <c r="G1000" s="5">
        <f t="shared" ca="1" si="229"/>
        <v>759.69857727815122</v>
      </c>
      <c r="H1000" s="5">
        <f t="shared" ca="1" si="230"/>
        <v>754.16621984671917</v>
      </c>
      <c r="I1000" s="10">
        <f t="shared" ca="1" si="223"/>
        <v>0</v>
      </c>
      <c r="J1000" s="5" t="e">
        <f t="shared" ca="1" si="217"/>
        <v>#N/A</v>
      </c>
      <c r="K1000" s="5" t="e">
        <f t="shared" ca="1" si="218"/>
        <v>#N/A</v>
      </c>
      <c r="L1000" s="10">
        <f t="shared" ca="1" si="219"/>
        <v>1</v>
      </c>
      <c r="M1000" s="5">
        <f t="shared" ca="1" si="224"/>
        <v>254.6</v>
      </c>
      <c r="N1000" s="12" t="str">
        <f t="shared" ca="1" si="220"/>
        <v/>
      </c>
      <c r="O1000" s="12">
        <f t="shared" ca="1" si="221"/>
        <v>5.9248750168896122E-2</v>
      </c>
      <c r="P1000" s="5">
        <f t="shared" ca="1" si="222"/>
        <v>123.38890253793818</v>
      </c>
      <c r="Q1000" s="5">
        <f t="shared" ca="1" si="225"/>
        <v>123.38890253793818</v>
      </c>
      <c r="R1000" s="12">
        <f t="shared" ca="1" si="226"/>
        <v>0</v>
      </c>
    </row>
    <row r="1001" spans="1:18" x14ac:dyDescent="0.25">
      <c r="A1001">
        <v>1000</v>
      </c>
      <c r="B1001" s="2">
        <v>38901</v>
      </c>
      <c r="C1001">
        <f t="shared" si="231"/>
        <v>2006</v>
      </c>
      <c r="D1001">
        <v>781.65</v>
      </c>
      <c r="E1001" s="5">
        <f t="shared" ca="1" si="227"/>
        <v>764.755</v>
      </c>
      <c r="F1001" s="5">
        <f t="shared" ca="1" si="228"/>
        <v>821.96200000000022</v>
      </c>
      <c r="G1001" s="5">
        <f t="shared" ca="1" si="229"/>
        <v>761.89371955033607</v>
      </c>
      <c r="H1001" s="5">
        <f t="shared" ca="1" si="230"/>
        <v>754.71589544978485</v>
      </c>
      <c r="I1001" s="10">
        <f t="shared" ca="1" si="223"/>
        <v>0</v>
      </c>
      <c r="J1001" s="5" t="e">
        <f t="shared" ca="1" si="217"/>
        <v>#N/A</v>
      </c>
      <c r="K1001" s="5" t="e">
        <f t="shared" ca="1" si="218"/>
        <v>#N/A</v>
      </c>
      <c r="L1001" s="10">
        <f t="shared" ca="1" si="219"/>
        <v>1</v>
      </c>
      <c r="M1001" s="5">
        <f t="shared" ca="1" si="224"/>
        <v>254.6</v>
      </c>
      <c r="N1001" s="12" t="str">
        <f t="shared" ca="1" si="220"/>
        <v/>
      </c>
      <c r="O1001" s="12">
        <f t="shared" ca="1" si="221"/>
        <v>-2.9338605778430615E-3</v>
      </c>
      <c r="P1001" s="5">
        <f t="shared" ca="1" si="222"/>
        <v>123.38890253793818</v>
      </c>
      <c r="Q1001" s="5">
        <f t="shared" ca="1" si="225"/>
        <v>123.38890253793818</v>
      </c>
      <c r="R1001" s="12">
        <f t="shared" ca="1" si="226"/>
        <v>0</v>
      </c>
    </row>
    <row r="1002" spans="1:18" x14ac:dyDescent="0.25">
      <c r="A1002">
        <v>1001</v>
      </c>
      <c r="B1002" s="2">
        <v>38902</v>
      </c>
      <c r="C1002">
        <f t="shared" si="231"/>
        <v>2006</v>
      </c>
      <c r="D1002">
        <v>790.55</v>
      </c>
      <c r="E1002" s="5">
        <f t="shared" ca="1" si="227"/>
        <v>767.80500000000006</v>
      </c>
      <c r="F1002" s="5">
        <f t="shared" ca="1" si="228"/>
        <v>818.5870000000001</v>
      </c>
      <c r="G1002" s="5">
        <f t="shared" ca="1" si="229"/>
        <v>764.75934759530242</v>
      </c>
      <c r="H1002" s="5">
        <f t="shared" ca="1" si="230"/>
        <v>755.43257754078923</v>
      </c>
      <c r="I1002" s="10">
        <f t="shared" ca="1" si="223"/>
        <v>0</v>
      </c>
      <c r="J1002" s="5" t="e">
        <f t="shared" ca="1" si="217"/>
        <v>#N/A</v>
      </c>
      <c r="K1002" s="5" t="e">
        <f t="shared" ca="1" si="218"/>
        <v>#N/A</v>
      </c>
      <c r="L1002" s="10">
        <f t="shared" ca="1" si="219"/>
        <v>1</v>
      </c>
      <c r="M1002" s="5">
        <f t="shared" ca="1" si="224"/>
        <v>254.6</v>
      </c>
      <c r="N1002" s="12" t="str">
        <f t="shared" ca="1" si="220"/>
        <v/>
      </c>
      <c r="O1002" s="12">
        <f t="shared" ca="1" si="221"/>
        <v>1.1386170280816192E-2</v>
      </c>
      <c r="P1002" s="5">
        <f t="shared" ca="1" si="222"/>
        <v>123.38890253793818</v>
      </c>
      <c r="Q1002" s="5">
        <f t="shared" ca="1" si="225"/>
        <v>123.38890253793818</v>
      </c>
      <c r="R1002" s="12">
        <f t="shared" ca="1" si="226"/>
        <v>0</v>
      </c>
    </row>
    <row r="1003" spans="1:18" x14ac:dyDescent="0.25">
      <c r="A1003">
        <v>1002</v>
      </c>
      <c r="B1003" s="2">
        <v>38903</v>
      </c>
      <c r="C1003">
        <f t="shared" si="231"/>
        <v>2006</v>
      </c>
      <c r="D1003">
        <v>812.15</v>
      </c>
      <c r="E1003" s="5">
        <f t="shared" ca="1" si="227"/>
        <v>772.06999999999994</v>
      </c>
      <c r="F1003" s="5">
        <f t="shared" ca="1" si="228"/>
        <v>816.34300000000019</v>
      </c>
      <c r="G1003" s="5">
        <f t="shared" ca="1" si="229"/>
        <v>769.49841283577211</v>
      </c>
      <c r="H1003" s="5">
        <f t="shared" ca="1" si="230"/>
        <v>756.56692598997358</v>
      </c>
      <c r="I1003" s="10">
        <f t="shared" ca="1" si="223"/>
        <v>0</v>
      </c>
      <c r="J1003" s="5" t="e">
        <f t="shared" ca="1" si="217"/>
        <v>#N/A</v>
      </c>
      <c r="K1003" s="5" t="e">
        <f t="shared" ca="1" si="218"/>
        <v>#N/A</v>
      </c>
      <c r="L1003" s="10">
        <f t="shared" ca="1" si="219"/>
        <v>1</v>
      </c>
      <c r="M1003" s="5">
        <f t="shared" ca="1" si="224"/>
        <v>254.6</v>
      </c>
      <c r="N1003" s="12" t="str">
        <f t="shared" ca="1" si="220"/>
        <v/>
      </c>
      <c r="O1003" s="12">
        <f t="shared" ca="1" si="221"/>
        <v>2.7322749984188252E-2</v>
      </c>
      <c r="P1003" s="5">
        <f t="shared" ca="1" si="222"/>
        <v>123.38890253793818</v>
      </c>
      <c r="Q1003" s="5">
        <f t="shared" ca="1" si="225"/>
        <v>123.38890253793818</v>
      </c>
      <c r="R1003" s="12">
        <f t="shared" ca="1" si="226"/>
        <v>0</v>
      </c>
    </row>
    <row r="1004" spans="1:18" x14ac:dyDescent="0.25">
      <c r="A1004">
        <v>1003</v>
      </c>
      <c r="B1004" s="2">
        <v>38904</v>
      </c>
      <c r="C1004">
        <f t="shared" si="231"/>
        <v>2006</v>
      </c>
      <c r="D1004">
        <v>814.35</v>
      </c>
      <c r="E1004" s="5">
        <f t="shared" ca="1" si="227"/>
        <v>775.6099999999999</v>
      </c>
      <c r="F1004" s="5">
        <f t="shared" ca="1" si="228"/>
        <v>813.26400000000012</v>
      </c>
      <c r="G1004" s="5">
        <f t="shared" ca="1" si="229"/>
        <v>773.98357155219492</v>
      </c>
      <c r="H1004" s="5">
        <f t="shared" ca="1" si="230"/>
        <v>757.72258747017406</v>
      </c>
      <c r="I1004" s="10">
        <f t="shared" ca="1" si="223"/>
        <v>0</v>
      </c>
      <c r="J1004" s="5" t="e">
        <f t="shared" ca="1" si="217"/>
        <v>#N/A</v>
      </c>
      <c r="K1004" s="5" t="e">
        <f t="shared" ca="1" si="218"/>
        <v>#N/A</v>
      </c>
      <c r="L1004" s="10">
        <f t="shared" ca="1" si="219"/>
        <v>1</v>
      </c>
      <c r="M1004" s="5">
        <f t="shared" ca="1" si="224"/>
        <v>254.6</v>
      </c>
      <c r="N1004" s="12" t="str">
        <f t="shared" ca="1" si="220"/>
        <v/>
      </c>
      <c r="O1004" s="12">
        <f t="shared" ca="1" si="221"/>
        <v>2.7088592008865917E-3</v>
      </c>
      <c r="P1004" s="5">
        <f t="shared" ca="1" si="222"/>
        <v>123.38890253793818</v>
      </c>
      <c r="Q1004" s="5">
        <f t="shared" ca="1" si="225"/>
        <v>123.38890253793818</v>
      </c>
      <c r="R1004" s="12">
        <f t="shared" ca="1" si="226"/>
        <v>0</v>
      </c>
    </row>
    <row r="1005" spans="1:18" x14ac:dyDescent="0.25">
      <c r="A1005">
        <v>1004</v>
      </c>
      <c r="B1005" s="2">
        <v>38905</v>
      </c>
      <c r="C1005">
        <f t="shared" si="231"/>
        <v>2006</v>
      </c>
      <c r="D1005">
        <v>793.35</v>
      </c>
      <c r="E1005" s="5">
        <f t="shared" ca="1" si="227"/>
        <v>776.32500000000005</v>
      </c>
      <c r="F1005" s="5">
        <f t="shared" ca="1" si="228"/>
        <v>810.44800000000021</v>
      </c>
      <c r="G1005" s="5">
        <f t="shared" ca="1" si="229"/>
        <v>775.92021439697544</v>
      </c>
      <c r="H1005" s="5">
        <f t="shared" ca="1" si="230"/>
        <v>758.43513572077052</v>
      </c>
      <c r="I1005" s="10">
        <f t="shared" ca="1" si="223"/>
        <v>0</v>
      </c>
      <c r="J1005" s="5" t="e">
        <f t="shared" ca="1" si="217"/>
        <v>#N/A</v>
      </c>
      <c r="K1005" s="5" t="e">
        <f t="shared" ca="1" si="218"/>
        <v>#N/A</v>
      </c>
      <c r="L1005" s="10">
        <f t="shared" ca="1" si="219"/>
        <v>1</v>
      </c>
      <c r="M1005" s="5">
        <f t="shared" ca="1" si="224"/>
        <v>254.6</v>
      </c>
      <c r="N1005" s="12" t="str">
        <f t="shared" ca="1" si="220"/>
        <v/>
      </c>
      <c r="O1005" s="12">
        <f t="shared" ca="1" si="221"/>
        <v>-2.5787437833855221E-2</v>
      </c>
      <c r="P1005" s="5">
        <f t="shared" ca="1" si="222"/>
        <v>123.38890253793818</v>
      </c>
      <c r="Q1005" s="5">
        <f t="shared" ca="1" si="225"/>
        <v>123.38890253793818</v>
      </c>
      <c r="R1005" s="12">
        <f t="shared" ca="1" si="226"/>
        <v>0</v>
      </c>
    </row>
    <row r="1006" spans="1:18" x14ac:dyDescent="0.25">
      <c r="A1006">
        <v>1005</v>
      </c>
      <c r="B1006" s="2">
        <v>38908</v>
      </c>
      <c r="C1006">
        <f t="shared" si="231"/>
        <v>2006</v>
      </c>
      <c r="D1006">
        <v>810.65</v>
      </c>
      <c r="E1006" s="5">
        <f t="shared" ca="1" si="227"/>
        <v>782.77499999999998</v>
      </c>
      <c r="F1006" s="5">
        <f t="shared" ca="1" si="228"/>
        <v>807.59700000000009</v>
      </c>
      <c r="G1006" s="5">
        <f t="shared" ca="1" si="229"/>
        <v>779.39319295727785</v>
      </c>
      <c r="H1006" s="5">
        <f t="shared" ca="1" si="230"/>
        <v>759.47943300635507</v>
      </c>
      <c r="I1006" s="10">
        <f t="shared" ca="1" si="223"/>
        <v>0</v>
      </c>
      <c r="J1006" s="5" t="e">
        <f t="shared" ca="1" si="217"/>
        <v>#N/A</v>
      </c>
      <c r="K1006" s="5" t="e">
        <f t="shared" ca="1" si="218"/>
        <v>#N/A</v>
      </c>
      <c r="L1006" s="10">
        <f t="shared" ca="1" si="219"/>
        <v>1</v>
      </c>
      <c r="M1006" s="5">
        <f t="shared" ca="1" si="224"/>
        <v>254.6</v>
      </c>
      <c r="N1006" s="12" t="str">
        <f t="shared" ca="1" si="220"/>
        <v/>
      </c>
      <c r="O1006" s="12">
        <f t="shared" ca="1" si="221"/>
        <v>2.1806264574273593E-2</v>
      </c>
      <c r="P1006" s="5">
        <f t="shared" ca="1" si="222"/>
        <v>123.38890253793818</v>
      </c>
      <c r="Q1006" s="5">
        <f t="shared" ca="1" si="225"/>
        <v>123.38890253793818</v>
      </c>
      <c r="R1006" s="12">
        <f t="shared" ca="1" si="226"/>
        <v>0</v>
      </c>
    </row>
    <row r="1007" spans="1:18" x14ac:dyDescent="0.25">
      <c r="A1007">
        <v>1006</v>
      </c>
      <c r="B1007" s="2">
        <v>38909</v>
      </c>
      <c r="C1007">
        <f t="shared" si="231"/>
        <v>2006</v>
      </c>
      <c r="D1007">
        <v>818.9</v>
      </c>
      <c r="E1007" s="5">
        <f t="shared" ca="1" si="227"/>
        <v>789.18999999999994</v>
      </c>
      <c r="F1007" s="5">
        <f t="shared" ca="1" si="228"/>
        <v>804.15100000000018</v>
      </c>
      <c r="G1007" s="5">
        <f t="shared" ca="1" si="229"/>
        <v>783.34387366155011</v>
      </c>
      <c r="H1007" s="5">
        <f t="shared" ca="1" si="230"/>
        <v>760.66784434622798</v>
      </c>
      <c r="I1007" s="10">
        <f t="shared" ca="1" si="223"/>
        <v>0</v>
      </c>
      <c r="J1007" s="5" t="e">
        <f t="shared" ca="1" si="217"/>
        <v>#N/A</v>
      </c>
      <c r="K1007" s="5" t="e">
        <f t="shared" ca="1" si="218"/>
        <v>#N/A</v>
      </c>
      <c r="L1007" s="10">
        <f t="shared" ca="1" si="219"/>
        <v>1</v>
      </c>
      <c r="M1007" s="5">
        <f t="shared" ca="1" si="224"/>
        <v>254.6</v>
      </c>
      <c r="N1007" s="12" t="str">
        <f t="shared" ca="1" si="220"/>
        <v/>
      </c>
      <c r="O1007" s="12">
        <f t="shared" ca="1" si="221"/>
        <v>1.0177018441990995E-2</v>
      </c>
      <c r="P1007" s="5">
        <f t="shared" ca="1" si="222"/>
        <v>123.38890253793818</v>
      </c>
      <c r="Q1007" s="5">
        <f t="shared" ca="1" si="225"/>
        <v>123.38890253793818</v>
      </c>
      <c r="R1007" s="12">
        <f t="shared" ca="1" si="226"/>
        <v>0</v>
      </c>
    </row>
    <row r="1008" spans="1:18" x14ac:dyDescent="0.25">
      <c r="A1008">
        <v>1007</v>
      </c>
      <c r="B1008" s="2">
        <v>38910</v>
      </c>
      <c r="C1008">
        <f t="shared" si="231"/>
        <v>2006</v>
      </c>
      <c r="D1008">
        <v>835.35</v>
      </c>
      <c r="E1008" s="5">
        <f t="shared" ca="1" si="227"/>
        <v>798.1</v>
      </c>
      <c r="F1008" s="5">
        <f t="shared" ca="1" si="228"/>
        <v>801.15000000000032</v>
      </c>
      <c r="G1008" s="5">
        <f t="shared" ca="1" si="229"/>
        <v>788.54448629539513</v>
      </c>
      <c r="H1008" s="5">
        <f t="shared" ca="1" si="230"/>
        <v>762.16148745930343</v>
      </c>
      <c r="I1008" s="10">
        <f t="shared" ca="1" si="223"/>
        <v>0</v>
      </c>
      <c r="J1008" s="5" t="e">
        <f t="shared" ca="1" si="217"/>
        <v>#N/A</v>
      </c>
      <c r="K1008" s="5" t="e">
        <f t="shared" ca="1" si="218"/>
        <v>#N/A</v>
      </c>
      <c r="L1008" s="10">
        <f t="shared" ca="1" si="219"/>
        <v>1</v>
      </c>
      <c r="M1008" s="5">
        <f t="shared" ca="1" si="224"/>
        <v>254.6</v>
      </c>
      <c r="N1008" s="12" t="str">
        <f t="shared" ca="1" si="220"/>
        <v/>
      </c>
      <c r="O1008" s="12">
        <f t="shared" ca="1" si="221"/>
        <v>2.0087922823299603E-2</v>
      </c>
      <c r="P1008" s="5">
        <f t="shared" ca="1" si="222"/>
        <v>123.38890253793818</v>
      </c>
      <c r="Q1008" s="5">
        <f t="shared" ca="1" si="225"/>
        <v>123.38890253793818</v>
      </c>
      <c r="R1008" s="12">
        <f t="shared" ca="1" si="226"/>
        <v>0</v>
      </c>
    </row>
    <row r="1009" spans="1:18" x14ac:dyDescent="0.25">
      <c r="A1009">
        <v>1008</v>
      </c>
      <c r="B1009" s="2">
        <v>38911</v>
      </c>
      <c r="C1009">
        <f t="shared" si="231"/>
        <v>2006</v>
      </c>
      <c r="D1009">
        <v>838.05</v>
      </c>
      <c r="E1009" s="5">
        <f t="shared" ca="1" si="227"/>
        <v>807.89499999999998</v>
      </c>
      <c r="F1009" s="5">
        <f t="shared" ca="1" si="228"/>
        <v>798.41000000000031</v>
      </c>
      <c r="G1009" s="5">
        <f t="shared" ca="1" si="229"/>
        <v>793.49503766585565</v>
      </c>
      <c r="H1009" s="5">
        <f t="shared" ca="1" si="230"/>
        <v>763.67925771011733</v>
      </c>
      <c r="I1009" s="10">
        <f t="shared" ca="1" si="223"/>
        <v>0</v>
      </c>
      <c r="J1009" s="5" t="e">
        <f t="shared" ca="1" si="217"/>
        <v>#N/A</v>
      </c>
      <c r="K1009" s="5" t="e">
        <f t="shared" ca="1" si="218"/>
        <v>#N/A</v>
      </c>
      <c r="L1009" s="10">
        <f t="shared" ca="1" si="219"/>
        <v>1</v>
      </c>
      <c r="M1009" s="5">
        <f t="shared" ca="1" si="224"/>
        <v>254.6</v>
      </c>
      <c r="N1009" s="12" t="str">
        <f t="shared" ca="1" si="220"/>
        <v/>
      </c>
      <c r="O1009" s="12">
        <f t="shared" ca="1" si="221"/>
        <v>3.2321781289279127E-3</v>
      </c>
      <c r="P1009" s="5">
        <f t="shared" ca="1" si="222"/>
        <v>123.38890253793818</v>
      </c>
      <c r="Q1009" s="5">
        <f t="shared" ca="1" si="225"/>
        <v>123.38890253793818</v>
      </c>
      <c r="R1009" s="12">
        <f t="shared" ca="1" si="226"/>
        <v>0</v>
      </c>
    </row>
    <row r="1010" spans="1:18" x14ac:dyDescent="0.25">
      <c r="A1010">
        <v>1009</v>
      </c>
      <c r="B1010" s="2">
        <v>38912</v>
      </c>
      <c r="C1010">
        <f t="shared" si="231"/>
        <v>2006</v>
      </c>
      <c r="D1010">
        <v>835</v>
      </c>
      <c r="E1010" s="5">
        <f t="shared" ca="1" si="227"/>
        <v>813</v>
      </c>
      <c r="F1010" s="5">
        <f t="shared" ca="1" si="228"/>
        <v>795.35900000000026</v>
      </c>
      <c r="G1010" s="5">
        <f t="shared" ca="1" si="229"/>
        <v>797.64553389927005</v>
      </c>
      <c r="H1010" s="5">
        <f t="shared" ca="1" si="230"/>
        <v>765.10567255591491</v>
      </c>
      <c r="I1010" s="10">
        <f t="shared" ca="1" si="223"/>
        <v>0</v>
      </c>
      <c r="J1010" s="5" t="e">
        <f t="shared" ca="1" si="217"/>
        <v>#N/A</v>
      </c>
      <c r="K1010" s="5" t="e">
        <f t="shared" ca="1" si="218"/>
        <v>#N/A</v>
      </c>
      <c r="L1010" s="10">
        <f t="shared" ca="1" si="219"/>
        <v>1</v>
      </c>
      <c r="M1010" s="5">
        <f t="shared" ca="1" si="224"/>
        <v>254.6</v>
      </c>
      <c r="N1010" s="12" t="str">
        <f t="shared" ca="1" si="220"/>
        <v/>
      </c>
      <c r="O1010" s="12">
        <f t="shared" ca="1" si="221"/>
        <v>-3.639400990394314E-3</v>
      </c>
      <c r="P1010" s="5">
        <f t="shared" ca="1" si="222"/>
        <v>123.38890253793818</v>
      </c>
      <c r="Q1010" s="5">
        <f t="shared" ca="1" si="225"/>
        <v>123.38890253793818</v>
      </c>
      <c r="R1010" s="12">
        <f t="shared" ca="1" si="226"/>
        <v>0</v>
      </c>
    </row>
    <row r="1011" spans="1:18" x14ac:dyDescent="0.25">
      <c r="A1011">
        <v>1010</v>
      </c>
      <c r="B1011" s="2">
        <v>38915</v>
      </c>
      <c r="C1011">
        <f t="shared" si="231"/>
        <v>2006</v>
      </c>
      <c r="D1011">
        <v>821.1</v>
      </c>
      <c r="E1011" s="5">
        <f t="shared" ca="1" si="227"/>
        <v>816.94500000000005</v>
      </c>
      <c r="F1011" s="5">
        <f t="shared" ca="1" si="228"/>
        <v>791.63700000000017</v>
      </c>
      <c r="G1011" s="5">
        <f t="shared" ca="1" si="229"/>
        <v>799.9909805093431</v>
      </c>
      <c r="H1011" s="5">
        <f t="shared" ca="1" si="230"/>
        <v>766.2255591047965</v>
      </c>
      <c r="I1011" s="10">
        <f t="shared" ca="1" si="223"/>
        <v>0</v>
      </c>
      <c r="J1011" s="5" t="e">
        <f t="shared" ca="1" si="217"/>
        <v>#N/A</v>
      </c>
      <c r="K1011" s="5" t="e">
        <f t="shared" ca="1" si="218"/>
        <v>#N/A</v>
      </c>
      <c r="L1011" s="10">
        <f t="shared" ca="1" si="219"/>
        <v>1</v>
      </c>
      <c r="M1011" s="5">
        <f t="shared" ca="1" si="224"/>
        <v>254.6</v>
      </c>
      <c r="N1011" s="12" t="str">
        <f t="shared" ca="1" si="220"/>
        <v/>
      </c>
      <c r="O1011" s="12">
        <f t="shared" ca="1" si="221"/>
        <v>-1.6646706586826321E-2</v>
      </c>
      <c r="P1011" s="5">
        <f t="shared" ca="1" si="222"/>
        <v>123.38890253793818</v>
      </c>
      <c r="Q1011" s="5">
        <f t="shared" ca="1" si="225"/>
        <v>123.38890253793818</v>
      </c>
      <c r="R1011" s="12">
        <f t="shared" ca="1" si="226"/>
        <v>0</v>
      </c>
    </row>
    <row r="1012" spans="1:18" x14ac:dyDescent="0.25">
      <c r="A1012">
        <v>1011</v>
      </c>
      <c r="B1012" s="2">
        <v>38916</v>
      </c>
      <c r="C1012">
        <f t="shared" si="231"/>
        <v>2006</v>
      </c>
      <c r="D1012">
        <v>816.1</v>
      </c>
      <c r="E1012" s="5">
        <f t="shared" ca="1" si="227"/>
        <v>819.5</v>
      </c>
      <c r="F1012" s="5">
        <f t="shared" ca="1" si="228"/>
        <v>787.90100000000007</v>
      </c>
      <c r="G1012" s="5">
        <f t="shared" ca="1" si="229"/>
        <v>801.6018824584088</v>
      </c>
      <c r="H1012" s="5">
        <f t="shared" ca="1" si="230"/>
        <v>767.22304792270052</v>
      </c>
      <c r="I1012" s="10">
        <f t="shared" ca="1" si="223"/>
        <v>0</v>
      </c>
      <c r="J1012" s="5" t="e">
        <f t="shared" ref="J1012:J1075" ca="1" si="232">IF($I1012="BUY",$D1012,NA())</f>
        <v>#N/A</v>
      </c>
      <c r="K1012" s="5" t="e">
        <f t="shared" ref="K1012:K1075" ca="1" si="233">IF($I1012="SELL",$D1012,NA())</f>
        <v>#N/A</v>
      </c>
      <c r="L1012" s="10">
        <f t="shared" ref="L1012:L1075" ca="1" si="234">IF(AND(I1012="SELL",L1011&gt;=0),-1*Leverage,IF(AND(I1012="BUY",L1011&lt;=0),1*Leverage,L1011))</f>
        <v>1</v>
      </c>
      <c r="M1012" s="5">
        <f t="shared" ca="1" si="224"/>
        <v>254.6</v>
      </c>
      <c r="N1012" s="12" t="str">
        <f t="shared" ref="N1012:N1075" ca="1" si="235">IF(L1011=0,0,IF(I1012="SELL",Leverage*(M1012-M1011)/M1011,IF(I1012="BUY",-Leverage*(M1012-M1011)/M1011,"")))</f>
        <v/>
      </c>
      <c r="O1012" s="12">
        <f t="shared" ref="O1012:O1075" ca="1" si="236">IF($L1012&gt;0,Leverage*(D1012-D1011)/D1011,IF($L1012&lt;0,-Leverage*(D1012-D1011)/D1011,0))</f>
        <v>-6.0893922786505903E-3</v>
      </c>
      <c r="P1012" s="5">
        <f t="shared" ref="P1012:P1075" ca="1" si="237">IF(N1012="",P1011,P1011*(1+N1012))</f>
        <v>123.38890253793818</v>
      </c>
      <c r="Q1012" s="5">
        <f t="shared" ca="1" si="225"/>
        <v>123.38890253793818</v>
      </c>
      <c r="R1012" s="12">
        <f t="shared" ca="1" si="226"/>
        <v>0</v>
      </c>
    </row>
    <row r="1013" spans="1:18" x14ac:dyDescent="0.25">
      <c r="A1013">
        <v>1012</v>
      </c>
      <c r="B1013" s="2">
        <v>38917</v>
      </c>
      <c r="C1013">
        <f t="shared" si="231"/>
        <v>2006</v>
      </c>
      <c r="D1013">
        <v>780.7</v>
      </c>
      <c r="E1013" s="5">
        <f t="shared" ca="1" si="227"/>
        <v>816.35500000000002</v>
      </c>
      <c r="F1013" s="5">
        <f t="shared" ca="1" si="228"/>
        <v>783.97</v>
      </c>
      <c r="G1013" s="5">
        <f t="shared" ca="1" si="229"/>
        <v>799.51169421256793</v>
      </c>
      <c r="H1013" s="5">
        <f t="shared" ca="1" si="230"/>
        <v>767.49258696424647</v>
      </c>
      <c r="I1013" s="10">
        <f t="shared" ref="I1013:I1076" ca="1" si="238">IF(AND(G1013&gt;H1013,G1012&lt;H1012),"BUY",IF(AND(G1013&lt;H1013,G1012&gt;H1012),"SELL",0))</f>
        <v>0</v>
      </c>
      <c r="J1013" s="5" t="e">
        <f t="shared" ca="1" si="232"/>
        <v>#N/A</v>
      </c>
      <c r="K1013" s="5" t="e">
        <f t="shared" ca="1" si="233"/>
        <v>#N/A</v>
      </c>
      <c r="L1013" s="10">
        <f t="shared" ca="1" si="234"/>
        <v>1</v>
      </c>
      <c r="M1013" s="5">
        <f t="shared" ref="M1013:M1076" ca="1" si="239">IF(I1013&lt;&gt;0,D1013,M1012)</f>
        <v>254.6</v>
      </c>
      <c r="N1013" s="12" t="str">
        <f t="shared" ca="1" si="235"/>
        <v/>
      </c>
      <c r="O1013" s="12">
        <f t="shared" ca="1" si="236"/>
        <v>-4.3377037127802935E-2</v>
      </c>
      <c r="P1013" s="5">
        <f t="shared" ca="1" si="237"/>
        <v>123.38890253793818</v>
      </c>
      <c r="Q1013" s="5">
        <f t="shared" ref="Q1013:Q1076" ca="1" si="240">MAX(P1012:P1013)</f>
        <v>123.38890253793818</v>
      </c>
      <c r="R1013" s="12">
        <f t="shared" ref="R1013:R1076" ca="1" si="241">1-P1013/Q1013</f>
        <v>0</v>
      </c>
    </row>
    <row r="1014" spans="1:18" x14ac:dyDescent="0.25">
      <c r="A1014">
        <v>1013</v>
      </c>
      <c r="B1014" s="2">
        <v>38918</v>
      </c>
      <c r="C1014">
        <f t="shared" si="231"/>
        <v>2006</v>
      </c>
      <c r="D1014">
        <v>813</v>
      </c>
      <c r="E1014" s="5">
        <f t="shared" ca="1" si="227"/>
        <v>816.22</v>
      </c>
      <c r="F1014" s="5">
        <f t="shared" ca="1" si="228"/>
        <v>780.93099999999993</v>
      </c>
      <c r="G1014" s="5">
        <f t="shared" ca="1" si="229"/>
        <v>800.86052479131115</v>
      </c>
      <c r="H1014" s="5">
        <f t="shared" ca="1" si="230"/>
        <v>768.40273522496148</v>
      </c>
      <c r="I1014" s="10">
        <f t="shared" ca="1" si="238"/>
        <v>0</v>
      </c>
      <c r="J1014" s="5" t="e">
        <f t="shared" ca="1" si="232"/>
        <v>#N/A</v>
      </c>
      <c r="K1014" s="5" t="e">
        <f t="shared" ca="1" si="233"/>
        <v>#N/A</v>
      </c>
      <c r="L1014" s="10">
        <f t="shared" ca="1" si="234"/>
        <v>1</v>
      </c>
      <c r="M1014" s="5">
        <f t="shared" ca="1" si="239"/>
        <v>254.6</v>
      </c>
      <c r="N1014" s="12" t="str">
        <f t="shared" ca="1" si="235"/>
        <v/>
      </c>
      <c r="O1014" s="12">
        <f t="shared" ca="1" si="236"/>
        <v>4.1373126681183495E-2</v>
      </c>
      <c r="P1014" s="5">
        <f t="shared" ca="1" si="237"/>
        <v>123.38890253793818</v>
      </c>
      <c r="Q1014" s="5">
        <f t="shared" ca="1" si="240"/>
        <v>123.38890253793818</v>
      </c>
      <c r="R1014" s="12">
        <f t="shared" ca="1" si="241"/>
        <v>0</v>
      </c>
    </row>
    <row r="1015" spans="1:18" x14ac:dyDescent="0.25">
      <c r="A1015">
        <v>1014</v>
      </c>
      <c r="B1015" s="2">
        <v>38919</v>
      </c>
      <c r="C1015">
        <f t="shared" si="231"/>
        <v>2006</v>
      </c>
      <c r="D1015">
        <v>789.55</v>
      </c>
      <c r="E1015" s="5">
        <f t="shared" ca="1" si="227"/>
        <v>815.84</v>
      </c>
      <c r="F1015" s="5">
        <f t="shared" ca="1" si="228"/>
        <v>778.77300000000014</v>
      </c>
      <c r="G1015" s="5">
        <f t="shared" ca="1" si="229"/>
        <v>799.72947231218006</v>
      </c>
      <c r="H1015" s="5">
        <f t="shared" ca="1" si="230"/>
        <v>768.82568052046236</v>
      </c>
      <c r="I1015" s="10">
        <f t="shared" ca="1" si="238"/>
        <v>0</v>
      </c>
      <c r="J1015" s="5" t="e">
        <f t="shared" ca="1" si="232"/>
        <v>#N/A</v>
      </c>
      <c r="K1015" s="5" t="e">
        <f t="shared" ca="1" si="233"/>
        <v>#N/A</v>
      </c>
      <c r="L1015" s="10">
        <f t="shared" ca="1" si="234"/>
        <v>1</v>
      </c>
      <c r="M1015" s="5">
        <f t="shared" ca="1" si="239"/>
        <v>254.6</v>
      </c>
      <c r="N1015" s="12" t="str">
        <f t="shared" ca="1" si="235"/>
        <v/>
      </c>
      <c r="O1015" s="12">
        <f t="shared" ca="1" si="236"/>
        <v>-2.8843788437884436E-2</v>
      </c>
      <c r="P1015" s="5">
        <f t="shared" ca="1" si="237"/>
        <v>123.38890253793818</v>
      </c>
      <c r="Q1015" s="5">
        <f t="shared" ca="1" si="240"/>
        <v>123.38890253793818</v>
      </c>
      <c r="R1015" s="12">
        <f t="shared" ca="1" si="241"/>
        <v>0</v>
      </c>
    </row>
    <row r="1016" spans="1:18" x14ac:dyDescent="0.25">
      <c r="A1016">
        <v>1015</v>
      </c>
      <c r="B1016" s="2">
        <v>38922</v>
      </c>
      <c r="C1016">
        <f t="shared" si="231"/>
        <v>2006</v>
      </c>
      <c r="D1016">
        <v>790</v>
      </c>
      <c r="E1016" s="5">
        <f t="shared" ca="1" si="227"/>
        <v>813.77500000000009</v>
      </c>
      <c r="F1016" s="5">
        <f t="shared" ca="1" si="228"/>
        <v>777.31600000000003</v>
      </c>
      <c r="G1016" s="5">
        <f t="shared" ca="1" si="229"/>
        <v>798.75652508096209</v>
      </c>
      <c r="H1016" s="5">
        <f t="shared" ca="1" si="230"/>
        <v>769.24916691005319</v>
      </c>
      <c r="I1016" s="10">
        <f t="shared" ca="1" si="238"/>
        <v>0</v>
      </c>
      <c r="J1016" s="5" t="e">
        <f t="shared" ca="1" si="232"/>
        <v>#N/A</v>
      </c>
      <c r="K1016" s="5" t="e">
        <f t="shared" ca="1" si="233"/>
        <v>#N/A</v>
      </c>
      <c r="L1016" s="10">
        <f t="shared" ca="1" si="234"/>
        <v>1</v>
      </c>
      <c r="M1016" s="5">
        <f t="shared" ca="1" si="239"/>
        <v>254.6</v>
      </c>
      <c r="N1016" s="12" t="str">
        <f t="shared" ca="1" si="235"/>
        <v/>
      </c>
      <c r="O1016" s="12">
        <f t="shared" ca="1" si="236"/>
        <v>5.6994490532587619E-4</v>
      </c>
      <c r="P1016" s="5">
        <f t="shared" ca="1" si="237"/>
        <v>123.38890253793818</v>
      </c>
      <c r="Q1016" s="5">
        <f t="shared" ca="1" si="240"/>
        <v>123.38890253793818</v>
      </c>
      <c r="R1016" s="12">
        <f t="shared" ca="1" si="241"/>
        <v>0</v>
      </c>
    </row>
    <row r="1017" spans="1:18" x14ac:dyDescent="0.25">
      <c r="A1017">
        <v>1016</v>
      </c>
      <c r="B1017" s="2">
        <v>38923</v>
      </c>
      <c r="C1017">
        <f t="shared" si="231"/>
        <v>2006</v>
      </c>
      <c r="D1017">
        <v>820.5</v>
      </c>
      <c r="E1017" s="5">
        <f t="shared" ca="1" si="227"/>
        <v>813.93500000000006</v>
      </c>
      <c r="F1017" s="5">
        <f t="shared" ca="1" si="228"/>
        <v>775.6389999999999</v>
      </c>
      <c r="G1017" s="5">
        <f t="shared" ca="1" si="229"/>
        <v>800.93087257286584</v>
      </c>
      <c r="H1017" s="5">
        <f t="shared" ca="1" si="230"/>
        <v>770.27418357185218</v>
      </c>
      <c r="I1017" s="10">
        <f t="shared" ca="1" si="238"/>
        <v>0</v>
      </c>
      <c r="J1017" s="5" t="e">
        <f t="shared" ca="1" si="232"/>
        <v>#N/A</v>
      </c>
      <c r="K1017" s="5" t="e">
        <f t="shared" ca="1" si="233"/>
        <v>#N/A</v>
      </c>
      <c r="L1017" s="10">
        <f t="shared" ca="1" si="234"/>
        <v>1</v>
      </c>
      <c r="M1017" s="5">
        <f t="shared" ca="1" si="239"/>
        <v>254.6</v>
      </c>
      <c r="N1017" s="12" t="str">
        <f t="shared" ca="1" si="235"/>
        <v/>
      </c>
      <c r="O1017" s="12">
        <f t="shared" ca="1" si="236"/>
        <v>3.8607594936708858E-2</v>
      </c>
      <c r="P1017" s="5">
        <f t="shared" ca="1" si="237"/>
        <v>123.38890253793818</v>
      </c>
      <c r="Q1017" s="5">
        <f t="shared" ca="1" si="240"/>
        <v>123.38890253793818</v>
      </c>
      <c r="R1017" s="12">
        <f t="shared" ca="1" si="241"/>
        <v>0</v>
      </c>
    </row>
    <row r="1018" spans="1:18" x14ac:dyDescent="0.25">
      <c r="A1018">
        <v>1017</v>
      </c>
      <c r="B1018" s="2">
        <v>38924</v>
      </c>
      <c r="C1018">
        <f t="shared" si="231"/>
        <v>2006</v>
      </c>
      <c r="D1018">
        <v>829.4</v>
      </c>
      <c r="E1018" s="5">
        <f t="shared" ca="1" si="227"/>
        <v>813.33999999999992</v>
      </c>
      <c r="F1018" s="5">
        <f t="shared" ca="1" si="228"/>
        <v>774.053</v>
      </c>
      <c r="G1018" s="5">
        <f t="shared" ca="1" si="229"/>
        <v>803.77778531557919</v>
      </c>
      <c r="H1018" s="5">
        <f t="shared" ca="1" si="230"/>
        <v>771.45669990041506</v>
      </c>
      <c r="I1018" s="10">
        <f t="shared" ca="1" si="238"/>
        <v>0</v>
      </c>
      <c r="J1018" s="5" t="e">
        <f t="shared" ca="1" si="232"/>
        <v>#N/A</v>
      </c>
      <c r="K1018" s="5" t="e">
        <f t="shared" ca="1" si="233"/>
        <v>#N/A</v>
      </c>
      <c r="L1018" s="10">
        <f t="shared" ca="1" si="234"/>
        <v>1</v>
      </c>
      <c r="M1018" s="5">
        <f t="shared" ca="1" si="239"/>
        <v>254.6</v>
      </c>
      <c r="N1018" s="12" t="str">
        <f t="shared" ca="1" si="235"/>
        <v/>
      </c>
      <c r="O1018" s="12">
        <f t="shared" ca="1" si="236"/>
        <v>1.0847044485070052E-2</v>
      </c>
      <c r="P1018" s="5">
        <f t="shared" ca="1" si="237"/>
        <v>123.38890253793818</v>
      </c>
      <c r="Q1018" s="5">
        <f t="shared" ca="1" si="240"/>
        <v>123.38890253793818</v>
      </c>
      <c r="R1018" s="12">
        <f t="shared" ca="1" si="241"/>
        <v>0</v>
      </c>
    </row>
    <row r="1019" spans="1:18" x14ac:dyDescent="0.25">
      <c r="A1019">
        <v>1018</v>
      </c>
      <c r="B1019" s="2">
        <v>38925</v>
      </c>
      <c r="C1019">
        <f t="shared" si="231"/>
        <v>2006</v>
      </c>
      <c r="D1019">
        <v>832.35</v>
      </c>
      <c r="E1019" s="5">
        <f t="shared" ca="1" si="227"/>
        <v>812.77</v>
      </c>
      <c r="F1019" s="5">
        <f t="shared" ca="1" si="228"/>
        <v>774.70800000000008</v>
      </c>
      <c r="G1019" s="5">
        <f t="shared" ca="1" si="229"/>
        <v>806.63500678402136</v>
      </c>
      <c r="H1019" s="5">
        <f t="shared" ca="1" si="230"/>
        <v>772.67456590240681</v>
      </c>
      <c r="I1019" s="10">
        <f t="shared" ca="1" si="238"/>
        <v>0</v>
      </c>
      <c r="J1019" s="5" t="e">
        <f t="shared" ca="1" si="232"/>
        <v>#N/A</v>
      </c>
      <c r="K1019" s="5" t="e">
        <f t="shared" ca="1" si="233"/>
        <v>#N/A</v>
      </c>
      <c r="L1019" s="10">
        <f t="shared" ca="1" si="234"/>
        <v>1</v>
      </c>
      <c r="M1019" s="5">
        <f t="shared" ca="1" si="239"/>
        <v>254.6</v>
      </c>
      <c r="N1019" s="12" t="str">
        <f t="shared" ca="1" si="235"/>
        <v/>
      </c>
      <c r="O1019" s="12">
        <f t="shared" ca="1" si="236"/>
        <v>3.5567880395467153E-3</v>
      </c>
      <c r="P1019" s="5">
        <f t="shared" ca="1" si="237"/>
        <v>123.38890253793818</v>
      </c>
      <c r="Q1019" s="5">
        <f t="shared" ca="1" si="240"/>
        <v>123.38890253793818</v>
      </c>
      <c r="R1019" s="12">
        <f t="shared" ca="1" si="241"/>
        <v>0</v>
      </c>
    </row>
    <row r="1020" spans="1:18" x14ac:dyDescent="0.25">
      <c r="A1020">
        <v>1019</v>
      </c>
      <c r="B1020" s="2">
        <v>38926</v>
      </c>
      <c r="C1020">
        <f t="shared" si="231"/>
        <v>2006</v>
      </c>
      <c r="D1020">
        <v>849.25</v>
      </c>
      <c r="E1020" s="5">
        <f t="shared" ca="1" si="227"/>
        <v>814.19499999999994</v>
      </c>
      <c r="F1020" s="5">
        <f t="shared" ca="1" si="228"/>
        <v>776.6690000000001</v>
      </c>
      <c r="G1020" s="5">
        <f t="shared" ca="1" si="229"/>
        <v>810.89650610561921</v>
      </c>
      <c r="H1020" s="5">
        <f t="shared" ca="1" si="230"/>
        <v>774.2060745843587</v>
      </c>
      <c r="I1020" s="10">
        <f t="shared" ca="1" si="238"/>
        <v>0</v>
      </c>
      <c r="J1020" s="5" t="e">
        <f t="shared" ca="1" si="232"/>
        <v>#N/A</v>
      </c>
      <c r="K1020" s="5" t="e">
        <f t="shared" ca="1" si="233"/>
        <v>#N/A</v>
      </c>
      <c r="L1020" s="10">
        <f t="shared" ca="1" si="234"/>
        <v>1</v>
      </c>
      <c r="M1020" s="5">
        <f t="shared" ca="1" si="239"/>
        <v>254.6</v>
      </c>
      <c r="N1020" s="12" t="str">
        <f t="shared" ca="1" si="235"/>
        <v/>
      </c>
      <c r="O1020" s="12">
        <f t="shared" ca="1" si="236"/>
        <v>2.0303958671232025E-2</v>
      </c>
      <c r="P1020" s="5">
        <f t="shared" ca="1" si="237"/>
        <v>123.38890253793818</v>
      </c>
      <c r="Q1020" s="5">
        <f t="shared" ca="1" si="240"/>
        <v>123.38890253793818</v>
      </c>
      <c r="R1020" s="12">
        <f t="shared" ca="1" si="241"/>
        <v>0</v>
      </c>
    </row>
    <row r="1021" spans="1:18" x14ac:dyDescent="0.25">
      <c r="A1021">
        <v>1020</v>
      </c>
      <c r="B1021" s="2">
        <v>38929</v>
      </c>
      <c r="C1021">
        <f t="shared" si="231"/>
        <v>2006</v>
      </c>
      <c r="D1021">
        <v>843.8</v>
      </c>
      <c r="E1021" s="5">
        <f t="shared" ca="1" si="227"/>
        <v>816.46500000000003</v>
      </c>
      <c r="F1021" s="5">
        <f t="shared" ca="1" si="228"/>
        <v>779.01200000000017</v>
      </c>
      <c r="G1021" s="5">
        <f t="shared" ca="1" si="229"/>
        <v>814.18685549505722</v>
      </c>
      <c r="H1021" s="5">
        <f t="shared" ca="1" si="230"/>
        <v>775.59795309267156</v>
      </c>
      <c r="I1021" s="10">
        <f t="shared" ca="1" si="238"/>
        <v>0</v>
      </c>
      <c r="J1021" s="5" t="e">
        <f t="shared" ca="1" si="232"/>
        <v>#N/A</v>
      </c>
      <c r="K1021" s="5" t="e">
        <f t="shared" ca="1" si="233"/>
        <v>#N/A</v>
      </c>
      <c r="L1021" s="10">
        <f t="shared" ca="1" si="234"/>
        <v>1</v>
      </c>
      <c r="M1021" s="5">
        <f t="shared" ca="1" si="239"/>
        <v>254.6</v>
      </c>
      <c r="N1021" s="12" t="str">
        <f t="shared" ca="1" si="235"/>
        <v/>
      </c>
      <c r="O1021" s="12">
        <f t="shared" ca="1" si="236"/>
        <v>-6.4174271415955789E-3</v>
      </c>
      <c r="P1021" s="5">
        <f t="shared" ca="1" si="237"/>
        <v>123.38890253793818</v>
      </c>
      <c r="Q1021" s="5">
        <f t="shared" ca="1" si="240"/>
        <v>123.38890253793818</v>
      </c>
      <c r="R1021" s="12">
        <f t="shared" ca="1" si="241"/>
        <v>0</v>
      </c>
    </row>
    <row r="1022" spans="1:18" x14ac:dyDescent="0.25">
      <c r="A1022">
        <v>1021</v>
      </c>
      <c r="B1022" s="2">
        <v>38930</v>
      </c>
      <c r="C1022">
        <f t="shared" si="231"/>
        <v>2006</v>
      </c>
      <c r="D1022">
        <v>854.6</v>
      </c>
      <c r="E1022" s="5">
        <f t="shared" ca="1" si="227"/>
        <v>820.31499999999994</v>
      </c>
      <c r="F1022" s="5">
        <f t="shared" ca="1" si="228"/>
        <v>781.04899999999998</v>
      </c>
      <c r="G1022" s="5">
        <f t="shared" ca="1" si="229"/>
        <v>818.22816994555149</v>
      </c>
      <c r="H1022" s="5">
        <f t="shared" ca="1" si="230"/>
        <v>777.17799403081813</v>
      </c>
      <c r="I1022" s="10">
        <f t="shared" ca="1" si="238"/>
        <v>0</v>
      </c>
      <c r="J1022" s="5" t="e">
        <f t="shared" ca="1" si="232"/>
        <v>#N/A</v>
      </c>
      <c r="K1022" s="5" t="e">
        <f t="shared" ca="1" si="233"/>
        <v>#N/A</v>
      </c>
      <c r="L1022" s="10">
        <f t="shared" ca="1" si="234"/>
        <v>1</v>
      </c>
      <c r="M1022" s="5">
        <f t="shared" ca="1" si="239"/>
        <v>254.6</v>
      </c>
      <c r="N1022" s="12" t="str">
        <f t="shared" ca="1" si="235"/>
        <v/>
      </c>
      <c r="O1022" s="12">
        <f t="shared" ca="1" si="236"/>
        <v>1.2799241526428145E-2</v>
      </c>
      <c r="P1022" s="5">
        <f t="shared" ca="1" si="237"/>
        <v>123.38890253793818</v>
      </c>
      <c r="Q1022" s="5">
        <f t="shared" ca="1" si="240"/>
        <v>123.38890253793818</v>
      </c>
      <c r="R1022" s="12">
        <f t="shared" ca="1" si="241"/>
        <v>0</v>
      </c>
    </row>
    <row r="1023" spans="1:18" x14ac:dyDescent="0.25">
      <c r="A1023">
        <v>1022</v>
      </c>
      <c r="B1023" s="2">
        <v>38931</v>
      </c>
      <c r="C1023">
        <f t="shared" si="231"/>
        <v>2006</v>
      </c>
      <c r="D1023">
        <v>868.45</v>
      </c>
      <c r="E1023" s="5">
        <f t="shared" ca="1" si="227"/>
        <v>829.09000000000015</v>
      </c>
      <c r="F1023" s="5">
        <f t="shared" ca="1" si="228"/>
        <v>783.03499999999985</v>
      </c>
      <c r="G1023" s="5">
        <f t="shared" ca="1" si="229"/>
        <v>823.25035295099644</v>
      </c>
      <c r="H1023" s="5">
        <f t="shared" ca="1" si="230"/>
        <v>779.00343415020166</v>
      </c>
      <c r="I1023" s="10">
        <f t="shared" ca="1" si="238"/>
        <v>0</v>
      </c>
      <c r="J1023" s="5" t="e">
        <f t="shared" ca="1" si="232"/>
        <v>#N/A</v>
      </c>
      <c r="K1023" s="5" t="e">
        <f t="shared" ca="1" si="233"/>
        <v>#N/A</v>
      </c>
      <c r="L1023" s="10">
        <f t="shared" ca="1" si="234"/>
        <v>1</v>
      </c>
      <c r="M1023" s="5">
        <f t="shared" ca="1" si="239"/>
        <v>254.6</v>
      </c>
      <c r="N1023" s="12" t="str">
        <f t="shared" ca="1" si="235"/>
        <v/>
      </c>
      <c r="O1023" s="12">
        <f t="shared" ca="1" si="236"/>
        <v>1.6206412356658113E-2</v>
      </c>
      <c r="P1023" s="5">
        <f t="shared" ca="1" si="237"/>
        <v>123.38890253793818</v>
      </c>
      <c r="Q1023" s="5">
        <f t="shared" ca="1" si="240"/>
        <v>123.38890253793818</v>
      </c>
      <c r="R1023" s="12">
        <f t="shared" ca="1" si="241"/>
        <v>0</v>
      </c>
    </row>
    <row r="1024" spans="1:18" x14ac:dyDescent="0.25">
      <c r="A1024">
        <v>1023</v>
      </c>
      <c r="B1024" s="2">
        <v>38932</v>
      </c>
      <c r="C1024">
        <f t="shared" si="231"/>
        <v>2006</v>
      </c>
      <c r="D1024">
        <v>861.6</v>
      </c>
      <c r="E1024" s="5">
        <f t="shared" ca="1" si="227"/>
        <v>833.95</v>
      </c>
      <c r="F1024" s="5">
        <f t="shared" ca="1" si="228"/>
        <v>784.4169999999998</v>
      </c>
      <c r="G1024" s="5">
        <f t="shared" ca="1" si="229"/>
        <v>827.08531765589692</v>
      </c>
      <c r="H1024" s="5">
        <f t="shared" ca="1" si="230"/>
        <v>780.6553654671975</v>
      </c>
      <c r="I1024" s="10">
        <f t="shared" ca="1" si="238"/>
        <v>0</v>
      </c>
      <c r="J1024" s="5" t="e">
        <f t="shared" ca="1" si="232"/>
        <v>#N/A</v>
      </c>
      <c r="K1024" s="5" t="e">
        <f t="shared" ca="1" si="233"/>
        <v>#N/A</v>
      </c>
      <c r="L1024" s="10">
        <f t="shared" ca="1" si="234"/>
        <v>1</v>
      </c>
      <c r="M1024" s="5">
        <f t="shared" ca="1" si="239"/>
        <v>254.6</v>
      </c>
      <c r="N1024" s="12" t="str">
        <f t="shared" ca="1" si="235"/>
        <v/>
      </c>
      <c r="O1024" s="12">
        <f t="shared" ca="1" si="236"/>
        <v>-7.8876158673499026E-3</v>
      </c>
      <c r="P1024" s="5">
        <f t="shared" ca="1" si="237"/>
        <v>123.38890253793818</v>
      </c>
      <c r="Q1024" s="5">
        <f t="shared" ca="1" si="240"/>
        <v>123.38890253793818</v>
      </c>
      <c r="R1024" s="12">
        <f t="shared" ca="1" si="241"/>
        <v>0</v>
      </c>
    </row>
    <row r="1025" spans="1:18" x14ac:dyDescent="0.25">
      <c r="A1025">
        <v>1024</v>
      </c>
      <c r="B1025" s="2">
        <v>38933</v>
      </c>
      <c r="C1025">
        <f t="shared" si="231"/>
        <v>2006</v>
      </c>
      <c r="D1025">
        <v>861.75</v>
      </c>
      <c r="E1025" s="5">
        <f t="shared" ca="1" si="227"/>
        <v>841.17000000000007</v>
      </c>
      <c r="F1025" s="5">
        <f t="shared" ca="1" si="228"/>
        <v>785.66799999999989</v>
      </c>
      <c r="G1025" s="5">
        <f t="shared" ca="1" si="229"/>
        <v>830.55178589030731</v>
      </c>
      <c r="H1025" s="5">
        <f t="shared" ca="1" si="230"/>
        <v>782.27725815785345</v>
      </c>
      <c r="I1025" s="10">
        <f t="shared" ca="1" si="238"/>
        <v>0</v>
      </c>
      <c r="J1025" s="5" t="e">
        <f t="shared" ca="1" si="232"/>
        <v>#N/A</v>
      </c>
      <c r="K1025" s="5" t="e">
        <f t="shared" ca="1" si="233"/>
        <v>#N/A</v>
      </c>
      <c r="L1025" s="10">
        <f t="shared" ca="1" si="234"/>
        <v>1</v>
      </c>
      <c r="M1025" s="5">
        <f t="shared" ca="1" si="239"/>
        <v>254.6</v>
      </c>
      <c r="N1025" s="12" t="str">
        <f t="shared" ca="1" si="235"/>
        <v/>
      </c>
      <c r="O1025" s="12">
        <f t="shared" ca="1" si="236"/>
        <v>1.7409470752086497E-4</v>
      </c>
      <c r="P1025" s="5">
        <f t="shared" ca="1" si="237"/>
        <v>123.38890253793818</v>
      </c>
      <c r="Q1025" s="5">
        <f t="shared" ca="1" si="240"/>
        <v>123.38890253793818</v>
      </c>
      <c r="R1025" s="12">
        <f t="shared" ca="1" si="241"/>
        <v>0</v>
      </c>
    </row>
    <row r="1026" spans="1:18" x14ac:dyDescent="0.25">
      <c r="A1026">
        <v>1025</v>
      </c>
      <c r="B1026" s="2">
        <v>38936</v>
      </c>
      <c r="C1026">
        <f t="shared" si="231"/>
        <v>2006</v>
      </c>
      <c r="D1026">
        <v>851.35</v>
      </c>
      <c r="E1026" s="5">
        <f t="shared" ref="E1026:E1089" ca="1" si="242">IF($A1026&gt;=SEMADays,AVERAGE(OFFSET($D1026,-SEMADays+1,0,SEMADays,1)),NA())</f>
        <v>847.30500000000006</v>
      </c>
      <c r="F1026" s="5">
        <f t="shared" ref="F1026:F1089" ca="1" si="243">IF($A1026&gt;=LEMADays,AVERAGE(OFFSET($D1026,-LEMADays+1,0,LEMADays,1)),NA())</f>
        <v>786.69599999999991</v>
      </c>
      <c r="G1026" s="5">
        <f t="shared" ref="G1026:G1089" ca="1" si="244">IF(ISNA(E1026),NA(),IF(ISNA(G1025),E1026,((SEMADays-1)*G1025+$D1026)/SEMADays))</f>
        <v>832.63160730127652</v>
      </c>
      <c r="H1026" s="5">
        <f t="shared" ref="H1026:H1089" ca="1" si="245">IF(ISNA(F1026),NA(),IF(ISNA(H1025),F1026,((LEMADays-1)*H1025+$D1026)/LEMADays))</f>
        <v>783.65871299469643</v>
      </c>
      <c r="I1026" s="10">
        <f t="shared" ca="1" si="238"/>
        <v>0</v>
      </c>
      <c r="J1026" s="5" t="e">
        <f t="shared" ca="1" si="232"/>
        <v>#N/A</v>
      </c>
      <c r="K1026" s="5" t="e">
        <f t="shared" ca="1" si="233"/>
        <v>#N/A</v>
      </c>
      <c r="L1026" s="10">
        <f t="shared" ca="1" si="234"/>
        <v>1</v>
      </c>
      <c r="M1026" s="5">
        <f t="shared" ca="1" si="239"/>
        <v>254.6</v>
      </c>
      <c r="N1026" s="12" t="str">
        <f t="shared" ca="1" si="235"/>
        <v/>
      </c>
      <c r="O1026" s="12">
        <f t="shared" ca="1" si="236"/>
        <v>-1.2068465332172878E-2</v>
      </c>
      <c r="P1026" s="5">
        <f t="shared" ca="1" si="237"/>
        <v>123.38890253793818</v>
      </c>
      <c r="Q1026" s="5">
        <f t="shared" ca="1" si="240"/>
        <v>123.38890253793818</v>
      </c>
      <c r="R1026" s="12">
        <f t="shared" ca="1" si="241"/>
        <v>0</v>
      </c>
    </row>
    <row r="1027" spans="1:18" x14ac:dyDescent="0.25">
      <c r="A1027">
        <v>1026</v>
      </c>
      <c r="B1027" s="2">
        <v>38937</v>
      </c>
      <c r="C1027">
        <f t="shared" ref="C1027:C1090" si="246">YEAR(B1027)</f>
        <v>2006</v>
      </c>
      <c r="D1027">
        <v>864.9</v>
      </c>
      <c r="E1027" s="5">
        <f t="shared" ca="1" si="242"/>
        <v>851.74500000000012</v>
      </c>
      <c r="F1027" s="5">
        <f t="shared" ca="1" si="243"/>
        <v>788.39499999999987</v>
      </c>
      <c r="G1027" s="5">
        <f t="shared" ca="1" si="244"/>
        <v>835.85844657114887</v>
      </c>
      <c r="H1027" s="5">
        <f t="shared" ca="1" si="245"/>
        <v>785.28353873480262</v>
      </c>
      <c r="I1027" s="10">
        <f t="shared" ca="1" si="238"/>
        <v>0</v>
      </c>
      <c r="J1027" s="5" t="e">
        <f t="shared" ca="1" si="232"/>
        <v>#N/A</v>
      </c>
      <c r="K1027" s="5" t="e">
        <f t="shared" ca="1" si="233"/>
        <v>#N/A</v>
      </c>
      <c r="L1027" s="10">
        <f t="shared" ca="1" si="234"/>
        <v>1</v>
      </c>
      <c r="M1027" s="5">
        <f t="shared" ca="1" si="239"/>
        <v>254.6</v>
      </c>
      <c r="N1027" s="12" t="str">
        <f t="shared" ca="1" si="235"/>
        <v/>
      </c>
      <c r="O1027" s="12">
        <f t="shared" ca="1" si="236"/>
        <v>1.5915898279203564E-2</v>
      </c>
      <c r="P1027" s="5">
        <f t="shared" ca="1" si="237"/>
        <v>123.38890253793818</v>
      </c>
      <c r="Q1027" s="5">
        <f t="shared" ca="1" si="240"/>
        <v>123.38890253793818</v>
      </c>
      <c r="R1027" s="12">
        <f t="shared" ca="1" si="241"/>
        <v>0</v>
      </c>
    </row>
    <row r="1028" spans="1:18" x14ac:dyDescent="0.25">
      <c r="A1028">
        <v>1027</v>
      </c>
      <c r="B1028" s="2">
        <v>38938</v>
      </c>
      <c r="C1028">
        <f t="shared" si="246"/>
        <v>2006</v>
      </c>
      <c r="D1028">
        <v>867.5</v>
      </c>
      <c r="E1028" s="5">
        <f t="shared" ca="1" si="242"/>
        <v>855.55499999999995</v>
      </c>
      <c r="F1028" s="5">
        <f t="shared" ca="1" si="243"/>
        <v>790.48699999999985</v>
      </c>
      <c r="G1028" s="5">
        <f t="shared" ca="1" si="244"/>
        <v>839.022601914034</v>
      </c>
      <c r="H1028" s="5">
        <f t="shared" ca="1" si="245"/>
        <v>786.92786796010648</v>
      </c>
      <c r="I1028" s="10">
        <f t="shared" ca="1" si="238"/>
        <v>0</v>
      </c>
      <c r="J1028" s="5" t="e">
        <f t="shared" ca="1" si="232"/>
        <v>#N/A</v>
      </c>
      <c r="K1028" s="5" t="e">
        <f t="shared" ca="1" si="233"/>
        <v>#N/A</v>
      </c>
      <c r="L1028" s="10">
        <f t="shared" ca="1" si="234"/>
        <v>1</v>
      </c>
      <c r="M1028" s="5">
        <f t="shared" ca="1" si="239"/>
        <v>254.6</v>
      </c>
      <c r="N1028" s="12" t="str">
        <f t="shared" ca="1" si="235"/>
        <v/>
      </c>
      <c r="O1028" s="12">
        <f t="shared" ca="1" si="236"/>
        <v>3.0061278760550618E-3</v>
      </c>
      <c r="P1028" s="5">
        <f t="shared" ca="1" si="237"/>
        <v>123.38890253793818</v>
      </c>
      <c r="Q1028" s="5">
        <f t="shared" ca="1" si="240"/>
        <v>123.38890253793818</v>
      </c>
      <c r="R1028" s="12">
        <f t="shared" ca="1" si="241"/>
        <v>0</v>
      </c>
    </row>
    <row r="1029" spans="1:18" x14ac:dyDescent="0.25">
      <c r="A1029">
        <v>1028</v>
      </c>
      <c r="B1029" s="2">
        <v>38939</v>
      </c>
      <c r="C1029">
        <f t="shared" si="246"/>
        <v>2006</v>
      </c>
      <c r="D1029">
        <v>875.85</v>
      </c>
      <c r="E1029" s="5">
        <f t="shared" ca="1" si="242"/>
        <v>859.90500000000009</v>
      </c>
      <c r="F1029" s="5">
        <f t="shared" ca="1" si="243"/>
        <v>793.1909999999998</v>
      </c>
      <c r="G1029" s="5">
        <f t="shared" ca="1" si="244"/>
        <v>842.70534172263046</v>
      </c>
      <c r="H1029" s="5">
        <f t="shared" ca="1" si="245"/>
        <v>788.7063106009042</v>
      </c>
      <c r="I1029" s="10">
        <f t="shared" ca="1" si="238"/>
        <v>0</v>
      </c>
      <c r="J1029" s="5" t="e">
        <f t="shared" ca="1" si="232"/>
        <v>#N/A</v>
      </c>
      <c r="K1029" s="5" t="e">
        <f t="shared" ca="1" si="233"/>
        <v>#N/A</v>
      </c>
      <c r="L1029" s="10">
        <f t="shared" ca="1" si="234"/>
        <v>1</v>
      </c>
      <c r="M1029" s="5">
        <f t="shared" ca="1" si="239"/>
        <v>254.6</v>
      </c>
      <c r="N1029" s="12" t="str">
        <f t="shared" ca="1" si="235"/>
        <v/>
      </c>
      <c r="O1029" s="12">
        <f t="shared" ca="1" si="236"/>
        <v>9.625360230547577E-3</v>
      </c>
      <c r="P1029" s="5">
        <f t="shared" ca="1" si="237"/>
        <v>123.38890253793818</v>
      </c>
      <c r="Q1029" s="5">
        <f t="shared" ca="1" si="240"/>
        <v>123.38890253793818</v>
      </c>
      <c r="R1029" s="12">
        <f t="shared" ca="1" si="241"/>
        <v>0</v>
      </c>
    </row>
    <row r="1030" spans="1:18" x14ac:dyDescent="0.25">
      <c r="A1030">
        <v>1029</v>
      </c>
      <c r="B1030" s="2">
        <v>38940</v>
      </c>
      <c r="C1030">
        <f t="shared" si="246"/>
        <v>2006</v>
      </c>
      <c r="D1030">
        <v>880.8</v>
      </c>
      <c r="E1030" s="5">
        <f t="shared" ca="1" si="242"/>
        <v>863.06000000000006</v>
      </c>
      <c r="F1030" s="5">
        <f t="shared" ca="1" si="243"/>
        <v>795.07899999999995</v>
      </c>
      <c r="G1030" s="5">
        <f t="shared" ca="1" si="244"/>
        <v>846.51480755036732</v>
      </c>
      <c r="H1030" s="5">
        <f t="shared" ca="1" si="245"/>
        <v>790.54818438888617</v>
      </c>
      <c r="I1030" s="10">
        <f t="shared" ca="1" si="238"/>
        <v>0</v>
      </c>
      <c r="J1030" s="5" t="e">
        <f t="shared" ca="1" si="232"/>
        <v>#N/A</v>
      </c>
      <c r="K1030" s="5" t="e">
        <f t="shared" ca="1" si="233"/>
        <v>#N/A</v>
      </c>
      <c r="L1030" s="10">
        <f t="shared" ca="1" si="234"/>
        <v>1</v>
      </c>
      <c r="M1030" s="5">
        <f t="shared" ca="1" si="239"/>
        <v>254.6</v>
      </c>
      <c r="N1030" s="12" t="str">
        <f t="shared" ca="1" si="235"/>
        <v/>
      </c>
      <c r="O1030" s="12">
        <f t="shared" ca="1" si="236"/>
        <v>5.6516526802533901E-3</v>
      </c>
      <c r="P1030" s="5">
        <f t="shared" ca="1" si="237"/>
        <v>123.38890253793818</v>
      </c>
      <c r="Q1030" s="5">
        <f t="shared" ca="1" si="240"/>
        <v>123.38890253793818</v>
      </c>
      <c r="R1030" s="12">
        <f t="shared" ca="1" si="241"/>
        <v>0</v>
      </c>
    </row>
    <row r="1031" spans="1:18" x14ac:dyDescent="0.25">
      <c r="A1031">
        <v>1030</v>
      </c>
      <c r="B1031" s="2">
        <v>38943</v>
      </c>
      <c r="C1031">
        <f t="shared" si="246"/>
        <v>2006</v>
      </c>
      <c r="D1031">
        <v>887.8</v>
      </c>
      <c r="E1031" s="5">
        <f t="shared" ca="1" si="242"/>
        <v>867.46</v>
      </c>
      <c r="F1031" s="5">
        <f t="shared" ca="1" si="243"/>
        <v>797.9799999999999</v>
      </c>
      <c r="G1031" s="5">
        <f t="shared" ca="1" si="244"/>
        <v>850.64332679533049</v>
      </c>
      <c r="H1031" s="5">
        <f t="shared" ca="1" si="245"/>
        <v>792.4932207011085</v>
      </c>
      <c r="I1031" s="10">
        <f t="shared" ca="1" si="238"/>
        <v>0</v>
      </c>
      <c r="J1031" s="5" t="e">
        <f t="shared" ca="1" si="232"/>
        <v>#N/A</v>
      </c>
      <c r="K1031" s="5" t="e">
        <f t="shared" ca="1" si="233"/>
        <v>#N/A</v>
      </c>
      <c r="L1031" s="10">
        <f t="shared" ca="1" si="234"/>
        <v>1</v>
      </c>
      <c r="M1031" s="5">
        <f t="shared" ca="1" si="239"/>
        <v>254.6</v>
      </c>
      <c r="N1031" s="12" t="str">
        <f t="shared" ca="1" si="235"/>
        <v/>
      </c>
      <c r="O1031" s="12">
        <f t="shared" ca="1" si="236"/>
        <v>7.9473206176203463E-3</v>
      </c>
      <c r="P1031" s="5">
        <f t="shared" ca="1" si="237"/>
        <v>123.38890253793818</v>
      </c>
      <c r="Q1031" s="5">
        <f t="shared" ca="1" si="240"/>
        <v>123.38890253793818</v>
      </c>
      <c r="R1031" s="12">
        <f t="shared" ca="1" si="241"/>
        <v>0</v>
      </c>
    </row>
    <row r="1032" spans="1:18" x14ac:dyDescent="0.25">
      <c r="A1032">
        <v>1031</v>
      </c>
      <c r="B1032" s="2">
        <v>38945</v>
      </c>
      <c r="C1032">
        <f t="shared" si="246"/>
        <v>2006</v>
      </c>
      <c r="D1032">
        <v>886.25</v>
      </c>
      <c r="E1032" s="5">
        <f t="shared" ca="1" si="242"/>
        <v>870.625</v>
      </c>
      <c r="F1032" s="5">
        <f t="shared" ca="1" si="243"/>
        <v>801.17600000000004</v>
      </c>
      <c r="G1032" s="5">
        <f t="shared" ca="1" si="244"/>
        <v>854.20399411579751</v>
      </c>
      <c r="H1032" s="5">
        <f t="shared" ca="1" si="245"/>
        <v>794.36835628708639</v>
      </c>
      <c r="I1032" s="10">
        <f t="shared" ca="1" si="238"/>
        <v>0</v>
      </c>
      <c r="J1032" s="5" t="e">
        <f t="shared" ca="1" si="232"/>
        <v>#N/A</v>
      </c>
      <c r="K1032" s="5" t="e">
        <f t="shared" ca="1" si="233"/>
        <v>#N/A</v>
      </c>
      <c r="L1032" s="10">
        <f t="shared" ca="1" si="234"/>
        <v>1</v>
      </c>
      <c r="M1032" s="5">
        <f t="shared" ca="1" si="239"/>
        <v>254.6</v>
      </c>
      <c r="N1032" s="12" t="str">
        <f t="shared" ca="1" si="235"/>
        <v/>
      </c>
      <c r="O1032" s="12">
        <f t="shared" ca="1" si="236"/>
        <v>-1.7458887136741997E-3</v>
      </c>
      <c r="P1032" s="5">
        <f t="shared" ca="1" si="237"/>
        <v>123.38890253793818</v>
      </c>
      <c r="Q1032" s="5">
        <f t="shared" ca="1" si="240"/>
        <v>123.38890253793818</v>
      </c>
      <c r="R1032" s="12">
        <f t="shared" ca="1" si="241"/>
        <v>0</v>
      </c>
    </row>
    <row r="1033" spans="1:18" x14ac:dyDescent="0.25">
      <c r="A1033">
        <v>1032</v>
      </c>
      <c r="B1033" s="2">
        <v>38946</v>
      </c>
      <c r="C1033">
        <f t="shared" si="246"/>
        <v>2006</v>
      </c>
      <c r="D1033">
        <v>889.7</v>
      </c>
      <c r="E1033" s="5">
        <f t="shared" ca="1" si="242"/>
        <v>872.75000000000023</v>
      </c>
      <c r="F1033" s="5">
        <f t="shared" ca="1" si="243"/>
        <v>804.78999999999985</v>
      </c>
      <c r="G1033" s="5">
        <f t="shared" ca="1" si="244"/>
        <v>857.75359470421768</v>
      </c>
      <c r="H1033" s="5">
        <f t="shared" ca="1" si="245"/>
        <v>796.27498916134459</v>
      </c>
      <c r="I1033" s="10">
        <f t="shared" ca="1" si="238"/>
        <v>0</v>
      </c>
      <c r="J1033" s="5" t="e">
        <f t="shared" ca="1" si="232"/>
        <v>#N/A</v>
      </c>
      <c r="K1033" s="5" t="e">
        <f t="shared" ca="1" si="233"/>
        <v>#N/A</v>
      </c>
      <c r="L1033" s="10">
        <f t="shared" ca="1" si="234"/>
        <v>1</v>
      </c>
      <c r="M1033" s="5">
        <f t="shared" ca="1" si="239"/>
        <v>254.6</v>
      </c>
      <c r="N1033" s="12" t="str">
        <f t="shared" ca="1" si="235"/>
        <v/>
      </c>
      <c r="O1033" s="12">
        <f t="shared" ca="1" si="236"/>
        <v>3.892806770098782E-3</v>
      </c>
      <c r="P1033" s="5">
        <f t="shared" ca="1" si="237"/>
        <v>123.38890253793818</v>
      </c>
      <c r="Q1033" s="5">
        <f t="shared" ca="1" si="240"/>
        <v>123.38890253793818</v>
      </c>
      <c r="R1033" s="12">
        <f t="shared" ca="1" si="241"/>
        <v>0</v>
      </c>
    </row>
    <row r="1034" spans="1:18" x14ac:dyDescent="0.25">
      <c r="A1034">
        <v>1033</v>
      </c>
      <c r="B1034" s="2">
        <v>38947</v>
      </c>
      <c r="C1034">
        <f t="shared" si="246"/>
        <v>2006</v>
      </c>
      <c r="D1034">
        <v>903</v>
      </c>
      <c r="E1034" s="5">
        <f t="shared" ca="1" si="242"/>
        <v>876.8900000000001</v>
      </c>
      <c r="F1034" s="5">
        <f t="shared" ca="1" si="243"/>
        <v>808.8359999999999</v>
      </c>
      <c r="G1034" s="5">
        <f t="shared" ca="1" si="244"/>
        <v>862.27823523379595</v>
      </c>
      <c r="H1034" s="5">
        <f t="shared" ca="1" si="245"/>
        <v>798.40948937811777</v>
      </c>
      <c r="I1034" s="10">
        <f t="shared" ca="1" si="238"/>
        <v>0</v>
      </c>
      <c r="J1034" s="5" t="e">
        <f t="shared" ca="1" si="232"/>
        <v>#N/A</v>
      </c>
      <c r="K1034" s="5" t="e">
        <f t="shared" ca="1" si="233"/>
        <v>#N/A</v>
      </c>
      <c r="L1034" s="10">
        <f t="shared" ca="1" si="234"/>
        <v>1</v>
      </c>
      <c r="M1034" s="5">
        <f t="shared" ca="1" si="239"/>
        <v>254.6</v>
      </c>
      <c r="N1034" s="12" t="str">
        <f t="shared" ca="1" si="235"/>
        <v/>
      </c>
      <c r="O1034" s="12">
        <f t="shared" ca="1" si="236"/>
        <v>1.4948859166010964E-2</v>
      </c>
      <c r="P1034" s="5">
        <f t="shared" ca="1" si="237"/>
        <v>123.38890253793818</v>
      </c>
      <c r="Q1034" s="5">
        <f t="shared" ca="1" si="240"/>
        <v>123.38890253793818</v>
      </c>
      <c r="R1034" s="12">
        <f t="shared" ca="1" si="241"/>
        <v>0</v>
      </c>
    </row>
    <row r="1035" spans="1:18" x14ac:dyDescent="0.25">
      <c r="A1035">
        <v>1034</v>
      </c>
      <c r="B1035" s="2">
        <v>38950</v>
      </c>
      <c r="C1035">
        <f t="shared" si="246"/>
        <v>2006</v>
      </c>
      <c r="D1035">
        <v>913.2</v>
      </c>
      <c r="E1035" s="5">
        <f t="shared" ca="1" si="242"/>
        <v>882.03500000000008</v>
      </c>
      <c r="F1035" s="5">
        <f t="shared" ca="1" si="243"/>
        <v>812.0029999999997</v>
      </c>
      <c r="G1035" s="5">
        <f t="shared" ca="1" si="244"/>
        <v>867.37041171041642</v>
      </c>
      <c r="H1035" s="5">
        <f t="shared" ca="1" si="245"/>
        <v>800.70529959055534</v>
      </c>
      <c r="I1035" s="10">
        <f t="shared" ca="1" si="238"/>
        <v>0</v>
      </c>
      <c r="J1035" s="5" t="e">
        <f t="shared" ca="1" si="232"/>
        <v>#N/A</v>
      </c>
      <c r="K1035" s="5" t="e">
        <f t="shared" ca="1" si="233"/>
        <v>#N/A</v>
      </c>
      <c r="L1035" s="10">
        <f t="shared" ca="1" si="234"/>
        <v>1</v>
      </c>
      <c r="M1035" s="5">
        <f t="shared" ca="1" si="239"/>
        <v>254.6</v>
      </c>
      <c r="N1035" s="12" t="str">
        <f t="shared" ca="1" si="235"/>
        <v/>
      </c>
      <c r="O1035" s="12">
        <f t="shared" ca="1" si="236"/>
        <v>1.1295681063122974E-2</v>
      </c>
      <c r="P1035" s="5">
        <f t="shared" ca="1" si="237"/>
        <v>123.38890253793818</v>
      </c>
      <c r="Q1035" s="5">
        <f t="shared" ca="1" si="240"/>
        <v>123.38890253793818</v>
      </c>
      <c r="R1035" s="12">
        <f t="shared" ca="1" si="241"/>
        <v>0</v>
      </c>
    </row>
    <row r="1036" spans="1:18" x14ac:dyDescent="0.25">
      <c r="A1036">
        <v>1035</v>
      </c>
      <c r="B1036" s="2">
        <v>38951</v>
      </c>
      <c r="C1036">
        <f t="shared" si="246"/>
        <v>2006</v>
      </c>
      <c r="D1036">
        <v>907.6</v>
      </c>
      <c r="E1036" s="5">
        <f t="shared" ca="1" si="242"/>
        <v>887.66000000000008</v>
      </c>
      <c r="F1036" s="5">
        <f t="shared" ca="1" si="243"/>
        <v>815.83799999999974</v>
      </c>
      <c r="G1036" s="5">
        <f t="shared" ca="1" si="244"/>
        <v>871.3933705393747</v>
      </c>
      <c r="H1036" s="5">
        <f t="shared" ca="1" si="245"/>
        <v>802.84319359874428</v>
      </c>
      <c r="I1036" s="10">
        <f t="shared" ca="1" si="238"/>
        <v>0</v>
      </c>
      <c r="J1036" s="5" t="e">
        <f t="shared" ca="1" si="232"/>
        <v>#N/A</v>
      </c>
      <c r="K1036" s="5" t="e">
        <f t="shared" ca="1" si="233"/>
        <v>#N/A</v>
      </c>
      <c r="L1036" s="10">
        <f t="shared" ca="1" si="234"/>
        <v>1</v>
      </c>
      <c r="M1036" s="5">
        <f t="shared" ca="1" si="239"/>
        <v>254.6</v>
      </c>
      <c r="N1036" s="12" t="str">
        <f t="shared" ca="1" si="235"/>
        <v/>
      </c>
      <c r="O1036" s="12">
        <f t="shared" ca="1" si="236"/>
        <v>-6.1322820849759336E-3</v>
      </c>
      <c r="P1036" s="5">
        <f t="shared" ca="1" si="237"/>
        <v>123.38890253793818</v>
      </c>
      <c r="Q1036" s="5">
        <f t="shared" ca="1" si="240"/>
        <v>123.38890253793818</v>
      </c>
      <c r="R1036" s="12">
        <f t="shared" ca="1" si="241"/>
        <v>0</v>
      </c>
    </row>
    <row r="1037" spans="1:18" x14ac:dyDescent="0.25">
      <c r="A1037">
        <v>1036</v>
      </c>
      <c r="B1037" s="2">
        <v>38952</v>
      </c>
      <c r="C1037">
        <f t="shared" si="246"/>
        <v>2006</v>
      </c>
      <c r="D1037">
        <v>894.55</v>
      </c>
      <c r="E1037" s="5">
        <f t="shared" ca="1" si="242"/>
        <v>890.625</v>
      </c>
      <c r="F1037" s="5">
        <f t="shared" ca="1" si="243"/>
        <v>819.63099999999974</v>
      </c>
      <c r="G1037" s="5">
        <f t="shared" ca="1" si="244"/>
        <v>873.7090334854372</v>
      </c>
      <c r="H1037" s="5">
        <f t="shared" ca="1" si="245"/>
        <v>804.67732972676936</v>
      </c>
      <c r="I1037" s="10">
        <f t="shared" ca="1" si="238"/>
        <v>0</v>
      </c>
      <c r="J1037" s="5" t="e">
        <f t="shared" ca="1" si="232"/>
        <v>#N/A</v>
      </c>
      <c r="K1037" s="5" t="e">
        <f t="shared" ca="1" si="233"/>
        <v>#N/A</v>
      </c>
      <c r="L1037" s="10">
        <f t="shared" ca="1" si="234"/>
        <v>1</v>
      </c>
      <c r="M1037" s="5">
        <f t="shared" ca="1" si="239"/>
        <v>254.6</v>
      </c>
      <c r="N1037" s="12" t="str">
        <f t="shared" ca="1" si="235"/>
        <v/>
      </c>
      <c r="O1037" s="12">
        <f t="shared" ca="1" si="236"/>
        <v>-1.437858087263119E-2</v>
      </c>
      <c r="P1037" s="5">
        <f t="shared" ca="1" si="237"/>
        <v>123.38890253793818</v>
      </c>
      <c r="Q1037" s="5">
        <f t="shared" ca="1" si="240"/>
        <v>123.38890253793818</v>
      </c>
      <c r="R1037" s="12">
        <f t="shared" ca="1" si="241"/>
        <v>0</v>
      </c>
    </row>
    <row r="1038" spans="1:18" x14ac:dyDescent="0.25">
      <c r="A1038">
        <v>1037</v>
      </c>
      <c r="B1038" s="2">
        <v>38953</v>
      </c>
      <c r="C1038">
        <f t="shared" si="246"/>
        <v>2006</v>
      </c>
      <c r="D1038">
        <v>912</v>
      </c>
      <c r="E1038" s="5">
        <f t="shared" ca="1" si="242"/>
        <v>895.07500000000005</v>
      </c>
      <c r="F1038" s="5">
        <f t="shared" ca="1" si="243"/>
        <v>823.96299999999985</v>
      </c>
      <c r="G1038" s="5">
        <f t="shared" ca="1" si="244"/>
        <v>877.53813013689364</v>
      </c>
      <c r="H1038" s="5">
        <f t="shared" ca="1" si="245"/>
        <v>806.82378313223398</v>
      </c>
      <c r="I1038" s="10">
        <f t="shared" ca="1" si="238"/>
        <v>0</v>
      </c>
      <c r="J1038" s="5" t="e">
        <f t="shared" ca="1" si="232"/>
        <v>#N/A</v>
      </c>
      <c r="K1038" s="5" t="e">
        <f t="shared" ca="1" si="233"/>
        <v>#N/A</v>
      </c>
      <c r="L1038" s="10">
        <f t="shared" ca="1" si="234"/>
        <v>1</v>
      </c>
      <c r="M1038" s="5">
        <f t="shared" ca="1" si="239"/>
        <v>254.6</v>
      </c>
      <c r="N1038" s="12" t="str">
        <f t="shared" ca="1" si="235"/>
        <v/>
      </c>
      <c r="O1038" s="12">
        <f t="shared" ca="1" si="236"/>
        <v>1.9507014700128607E-2</v>
      </c>
      <c r="P1038" s="5">
        <f t="shared" ca="1" si="237"/>
        <v>123.38890253793818</v>
      </c>
      <c r="Q1038" s="5">
        <f t="shared" ca="1" si="240"/>
        <v>123.38890253793818</v>
      </c>
      <c r="R1038" s="12">
        <f t="shared" ca="1" si="241"/>
        <v>0</v>
      </c>
    </row>
    <row r="1039" spans="1:18" x14ac:dyDescent="0.25">
      <c r="A1039">
        <v>1038</v>
      </c>
      <c r="B1039" s="2">
        <v>38954</v>
      </c>
      <c r="C1039">
        <f t="shared" si="246"/>
        <v>2006</v>
      </c>
      <c r="D1039">
        <v>908.85</v>
      </c>
      <c r="E1039" s="5">
        <f t="shared" ca="1" si="242"/>
        <v>898.375</v>
      </c>
      <c r="F1039" s="5">
        <f t="shared" ca="1" si="243"/>
        <v>827.40599999999972</v>
      </c>
      <c r="G1039" s="5">
        <f t="shared" ca="1" si="244"/>
        <v>880.66931712320422</v>
      </c>
      <c r="H1039" s="5">
        <f t="shared" ca="1" si="245"/>
        <v>808.86430746958922</v>
      </c>
      <c r="I1039" s="10">
        <f t="shared" ca="1" si="238"/>
        <v>0</v>
      </c>
      <c r="J1039" s="5" t="e">
        <f t="shared" ca="1" si="232"/>
        <v>#N/A</v>
      </c>
      <c r="K1039" s="5" t="e">
        <f t="shared" ca="1" si="233"/>
        <v>#N/A</v>
      </c>
      <c r="L1039" s="10">
        <f t="shared" ca="1" si="234"/>
        <v>1</v>
      </c>
      <c r="M1039" s="5">
        <f t="shared" ca="1" si="239"/>
        <v>254.6</v>
      </c>
      <c r="N1039" s="12" t="str">
        <f t="shared" ca="1" si="235"/>
        <v/>
      </c>
      <c r="O1039" s="12">
        <f t="shared" ca="1" si="236"/>
        <v>-3.4539473684210278E-3</v>
      </c>
      <c r="P1039" s="5">
        <f t="shared" ca="1" si="237"/>
        <v>123.38890253793818</v>
      </c>
      <c r="Q1039" s="5">
        <f t="shared" ca="1" si="240"/>
        <v>123.38890253793818</v>
      </c>
      <c r="R1039" s="12">
        <f t="shared" ca="1" si="241"/>
        <v>0</v>
      </c>
    </row>
    <row r="1040" spans="1:18" x14ac:dyDescent="0.25">
      <c r="A1040">
        <v>1039</v>
      </c>
      <c r="B1040" s="2">
        <v>38957</v>
      </c>
      <c r="C1040">
        <f t="shared" si="246"/>
        <v>2006</v>
      </c>
      <c r="D1040">
        <v>913.6</v>
      </c>
      <c r="E1040" s="5">
        <f t="shared" ca="1" si="242"/>
        <v>901.65500000000009</v>
      </c>
      <c r="F1040" s="5">
        <f t="shared" ca="1" si="243"/>
        <v>831.03599999999972</v>
      </c>
      <c r="G1040" s="5">
        <f t="shared" ca="1" si="244"/>
        <v>883.96238541088383</v>
      </c>
      <c r="H1040" s="5">
        <f t="shared" ca="1" si="245"/>
        <v>810.95902132019739</v>
      </c>
      <c r="I1040" s="10">
        <f t="shared" ca="1" si="238"/>
        <v>0</v>
      </c>
      <c r="J1040" s="5" t="e">
        <f t="shared" ca="1" si="232"/>
        <v>#N/A</v>
      </c>
      <c r="K1040" s="5" t="e">
        <f t="shared" ca="1" si="233"/>
        <v>#N/A</v>
      </c>
      <c r="L1040" s="10">
        <f t="shared" ca="1" si="234"/>
        <v>1</v>
      </c>
      <c r="M1040" s="5">
        <f t="shared" ca="1" si="239"/>
        <v>254.6</v>
      </c>
      <c r="N1040" s="12" t="str">
        <f t="shared" ca="1" si="235"/>
        <v/>
      </c>
      <c r="O1040" s="12">
        <f t="shared" ca="1" si="236"/>
        <v>5.2263849920228863E-3</v>
      </c>
      <c r="P1040" s="5">
        <f t="shared" ca="1" si="237"/>
        <v>123.38890253793818</v>
      </c>
      <c r="Q1040" s="5">
        <f t="shared" ca="1" si="240"/>
        <v>123.38890253793818</v>
      </c>
      <c r="R1040" s="12">
        <f t="shared" ca="1" si="241"/>
        <v>0</v>
      </c>
    </row>
    <row r="1041" spans="1:18" x14ac:dyDescent="0.25">
      <c r="A1041">
        <v>1040</v>
      </c>
      <c r="B1041" s="2">
        <v>38958</v>
      </c>
      <c r="C1041">
        <f t="shared" si="246"/>
        <v>2006</v>
      </c>
      <c r="D1041">
        <v>912.35</v>
      </c>
      <c r="E1041" s="5">
        <f t="shared" ca="1" si="242"/>
        <v>904.11</v>
      </c>
      <c r="F1041" s="5">
        <f t="shared" ca="1" si="243"/>
        <v>833.94699999999966</v>
      </c>
      <c r="G1041" s="5">
        <f t="shared" ca="1" si="244"/>
        <v>886.80114686979539</v>
      </c>
      <c r="H1041" s="5">
        <f t="shared" ca="1" si="245"/>
        <v>812.98684089379344</v>
      </c>
      <c r="I1041" s="10">
        <f t="shared" ca="1" si="238"/>
        <v>0</v>
      </c>
      <c r="J1041" s="5" t="e">
        <f t="shared" ca="1" si="232"/>
        <v>#N/A</v>
      </c>
      <c r="K1041" s="5" t="e">
        <f t="shared" ca="1" si="233"/>
        <v>#N/A</v>
      </c>
      <c r="L1041" s="10">
        <f t="shared" ca="1" si="234"/>
        <v>1</v>
      </c>
      <c r="M1041" s="5">
        <f t="shared" ca="1" si="239"/>
        <v>254.6</v>
      </c>
      <c r="N1041" s="12" t="str">
        <f t="shared" ca="1" si="235"/>
        <v/>
      </c>
      <c r="O1041" s="12">
        <f t="shared" ca="1" si="236"/>
        <v>-1.3682136602451839E-3</v>
      </c>
      <c r="P1041" s="5">
        <f t="shared" ca="1" si="237"/>
        <v>123.38890253793818</v>
      </c>
      <c r="Q1041" s="5">
        <f t="shared" ca="1" si="240"/>
        <v>123.38890253793818</v>
      </c>
      <c r="R1041" s="12">
        <f t="shared" ca="1" si="241"/>
        <v>0</v>
      </c>
    </row>
    <row r="1042" spans="1:18" x14ac:dyDescent="0.25">
      <c r="A1042">
        <v>1041</v>
      </c>
      <c r="B1042" s="2">
        <v>38959</v>
      </c>
      <c r="C1042">
        <f t="shared" si="246"/>
        <v>2006</v>
      </c>
      <c r="D1042">
        <v>922.25</v>
      </c>
      <c r="E1042" s="5">
        <f t="shared" ca="1" si="242"/>
        <v>907.71000000000026</v>
      </c>
      <c r="F1042" s="5">
        <f t="shared" ca="1" si="243"/>
        <v>837.1909999999998</v>
      </c>
      <c r="G1042" s="5">
        <f t="shared" ca="1" si="244"/>
        <v>890.34603218281586</v>
      </c>
      <c r="H1042" s="5">
        <f t="shared" ca="1" si="245"/>
        <v>815.17210407591756</v>
      </c>
      <c r="I1042" s="10">
        <f t="shared" ca="1" si="238"/>
        <v>0</v>
      </c>
      <c r="J1042" s="5" t="e">
        <f t="shared" ca="1" si="232"/>
        <v>#N/A</v>
      </c>
      <c r="K1042" s="5" t="e">
        <f t="shared" ca="1" si="233"/>
        <v>#N/A</v>
      </c>
      <c r="L1042" s="10">
        <f t="shared" ca="1" si="234"/>
        <v>1</v>
      </c>
      <c r="M1042" s="5">
        <f t="shared" ca="1" si="239"/>
        <v>254.6</v>
      </c>
      <c r="N1042" s="12" t="str">
        <f t="shared" ca="1" si="235"/>
        <v/>
      </c>
      <c r="O1042" s="12">
        <f t="shared" ca="1" si="236"/>
        <v>1.0851098810763389E-2</v>
      </c>
      <c r="P1042" s="5">
        <f t="shared" ca="1" si="237"/>
        <v>123.38890253793818</v>
      </c>
      <c r="Q1042" s="5">
        <f t="shared" ca="1" si="240"/>
        <v>123.38890253793818</v>
      </c>
      <c r="R1042" s="12">
        <f t="shared" ca="1" si="241"/>
        <v>0</v>
      </c>
    </row>
    <row r="1043" spans="1:18" x14ac:dyDescent="0.25">
      <c r="A1043">
        <v>1042</v>
      </c>
      <c r="B1043" s="2">
        <v>38960</v>
      </c>
      <c r="C1043">
        <f t="shared" si="246"/>
        <v>2006</v>
      </c>
      <c r="D1043">
        <v>909.75</v>
      </c>
      <c r="E1043" s="5">
        <f t="shared" ca="1" si="242"/>
        <v>909.71500000000015</v>
      </c>
      <c r="F1043" s="5">
        <f t="shared" ca="1" si="243"/>
        <v>839.99599999999975</v>
      </c>
      <c r="G1043" s="5">
        <f t="shared" ca="1" si="244"/>
        <v>892.28642896453425</v>
      </c>
      <c r="H1043" s="5">
        <f t="shared" ca="1" si="245"/>
        <v>817.06366199439913</v>
      </c>
      <c r="I1043" s="10">
        <f t="shared" ca="1" si="238"/>
        <v>0</v>
      </c>
      <c r="J1043" s="5" t="e">
        <f t="shared" ca="1" si="232"/>
        <v>#N/A</v>
      </c>
      <c r="K1043" s="5" t="e">
        <f t="shared" ca="1" si="233"/>
        <v>#N/A</v>
      </c>
      <c r="L1043" s="10">
        <f t="shared" ca="1" si="234"/>
        <v>1</v>
      </c>
      <c r="M1043" s="5">
        <f t="shared" ca="1" si="239"/>
        <v>254.6</v>
      </c>
      <c r="N1043" s="12" t="str">
        <f t="shared" ca="1" si="235"/>
        <v/>
      </c>
      <c r="O1043" s="12">
        <f t="shared" ca="1" si="236"/>
        <v>-1.3553808620222282E-2</v>
      </c>
      <c r="P1043" s="5">
        <f t="shared" ca="1" si="237"/>
        <v>123.38890253793818</v>
      </c>
      <c r="Q1043" s="5">
        <f t="shared" ca="1" si="240"/>
        <v>123.38890253793818</v>
      </c>
      <c r="R1043" s="12">
        <f t="shared" ca="1" si="241"/>
        <v>0</v>
      </c>
    </row>
    <row r="1044" spans="1:18" x14ac:dyDescent="0.25">
      <c r="A1044">
        <v>1043</v>
      </c>
      <c r="B1044" s="2">
        <v>38961</v>
      </c>
      <c r="C1044">
        <f t="shared" si="246"/>
        <v>2006</v>
      </c>
      <c r="D1044">
        <v>913.85</v>
      </c>
      <c r="E1044" s="5">
        <f t="shared" ca="1" si="242"/>
        <v>910.80000000000018</v>
      </c>
      <c r="F1044" s="5">
        <f t="shared" ca="1" si="243"/>
        <v>842.69399999999985</v>
      </c>
      <c r="G1044" s="5">
        <f t="shared" ca="1" si="244"/>
        <v>894.44278606808075</v>
      </c>
      <c r="H1044" s="5">
        <f t="shared" ca="1" si="245"/>
        <v>818.99938875451119</v>
      </c>
      <c r="I1044" s="10">
        <f t="shared" ca="1" si="238"/>
        <v>0</v>
      </c>
      <c r="J1044" s="5" t="e">
        <f t="shared" ca="1" si="232"/>
        <v>#N/A</v>
      </c>
      <c r="K1044" s="5" t="e">
        <f t="shared" ca="1" si="233"/>
        <v>#N/A</v>
      </c>
      <c r="L1044" s="10">
        <f t="shared" ca="1" si="234"/>
        <v>1</v>
      </c>
      <c r="M1044" s="5">
        <f t="shared" ca="1" si="239"/>
        <v>254.6</v>
      </c>
      <c r="N1044" s="12" t="str">
        <f t="shared" ca="1" si="235"/>
        <v/>
      </c>
      <c r="O1044" s="12">
        <f t="shared" ca="1" si="236"/>
        <v>4.5067326188513576E-3</v>
      </c>
      <c r="P1044" s="5">
        <f t="shared" ca="1" si="237"/>
        <v>123.38890253793818</v>
      </c>
      <c r="Q1044" s="5">
        <f t="shared" ca="1" si="240"/>
        <v>123.38890253793818</v>
      </c>
      <c r="R1044" s="12">
        <f t="shared" ca="1" si="241"/>
        <v>0</v>
      </c>
    </row>
    <row r="1045" spans="1:18" x14ac:dyDescent="0.25">
      <c r="A1045">
        <v>1044</v>
      </c>
      <c r="B1045" s="2">
        <v>38964</v>
      </c>
      <c r="C1045">
        <f t="shared" si="246"/>
        <v>2006</v>
      </c>
      <c r="D1045">
        <v>920.6</v>
      </c>
      <c r="E1045" s="5">
        <f t="shared" ca="1" si="242"/>
        <v>911.54000000000019</v>
      </c>
      <c r="F1045" s="5">
        <f t="shared" ca="1" si="243"/>
        <v>845.38199999999983</v>
      </c>
      <c r="G1045" s="5">
        <f t="shared" ca="1" si="244"/>
        <v>897.05850746127271</v>
      </c>
      <c r="H1045" s="5">
        <f t="shared" ca="1" si="245"/>
        <v>821.03140097942082</v>
      </c>
      <c r="I1045" s="10">
        <f t="shared" ca="1" si="238"/>
        <v>0</v>
      </c>
      <c r="J1045" s="5" t="e">
        <f t="shared" ca="1" si="232"/>
        <v>#N/A</v>
      </c>
      <c r="K1045" s="5" t="e">
        <f t="shared" ca="1" si="233"/>
        <v>#N/A</v>
      </c>
      <c r="L1045" s="10">
        <f t="shared" ca="1" si="234"/>
        <v>1</v>
      </c>
      <c r="M1045" s="5">
        <f t="shared" ca="1" si="239"/>
        <v>254.6</v>
      </c>
      <c r="N1045" s="12" t="str">
        <f t="shared" ca="1" si="235"/>
        <v/>
      </c>
      <c r="O1045" s="12">
        <f t="shared" ca="1" si="236"/>
        <v>7.3863325491054328E-3</v>
      </c>
      <c r="P1045" s="5">
        <f t="shared" ca="1" si="237"/>
        <v>123.38890253793818</v>
      </c>
      <c r="Q1045" s="5">
        <f t="shared" ca="1" si="240"/>
        <v>123.38890253793818</v>
      </c>
      <c r="R1045" s="12">
        <f t="shared" ca="1" si="241"/>
        <v>0</v>
      </c>
    </row>
    <row r="1046" spans="1:18" x14ac:dyDescent="0.25">
      <c r="A1046">
        <v>1045</v>
      </c>
      <c r="B1046" s="2">
        <v>38965</v>
      </c>
      <c r="C1046">
        <f t="shared" si="246"/>
        <v>2006</v>
      </c>
      <c r="D1046">
        <v>942.7</v>
      </c>
      <c r="E1046" s="5">
        <f t="shared" ca="1" si="242"/>
        <v>915.05000000000018</v>
      </c>
      <c r="F1046" s="5">
        <f t="shared" ca="1" si="243"/>
        <v>849.31299999999976</v>
      </c>
      <c r="G1046" s="5">
        <f t="shared" ca="1" si="244"/>
        <v>901.62265671514547</v>
      </c>
      <c r="H1046" s="5">
        <f t="shared" ca="1" si="245"/>
        <v>823.46477295983232</v>
      </c>
      <c r="I1046" s="10">
        <f t="shared" ca="1" si="238"/>
        <v>0</v>
      </c>
      <c r="J1046" s="5" t="e">
        <f t="shared" ca="1" si="232"/>
        <v>#N/A</v>
      </c>
      <c r="K1046" s="5" t="e">
        <f t="shared" ca="1" si="233"/>
        <v>#N/A</v>
      </c>
      <c r="L1046" s="10">
        <f t="shared" ca="1" si="234"/>
        <v>1</v>
      </c>
      <c r="M1046" s="5">
        <f t="shared" ca="1" si="239"/>
        <v>254.6</v>
      </c>
      <c r="N1046" s="12" t="str">
        <f t="shared" ca="1" si="235"/>
        <v/>
      </c>
      <c r="O1046" s="12">
        <f t="shared" ca="1" si="236"/>
        <v>2.4006082989354794E-2</v>
      </c>
      <c r="P1046" s="5">
        <f t="shared" ca="1" si="237"/>
        <v>123.38890253793818</v>
      </c>
      <c r="Q1046" s="5">
        <f t="shared" ca="1" si="240"/>
        <v>123.38890253793818</v>
      </c>
      <c r="R1046" s="12">
        <f t="shared" ca="1" si="241"/>
        <v>0</v>
      </c>
    </row>
    <row r="1047" spans="1:18" x14ac:dyDescent="0.25">
      <c r="A1047">
        <v>1046</v>
      </c>
      <c r="B1047" s="2">
        <v>38966</v>
      </c>
      <c r="C1047">
        <f t="shared" si="246"/>
        <v>2006</v>
      </c>
      <c r="D1047">
        <v>940.15</v>
      </c>
      <c r="E1047" s="5">
        <f t="shared" ca="1" si="242"/>
        <v>919.61</v>
      </c>
      <c r="F1047" s="5">
        <f t="shared" ca="1" si="243"/>
        <v>853.02099999999973</v>
      </c>
      <c r="G1047" s="5">
        <f t="shared" ca="1" si="244"/>
        <v>905.47539104363091</v>
      </c>
      <c r="H1047" s="5">
        <f t="shared" ca="1" si="245"/>
        <v>825.79847750063561</v>
      </c>
      <c r="I1047" s="10">
        <f t="shared" ca="1" si="238"/>
        <v>0</v>
      </c>
      <c r="J1047" s="5" t="e">
        <f t="shared" ca="1" si="232"/>
        <v>#N/A</v>
      </c>
      <c r="K1047" s="5" t="e">
        <f t="shared" ca="1" si="233"/>
        <v>#N/A</v>
      </c>
      <c r="L1047" s="10">
        <f t="shared" ca="1" si="234"/>
        <v>1</v>
      </c>
      <c r="M1047" s="5">
        <f t="shared" ca="1" si="239"/>
        <v>254.6</v>
      </c>
      <c r="N1047" s="12" t="str">
        <f t="shared" ca="1" si="235"/>
        <v/>
      </c>
      <c r="O1047" s="12">
        <f t="shared" ca="1" si="236"/>
        <v>-2.7049962872600702E-3</v>
      </c>
      <c r="P1047" s="5">
        <f t="shared" ca="1" si="237"/>
        <v>123.38890253793818</v>
      </c>
      <c r="Q1047" s="5">
        <f t="shared" ca="1" si="240"/>
        <v>123.38890253793818</v>
      </c>
      <c r="R1047" s="12">
        <f t="shared" ca="1" si="241"/>
        <v>0</v>
      </c>
    </row>
    <row r="1048" spans="1:18" x14ac:dyDescent="0.25">
      <c r="A1048">
        <v>1047</v>
      </c>
      <c r="B1048" s="2">
        <v>38967</v>
      </c>
      <c r="C1048">
        <f t="shared" si="246"/>
        <v>2006</v>
      </c>
      <c r="D1048">
        <v>948.1</v>
      </c>
      <c r="E1048" s="5">
        <f t="shared" ca="1" si="242"/>
        <v>923.22</v>
      </c>
      <c r="F1048" s="5">
        <f t="shared" ca="1" si="243"/>
        <v>857.05799999999977</v>
      </c>
      <c r="G1048" s="5">
        <f t="shared" ca="1" si="244"/>
        <v>909.73785193926778</v>
      </c>
      <c r="H1048" s="5">
        <f t="shared" ca="1" si="245"/>
        <v>828.24450795062296</v>
      </c>
      <c r="I1048" s="10">
        <f t="shared" ca="1" si="238"/>
        <v>0</v>
      </c>
      <c r="J1048" s="5" t="e">
        <f t="shared" ca="1" si="232"/>
        <v>#N/A</v>
      </c>
      <c r="K1048" s="5" t="e">
        <f t="shared" ca="1" si="233"/>
        <v>#N/A</v>
      </c>
      <c r="L1048" s="10">
        <f t="shared" ca="1" si="234"/>
        <v>1</v>
      </c>
      <c r="M1048" s="5">
        <f t="shared" ca="1" si="239"/>
        <v>254.6</v>
      </c>
      <c r="N1048" s="12" t="str">
        <f t="shared" ca="1" si="235"/>
        <v/>
      </c>
      <c r="O1048" s="12">
        <f t="shared" ca="1" si="236"/>
        <v>8.4560974312610174E-3</v>
      </c>
      <c r="P1048" s="5">
        <f t="shared" ca="1" si="237"/>
        <v>123.38890253793818</v>
      </c>
      <c r="Q1048" s="5">
        <f t="shared" ca="1" si="240"/>
        <v>123.38890253793818</v>
      </c>
      <c r="R1048" s="12">
        <f t="shared" ca="1" si="241"/>
        <v>0</v>
      </c>
    </row>
    <row r="1049" spans="1:18" x14ac:dyDescent="0.25">
      <c r="A1049">
        <v>1048</v>
      </c>
      <c r="B1049" s="2">
        <v>38968</v>
      </c>
      <c r="C1049">
        <f t="shared" si="246"/>
        <v>2006</v>
      </c>
      <c r="D1049">
        <v>946.3</v>
      </c>
      <c r="E1049" s="5">
        <f t="shared" ca="1" si="242"/>
        <v>926.96499999999992</v>
      </c>
      <c r="F1049" s="5">
        <f t="shared" ca="1" si="243"/>
        <v>861.18199999999968</v>
      </c>
      <c r="G1049" s="5">
        <f t="shared" ca="1" si="244"/>
        <v>913.39406674534098</v>
      </c>
      <c r="H1049" s="5">
        <f t="shared" ca="1" si="245"/>
        <v>830.6056177916106</v>
      </c>
      <c r="I1049" s="10">
        <f t="shared" ca="1" si="238"/>
        <v>0</v>
      </c>
      <c r="J1049" s="5" t="e">
        <f t="shared" ca="1" si="232"/>
        <v>#N/A</v>
      </c>
      <c r="K1049" s="5" t="e">
        <f t="shared" ca="1" si="233"/>
        <v>#N/A</v>
      </c>
      <c r="L1049" s="10">
        <f t="shared" ca="1" si="234"/>
        <v>1</v>
      </c>
      <c r="M1049" s="5">
        <f t="shared" ca="1" si="239"/>
        <v>254.6</v>
      </c>
      <c r="N1049" s="12" t="str">
        <f t="shared" ca="1" si="235"/>
        <v/>
      </c>
      <c r="O1049" s="12">
        <f t="shared" ca="1" si="236"/>
        <v>-1.8985339099251853E-3</v>
      </c>
      <c r="P1049" s="5">
        <f t="shared" ca="1" si="237"/>
        <v>123.38890253793818</v>
      </c>
      <c r="Q1049" s="5">
        <f t="shared" ca="1" si="240"/>
        <v>123.38890253793818</v>
      </c>
      <c r="R1049" s="12">
        <f t="shared" ca="1" si="241"/>
        <v>0</v>
      </c>
    </row>
    <row r="1050" spans="1:18" x14ac:dyDescent="0.25">
      <c r="A1050">
        <v>1049</v>
      </c>
      <c r="B1050" s="2">
        <v>38971</v>
      </c>
      <c r="C1050">
        <f t="shared" si="246"/>
        <v>2006</v>
      </c>
      <c r="D1050">
        <v>906.25</v>
      </c>
      <c r="E1050" s="5">
        <f t="shared" ca="1" si="242"/>
        <v>926.2299999999999</v>
      </c>
      <c r="F1050" s="5">
        <f t="shared" ca="1" si="243"/>
        <v>863.6279999999997</v>
      </c>
      <c r="G1050" s="5">
        <f t="shared" ca="1" si="244"/>
        <v>912.6796600708069</v>
      </c>
      <c r="H1050" s="5">
        <f t="shared" ca="1" si="245"/>
        <v>832.11850543577839</v>
      </c>
      <c r="I1050" s="10">
        <f t="shared" ca="1" si="238"/>
        <v>0</v>
      </c>
      <c r="J1050" s="5" t="e">
        <f t="shared" ca="1" si="232"/>
        <v>#N/A</v>
      </c>
      <c r="K1050" s="5" t="e">
        <f t="shared" ca="1" si="233"/>
        <v>#N/A</v>
      </c>
      <c r="L1050" s="10">
        <f t="shared" ca="1" si="234"/>
        <v>1</v>
      </c>
      <c r="M1050" s="5">
        <f t="shared" ca="1" si="239"/>
        <v>254.6</v>
      </c>
      <c r="N1050" s="12" t="str">
        <f t="shared" ca="1" si="235"/>
        <v/>
      </c>
      <c r="O1050" s="12">
        <f t="shared" ca="1" si="236"/>
        <v>-4.2322730635105103E-2</v>
      </c>
      <c r="P1050" s="5">
        <f t="shared" ca="1" si="237"/>
        <v>123.38890253793818</v>
      </c>
      <c r="Q1050" s="5">
        <f t="shared" ca="1" si="240"/>
        <v>123.38890253793818</v>
      </c>
      <c r="R1050" s="12">
        <f t="shared" ca="1" si="241"/>
        <v>0</v>
      </c>
    </row>
    <row r="1051" spans="1:18" x14ac:dyDescent="0.25">
      <c r="A1051">
        <v>1050</v>
      </c>
      <c r="B1051" s="2">
        <v>38972</v>
      </c>
      <c r="C1051">
        <f t="shared" si="246"/>
        <v>2006</v>
      </c>
      <c r="D1051">
        <v>929.25</v>
      </c>
      <c r="E1051" s="5">
        <f t="shared" ca="1" si="242"/>
        <v>927.92000000000007</v>
      </c>
      <c r="F1051" s="5">
        <f t="shared" ca="1" si="243"/>
        <v>866.57999999999981</v>
      </c>
      <c r="G1051" s="5">
        <f t="shared" ca="1" si="244"/>
        <v>914.33669406372633</v>
      </c>
      <c r="H1051" s="5">
        <f t="shared" ca="1" si="245"/>
        <v>834.06113532706286</v>
      </c>
      <c r="I1051" s="10">
        <f t="shared" ca="1" si="238"/>
        <v>0</v>
      </c>
      <c r="J1051" s="5" t="e">
        <f t="shared" ca="1" si="232"/>
        <v>#N/A</v>
      </c>
      <c r="K1051" s="5" t="e">
        <f t="shared" ca="1" si="233"/>
        <v>#N/A</v>
      </c>
      <c r="L1051" s="10">
        <f t="shared" ca="1" si="234"/>
        <v>1</v>
      </c>
      <c r="M1051" s="5">
        <f t="shared" ca="1" si="239"/>
        <v>254.6</v>
      </c>
      <c r="N1051" s="12" t="str">
        <f t="shared" ca="1" si="235"/>
        <v/>
      </c>
      <c r="O1051" s="12">
        <f t="shared" ca="1" si="236"/>
        <v>2.5379310344827585E-2</v>
      </c>
      <c r="P1051" s="5">
        <f t="shared" ca="1" si="237"/>
        <v>123.38890253793818</v>
      </c>
      <c r="Q1051" s="5">
        <f t="shared" ca="1" si="240"/>
        <v>123.38890253793818</v>
      </c>
      <c r="R1051" s="12">
        <f t="shared" ca="1" si="241"/>
        <v>0</v>
      </c>
    </row>
    <row r="1052" spans="1:18" x14ac:dyDescent="0.25">
      <c r="A1052">
        <v>1051</v>
      </c>
      <c r="B1052" s="2">
        <v>38973</v>
      </c>
      <c r="C1052">
        <f t="shared" si="246"/>
        <v>2006</v>
      </c>
      <c r="D1052">
        <v>931.75</v>
      </c>
      <c r="E1052" s="5">
        <f t="shared" ca="1" si="242"/>
        <v>928.87000000000012</v>
      </c>
      <c r="F1052" s="5">
        <f t="shared" ca="1" si="243"/>
        <v>869.40399999999977</v>
      </c>
      <c r="G1052" s="5">
        <f t="shared" ca="1" si="244"/>
        <v>916.07802465735369</v>
      </c>
      <c r="H1052" s="5">
        <f t="shared" ca="1" si="245"/>
        <v>836.01491262052161</v>
      </c>
      <c r="I1052" s="10">
        <f t="shared" ca="1" si="238"/>
        <v>0</v>
      </c>
      <c r="J1052" s="5" t="e">
        <f t="shared" ca="1" si="232"/>
        <v>#N/A</v>
      </c>
      <c r="K1052" s="5" t="e">
        <f t="shared" ca="1" si="233"/>
        <v>#N/A</v>
      </c>
      <c r="L1052" s="10">
        <f t="shared" ca="1" si="234"/>
        <v>1</v>
      </c>
      <c r="M1052" s="5">
        <f t="shared" ca="1" si="239"/>
        <v>254.6</v>
      </c>
      <c r="N1052" s="12" t="str">
        <f t="shared" ca="1" si="235"/>
        <v/>
      </c>
      <c r="O1052" s="12">
        <f t="shared" ca="1" si="236"/>
        <v>2.6903416733925207E-3</v>
      </c>
      <c r="P1052" s="5">
        <f t="shared" ca="1" si="237"/>
        <v>123.38890253793818</v>
      </c>
      <c r="Q1052" s="5">
        <f t="shared" ca="1" si="240"/>
        <v>123.38890253793818</v>
      </c>
      <c r="R1052" s="12">
        <f t="shared" ca="1" si="241"/>
        <v>0</v>
      </c>
    </row>
    <row r="1053" spans="1:18" x14ac:dyDescent="0.25">
      <c r="A1053">
        <v>1052</v>
      </c>
      <c r="B1053" s="2">
        <v>38974</v>
      </c>
      <c r="C1053">
        <f t="shared" si="246"/>
        <v>2006</v>
      </c>
      <c r="D1053">
        <v>944.75</v>
      </c>
      <c r="E1053" s="5">
        <f t="shared" ca="1" si="242"/>
        <v>932.37000000000012</v>
      </c>
      <c r="F1053" s="5">
        <f t="shared" ca="1" si="243"/>
        <v>872.05599999999981</v>
      </c>
      <c r="G1053" s="5">
        <f t="shared" ca="1" si="244"/>
        <v>918.94522219161831</v>
      </c>
      <c r="H1053" s="5">
        <f t="shared" ca="1" si="245"/>
        <v>838.18961436811117</v>
      </c>
      <c r="I1053" s="10">
        <f t="shared" ca="1" si="238"/>
        <v>0</v>
      </c>
      <c r="J1053" s="5" t="e">
        <f t="shared" ca="1" si="232"/>
        <v>#N/A</v>
      </c>
      <c r="K1053" s="5" t="e">
        <f t="shared" ca="1" si="233"/>
        <v>#N/A</v>
      </c>
      <c r="L1053" s="10">
        <f t="shared" ca="1" si="234"/>
        <v>1</v>
      </c>
      <c r="M1053" s="5">
        <f t="shared" ca="1" si="239"/>
        <v>254.6</v>
      </c>
      <c r="N1053" s="12" t="str">
        <f t="shared" ca="1" si="235"/>
        <v/>
      </c>
      <c r="O1053" s="12">
        <f t="shared" ca="1" si="236"/>
        <v>1.395224040783472E-2</v>
      </c>
      <c r="P1053" s="5">
        <f t="shared" ca="1" si="237"/>
        <v>123.38890253793818</v>
      </c>
      <c r="Q1053" s="5">
        <f t="shared" ca="1" si="240"/>
        <v>123.38890253793818</v>
      </c>
      <c r="R1053" s="12">
        <f t="shared" ca="1" si="241"/>
        <v>0</v>
      </c>
    </row>
    <row r="1054" spans="1:18" x14ac:dyDescent="0.25">
      <c r="A1054">
        <v>1053</v>
      </c>
      <c r="B1054" s="2">
        <v>38975</v>
      </c>
      <c r="C1054">
        <f t="shared" si="246"/>
        <v>2006</v>
      </c>
      <c r="D1054">
        <v>954.5</v>
      </c>
      <c r="E1054" s="5">
        <f t="shared" ca="1" si="242"/>
        <v>936.43500000000006</v>
      </c>
      <c r="F1054" s="5">
        <f t="shared" ca="1" si="243"/>
        <v>874.85899999999981</v>
      </c>
      <c r="G1054" s="5">
        <f t="shared" ca="1" si="244"/>
        <v>922.50069997245646</v>
      </c>
      <c r="H1054" s="5">
        <f t="shared" ca="1" si="245"/>
        <v>840.51582208074888</v>
      </c>
      <c r="I1054" s="10">
        <f t="shared" ca="1" si="238"/>
        <v>0</v>
      </c>
      <c r="J1054" s="5" t="e">
        <f t="shared" ca="1" si="232"/>
        <v>#N/A</v>
      </c>
      <c r="K1054" s="5" t="e">
        <f t="shared" ca="1" si="233"/>
        <v>#N/A</v>
      </c>
      <c r="L1054" s="10">
        <f t="shared" ca="1" si="234"/>
        <v>1</v>
      </c>
      <c r="M1054" s="5">
        <f t="shared" ca="1" si="239"/>
        <v>254.6</v>
      </c>
      <c r="N1054" s="12" t="str">
        <f t="shared" ca="1" si="235"/>
        <v/>
      </c>
      <c r="O1054" s="12">
        <f t="shared" ca="1" si="236"/>
        <v>1.0320190526594337E-2</v>
      </c>
      <c r="P1054" s="5">
        <f t="shared" ca="1" si="237"/>
        <v>123.38890253793818</v>
      </c>
      <c r="Q1054" s="5">
        <f t="shared" ca="1" si="240"/>
        <v>123.38890253793818</v>
      </c>
      <c r="R1054" s="12">
        <f t="shared" ca="1" si="241"/>
        <v>0</v>
      </c>
    </row>
    <row r="1055" spans="1:18" x14ac:dyDescent="0.25">
      <c r="A1055">
        <v>1054</v>
      </c>
      <c r="B1055" s="2">
        <v>38978</v>
      </c>
      <c r="C1055">
        <f t="shared" si="246"/>
        <v>2006</v>
      </c>
      <c r="D1055">
        <v>955.8</v>
      </c>
      <c r="E1055" s="5">
        <f t="shared" ca="1" si="242"/>
        <v>939.95499999999993</v>
      </c>
      <c r="F1055" s="5">
        <f t="shared" ca="1" si="243"/>
        <v>878.10799999999983</v>
      </c>
      <c r="G1055" s="5">
        <f t="shared" ca="1" si="244"/>
        <v>925.83062997521085</v>
      </c>
      <c r="H1055" s="5">
        <f t="shared" ca="1" si="245"/>
        <v>842.82150563913399</v>
      </c>
      <c r="I1055" s="10">
        <f t="shared" ca="1" si="238"/>
        <v>0</v>
      </c>
      <c r="J1055" s="5" t="e">
        <f t="shared" ca="1" si="232"/>
        <v>#N/A</v>
      </c>
      <c r="K1055" s="5" t="e">
        <f t="shared" ca="1" si="233"/>
        <v>#N/A</v>
      </c>
      <c r="L1055" s="10">
        <f t="shared" ca="1" si="234"/>
        <v>1</v>
      </c>
      <c r="M1055" s="5">
        <f t="shared" ca="1" si="239"/>
        <v>254.6</v>
      </c>
      <c r="N1055" s="12" t="str">
        <f t="shared" ca="1" si="235"/>
        <v/>
      </c>
      <c r="O1055" s="12">
        <f t="shared" ca="1" si="236"/>
        <v>1.3619696176007906E-3</v>
      </c>
      <c r="P1055" s="5">
        <f t="shared" ca="1" si="237"/>
        <v>123.38890253793818</v>
      </c>
      <c r="Q1055" s="5">
        <f t="shared" ca="1" si="240"/>
        <v>123.38890253793818</v>
      </c>
      <c r="R1055" s="12">
        <f t="shared" ca="1" si="241"/>
        <v>0</v>
      </c>
    </row>
    <row r="1056" spans="1:18" x14ac:dyDescent="0.25">
      <c r="A1056">
        <v>1055</v>
      </c>
      <c r="B1056" s="2">
        <v>38979</v>
      </c>
      <c r="C1056">
        <f t="shared" si="246"/>
        <v>2006</v>
      </c>
      <c r="D1056">
        <v>939.9</v>
      </c>
      <c r="E1056" s="5">
        <f t="shared" ca="1" si="242"/>
        <v>939.67499999999995</v>
      </c>
      <c r="F1056" s="5">
        <f t="shared" ca="1" si="243"/>
        <v>880.69299999999987</v>
      </c>
      <c r="G1056" s="5">
        <f t="shared" ca="1" si="244"/>
        <v>927.23756697768965</v>
      </c>
      <c r="H1056" s="5">
        <f t="shared" ca="1" si="245"/>
        <v>844.76307552635126</v>
      </c>
      <c r="I1056" s="10">
        <f t="shared" ca="1" si="238"/>
        <v>0</v>
      </c>
      <c r="J1056" s="5" t="e">
        <f t="shared" ca="1" si="232"/>
        <v>#N/A</v>
      </c>
      <c r="K1056" s="5" t="e">
        <f t="shared" ca="1" si="233"/>
        <v>#N/A</v>
      </c>
      <c r="L1056" s="10">
        <f t="shared" ca="1" si="234"/>
        <v>1</v>
      </c>
      <c r="M1056" s="5">
        <f t="shared" ca="1" si="239"/>
        <v>254.6</v>
      </c>
      <c r="N1056" s="12" t="str">
        <f t="shared" ca="1" si="235"/>
        <v/>
      </c>
      <c r="O1056" s="12">
        <f t="shared" ca="1" si="236"/>
        <v>-1.663527934714373E-2</v>
      </c>
      <c r="P1056" s="5">
        <f t="shared" ca="1" si="237"/>
        <v>123.38890253793818</v>
      </c>
      <c r="Q1056" s="5">
        <f t="shared" ca="1" si="240"/>
        <v>123.38890253793818</v>
      </c>
      <c r="R1056" s="12">
        <f t="shared" ca="1" si="241"/>
        <v>0</v>
      </c>
    </row>
    <row r="1057" spans="1:18" x14ac:dyDescent="0.25">
      <c r="A1057">
        <v>1056</v>
      </c>
      <c r="B1057" s="2">
        <v>38980</v>
      </c>
      <c r="C1057">
        <f t="shared" si="246"/>
        <v>2006</v>
      </c>
      <c r="D1057">
        <v>948.35</v>
      </c>
      <c r="E1057" s="5">
        <f t="shared" ca="1" si="242"/>
        <v>940.49500000000012</v>
      </c>
      <c r="F1057" s="5">
        <f t="shared" ca="1" si="243"/>
        <v>883.28199999999993</v>
      </c>
      <c r="G1057" s="5">
        <f t="shared" ca="1" si="244"/>
        <v>929.34881027992071</v>
      </c>
      <c r="H1057" s="5">
        <f t="shared" ca="1" si="245"/>
        <v>846.83481401582424</v>
      </c>
      <c r="I1057" s="10">
        <f t="shared" ca="1" si="238"/>
        <v>0</v>
      </c>
      <c r="J1057" s="5" t="e">
        <f t="shared" ca="1" si="232"/>
        <v>#N/A</v>
      </c>
      <c r="K1057" s="5" t="e">
        <f t="shared" ca="1" si="233"/>
        <v>#N/A</v>
      </c>
      <c r="L1057" s="10">
        <f t="shared" ca="1" si="234"/>
        <v>1</v>
      </c>
      <c r="M1057" s="5">
        <f t="shared" ca="1" si="239"/>
        <v>254.6</v>
      </c>
      <c r="N1057" s="12" t="str">
        <f t="shared" ca="1" si="235"/>
        <v/>
      </c>
      <c r="O1057" s="12">
        <f t="shared" ca="1" si="236"/>
        <v>8.9903181189488722E-3</v>
      </c>
      <c r="P1057" s="5">
        <f t="shared" ca="1" si="237"/>
        <v>123.38890253793818</v>
      </c>
      <c r="Q1057" s="5">
        <f t="shared" ca="1" si="240"/>
        <v>123.38890253793818</v>
      </c>
      <c r="R1057" s="12">
        <f t="shared" ca="1" si="241"/>
        <v>0</v>
      </c>
    </row>
    <row r="1058" spans="1:18" x14ac:dyDescent="0.25">
      <c r="A1058">
        <v>1057</v>
      </c>
      <c r="B1058" s="2">
        <v>38981</v>
      </c>
      <c r="C1058">
        <f t="shared" si="246"/>
        <v>2006</v>
      </c>
      <c r="D1058">
        <v>969.75</v>
      </c>
      <c r="E1058" s="5">
        <f t="shared" ca="1" si="242"/>
        <v>942.66000000000008</v>
      </c>
      <c r="F1058" s="5">
        <f t="shared" ca="1" si="243"/>
        <v>885.9699999999998</v>
      </c>
      <c r="G1058" s="5">
        <f t="shared" ca="1" si="244"/>
        <v>933.38892925192863</v>
      </c>
      <c r="H1058" s="5">
        <f t="shared" ca="1" si="245"/>
        <v>849.29311773550774</v>
      </c>
      <c r="I1058" s="10">
        <f t="shared" ca="1" si="238"/>
        <v>0</v>
      </c>
      <c r="J1058" s="5" t="e">
        <f t="shared" ca="1" si="232"/>
        <v>#N/A</v>
      </c>
      <c r="K1058" s="5" t="e">
        <f t="shared" ca="1" si="233"/>
        <v>#N/A</v>
      </c>
      <c r="L1058" s="10">
        <f t="shared" ca="1" si="234"/>
        <v>1</v>
      </c>
      <c r="M1058" s="5">
        <f t="shared" ca="1" si="239"/>
        <v>254.6</v>
      </c>
      <c r="N1058" s="12" t="str">
        <f t="shared" ca="1" si="235"/>
        <v/>
      </c>
      <c r="O1058" s="12">
        <f t="shared" ca="1" si="236"/>
        <v>2.2565508514788821E-2</v>
      </c>
      <c r="P1058" s="5">
        <f t="shared" ca="1" si="237"/>
        <v>123.38890253793818</v>
      </c>
      <c r="Q1058" s="5">
        <f t="shared" ca="1" si="240"/>
        <v>123.38890253793818</v>
      </c>
      <c r="R1058" s="12">
        <f t="shared" ca="1" si="241"/>
        <v>0</v>
      </c>
    </row>
    <row r="1059" spans="1:18" x14ac:dyDescent="0.25">
      <c r="A1059">
        <v>1058</v>
      </c>
      <c r="B1059" s="2">
        <v>38982</v>
      </c>
      <c r="C1059">
        <f t="shared" si="246"/>
        <v>2006</v>
      </c>
      <c r="D1059">
        <v>978.6</v>
      </c>
      <c r="E1059" s="5">
        <f t="shared" ca="1" si="242"/>
        <v>945.89</v>
      </c>
      <c r="F1059" s="5">
        <f t="shared" ca="1" si="243"/>
        <v>888.78099999999995</v>
      </c>
      <c r="G1059" s="5">
        <f t="shared" ca="1" si="244"/>
        <v>937.91003632673585</v>
      </c>
      <c r="H1059" s="5">
        <f t="shared" ca="1" si="245"/>
        <v>851.87925538079753</v>
      </c>
      <c r="I1059" s="10">
        <f t="shared" ca="1" si="238"/>
        <v>0</v>
      </c>
      <c r="J1059" s="5" t="e">
        <f t="shared" ca="1" si="232"/>
        <v>#N/A</v>
      </c>
      <c r="K1059" s="5" t="e">
        <f t="shared" ca="1" si="233"/>
        <v>#N/A</v>
      </c>
      <c r="L1059" s="10">
        <f t="shared" ca="1" si="234"/>
        <v>1</v>
      </c>
      <c r="M1059" s="5">
        <f t="shared" ca="1" si="239"/>
        <v>254.6</v>
      </c>
      <c r="N1059" s="12" t="str">
        <f t="shared" ca="1" si="235"/>
        <v/>
      </c>
      <c r="O1059" s="12">
        <f t="shared" ca="1" si="236"/>
        <v>9.1260634184068285E-3</v>
      </c>
      <c r="P1059" s="5">
        <f t="shared" ca="1" si="237"/>
        <v>123.38890253793818</v>
      </c>
      <c r="Q1059" s="5">
        <f t="shared" ca="1" si="240"/>
        <v>123.38890253793818</v>
      </c>
      <c r="R1059" s="12">
        <f t="shared" ca="1" si="241"/>
        <v>0</v>
      </c>
    </row>
    <row r="1060" spans="1:18" x14ac:dyDescent="0.25">
      <c r="A1060">
        <v>1059</v>
      </c>
      <c r="B1060" s="2">
        <v>38985</v>
      </c>
      <c r="C1060">
        <f t="shared" si="246"/>
        <v>2006</v>
      </c>
      <c r="D1060">
        <v>967.3</v>
      </c>
      <c r="E1060" s="5">
        <f t="shared" ca="1" si="242"/>
        <v>951.99499999999989</v>
      </c>
      <c r="F1060" s="5">
        <f t="shared" ca="1" si="243"/>
        <v>891.42700000000013</v>
      </c>
      <c r="G1060" s="5">
        <f t="shared" ca="1" si="244"/>
        <v>940.8490326940622</v>
      </c>
      <c r="H1060" s="5">
        <f t="shared" ca="1" si="245"/>
        <v>854.18767027318154</v>
      </c>
      <c r="I1060" s="10">
        <f t="shared" ca="1" si="238"/>
        <v>0</v>
      </c>
      <c r="J1060" s="5" t="e">
        <f t="shared" ca="1" si="232"/>
        <v>#N/A</v>
      </c>
      <c r="K1060" s="5" t="e">
        <f t="shared" ca="1" si="233"/>
        <v>#N/A</v>
      </c>
      <c r="L1060" s="10">
        <f t="shared" ca="1" si="234"/>
        <v>1</v>
      </c>
      <c r="M1060" s="5">
        <f t="shared" ca="1" si="239"/>
        <v>254.6</v>
      </c>
      <c r="N1060" s="12" t="str">
        <f t="shared" ca="1" si="235"/>
        <v/>
      </c>
      <c r="O1060" s="12">
        <f t="shared" ca="1" si="236"/>
        <v>-1.1547108113631788E-2</v>
      </c>
      <c r="P1060" s="5">
        <f t="shared" ca="1" si="237"/>
        <v>123.38890253793818</v>
      </c>
      <c r="Q1060" s="5">
        <f t="shared" ca="1" si="240"/>
        <v>123.38890253793818</v>
      </c>
      <c r="R1060" s="12">
        <f t="shared" ca="1" si="241"/>
        <v>0</v>
      </c>
    </row>
    <row r="1061" spans="1:18" x14ac:dyDescent="0.25">
      <c r="A1061">
        <v>1060</v>
      </c>
      <c r="B1061" s="2">
        <v>38986</v>
      </c>
      <c r="C1061">
        <f t="shared" si="246"/>
        <v>2006</v>
      </c>
      <c r="D1061">
        <v>977</v>
      </c>
      <c r="E1061" s="5">
        <f t="shared" ca="1" si="242"/>
        <v>956.7700000000001</v>
      </c>
      <c r="F1061" s="5">
        <f t="shared" ca="1" si="243"/>
        <v>894.54499999999996</v>
      </c>
      <c r="G1061" s="5">
        <f t="shared" ca="1" si="244"/>
        <v>944.46412942465599</v>
      </c>
      <c r="H1061" s="5">
        <f t="shared" ca="1" si="245"/>
        <v>856.64391686771796</v>
      </c>
      <c r="I1061" s="10">
        <f t="shared" ca="1" si="238"/>
        <v>0</v>
      </c>
      <c r="J1061" s="5" t="e">
        <f t="shared" ca="1" si="232"/>
        <v>#N/A</v>
      </c>
      <c r="K1061" s="5" t="e">
        <f t="shared" ca="1" si="233"/>
        <v>#N/A</v>
      </c>
      <c r="L1061" s="10">
        <f t="shared" ca="1" si="234"/>
        <v>1</v>
      </c>
      <c r="M1061" s="5">
        <f t="shared" ca="1" si="239"/>
        <v>254.6</v>
      </c>
      <c r="N1061" s="12" t="str">
        <f t="shared" ca="1" si="235"/>
        <v/>
      </c>
      <c r="O1061" s="12">
        <f t="shared" ca="1" si="236"/>
        <v>1.0027912746821096E-2</v>
      </c>
      <c r="P1061" s="5">
        <f t="shared" ca="1" si="237"/>
        <v>123.38890253793818</v>
      </c>
      <c r="Q1061" s="5">
        <f t="shared" ca="1" si="240"/>
        <v>123.38890253793818</v>
      </c>
      <c r="R1061" s="12">
        <f t="shared" ca="1" si="241"/>
        <v>0</v>
      </c>
    </row>
    <row r="1062" spans="1:18" x14ac:dyDescent="0.25">
      <c r="A1062">
        <v>1061</v>
      </c>
      <c r="B1062" s="2">
        <v>38987</v>
      </c>
      <c r="C1062">
        <f t="shared" si="246"/>
        <v>2006</v>
      </c>
      <c r="D1062">
        <v>982.35</v>
      </c>
      <c r="E1062" s="5">
        <f t="shared" ca="1" si="242"/>
        <v>961.83000000000015</v>
      </c>
      <c r="F1062" s="5">
        <f t="shared" ca="1" si="243"/>
        <v>897.87</v>
      </c>
      <c r="G1062" s="5">
        <f t="shared" ca="1" si="244"/>
        <v>948.25271648219041</v>
      </c>
      <c r="H1062" s="5">
        <f t="shared" ca="1" si="245"/>
        <v>859.15803853036357</v>
      </c>
      <c r="I1062" s="10">
        <f t="shared" ca="1" si="238"/>
        <v>0</v>
      </c>
      <c r="J1062" s="5" t="e">
        <f t="shared" ca="1" si="232"/>
        <v>#N/A</v>
      </c>
      <c r="K1062" s="5" t="e">
        <f t="shared" ca="1" si="233"/>
        <v>#N/A</v>
      </c>
      <c r="L1062" s="10">
        <f t="shared" ca="1" si="234"/>
        <v>1</v>
      </c>
      <c r="M1062" s="5">
        <f t="shared" ca="1" si="239"/>
        <v>254.6</v>
      </c>
      <c r="N1062" s="12" t="str">
        <f t="shared" ca="1" si="235"/>
        <v/>
      </c>
      <c r="O1062" s="12">
        <f t="shared" ca="1" si="236"/>
        <v>5.4759467758444449E-3</v>
      </c>
      <c r="P1062" s="5">
        <f t="shared" ca="1" si="237"/>
        <v>123.38890253793818</v>
      </c>
      <c r="Q1062" s="5">
        <f t="shared" ca="1" si="240"/>
        <v>123.38890253793818</v>
      </c>
      <c r="R1062" s="12">
        <f t="shared" ca="1" si="241"/>
        <v>0</v>
      </c>
    </row>
    <row r="1063" spans="1:18" x14ac:dyDescent="0.25">
      <c r="A1063">
        <v>1062</v>
      </c>
      <c r="B1063" s="2">
        <v>38988</v>
      </c>
      <c r="C1063">
        <f t="shared" si="246"/>
        <v>2006</v>
      </c>
      <c r="D1063">
        <v>975.25</v>
      </c>
      <c r="E1063" s="5">
        <f t="shared" ca="1" si="242"/>
        <v>964.87999999999988</v>
      </c>
      <c r="F1063" s="5">
        <f t="shared" ca="1" si="243"/>
        <v>901.76099999999997</v>
      </c>
      <c r="G1063" s="5">
        <f t="shared" ca="1" si="244"/>
        <v>950.95244483397141</v>
      </c>
      <c r="H1063" s="5">
        <f t="shared" ca="1" si="245"/>
        <v>861.47987775975639</v>
      </c>
      <c r="I1063" s="10">
        <f t="shared" ca="1" si="238"/>
        <v>0</v>
      </c>
      <c r="J1063" s="5" t="e">
        <f t="shared" ca="1" si="232"/>
        <v>#N/A</v>
      </c>
      <c r="K1063" s="5" t="e">
        <f t="shared" ca="1" si="233"/>
        <v>#N/A</v>
      </c>
      <c r="L1063" s="10">
        <f t="shared" ca="1" si="234"/>
        <v>1</v>
      </c>
      <c r="M1063" s="5">
        <f t="shared" ca="1" si="239"/>
        <v>254.6</v>
      </c>
      <c r="N1063" s="12" t="str">
        <f t="shared" ca="1" si="235"/>
        <v/>
      </c>
      <c r="O1063" s="12">
        <f t="shared" ca="1" si="236"/>
        <v>-7.2275665496004705E-3</v>
      </c>
      <c r="P1063" s="5">
        <f t="shared" ca="1" si="237"/>
        <v>123.38890253793818</v>
      </c>
      <c r="Q1063" s="5">
        <f t="shared" ca="1" si="240"/>
        <v>123.38890253793818</v>
      </c>
      <c r="R1063" s="12">
        <f t="shared" ca="1" si="241"/>
        <v>0</v>
      </c>
    </row>
    <row r="1064" spans="1:18" x14ac:dyDescent="0.25">
      <c r="A1064">
        <v>1063</v>
      </c>
      <c r="B1064" s="2">
        <v>38989</v>
      </c>
      <c r="C1064">
        <f t="shared" si="246"/>
        <v>2006</v>
      </c>
      <c r="D1064">
        <v>993.45</v>
      </c>
      <c r="E1064" s="5">
        <f t="shared" ca="1" si="242"/>
        <v>968.77499999999998</v>
      </c>
      <c r="F1064" s="5">
        <f t="shared" ca="1" si="243"/>
        <v>905.36999999999989</v>
      </c>
      <c r="G1064" s="5">
        <f t="shared" ca="1" si="244"/>
        <v>955.20220035057423</v>
      </c>
      <c r="H1064" s="5">
        <f t="shared" ca="1" si="245"/>
        <v>864.11928020456116</v>
      </c>
      <c r="I1064" s="10">
        <f t="shared" ca="1" si="238"/>
        <v>0</v>
      </c>
      <c r="J1064" s="5" t="e">
        <f t="shared" ca="1" si="232"/>
        <v>#N/A</v>
      </c>
      <c r="K1064" s="5" t="e">
        <f t="shared" ca="1" si="233"/>
        <v>#N/A</v>
      </c>
      <c r="L1064" s="10">
        <f t="shared" ca="1" si="234"/>
        <v>1</v>
      </c>
      <c r="M1064" s="5">
        <f t="shared" ca="1" si="239"/>
        <v>254.6</v>
      </c>
      <c r="N1064" s="12" t="str">
        <f t="shared" ca="1" si="235"/>
        <v/>
      </c>
      <c r="O1064" s="12">
        <f t="shared" ca="1" si="236"/>
        <v>1.8661881568828552E-2</v>
      </c>
      <c r="P1064" s="5">
        <f t="shared" ca="1" si="237"/>
        <v>123.38890253793818</v>
      </c>
      <c r="Q1064" s="5">
        <f t="shared" ca="1" si="240"/>
        <v>123.38890253793818</v>
      </c>
      <c r="R1064" s="12">
        <f t="shared" ca="1" si="241"/>
        <v>0</v>
      </c>
    </row>
    <row r="1065" spans="1:18" x14ac:dyDescent="0.25">
      <c r="A1065">
        <v>1064</v>
      </c>
      <c r="B1065" s="2">
        <v>38993</v>
      </c>
      <c r="C1065">
        <f t="shared" si="246"/>
        <v>2006</v>
      </c>
      <c r="D1065">
        <v>991.25</v>
      </c>
      <c r="E1065" s="5">
        <f t="shared" ca="1" si="242"/>
        <v>972.32</v>
      </c>
      <c r="F1065" s="5">
        <f t="shared" ca="1" si="243"/>
        <v>909.40399999999977</v>
      </c>
      <c r="G1065" s="5">
        <f t="shared" ca="1" si="244"/>
        <v>958.80698031551674</v>
      </c>
      <c r="H1065" s="5">
        <f t="shared" ca="1" si="245"/>
        <v>866.66189460046996</v>
      </c>
      <c r="I1065" s="10">
        <f t="shared" ca="1" si="238"/>
        <v>0</v>
      </c>
      <c r="J1065" s="5" t="e">
        <f t="shared" ca="1" si="232"/>
        <v>#N/A</v>
      </c>
      <c r="K1065" s="5" t="e">
        <f t="shared" ca="1" si="233"/>
        <v>#N/A</v>
      </c>
      <c r="L1065" s="10">
        <f t="shared" ca="1" si="234"/>
        <v>1</v>
      </c>
      <c r="M1065" s="5">
        <f t="shared" ca="1" si="239"/>
        <v>254.6</v>
      </c>
      <c r="N1065" s="12" t="str">
        <f t="shared" ca="1" si="235"/>
        <v/>
      </c>
      <c r="O1065" s="12">
        <f t="shared" ca="1" si="236"/>
        <v>-2.2145050078011428E-3</v>
      </c>
      <c r="P1065" s="5">
        <f t="shared" ca="1" si="237"/>
        <v>123.38890253793818</v>
      </c>
      <c r="Q1065" s="5">
        <f t="shared" ca="1" si="240"/>
        <v>123.38890253793818</v>
      </c>
      <c r="R1065" s="12">
        <f t="shared" ca="1" si="241"/>
        <v>0</v>
      </c>
    </row>
    <row r="1066" spans="1:18" x14ac:dyDescent="0.25">
      <c r="A1066">
        <v>1065</v>
      </c>
      <c r="B1066" s="2">
        <v>38994</v>
      </c>
      <c r="C1066">
        <f t="shared" si="246"/>
        <v>2006</v>
      </c>
      <c r="D1066">
        <v>978.75</v>
      </c>
      <c r="E1066" s="5">
        <f t="shared" ca="1" si="242"/>
        <v>976.20499999999993</v>
      </c>
      <c r="F1066" s="5">
        <f t="shared" ca="1" si="243"/>
        <v>913.17899999999975</v>
      </c>
      <c r="G1066" s="5">
        <f t="shared" ca="1" si="244"/>
        <v>960.80128228396495</v>
      </c>
      <c r="H1066" s="5">
        <f t="shared" ca="1" si="245"/>
        <v>868.90365670846063</v>
      </c>
      <c r="I1066" s="10">
        <f t="shared" ca="1" si="238"/>
        <v>0</v>
      </c>
      <c r="J1066" s="5" t="e">
        <f t="shared" ca="1" si="232"/>
        <v>#N/A</v>
      </c>
      <c r="K1066" s="5" t="e">
        <f t="shared" ca="1" si="233"/>
        <v>#N/A</v>
      </c>
      <c r="L1066" s="10">
        <f t="shared" ca="1" si="234"/>
        <v>1</v>
      </c>
      <c r="M1066" s="5">
        <f t="shared" ca="1" si="239"/>
        <v>254.6</v>
      </c>
      <c r="N1066" s="12" t="str">
        <f t="shared" ca="1" si="235"/>
        <v/>
      </c>
      <c r="O1066" s="12">
        <f t="shared" ca="1" si="236"/>
        <v>-1.2610340479192938E-2</v>
      </c>
      <c r="P1066" s="5">
        <f t="shared" ca="1" si="237"/>
        <v>123.38890253793818</v>
      </c>
      <c r="Q1066" s="5">
        <f t="shared" ca="1" si="240"/>
        <v>123.38890253793818</v>
      </c>
      <c r="R1066" s="12">
        <f t="shared" ca="1" si="241"/>
        <v>0</v>
      </c>
    </row>
    <row r="1067" spans="1:18" x14ac:dyDescent="0.25">
      <c r="A1067">
        <v>1066</v>
      </c>
      <c r="B1067" s="2">
        <v>38995</v>
      </c>
      <c r="C1067">
        <f t="shared" si="246"/>
        <v>2006</v>
      </c>
      <c r="D1067">
        <v>983.6</v>
      </c>
      <c r="E1067" s="5">
        <f t="shared" ca="1" si="242"/>
        <v>979.73000000000013</v>
      </c>
      <c r="F1067" s="5">
        <f t="shared" ca="1" si="243"/>
        <v>916.44099999999992</v>
      </c>
      <c r="G1067" s="5">
        <f t="shared" ca="1" si="244"/>
        <v>963.0811540555685</v>
      </c>
      <c r="H1067" s="5">
        <f t="shared" ca="1" si="245"/>
        <v>871.19758357429134</v>
      </c>
      <c r="I1067" s="10">
        <f t="shared" ca="1" si="238"/>
        <v>0</v>
      </c>
      <c r="J1067" s="5" t="e">
        <f t="shared" ca="1" si="232"/>
        <v>#N/A</v>
      </c>
      <c r="K1067" s="5" t="e">
        <f t="shared" ca="1" si="233"/>
        <v>#N/A</v>
      </c>
      <c r="L1067" s="10">
        <f t="shared" ca="1" si="234"/>
        <v>1</v>
      </c>
      <c r="M1067" s="5">
        <f t="shared" ca="1" si="239"/>
        <v>254.6</v>
      </c>
      <c r="N1067" s="12" t="str">
        <f t="shared" ca="1" si="235"/>
        <v/>
      </c>
      <c r="O1067" s="12">
        <f t="shared" ca="1" si="236"/>
        <v>4.9553001277139437E-3</v>
      </c>
      <c r="P1067" s="5">
        <f t="shared" ca="1" si="237"/>
        <v>123.38890253793818</v>
      </c>
      <c r="Q1067" s="5">
        <f t="shared" ca="1" si="240"/>
        <v>123.38890253793818</v>
      </c>
      <c r="R1067" s="12">
        <f t="shared" ca="1" si="241"/>
        <v>0</v>
      </c>
    </row>
    <row r="1068" spans="1:18" x14ac:dyDescent="0.25">
      <c r="A1068">
        <v>1067</v>
      </c>
      <c r="B1068" s="2">
        <v>38996</v>
      </c>
      <c r="C1068">
        <f t="shared" si="246"/>
        <v>2006</v>
      </c>
      <c r="D1068">
        <v>986.8</v>
      </c>
      <c r="E1068" s="5">
        <f t="shared" ca="1" si="242"/>
        <v>981.43499999999983</v>
      </c>
      <c r="F1068" s="5">
        <f t="shared" ca="1" si="243"/>
        <v>919.58899999999983</v>
      </c>
      <c r="G1068" s="5">
        <f t="shared" ca="1" si="244"/>
        <v>965.45303865001154</v>
      </c>
      <c r="H1068" s="5">
        <f t="shared" ca="1" si="245"/>
        <v>873.50963190280561</v>
      </c>
      <c r="I1068" s="10">
        <f t="shared" ca="1" si="238"/>
        <v>0</v>
      </c>
      <c r="J1068" s="5" t="e">
        <f t="shared" ca="1" si="232"/>
        <v>#N/A</v>
      </c>
      <c r="K1068" s="5" t="e">
        <f t="shared" ca="1" si="233"/>
        <v>#N/A</v>
      </c>
      <c r="L1068" s="10">
        <f t="shared" ca="1" si="234"/>
        <v>1</v>
      </c>
      <c r="M1068" s="5">
        <f t="shared" ca="1" si="239"/>
        <v>254.6</v>
      </c>
      <c r="N1068" s="12" t="str">
        <f t="shared" ca="1" si="235"/>
        <v/>
      </c>
      <c r="O1068" s="12">
        <f t="shared" ca="1" si="236"/>
        <v>3.2533550223667464E-3</v>
      </c>
      <c r="P1068" s="5">
        <f t="shared" ca="1" si="237"/>
        <v>123.38890253793818</v>
      </c>
      <c r="Q1068" s="5">
        <f t="shared" ca="1" si="240"/>
        <v>123.38890253793818</v>
      </c>
      <c r="R1068" s="12">
        <f t="shared" ca="1" si="241"/>
        <v>0</v>
      </c>
    </row>
    <row r="1069" spans="1:18" x14ac:dyDescent="0.25">
      <c r="A1069">
        <v>1068</v>
      </c>
      <c r="B1069" s="2">
        <v>38999</v>
      </c>
      <c r="C1069">
        <f t="shared" si="246"/>
        <v>2006</v>
      </c>
      <c r="D1069">
        <v>980.7</v>
      </c>
      <c r="E1069" s="5">
        <f t="shared" ca="1" si="242"/>
        <v>981.6450000000001</v>
      </c>
      <c r="F1069" s="5">
        <f t="shared" ca="1" si="243"/>
        <v>922.55599999999981</v>
      </c>
      <c r="G1069" s="5">
        <f t="shared" ca="1" si="244"/>
        <v>966.9777347850104</v>
      </c>
      <c r="H1069" s="5">
        <f t="shared" ca="1" si="245"/>
        <v>875.65343926474952</v>
      </c>
      <c r="I1069" s="10">
        <f t="shared" ca="1" si="238"/>
        <v>0</v>
      </c>
      <c r="J1069" s="5" t="e">
        <f t="shared" ca="1" si="232"/>
        <v>#N/A</v>
      </c>
      <c r="K1069" s="5" t="e">
        <f t="shared" ca="1" si="233"/>
        <v>#N/A</v>
      </c>
      <c r="L1069" s="10">
        <f t="shared" ca="1" si="234"/>
        <v>1</v>
      </c>
      <c r="M1069" s="5">
        <f t="shared" ca="1" si="239"/>
        <v>254.6</v>
      </c>
      <c r="N1069" s="12" t="str">
        <f t="shared" ca="1" si="235"/>
        <v/>
      </c>
      <c r="O1069" s="12">
        <f t="shared" ca="1" si="236"/>
        <v>-6.1815970814753842E-3</v>
      </c>
      <c r="P1069" s="5">
        <f t="shared" ca="1" si="237"/>
        <v>123.38890253793818</v>
      </c>
      <c r="Q1069" s="5">
        <f t="shared" ca="1" si="240"/>
        <v>123.38890253793818</v>
      </c>
      <c r="R1069" s="12">
        <f t="shared" ca="1" si="241"/>
        <v>0</v>
      </c>
    </row>
    <row r="1070" spans="1:18" x14ac:dyDescent="0.25">
      <c r="A1070">
        <v>1069</v>
      </c>
      <c r="B1070" s="2">
        <v>39000</v>
      </c>
      <c r="C1070">
        <f t="shared" si="246"/>
        <v>2006</v>
      </c>
      <c r="D1070">
        <v>987.05</v>
      </c>
      <c r="E1070" s="5">
        <f t="shared" ca="1" si="242"/>
        <v>983.62000000000012</v>
      </c>
      <c r="F1070" s="5">
        <f t="shared" ca="1" si="243"/>
        <v>925.31199999999978</v>
      </c>
      <c r="G1070" s="5">
        <f t="shared" ca="1" si="244"/>
        <v>968.98496130650926</v>
      </c>
      <c r="H1070" s="5">
        <f t="shared" ca="1" si="245"/>
        <v>877.88137047945463</v>
      </c>
      <c r="I1070" s="10">
        <f t="shared" ca="1" si="238"/>
        <v>0</v>
      </c>
      <c r="J1070" s="5" t="e">
        <f t="shared" ca="1" si="232"/>
        <v>#N/A</v>
      </c>
      <c r="K1070" s="5" t="e">
        <f t="shared" ca="1" si="233"/>
        <v>#N/A</v>
      </c>
      <c r="L1070" s="10">
        <f t="shared" ca="1" si="234"/>
        <v>1</v>
      </c>
      <c r="M1070" s="5">
        <f t="shared" ca="1" si="239"/>
        <v>254.6</v>
      </c>
      <c r="N1070" s="12" t="str">
        <f t="shared" ca="1" si="235"/>
        <v/>
      </c>
      <c r="O1070" s="12">
        <f t="shared" ca="1" si="236"/>
        <v>6.4749668604057392E-3</v>
      </c>
      <c r="P1070" s="5">
        <f t="shared" ca="1" si="237"/>
        <v>123.38890253793818</v>
      </c>
      <c r="Q1070" s="5">
        <f t="shared" ca="1" si="240"/>
        <v>123.38890253793818</v>
      </c>
      <c r="R1070" s="12">
        <f t="shared" ca="1" si="241"/>
        <v>0</v>
      </c>
    </row>
    <row r="1071" spans="1:18" x14ac:dyDescent="0.25">
      <c r="A1071">
        <v>1070</v>
      </c>
      <c r="B1071" s="2">
        <v>39001</v>
      </c>
      <c r="C1071">
        <f t="shared" si="246"/>
        <v>2006</v>
      </c>
      <c r="D1071">
        <v>971.5</v>
      </c>
      <c r="E1071" s="5">
        <f t="shared" ca="1" si="242"/>
        <v>983.07</v>
      </c>
      <c r="F1071" s="5">
        <f t="shared" ca="1" si="243"/>
        <v>927.86599999999987</v>
      </c>
      <c r="G1071" s="5">
        <f t="shared" ca="1" si="244"/>
        <v>969.23646517585837</v>
      </c>
      <c r="H1071" s="5">
        <f t="shared" ca="1" si="245"/>
        <v>879.75374306986555</v>
      </c>
      <c r="I1071" s="10">
        <f t="shared" ca="1" si="238"/>
        <v>0</v>
      </c>
      <c r="J1071" s="5" t="e">
        <f t="shared" ca="1" si="232"/>
        <v>#N/A</v>
      </c>
      <c r="K1071" s="5" t="e">
        <f t="shared" ca="1" si="233"/>
        <v>#N/A</v>
      </c>
      <c r="L1071" s="10">
        <f t="shared" ca="1" si="234"/>
        <v>1</v>
      </c>
      <c r="M1071" s="5">
        <f t="shared" ca="1" si="239"/>
        <v>254.6</v>
      </c>
      <c r="N1071" s="12" t="str">
        <f t="shared" ca="1" si="235"/>
        <v/>
      </c>
      <c r="O1071" s="12">
        <f t="shared" ca="1" si="236"/>
        <v>-1.5754014487614564E-2</v>
      </c>
      <c r="P1071" s="5">
        <f t="shared" ca="1" si="237"/>
        <v>123.38890253793818</v>
      </c>
      <c r="Q1071" s="5">
        <f t="shared" ca="1" si="240"/>
        <v>123.38890253793818</v>
      </c>
      <c r="R1071" s="12">
        <f t="shared" ca="1" si="241"/>
        <v>0</v>
      </c>
    </row>
    <row r="1072" spans="1:18" x14ac:dyDescent="0.25">
      <c r="A1072">
        <v>1071</v>
      </c>
      <c r="B1072" s="2">
        <v>39002</v>
      </c>
      <c r="C1072">
        <f t="shared" si="246"/>
        <v>2006</v>
      </c>
      <c r="D1072">
        <v>990</v>
      </c>
      <c r="E1072" s="5">
        <f t="shared" ca="1" si="242"/>
        <v>983.83500000000004</v>
      </c>
      <c r="F1072" s="5">
        <f t="shared" ca="1" si="243"/>
        <v>930.57399999999996</v>
      </c>
      <c r="G1072" s="5">
        <f t="shared" ca="1" si="244"/>
        <v>971.31281865827259</v>
      </c>
      <c r="H1072" s="5">
        <f t="shared" ca="1" si="245"/>
        <v>881.95866820846834</v>
      </c>
      <c r="I1072" s="10">
        <f t="shared" ca="1" si="238"/>
        <v>0</v>
      </c>
      <c r="J1072" s="5" t="e">
        <f t="shared" ca="1" si="232"/>
        <v>#N/A</v>
      </c>
      <c r="K1072" s="5" t="e">
        <f t="shared" ca="1" si="233"/>
        <v>#N/A</v>
      </c>
      <c r="L1072" s="10">
        <f t="shared" ca="1" si="234"/>
        <v>1</v>
      </c>
      <c r="M1072" s="5">
        <f t="shared" ca="1" si="239"/>
        <v>254.6</v>
      </c>
      <c r="N1072" s="12" t="str">
        <f t="shared" ca="1" si="235"/>
        <v/>
      </c>
      <c r="O1072" s="12">
        <f t="shared" ca="1" si="236"/>
        <v>1.9042717447246525E-2</v>
      </c>
      <c r="P1072" s="5">
        <f t="shared" ca="1" si="237"/>
        <v>123.38890253793818</v>
      </c>
      <c r="Q1072" s="5">
        <f t="shared" ca="1" si="240"/>
        <v>123.38890253793818</v>
      </c>
      <c r="R1072" s="12">
        <f t="shared" ca="1" si="241"/>
        <v>0</v>
      </c>
    </row>
    <row r="1073" spans="1:18" x14ac:dyDescent="0.25">
      <c r="A1073">
        <v>1072</v>
      </c>
      <c r="B1073" s="2">
        <v>39003</v>
      </c>
      <c r="C1073">
        <f t="shared" si="246"/>
        <v>2006</v>
      </c>
      <c r="D1073">
        <v>1005.9</v>
      </c>
      <c r="E1073" s="5">
        <f t="shared" ca="1" si="242"/>
        <v>986.89999999999986</v>
      </c>
      <c r="F1073" s="5">
        <f t="shared" ca="1" si="243"/>
        <v>933.32299999999998</v>
      </c>
      <c r="G1073" s="5">
        <f t="shared" ca="1" si="244"/>
        <v>974.77153679244532</v>
      </c>
      <c r="H1073" s="5">
        <f t="shared" ca="1" si="245"/>
        <v>884.43749484429907</v>
      </c>
      <c r="I1073" s="10">
        <f t="shared" ca="1" si="238"/>
        <v>0</v>
      </c>
      <c r="J1073" s="5" t="e">
        <f t="shared" ca="1" si="232"/>
        <v>#N/A</v>
      </c>
      <c r="K1073" s="5" t="e">
        <f t="shared" ca="1" si="233"/>
        <v>#N/A</v>
      </c>
      <c r="L1073" s="10">
        <f t="shared" ca="1" si="234"/>
        <v>1</v>
      </c>
      <c r="M1073" s="5">
        <f t="shared" ca="1" si="239"/>
        <v>254.6</v>
      </c>
      <c r="N1073" s="12" t="str">
        <f t="shared" ca="1" si="235"/>
        <v/>
      </c>
      <c r="O1073" s="12">
        <f t="shared" ca="1" si="236"/>
        <v>1.6060606060606039E-2</v>
      </c>
      <c r="P1073" s="5">
        <f t="shared" ca="1" si="237"/>
        <v>123.38890253793818</v>
      </c>
      <c r="Q1073" s="5">
        <f t="shared" ca="1" si="240"/>
        <v>123.38890253793818</v>
      </c>
      <c r="R1073" s="12">
        <f t="shared" ca="1" si="241"/>
        <v>0</v>
      </c>
    </row>
    <row r="1074" spans="1:18" x14ac:dyDescent="0.25">
      <c r="A1074">
        <v>1073</v>
      </c>
      <c r="B1074" s="2">
        <v>39006</v>
      </c>
      <c r="C1074">
        <f t="shared" si="246"/>
        <v>2006</v>
      </c>
      <c r="D1074">
        <v>1001.8</v>
      </c>
      <c r="E1074" s="5">
        <f t="shared" ca="1" si="242"/>
        <v>987.7349999999999</v>
      </c>
      <c r="F1074" s="5">
        <f t="shared" ca="1" si="243"/>
        <v>936.12699999999995</v>
      </c>
      <c r="G1074" s="5">
        <f t="shared" ca="1" si="244"/>
        <v>977.4743831132007</v>
      </c>
      <c r="H1074" s="5">
        <f t="shared" ca="1" si="245"/>
        <v>886.78474494741317</v>
      </c>
      <c r="I1074" s="10">
        <f t="shared" ca="1" si="238"/>
        <v>0</v>
      </c>
      <c r="J1074" s="5" t="e">
        <f t="shared" ca="1" si="232"/>
        <v>#N/A</v>
      </c>
      <c r="K1074" s="5" t="e">
        <f t="shared" ca="1" si="233"/>
        <v>#N/A</v>
      </c>
      <c r="L1074" s="10">
        <f t="shared" ca="1" si="234"/>
        <v>1</v>
      </c>
      <c r="M1074" s="5">
        <f t="shared" ca="1" si="239"/>
        <v>254.6</v>
      </c>
      <c r="N1074" s="12" t="str">
        <f t="shared" ca="1" si="235"/>
        <v/>
      </c>
      <c r="O1074" s="12">
        <f t="shared" ca="1" si="236"/>
        <v>-4.0759518838851009E-3</v>
      </c>
      <c r="P1074" s="5">
        <f t="shared" ca="1" si="237"/>
        <v>123.38890253793818</v>
      </c>
      <c r="Q1074" s="5">
        <f t="shared" ca="1" si="240"/>
        <v>123.38890253793818</v>
      </c>
      <c r="R1074" s="12">
        <f t="shared" ca="1" si="241"/>
        <v>0</v>
      </c>
    </row>
    <row r="1075" spans="1:18" x14ac:dyDescent="0.25">
      <c r="A1075">
        <v>1074</v>
      </c>
      <c r="B1075" s="2">
        <v>39007</v>
      </c>
      <c r="C1075">
        <f t="shared" si="246"/>
        <v>2006</v>
      </c>
      <c r="D1075">
        <v>995.35</v>
      </c>
      <c r="E1075" s="5">
        <f t="shared" ca="1" si="242"/>
        <v>988.14499999999987</v>
      </c>
      <c r="F1075" s="5">
        <f t="shared" ca="1" si="243"/>
        <v>938.79899999999998</v>
      </c>
      <c r="G1075" s="5">
        <f t="shared" ca="1" si="244"/>
        <v>979.26194480188065</v>
      </c>
      <c r="H1075" s="5">
        <f t="shared" ca="1" si="245"/>
        <v>888.95605004846482</v>
      </c>
      <c r="I1075" s="10">
        <f t="shared" ca="1" si="238"/>
        <v>0</v>
      </c>
      <c r="J1075" s="5" t="e">
        <f t="shared" ca="1" si="232"/>
        <v>#N/A</v>
      </c>
      <c r="K1075" s="5" t="e">
        <f t="shared" ca="1" si="233"/>
        <v>#N/A</v>
      </c>
      <c r="L1075" s="10">
        <f t="shared" ca="1" si="234"/>
        <v>1</v>
      </c>
      <c r="M1075" s="5">
        <f t="shared" ca="1" si="239"/>
        <v>254.6</v>
      </c>
      <c r="N1075" s="12" t="str">
        <f t="shared" ca="1" si="235"/>
        <v/>
      </c>
      <c r="O1075" s="12">
        <f t="shared" ca="1" si="236"/>
        <v>-6.4384108604511204E-3</v>
      </c>
      <c r="P1075" s="5">
        <f t="shared" ca="1" si="237"/>
        <v>123.38890253793818</v>
      </c>
      <c r="Q1075" s="5">
        <f t="shared" ca="1" si="240"/>
        <v>123.38890253793818</v>
      </c>
      <c r="R1075" s="12">
        <f t="shared" ca="1" si="241"/>
        <v>0</v>
      </c>
    </row>
    <row r="1076" spans="1:18" x14ac:dyDescent="0.25">
      <c r="A1076">
        <v>1075</v>
      </c>
      <c r="B1076" s="2">
        <v>39008</v>
      </c>
      <c r="C1076">
        <f t="shared" si="246"/>
        <v>2006</v>
      </c>
      <c r="D1076">
        <v>992.3</v>
      </c>
      <c r="E1076" s="5">
        <f t="shared" ca="1" si="242"/>
        <v>989.5</v>
      </c>
      <c r="F1076" s="5">
        <f t="shared" ca="1" si="243"/>
        <v>941.61800000000005</v>
      </c>
      <c r="G1076" s="5">
        <f t="shared" ca="1" si="244"/>
        <v>980.56575032169258</v>
      </c>
      <c r="H1076" s="5">
        <f t="shared" ca="1" si="245"/>
        <v>891.02292904749561</v>
      </c>
      <c r="I1076" s="10">
        <f t="shared" ca="1" si="238"/>
        <v>0</v>
      </c>
      <c r="J1076" s="5" t="e">
        <f t="shared" ref="J1076:J1139" ca="1" si="247">IF($I1076="BUY",$D1076,NA())</f>
        <v>#N/A</v>
      </c>
      <c r="K1076" s="5" t="e">
        <f t="shared" ref="K1076:K1139" ca="1" si="248">IF($I1076="SELL",$D1076,NA())</f>
        <v>#N/A</v>
      </c>
      <c r="L1076" s="10">
        <f t="shared" ref="L1076:L1139" ca="1" si="249">IF(AND(I1076="SELL",L1075&gt;=0),-1*Leverage,IF(AND(I1076="BUY",L1075&lt;=0),1*Leverage,L1075))</f>
        <v>1</v>
      </c>
      <c r="M1076" s="5">
        <f t="shared" ca="1" si="239"/>
        <v>254.6</v>
      </c>
      <c r="N1076" s="12" t="str">
        <f t="shared" ref="N1076:N1139" ca="1" si="250">IF(L1075=0,0,IF(I1076="SELL",Leverage*(M1076-M1075)/M1075,IF(I1076="BUY",-Leverage*(M1076-M1075)/M1075,"")))</f>
        <v/>
      </c>
      <c r="O1076" s="12">
        <f t="shared" ref="O1076:O1139" ca="1" si="251">IF($L1076&gt;0,Leverage*(D1076-D1075)/D1075,IF($L1076&lt;0,-Leverage*(D1076-D1075)/D1075,0))</f>
        <v>-3.0642487567188108E-3</v>
      </c>
      <c r="P1076" s="5">
        <f t="shared" ref="P1076:P1139" ca="1" si="252">IF(N1076="",P1075,P1075*(1+N1076))</f>
        <v>123.38890253793818</v>
      </c>
      <c r="Q1076" s="5">
        <f t="shared" ca="1" si="240"/>
        <v>123.38890253793818</v>
      </c>
      <c r="R1076" s="12">
        <f t="shared" ca="1" si="241"/>
        <v>0</v>
      </c>
    </row>
    <row r="1077" spans="1:18" x14ac:dyDescent="0.25">
      <c r="A1077">
        <v>1076</v>
      </c>
      <c r="B1077" s="2">
        <v>39009</v>
      </c>
      <c r="C1077">
        <f t="shared" si="246"/>
        <v>2006</v>
      </c>
      <c r="D1077">
        <v>982.05</v>
      </c>
      <c r="E1077" s="5">
        <f t="shared" ca="1" si="242"/>
        <v>989.34499999999991</v>
      </c>
      <c r="F1077" s="5">
        <f t="shared" ca="1" si="243"/>
        <v>943.96100000000001</v>
      </c>
      <c r="G1077" s="5">
        <f t="shared" ca="1" si="244"/>
        <v>980.71417528952338</v>
      </c>
      <c r="H1077" s="5">
        <f t="shared" ca="1" si="245"/>
        <v>892.84347046654568</v>
      </c>
      <c r="I1077" s="10">
        <f t="shared" ref="I1077:I1140" ca="1" si="253">IF(AND(G1077&gt;H1077,G1076&lt;H1076),"BUY",IF(AND(G1077&lt;H1077,G1076&gt;H1076),"SELL",0))</f>
        <v>0</v>
      </c>
      <c r="J1077" s="5" t="e">
        <f t="shared" ca="1" si="247"/>
        <v>#N/A</v>
      </c>
      <c r="K1077" s="5" t="e">
        <f t="shared" ca="1" si="248"/>
        <v>#N/A</v>
      </c>
      <c r="L1077" s="10">
        <f t="shared" ca="1" si="249"/>
        <v>1</v>
      </c>
      <c r="M1077" s="5">
        <f t="shared" ref="M1077:M1140" ca="1" si="254">IF(I1077&lt;&gt;0,D1077,M1076)</f>
        <v>254.6</v>
      </c>
      <c r="N1077" s="12" t="str">
        <f t="shared" ca="1" si="250"/>
        <v/>
      </c>
      <c r="O1077" s="12">
        <f t="shared" ca="1" si="251"/>
        <v>-1.0329537438274717E-2</v>
      </c>
      <c r="P1077" s="5">
        <f t="shared" ca="1" si="252"/>
        <v>123.38890253793818</v>
      </c>
      <c r="Q1077" s="5">
        <f t="shared" ref="Q1077:Q1140" ca="1" si="255">MAX(P1076:P1077)</f>
        <v>123.38890253793818</v>
      </c>
      <c r="R1077" s="12">
        <f t="shared" ref="R1077:R1140" ca="1" si="256">1-P1077/Q1077</f>
        <v>0</v>
      </c>
    </row>
    <row r="1078" spans="1:18" x14ac:dyDescent="0.25">
      <c r="A1078">
        <v>1077</v>
      </c>
      <c r="B1078" s="2">
        <v>39010</v>
      </c>
      <c r="C1078">
        <f t="shared" si="246"/>
        <v>2006</v>
      </c>
      <c r="D1078">
        <v>977.65</v>
      </c>
      <c r="E1078" s="5">
        <f t="shared" ca="1" si="242"/>
        <v>988.43</v>
      </c>
      <c r="F1078" s="5">
        <f t="shared" ca="1" si="243"/>
        <v>946.1640000000001</v>
      </c>
      <c r="G1078" s="5">
        <f t="shared" ca="1" si="244"/>
        <v>980.40775776057103</v>
      </c>
      <c r="H1078" s="5">
        <f t="shared" ca="1" si="245"/>
        <v>894.53960105721478</v>
      </c>
      <c r="I1078" s="10">
        <f t="shared" ca="1" si="253"/>
        <v>0</v>
      </c>
      <c r="J1078" s="5" t="e">
        <f t="shared" ca="1" si="247"/>
        <v>#N/A</v>
      </c>
      <c r="K1078" s="5" t="e">
        <f t="shared" ca="1" si="248"/>
        <v>#N/A</v>
      </c>
      <c r="L1078" s="10">
        <f t="shared" ca="1" si="249"/>
        <v>1</v>
      </c>
      <c r="M1078" s="5">
        <f t="shared" ca="1" si="254"/>
        <v>254.6</v>
      </c>
      <c r="N1078" s="12" t="str">
        <f t="shared" ca="1" si="250"/>
        <v/>
      </c>
      <c r="O1078" s="12">
        <f t="shared" ca="1" si="251"/>
        <v>-4.4804236036861435E-3</v>
      </c>
      <c r="P1078" s="5">
        <f t="shared" ca="1" si="252"/>
        <v>123.38890253793818</v>
      </c>
      <c r="Q1078" s="5">
        <f t="shared" ca="1" si="255"/>
        <v>123.38890253793818</v>
      </c>
      <c r="R1078" s="12">
        <f t="shared" ca="1" si="256"/>
        <v>0</v>
      </c>
    </row>
    <row r="1079" spans="1:18" x14ac:dyDescent="0.25">
      <c r="A1079">
        <v>1078</v>
      </c>
      <c r="B1079" s="2">
        <v>39013</v>
      </c>
      <c r="C1079">
        <f t="shared" si="246"/>
        <v>2006</v>
      </c>
      <c r="D1079">
        <v>974.85</v>
      </c>
      <c r="E1079" s="5">
        <f t="shared" ca="1" si="242"/>
        <v>987.84500000000003</v>
      </c>
      <c r="F1079" s="5">
        <f t="shared" ca="1" si="243"/>
        <v>948.14400000000012</v>
      </c>
      <c r="G1079" s="5">
        <f t="shared" ca="1" si="244"/>
        <v>979.85198198451394</v>
      </c>
      <c r="H1079" s="5">
        <f t="shared" ca="1" si="245"/>
        <v>896.14580903607043</v>
      </c>
      <c r="I1079" s="10">
        <f t="shared" ca="1" si="253"/>
        <v>0</v>
      </c>
      <c r="J1079" s="5" t="e">
        <f t="shared" ca="1" si="247"/>
        <v>#N/A</v>
      </c>
      <c r="K1079" s="5" t="e">
        <f t="shared" ca="1" si="248"/>
        <v>#N/A</v>
      </c>
      <c r="L1079" s="10">
        <f t="shared" ca="1" si="249"/>
        <v>1</v>
      </c>
      <c r="M1079" s="5">
        <f t="shared" ca="1" si="254"/>
        <v>254.6</v>
      </c>
      <c r="N1079" s="12" t="str">
        <f t="shared" ca="1" si="250"/>
        <v/>
      </c>
      <c r="O1079" s="12">
        <f t="shared" ca="1" si="251"/>
        <v>-2.864010637753751E-3</v>
      </c>
      <c r="P1079" s="5">
        <f t="shared" ca="1" si="252"/>
        <v>123.38890253793818</v>
      </c>
      <c r="Q1079" s="5">
        <f t="shared" ca="1" si="255"/>
        <v>123.38890253793818</v>
      </c>
      <c r="R1079" s="12">
        <f t="shared" ca="1" si="256"/>
        <v>0</v>
      </c>
    </row>
    <row r="1080" spans="1:18" x14ac:dyDescent="0.25">
      <c r="A1080">
        <v>1079</v>
      </c>
      <c r="B1080" s="2">
        <v>39016</v>
      </c>
      <c r="C1080">
        <f t="shared" si="246"/>
        <v>2006</v>
      </c>
      <c r="D1080">
        <v>974.6</v>
      </c>
      <c r="E1080" s="5">
        <f t="shared" ca="1" si="242"/>
        <v>986.6</v>
      </c>
      <c r="F1080" s="5">
        <f t="shared" ca="1" si="243"/>
        <v>950.0200000000001</v>
      </c>
      <c r="G1080" s="5">
        <f t="shared" ca="1" si="244"/>
        <v>979.32678378606249</v>
      </c>
      <c r="H1080" s="5">
        <f t="shared" ca="1" si="245"/>
        <v>897.71489285534904</v>
      </c>
      <c r="I1080" s="10">
        <f t="shared" ca="1" si="253"/>
        <v>0</v>
      </c>
      <c r="J1080" s="5" t="e">
        <f t="shared" ca="1" si="247"/>
        <v>#N/A</v>
      </c>
      <c r="K1080" s="5" t="e">
        <f t="shared" ca="1" si="248"/>
        <v>#N/A</v>
      </c>
      <c r="L1080" s="10">
        <f t="shared" ca="1" si="249"/>
        <v>1</v>
      </c>
      <c r="M1080" s="5">
        <f t="shared" ca="1" si="254"/>
        <v>254.6</v>
      </c>
      <c r="N1080" s="12" t="str">
        <f t="shared" ca="1" si="250"/>
        <v/>
      </c>
      <c r="O1080" s="12">
        <f t="shared" ca="1" si="251"/>
        <v>-2.5644971021182746E-4</v>
      </c>
      <c r="P1080" s="5">
        <f t="shared" ca="1" si="252"/>
        <v>123.38890253793818</v>
      </c>
      <c r="Q1080" s="5">
        <f t="shared" ca="1" si="255"/>
        <v>123.38890253793818</v>
      </c>
      <c r="R1080" s="12">
        <f t="shared" ca="1" si="256"/>
        <v>0</v>
      </c>
    </row>
    <row r="1081" spans="1:18" x14ac:dyDescent="0.25">
      <c r="A1081">
        <v>1080</v>
      </c>
      <c r="B1081" s="2">
        <v>39017</v>
      </c>
      <c r="C1081">
        <f t="shared" si="246"/>
        <v>2006</v>
      </c>
      <c r="D1081">
        <v>983.85</v>
      </c>
      <c r="E1081" s="5">
        <f t="shared" ca="1" si="242"/>
        <v>987.83500000000004</v>
      </c>
      <c r="F1081" s="5">
        <f t="shared" ca="1" si="243"/>
        <v>951.94100000000026</v>
      </c>
      <c r="G1081" s="5">
        <f t="shared" ca="1" si="244"/>
        <v>979.77910540745631</v>
      </c>
      <c r="H1081" s="5">
        <f t="shared" ca="1" si="245"/>
        <v>899.43759499824193</v>
      </c>
      <c r="I1081" s="10">
        <f t="shared" ca="1" si="253"/>
        <v>0</v>
      </c>
      <c r="J1081" s="5" t="e">
        <f t="shared" ca="1" si="247"/>
        <v>#N/A</v>
      </c>
      <c r="K1081" s="5" t="e">
        <f t="shared" ca="1" si="248"/>
        <v>#N/A</v>
      </c>
      <c r="L1081" s="10">
        <f t="shared" ca="1" si="249"/>
        <v>1</v>
      </c>
      <c r="M1081" s="5">
        <f t="shared" ca="1" si="254"/>
        <v>254.6</v>
      </c>
      <c r="N1081" s="12" t="str">
        <f t="shared" ca="1" si="250"/>
        <v/>
      </c>
      <c r="O1081" s="12">
        <f t="shared" ca="1" si="251"/>
        <v>9.4910732608249528E-3</v>
      </c>
      <c r="P1081" s="5">
        <f t="shared" ca="1" si="252"/>
        <v>123.38890253793818</v>
      </c>
      <c r="Q1081" s="5">
        <f t="shared" ca="1" si="255"/>
        <v>123.38890253793818</v>
      </c>
      <c r="R1081" s="12">
        <f t="shared" ca="1" si="256"/>
        <v>0</v>
      </c>
    </row>
    <row r="1082" spans="1:18" x14ac:dyDescent="0.25">
      <c r="A1082">
        <v>1081</v>
      </c>
      <c r="B1082" s="2">
        <v>39020</v>
      </c>
      <c r="C1082">
        <f t="shared" si="246"/>
        <v>2006</v>
      </c>
      <c r="D1082">
        <v>982.85</v>
      </c>
      <c r="E1082" s="5">
        <f t="shared" ca="1" si="242"/>
        <v>987.12000000000012</v>
      </c>
      <c r="F1082" s="5">
        <f t="shared" ca="1" si="243"/>
        <v>953.87300000000016</v>
      </c>
      <c r="G1082" s="5">
        <f t="shared" ca="1" si="244"/>
        <v>980.08619486671068</v>
      </c>
      <c r="H1082" s="5">
        <f t="shared" ca="1" si="245"/>
        <v>901.10584309827709</v>
      </c>
      <c r="I1082" s="10">
        <f t="shared" ca="1" si="253"/>
        <v>0</v>
      </c>
      <c r="J1082" s="5" t="e">
        <f t="shared" ca="1" si="247"/>
        <v>#N/A</v>
      </c>
      <c r="K1082" s="5" t="e">
        <f t="shared" ca="1" si="248"/>
        <v>#N/A</v>
      </c>
      <c r="L1082" s="10">
        <f t="shared" ca="1" si="249"/>
        <v>1</v>
      </c>
      <c r="M1082" s="5">
        <f t="shared" ca="1" si="254"/>
        <v>254.6</v>
      </c>
      <c r="N1082" s="12" t="str">
        <f t="shared" ca="1" si="250"/>
        <v/>
      </c>
      <c r="O1082" s="12">
        <f t="shared" ca="1" si="251"/>
        <v>-1.0164151039284443E-3</v>
      </c>
      <c r="P1082" s="5">
        <f t="shared" ca="1" si="252"/>
        <v>123.38890253793818</v>
      </c>
      <c r="Q1082" s="5">
        <f t="shared" ca="1" si="255"/>
        <v>123.38890253793818</v>
      </c>
      <c r="R1082" s="12">
        <f t="shared" ca="1" si="256"/>
        <v>0</v>
      </c>
    </row>
    <row r="1083" spans="1:18" x14ac:dyDescent="0.25">
      <c r="A1083">
        <v>1082</v>
      </c>
      <c r="B1083" s="2">
        <v>39021</v>
      </c>
      <c r="C1083">
        <f t="shared" si="246"/>
        <v>2006</v>
      </c>
      <c r="D1083">
        <v>966.8</v>
      </c>
      <c r="E1083" s="5">
        <f t="shared" ca="1" si="242"/>
        <v>983.21</v>
      </c>
      <c r="F1083" s="5">
        <f t="shared" ca="1" si="243"/>
        <v>955.41500000000019</v>
      </c>
      <c r="G1083" s="5">
        <f t="shared" ca="1" si="244"/>
        <v>978.75757538003961</v>
      </c>
      <c r="H1083" s="5">
        <f t="shared" ca="1" si="245"/>
        <v>902.41972623631159</v>
      </c>
      <c r="I1083" s="10">
        <f t="shared" ca="1" si="253"/>
        <v>0</v>
      </c>
      <c r="J1083" s="5" t="e">
        <f t="shared" ca="1" si="247"/>
        <v>#N/A</v>
      </c>
      <c r="K1083" s="5" t="e">
        <f t="shared" ca="1" si="248"/>
        <v>#N/A</v>
      </c>
      <c r="L1083" s="10">
        <f t="shared" ca="1" si="249"/>
        <v>1</v>
      </c>
      <c r="M1083" s="5">
        <f t="shared" ca="1" si="254"/>
        <v>254.6</v>
      </c>
      <c r="N1083" s="12" t="str">
        <f t="shared" ca="1" si="250"/>
        <v/>
      </c>
      <c r="O1083" s="12">
        <f t="shared" ca="1" si="251"/>
        <v>-1.6330060538230724E-2</v>
      </c>
      <c r="P1083" s="5">
        <f t="shared" ca="1" si="252"/>
        <v>123.38890253793818</v>
      </c>
      <c r="Q1083" s="5">
        <f t="shared" ca="1" si="255"/>
        <v>123.38890253793818</v>
      </c>
      <c r="R1083" s="12">
        <f t="shared" ca="1" si="256"/>
        <v>0</v>
      </c>
    </row>
    <row r="1084" spans="1:18" x14ac:dyDescent="0.25">
      <c r="A1084">
        <v>1083</v>
      </c>
      <c r="B1084" s="2">
        <v>39022</v>
      </c>
      <c r="C1084">
        <f t="shared" si="246"/>
        <v>2006</v>
      </c>
      <c r="D1084">
        <v>978.15</v>
      </c>
      <c r="E1084" s="5">
        <f t="shared" ca="1" si="242"/>
        <v>980.84500000000003</v>
      </c>
      <c r="F1084" s="5">
        <f t="shared" ca="1" si="243"/>
        <v>956.91800000000012</v>
      </c>
      <c r="G1084" s="5">
        <f t="shared" ca="1" si="244"/>
        <v>978.69681784203567</v>
      </c>
      <c r="H1084" s="5">
        <f t="shared" ca="1" si="245"/>
        <v>903.9343317115854</v>
      </c>
      <c r="I1084" s="10">
        <f t="shared" ca="1" si="253"/>
        <v>0</v>
      </c>
      <c r="J1084" s="5" t="e">
        <f t="shared" ca="1" si="247"/>
        <v>#N/A</v>
      </c>
      <c r="K1084" s="5" t="e">
        <f t="shared" ca="1" si="248"/>
        <v>#N/A</v>
      </c>
      <c r="L1084" s="10">
        <f t="shared" ca="1" si="249"/>
        <v>1</v>
      </c>
      <c r="M1084" s="5">
        <f t="shared" ca="1" si="254"/>
        <v>254.6</v>
      </c>
      <c r="N1084" s="12" t="str">
        <f t="shared" ca="1" si="250"/>
        <v/>
      </c>
      <c r="O1084" s="12">
        <f t="shared" ca="1" si="251"/>
        <v>1.1739760033098907E-2</v>
      </c>
      <c r="P1084" s="5">
        <f t="shared" ca="1" si="252"/>
        <v>123.38890253793818</v>
      </c>
      <c r="Q1084" s="5">
        <f t="shared" ca="1" si="255"/>
        <v>123.38890253793818</v>
      </c>
      <c r="R1084" s="12">
        <f t="shared" ca="1" si="256"/>
        <v>0</v>
      </c>
    </row>
    <row r="1085" spans="1:18" x14ac:dyDescent="0.25">
      <c r="A1085">
        <v>1084</v>
      </c>
      <c r="B1085" s="2">
        <v>39023</v>
      </c>
      <c r="C1085">
        <f t="shared" si="246"/>
        <v>2006</v>
      </c>
      <c r="D1085">
        <v>982.8</v>
      </c>
      <c r="E1085" s="5">
        <f t="shared" ca="1" si="242"/>
        <v>979.58999999999992</v>
      </c>
      <c r="F1085" s="5">
        <f t="shared" ca="1" si="243"/>
        <v>958.31000000000017</v>
      </c>
      <c r="G1085" s="5">
        <f t="shared" ca="1" si="244"/>
        <v>979.10713605783201</v>
      </c>
      <c r="H1085" s="5">
        <f t="shared" ca="1" si="245"/>
        <v>905.51164507735371</v>
      </c>
      <c r="I1085" s="10">
        <f t="shared" ca="1" si="253"/>
        <v>0</v>
      </c>
      <c r="J1085" s="5" t="e">
        <f t="shared" ca="1" si="247"/>
        <v>#N/A</v>
      </c>
      <c r="K1085" s="5" t="e">
        <f t="shared" ca="1" si="248"/>
        <v>#N/A</v>
      </c>
      <c r="L1085" s="10">
        <f t="shared" ca="1" si="249"/>
        <v>1</v>
      </c>
      <c r="M1085" s="5">
        <f t="shared" ca="1" si="254"/>
        <v>254.6</v>
      </c>
      <c r="N1085" s="12" t="str">
        <f t="shared" ca="1" si="250"/>
        <v/>
      </c>
      <c r="O1085" s="12">
        <f t="shared" ca="1" si="251"/>
        <v>4.7538721055052678E-3</v>
      </c>
      <c r="P1085" s="5">
        <f t="shared" ca="1" si="252"/>
        <v>123.38890253793818</v>
      </c>
      <c r="Q1085" s="5">
        <f t="shared" ca="1" si="255"/>
        <v>123.38890253793818</v>
      </c>
      <c r="R1085" s="12">
        <f t="shared" ca="1" si="256"/>
        <v>0</v>
      </c>
    </row>
    <row r="1086" spans="1:18" x14ac:dyDescent="0.25">
      <c r="A1086">
        <v>1085</v>
      </c>
      <c r="B1086" s="2">
        <v>39024</v>
      </c>
      <c r="C1086">
        <f t="shared" si="246"/>
        <v>2006</v>
      </c>
      <c r="D1086">
        <v>1007.1</v>
      </c>
      <c r="E1086" s="5">
        <f t="shared" ca="1" si="242"/>
        <v>981.07</v>
      </c>
      <c r="F1086" s="5">
        <f t="shared" ca="1" si="243"/>
        <v>960.30000000000018</v>
      </c>
      <c r="G1086" s="5">
        <f t="shared" ca="1" si="244"/>
        <v>981.9064224520489</v>
      </c>
      <c r="H1086" s="5">
        <f t="shared" ca="1" si="245"/>
        <v>907.54341217580657</v>
      </c>
      <c r="I1086" s="10">
        <f t="shared" ca="1" si="253"/>
        <v>0</v>
      </c>
      <c r="J1086" s="5" t="e">
        <f t="shared" ca="1" si="247"/>
        <v>#N/A</v>
      </c>
      <c r="K1086" s="5" t="e">
        <f t="shared" ca="1" si="248"/>
        <v>#N/A</v>
      </c>
      <c r="L1086" s="10">
        <f t="shared" ca="1" si="249"/>
        <v>1</v>
      </c>
      <c r="M1086" s="5">
        <f t="shared" ca="1" si="254"/>
        <v>254.6</v>
      </c>
      <c r="N1086" s="12" t="str">
        <f t="shared" ca="1" si="250"/>
        <v/>
      </c>
      <c r="O1086" s="12">
        <f t="shared" ca="1" si="251"/>
        <v>2.4725274725274797E-2</v>
      </c>
      <c r="P1086" s="5">
        <f t="shared" ca="1" si="252"/>
        <v>123.38890253793818</v>
      </c>
      <c r="Q1086" s="5">
        <f t="shared" ca="1" si="255"/>
        <v>123.38890253793818</v>
      </c>
      <c r="R1086" s="12">
        <f t="shared" ca="1" si="256"/>
        <v>0</v>
      </c>
    </row>
    <row r="1087" spans="1:18" x14ac:dyDescent="0.25">
      <c r="A1087">
        <v>1086</v>
      </c>
      <c r="B1087" s="2">
        <v>39027</v>
      </c>
      <c r="C1087">
        <f t="shared" si="246"/>
        <v>2006</v>
      </c>
      <c r="D1087">
        <v>1019.2</v>
      </c>
      <c r="E1087" s="5">
        <f t="shared" ca="1" si="242"/>
        <v>984.78500000000008</v>
      </c>
      <c r="F1087" s="5">
        <f t="shared" ca="1" si="243"/>
        <v>962.79300000000001</v>
      </c>
      <c r="G1087" s="5">
        <f t="shared" ca="1" si="244"/>
        <v>985.63578020684395</v>
      </c>
      <c r="H1087" s="5">
        <f t="shared" ca="1" si="245"/>
        <v>909.77654393229034</v>
      </c>
      <c r="I1087" s="10">
        <f t="shared" ca="1" si="253"/>
        <v>0</v>
      </c>
      <c r="J1087" s="5" t="e">
        <f t="shared" ca="1" si="247"/>
        <v>#N/A</v>
      </c>
      <c r="K1087" s="5" t="e">
        <f t="shared" ca="1" si="248"/>
        <v>#N/A</v>
      </c>
      <c r="L1087" s="10">
        <f t="shared" ca="1" si="249"/>
        <v>1</v>
      </c>
      <c r="M1087" s="5">
        <f t="shared" ca="1" si="254"/>
        <v>254.6</v>
      </c>
      <c r="N1087" s="12" t="str">
        <f t="shared" ca="1" si="250"/>
        <v/>
      </c>
      <c r="O1087" s="12">
        <f t="shared" ca="1" si="251"/>
        <v>1.2014695660808284E-2</v>
      </c>
      <c r="P1087" s="5">
        <f t="shared" ca="1" si="252"/>
        <v>123.38890253793818</v>
      </c>
      <c r="Q1087" s="5">
        <f t="shared" ca="1" si="255"/>
        <v>123.38890253793818</v>
      </c>
      <c r="R1087" s="12">
        <f t="shared" ca="1" si="256"/>
        <v>0</v>
      </c>
    </row>
    <row r="1088" spans="1:18" x14ac:dyDescent="0.25">
      <c r="A1088">
        <v>1087</v>
      </c>
      <c r="B1088" s="2">
        <v>39028</v>
      </c>
      <c r="C1088">
        <f t="shared" si="246"/>
        <v>2006</v>
      </c>
      <c r="D1088">
        <v>1007.25</v>
      </c>
      <c r="E1088" s="5">
        <f t="shared" ca="1" si="242"/>
        <v>987.74500000000012</v>
      </c>
      <c r="F1088" s="5">
        <f t="shared" ca="1" si="243"/>
        <v>964.69799999999998</v>
      </c>
      <c r="G1088" s="5">
        <f t="shared" ca="1" si="244"/>
        <v>987.79720218615944</v>
      </c>
      <c r="H1088" s="5">
        <f t="shared" ca="1" si="245"/>
        <v>911.72601305364458</v>
      </c>
      <c r="I1088" s="10">
        <f t="shared" ca="1" si="253"/>
        <v>0</v>
      </c>
      <c r="J1088" s="5" t="e">
        <f t="shared" ca="1" si="247"/>
        <v>#N/A</v>
      </c>
      <c r="K1088" s="5" t="e">
        <f t="shared" ca="1" si="248"/>
        <v>#N/A</v>
      </c>
      <c r="L1088" s="10">
        <f t="shared" ca="1" si="249"/>
        <v>1</v>
      </c>
      <c r="M1088" s="5">
        <f t="shared" ca="1" si="254"/>
        <v>254.6</v>
      </c>
      <c r="N1088" s="12" t="str">
        <f t="shared" ca="1" si="250"/>
        <v/>
      </c>
      <c r="O1088" s="12">
        <f t="shared" ca="1" si="251"/>
        <v>-1.172488226059659E-2</v>
      </c>
      <c r="P1088" s="5">
        <f t="shared" ca="1" si="252"/>
        <v>123.38890253793818</v>
      </c>
      <c r="Q1088" s="5">
        <f t="shared" ca="1" si="255"/>
        <v>123.38890253793818</v>
      </c>
      <c r="R1088" s="12">
        <f t="shared" ca="1" si="256"/>
        <v>0</v>
      </c>
    </row>
    <row r="1089" spans="1:18" x14ac:dyDescent="0.25">
      <c r="A1089">
        <v>1088</v>
      </c>
      <c r="B1089" s="2">
        <v>39029</v>
      </c>
      <c r="C1089">
        <f t="shared" si="246"/>
        <v>2006</v>
      </c>
      <c r="D1089">
        <v>998.8</v>
      </c>
      <c r="E1089" s="5">
        <f t="shared" ca="1" si="242"/>
        <v>990.14</v>
      </c>
      <c r="F1089" s="5">
        <f t="shared" ca="1" si="243"/>
        <v>966.49699999999996</v>
      </c>
      <c r="G1089" s="5">
        <f t="shared" ca="1" si="244"/>
        <v>988.8974819675434</v>
      </c>
      <c r="H1089" s="5">
        <f t="shared" ca="1" si="245"/>
        <v>913.46749279257176</v>
      </c>
      <c r="I1089" s="10">
        <f t="shared" ca="1" si="253"/>
        <v>0</v>
      </c>
      <c r="J1089" s="5" t="e">
        <f t="shared" ca="1" si="247"/>
        <v>#N/A</v>
      </c>
      <c r="K1089" s="5" t="e">
        <f t="shared" ca="1" si="248"/>
        <v>#N/A</v>
      </c>
      <c r="L1089" s="10">
        <f t="shared" ca="1" si="249"/>
        <v>1</v>
      </c>
      <c r="M1089" s="5">
        <f t="shared" ca="1" si="254"/>
        <v>254.6</v>
      </c>
      <c r="N1089" s="12" t="str">
        <f t="shared" ca="1" si="250"/>
        <v/>
      </c>
      <c r="O1089" s="12">
        <f t="shared" ca="1" si="251"/>
        <v>-8.3891784561926485E-3</v>
      </c>
      <c r="P1089" s="5">
        <f t="shared" ca="1" si="252"/>
        <v>123.38890253793818</v>
      </c>
      <c r="Q1089" s="5">
        <f t="shared" ca="1" si="255"/>
        <v>123.38890253793818</v>
      </c>
      <c r="R1089" s="12">
        <f t="shared" ca="1" si="256"/>
        <v>0</v>
      </c>
    </row>
    <row r="1090" spans="1:18" x14ac:dyDescent="0.25">
      <c r="A1090">
        <v>1089</v>
      </c>
      <c r="B1090" s="2">
        <v>39030</v>
      </c>
      <c r="C1090">
        <f t="shared" si="246"/>
        <v>2006</v>
      </c>
      <c r="D1090">
        <v>997.65</v>
      </c>
      <c r="E1090" s="5">
        <f t="shared" ref="E1090:E1153" ca="1" si="257">IF($A1090&gt;=SEMADays,AVERAGE(OFFSET($D1090,-SEMADays+1,0,SEMADays,1)),NA())</f>
        <v>992.44499999999994</v>
      </c>
      <c r="F1090" s="5">
        <f t="shared" ref="F1090:F1153" ca="1" si="258">IF($A1090&gt;=LEMADays,AVERAGE(OFFSET($D1090,-LEMADays+1,0,LEMADays,1)),NA())</f>
        <v>968.178</v>
      </c>
      <c r="G1090" s="5">
        <f t="shared" ref="G1090:G1153" ca="1" si="259">IF(ISNA(E1090),NA(),IF(ISNA(G1089),E1090,((SEMADays-1)*G1089+$D1090)/SEMADays))</f>
        <v>989.77273377078905</v>
      </c>
      <c r="H1090" s="5">
        <f t="shared" ref="H1090:H1153" ca="1" si="260">IF(ISNA(F1090),NA(),IF(ISNA(H1089),F1090,((LEMADays-1)*H1089+$D1090)/LEMADays))</f>
        <v>915.15114293672048</v>
      </c>
      <c r="I1090" s="10">
        <f t="shared" ca="1" si="253"/>
        <v>0</v>
      </c>
      <c r="J1090" s="5" t="e">
        <f t="shared" ca="1" si="247"/>
        <v>#N/A</v>
      </c>
      <c r="K1090" s="5" t="e">
        <f t="shared" ca="1" si="248"/>
        <v>#N/A</v>
      </c>
      <c r="L1090" s="10">
        <f t="shared" ca="1" si="249"/>
        <v>1</v>
      </c>
      <c r="M1090" s="5">
        <f t="shared" ca="1" si="254"/>
        <v>254.6</v>
      </c>
      <c r="N1090" s="12" t="str">
        <f t="shared" ca="1" si="250"/>
        <v/>
      </c>
      <c r="O1090" s="12">
        <f t="shared" ca="1" si="251"/>
        <v>-1.1513816579895649E-3</v>
      </c>
      <c r="P1090" s="5">
        <f t="shared" ca="1" si="252"/>
        <v>123.38890253793818</v>
      </c>
      <c r="Q1090" s="5">
        <f t="shared" ca="1" si="255"/>
        <v>123.38890253793818</v>
      </c>
      <c r="R1090" s="12">
        <f t="shared" ca="1" si="256"/>
        <v>0</v>
      </c>
    </row>
    <row r="1091" spans="1:18" x14ac:dyDescent="0.25">
      <c r="A1091">
        <v>1090</v>
      </c>
      <c r="B1091" s="2">
        <v>39031</v>
      </c>
      <c r="C1091">
        <f t="shared" ref="C1091:C1154" si="261">YEAR(B1091)</f>
        <v>2006</v>
      </c>
      <c r="D1091">
        <v>1015.2</v>
      </c>
      <c r="E1091" s="5">
        <f t="shared" ca="1" si="257"/>
        <v>995.58000000000015</v>
      </c>
      <c r="F1091" s="5">
        <f t="shared" ca="1" si="258"/>
        <v>970.23500000000001</v>
      </c>
      <c r="G1091" s="5">
        <f t="shared" ca="1" si="259"/>
        <v>992.31546039371028</v>
      </c>
      <c r="H1091" s="5">
        <f t="shared" ca="1" si="260"/>
        <v>917.15212007798607</v>
      </c>
      <c r="I1091" s="10">
        <f t="shared" ca="1" si="253"/>
        <v>0</v>
      </c>
      <c r="J1091" s="5" t="e">
        <f t="shared" ca="1" si="247"/>
        <v>#N/A</v>
      </c>
      <c r="K1091" s="5" t="e">
        <f t="shared" ca="1" si="248"/>
        <v>#N/A</v>
      </c>
      <c r="L1091" s="10">
        <f t="shared" ca="1" si="249"/>
        <v>1</v>
      </c>
      <c r="M1091" s="5">
        <f t="shared" ca="1" si="254"/>
        <v>254.6</v>
      </c>
      <c r="N1091" s="12" t="str">
        <f t="shared" ca="1" si="250"/>
        <v/>
      </c>
      <c r="O1091" s="12">
        <f t="shared" ca="1" si="251"/>
        <v>1.7591339648173276E-2</v>
      </c>
      <c r="P1091" s="5">
        <f t="shared" ca="1" si="252"/>
        <v>123.38890253793818</v>
      </c>
      <c r="Q1091" s="5">
        <f t="shared" ca="1" si="255"/>
        <v>123.38890253793818</v>
      </c>
      <c r="R1091" s="12">
        <f t="shared" ca="1" si="256"/>
        <v>0</v>
      </c>
    </row>
    <row r="1092" spans="1:18" x14ac:dyDescent="0.25">
      <c r="A1092">
        <v>1091</v>
      </c>
      <c r="B1092" s="2">
        <v>39034</v>
      </c>
      <c r="C1092">
        <f t="shared" si="261"/>
        <v>2006</v>
      </c>
      <c r="D1092">
        <v>1019.65</v>
      </c>
      <c r="E1092" s="5">
        <f t="shared" ca="1" si="257"/>
        <v>999.26</v>
      </c>
      <c r="F1092" s="5">
        <f t="shared" ca="1" si="258"/>
        <v>972.18299999999999</v>
      </c>
      <c r="G1092" s="5">
        <f t="shared" ca="1" si="259"/>
        <v>995.04891435433933</v>
      </c>
      <c r="H1092" s="5">
        <f t="shared" ca="1" si="260"/>
        <v>919.20207767642637</v>
      </c>
      <c r="I1092" s="10">
        <f t="shared" ca="1" si="253"/>
        <v>0</v>
      </c>
      <c r="J1092" s="5" t="e">
        <f t="shared" ca="1" si="247"/>
        <v>#N/A</v>
      </c>
      <c r="K1092" s="5" t="e">
        <f t="shared" ca="1" si="248"/>
        <v>#N/A</v>
      </c>
      <c r="L1092" s="10">
        <f t="shared" ca="1" si="249"/>
        <v>1</v>
      </c>
      <c r="M1092" s="5">
        <f t="shared" ca="1" si="254"/>
        <v>254.6</v>
      </c>
      <c r="N1092" s="12" t="str">
        <f t="shared" ca="1" si="250"/>
        <v/>
      </c>
      <c r="O1092" s="12">
        <f t="shared" ca="1" si="251"/>
        <v>4.3833727344364968E-3</v>
      </c>
      <c r="P1092" s="5">
        <f t="shared" ca="1" si="252"/>
        <v>123.38890253793818</v>
      </c>
      <c r="Q1092" s="5">
        <f t="shared" ca="1" si="255"/>
        <v>123.38890253793818</v>
      </c>
      <c r="R1092" s="12">
        <f t="shared" ca="1" si="256"/>
        <v>0</v>
      </c>
    </row>
    <row r="1093" spans="1:18" x14ac:dyDescent="0.25">
      <c r="A1093">
        <v>1092</v>
      </c>
      <c r="B1093" s="2">
        <v>39035</v>
      </c>
      <c r="C1093">
        <f t="shared" si="261"/>
        <v>2006</v>
      </c>
      <c r="D1093">
        <v>1007.2</v>
      </c>
      <c r="E1093" s="5">
        <f t="shared" ca="1" si="257"/>
        <v>1003.3</v>
      </c>
      <c r="F1093" s="5">
        <f t="shared" ca="1" si="258"/>
        <v>974.13199999999995</v>
      </c>
      <c r="G1093" s="5">
        <f t="shared" ca="1" si="259"/>
        <v>996.26402291890554</v>
      </c>
      <c r="H1093" s="5">
        <f t="shared" ca="1" si="260"/>
        <v>920.96203612289787</v>
      </c>
      <c r="I1093" s="10">
        <f t="shared" ca="1" si="253"/>
        <v>0</v>
      </c>
      <c r="J1093" s="5" t="e">
        <f t="shared" ca="1" si="247"/>
        <v>#N/A</v>
      </c>
      <c r="K1093" s="5" t="e">
        <f t="shared" ca="1" si="248"/>
        <v>#N/A</v>
      </c>
      <c r="L1093" s="10">
        <f t="shared" ca="1" si="249"/>
        <v>1</v>
      </c>
      <c r="M1093" s="5">
        <f t="shared" ca="1" si="254"/>
        <v>254.6</v>
      </c>
      <c r="N1093" s="12" t="str">
        <f t="shared" ca="1" si="250"/>
        <v/>
      </c>
      <c r="O1093" s="12">
        <f t="shared" ca="1" si="251"/>
        <v>-1.2210072083558017E-2</v>
      </c>
      <c r="P1093" s="5">
        <f t="shared" ca="1" si="252"/>
        <v>123.38890253793818</v>
      </c>
      <c r="Q1093" s="5">
        <f t="shared" ca="1" si="255"/>
        <v>123.38890253793818</v>
      </c>
      <c r="R1093" s="12">
        <f t="shared" ca="1" si="256"/>
        <v>0</v>
      </c>
    </row>
    <row r="1094" spans="1:18" x14ac:dyDescent="0.25">
      <c r="A1094">
        <v>1093</v>
      </c>
      <c r="B1094" s="2">
        <v>39036</v>
      </c>
      <c r="C1094">
        <f t="shared" si="261"/>
        <v>2006</v>
      </c>
      <c r="D1094">
        <v>1019.35</v>
      </c>
      <c r="E1094" s="5">
        <f t="shared" ca="1" si="257"/>
        <v>1007.4200000000001</v>
      </c>
      <c r="F1094" s="5">
        <f t="shared" ca="1" si="258"/>
        <v>976.24199999999985</v>
      </c>
      <c r="G1094" s="5">
        <f t="shared" ca="1" si="259"/>
        <v>998.572620627015</v>
      </c>
      <c r="H1094" s="5">
        <f t="shared" ca="1" si="260"/>
        <v>922.92979540043996</v>
      </c>
      <c r="I1094" s="10">
        <f t="shared" ca="1" si="253"/>
        <v>0</v>
      </c>
      <c r="J1094" s="5" t="e">
        <f t="shared" ca="1" si="247"/>
        <v>#N/A</v>
      </c>
      <c r="K1094" s="5" t="e">
        <f t="shared" ca="1" si="248"/>
        <v>#N/A</v>
      </c>
      <c r="L1094" s="10">
        <f t="shared" ca="1" si="249"/>
        <v>1</v>
      </c>
      <c r="M1094" s="5">
        <f t="shared" ca="1" si="254"/>
        <v>254.6</v>
      </c>
      <c r="N1094" s="12" t="str">
        <f t="shared" ca="1" si="250"/>
        <v/>
      </c>
      <c r="O1094" s="12">
        <f t="shared" ca="1" si="251"/>
        <v>1.2063145353455099E-2</v>
      </c>
      <c r="P1094" s="5">
        <f t="shared" ca="1" si="252"/>
        <v>123.38890253793818</v>
      </c>
      <c r="Q1094" s="5">
        <f t="shared" ca="1" si="255"/>
        <v>123.38890253793818</v>
      </c>
      <c r="R1094" s="12">
        <f t="shared" ca="1" si="256"/>
        <v>0</v>
      </c>
    </row>
    <row r="1095" spans="1:18" x14ac:dyDescent="0.25">
      <c r="A1095">
        <v>1094</v>
      </c>
      <c r="B1095" s="2">
        <v>39037</v>
      </c>
      <c r="C1095">
        <f t="shared" si="261"/>
        <v>2006</v>
      </c>
      <c r="D1095">
        <v>1084.75</v>
      </c>
      <c r="E1095" s="5">
        <f t="shared" ca="1" si="257"/>
        <v>1017.615</v>
      </c>
      <c r="F1095" s="5">
        <f t="shared" ca="1" si="258"/>
        <v>979.52499999999986</v>
      </c>
      <c r="G1095" s="5">
        <f t="shared" ca="1" si="259"/>
        <v>1007.1903585643134</v>
      </c>
      <c r="H1095" s="5">
        <f t="shared" ca="1" si="260"/>
        <v>926.16619949243113</v>
      </c>
      <c r="I1095" s="10">
        <f t="shared" ca="1" si="253"/>
        <v>0</v>
      </c>
      <c r="J1095" s="5" t="e">
        <f t="shared" ca="1" si="247"/>
        <v>#N/A</v>
      </c>
      <c r="K1095" s="5" t="e">
        <f t="shared" ca="1" si="248"/>
        <v>#N/A</v>
      </c>
      <c r="L1095" s="10">
        <f t="shared" ca="1" si="249"/>
        <v>1</v>
      </c>
      <c r="M1095" s="5">
        <f t="shared" ca="1" si="254"/>
        <v>254.6</v>
      </c>
      <c r="N1095" s="12" t="str">
        <f t="shared" ca="1" si="250"/>
        <v/>
      </c>
      <c r="O1095" s="12">
        <f t="shared" ca="1" si="251"/>
        <v>6.4158532398096796E-2</v>
      </c>
      <c r="P1095" s="5">
        <f t="shared" ca="1" si="252"/>
        <v>123.38890253793818</v>
      </c>
      <c r="Q1095" s="5">
        <f t="shared" ca="1" si="255"/>
        <v>123.38890253793818</v>
      </c>
      <c r="R1095" s="12">
        <f t="shared" ca="1" si="256"/>
        <v>0</v>
      </c>
    </row>
    <row r="1096" spans="1:18" x14ac:dyDescent="0.25">
      <c r="A1096">
        <v>1095</v>
      </c>
      <c r="B1096" s="2">
        <v>39038</v>
      </c>
      <c r="C1096">
        <f t="shared" si="261"/>
        <v>2006</v>
      </c>
      <c r="D1096">
        <v>1097</v>
      </c>
      <c r="E1096" s="5">
        <f t="shared" ca="1" si="257"/>
        <v>1026.605</v>
      </c>
      <c r="F1096" s="5">
        <f t="shared" ca="1" si="258"/>
        <v>982.61099999999988</v>
      </c>
      <c r="G1096" s="5">
        <f t="shared" ca="1" si="259"/>
        <v>1016.171322707882</v>
      </c>
      <c r="H1096" s="5">
        <f t="shared" ca="1" si="260"/>
        <v>929.58287550258251</v>
      </c>
      <c r="I1096" s="10">
        <f t="shared" ca="1" si="253"/>
        <v>0</v>
      </c>
      <c r="J1096" s="5" t="e">
        <f t="shared" ca="1" si="247"/>
        <v>#N/A</v>
      </c>
      <c r="K1096" s="5" t="e">
        <f t="shared" ca="1" si="248"/>
        <v>#N/A</v>
      </c>
      <c r="L1096" s="10">
        <f t="shared" ca="1" si="249"/>
        <v>1</v>
      </c>
      <c r="M1096" s="5">
        <f t="shared" ca="1" si="254"/>
        <v>254.6</v>
      </c>
      <c r="N1096" s="12" t="str">
        <f t="shared" ca="1" si="250"/>
        <v/>
      </c>
      <c r="O1096" s="12">
        <f t="shared" ca="1" si="251"/>
        <v>1.1292924637013136E-2</v>
      </c>
      <c r="P1096" s="5">
        <f t="shared" ca="1" si="252"/>
        <v>123.38890253793818</v>
      </c>
      <c r="Q1096" s="5">
        <f t="shared" ca="1" si="255"/>
        <v>123.38890253793818</v>
      </c>
      <c r="R1096" s="12">
        <f t="shared" ca="1" si="256"/>
        <v>0</v>
      </c>
    </row>
    <row r="1097" spans="1:18" x14ac:dyDescent="0.25">
      <c r="A1097">
        <v>1096</v>
      </c>
      <c r="B1097" s="2">
        <v>39041</v>
      </c>
      <c r="C1097">
        <f t="shared" si="261"/>
        <v>2006</v>
      </c>
      <c r="D1097">
        <v>1055.95</v>
      </c>
      <c r="E1097" s="5">
        <f t="shared" ca="1" si="257"/>
        <v>1030.28</v>
      </c>
      <c r="F1097" s="5">
        <f t="shared" ca="1" si="258"/>
        <v>984.92699999999979</v>
      </c>
      <c r="G1097" s="5">
        <f t="shared" ca="1" si="259"/>
        <v>1020.1491904370939</v>
      </c>
      <c r="H1097" s="5">
        <f t="shared" ca="1" si="260"/>
        <v>932.11021799253081</v>
      </c>
      <c r="I1097" s="10">
        <f t="shared" ca="1" si="253"/>
        <v>0</v>
      </c>
      <c r="J1097" s="5" t="e">
        <f t="shared" ca="1" si="247"/>
        <v>#N/A</v>
      </c>
      <c r="K1097" s="5" t="e">
        <f t="shared" ca="1" si="248"/>
        <v>#N/A</v>
      </c>
      <c r="L1097" s="10">
        <f t="shared" ca="1" si="249"/>
        <v>1</v>
      </c>
      <c r="M1097" s="5">
        <f t="shared" ca="1" si="254"/>
        <v>254.6</v>
      </c>
      <c r="N1097" s="12" t="str">
        <f t="shared" ca="1" si="250"/>
        <v/>
      </c>
      <c r="O1097" s="12">
        <f t="shared" ca="1" si="251"/>
        <v>-3.7420237010027307E-2</v>
      </c>
      <c r="P1097" s="5">
        <f t="shared" ca="1" si="252"/>
        <v>123.38890253793818</v>
      </c>
      <c r="Q1097" s="5">
        <f t="shared" ca="1" si="255"/>
        <v>123.38890253793818</v>
      </c>
      <c r="R1097" s="12">
        <f t="shared" ca="1" si="256"/>
        <v>0</v>
      </c>
    </row>
    <row r="1098" spans="1:18" x14ac:dyDescent="0.25">
      <c r="A1098">
        <v>1097</v>
      </c>
      <c r="B1098" s="2">
        <v>39042</v>
      </c>
      <c r="C1098">
        <f t="shared" si="261"/>
        <v>2006</v>
      </c>
      <c r="D1098">
        <v>1075.5999999999999</v>
      </c>
      <c r="E1098" s="5">
        <f t="shared" ca="1" si="257"/>
        <v>1037.1150000000002</v>
      </c>
      <c r="F1098" s="5">
        <f t="shared" ca="1" si="258"/>
        <v>987.47699999999986</v>
      </c>
      <c r="G1098" s="5">
        <f t="shared" ca="1" si="259"/>
        <v>1025.6942713933845</v>
      </c>
      <c r="H1098" s="5">
        <f t="shared" ca="1" si="260"/>
        <v>934.9800136326802</v>
      </c>
      <c r="I1098" s="10">
        <f t="shared" ca="1" si="253"/>
        <v>0</v>
      </c>
      <c r="J1098" s="5" t="e">
        <f t="shared" ca="1" si="247"/>
        <v>#N/A</v>
      </c>
      <c r="K1098" s="5" t="e">
        <f t="shared" ca="1" si="248"/>
        <v>#N/A</v>
      </c>
      <c r="L1098" s="10">
        <f t="shared" ca="1" si="249"/>
        <v>1</v>
      </c>
      <c r="M1098" s="5">
        <f t="shared" ca="1" si="254"/>
        <v>254.6</v>
      </c>
      <c r="N1098" s="12" t="str">
        <f t="shared" ca="1" si="250"/>
        <v/>
      </c>
      <c r="O1098" s="12">
        <f t="shared" ca="1" si="251"/>
        <v>1.8608835645627032E-2</v>
      </c>
      <c r="P1098" s="5">
        <f t="shared" ca="1" si="252"/>
        <v>123.38890253793818</v>
      </c>
      <c r="Q1098" s="5">
        <f t="shared" ca="1" si="255"/>
        <v>123.38890253793818</v>
      </c>
      <c r="R1098" s="12">
        <f t="shared" ca="1" si="256"/>
        <v>0</v>
      </c>
    </row>
    <row r="1099" spans="1:18" x14ac:dyDescent="0.25">
      <c r="A1099">
        <v>1098</v>
      </c>
      <c r="B1099" s="2">
        <v>39043</v>
      </c>
      <c r="C1099">
        <f t="shared" si="261"/>
        <v>2006</v>
      </c>
      <c r="D1099">
        <v>1073.3499999999999</v>
      </c>
      <c r="E1099" s="5">
        <f t="shared" ca="1" si="257"/>
        <v>1044.5700000000002</v>
      </c>
      <c r="F1099" s="5">
        <f t="shared" ca="1" si="258"/>
        <v>990.01799999999969</v>
      </c>
      <c r="G1099" s="5">
        <f t="shared" ca="1" si="259"/>
        <v>1030.4598442540459</v>
      </c>
      <c r="H1099" s="5">
        <f t="shared" ca="1" si="260"/>
        <v>937.7474133600266</v>
      </c>
      <c r="I1099" s="10">
        <f t="shared" ca="1" si="253"/>
        <v>0</v>
      </c>
      <c r="J1099" s="5" t="e">
        <f t="shared" ca="1" si="247"/>
        <v>#N/A</v>
      </c>
      <c r="K1099" s="5" t="e">
        <f t="shared" ca="1" si="248"/>
        <v>#N/A</v>
      </c>
      <c r="L1099" s="10">
        <f t="shared" ca="1" si="249"/>
        <v>1</v>
      </c>
      <c r="M1099" s="5">
        <f t="shared" ca="1" si="254"/>
        <v>254.6</v>
      </c>
      <c r="N1099" s="12" t="str">
        <f t="shared" ca="1" si="250"/>
        <v/>
      </c>
      <c r="O1099" s="12">
        <f t="shared" ca="1" si="251"/>
        <v>-2.0918557084418001E-3</v>
      </c>
      <c r="P1099" s="5">
        <f t="shared" ca="1" si="252"/>
        <v>123.38890253793818</v>
      </c>
      <c r="Q1099" s="5">
        <f t="shared" ca="1" si="255"/>
        <v>123.38890253793818</v>
      </c>
      <c r="R1099" s="12">
        <f t="shared" ca="1" si="256"/>
        <v>0</v>
      </c>
    </row>
    <row r="1100" spans="1:18" x14ac:dyDescent="0.25">
      <c r="A1100">
        <v>1099</v>
      </c>
      <c r="B1100" s="2">
        <v>39044</v>
      </c>
      <c r="C1100">
        <f t="shared" si="261"/>
        <v>2006</v>
      </c>
      <c r="D1100">
        <v>1069.1500000000001</v>
      </c>
      <c r="E1100" s="5">
        <f t="shared" ca="1" si="257"/>
        <v>1051.7199999999998</v>
      </c>
      <c r="F1100" s="5">
        <f t="shared" ca="1" si="258"/>
        <v>993.27599999999961</v>
      </c>
      <c r="G1100" s="5">
        <f t="shared" ca="1" si="259"/>
        <v>1034.3288598286413</v>
      </c>
      <c r="H1100" s="5">
        <f t="shared" ca="1" si="260"/>
        <v>940.37546509282606</v>
      </c>
      <c r="I1100" s="10">
        <f t="shared" ca="1" si="253"/>
        <v>0</v>
      </c>
      <c r="J1100" s="5" t="e">
        <f t="shared" ca="1" si="247"/>
        <v>#N/A</v>
      </c>
      <c r="K1100" s="5" t="e">
        <f t="shared" ca="1" si="248"/>
        <v>#N/A</v>
      </c>
      <c r="L1100" s="10">
        <f t="shared" ca="1" si="249"/>
        <v>1</v>
      </c>
      <c r="M1100" s="5">
        <f t="shared" ca="1" si="254"/>
        <v>254.6</v>
      </c>
      <c r="N1100" s="12" t="str">
        <f t="shared" ca="1" si="250"/>
        <v/>
      </c>
      <c r="O1100" s="12">
        <f t="shared" ca="1" si="251"/>
        <v>-3.9129827176594949E-3</v>
      </c>
      <c r="P1100" s="5">
        <f t="shared" ca="1" si="252"/>
        <v>123.38890253793818</v>
      </c>
      <c r="Q1100" s="5">
        <f t="shared" ca="1" si="255"/>
        <v>123.38890253793818</v>
      </c>
      <c r="R1100" s="12">
        <f t="shared" ca="1" si="256"/>
        <v>0</v>
      </c>
    </row>
    <row r="1101" spans="1:18" x14ac:dyDescent="0.25">
      <c r="A1101">
        <v>1100</v>
      </c>
      <c r="B1101" s="2">
        <v>39045</v>
      </c>
      <c r="C1101">
        <f t="shared" si="261"/>
        <v>2006</v>
      </c>
      <c r="D1101">
        <v>1073.7</v>
      </c>
      <c r="E1101" s="5">
        <f t="shared" ca="1" si="257"/>
        <v>1057.5700000000002</v>
      </c>
      <c r="F1101" s="5">
        <f t="shared" ca="1" si="258"/>
        <v>996.16499999999974</v>
      </c>
      <c r="G1101" s="5">
        <f t="shared" ca="1" si="259"/>
        <v>1038.2659738457774</v>
      </c>
      <c r="H1101" s="5">
        <f t="shared" ca="1" si="260"/>
        <v>943.0419557909695</v>
      </c>
      <c r="I1101" s="10">
        <f t="shared" ca="1" si="253"/>
        <v>0</v>
      </c>
      <c r="J1101" s="5" t="e">
        <f t="shared" ca="1" si="247"/>
        <v>#N/A</v>
      </c>
      <c r="K1101" s="5" t="e">
        <f t="shared" ca="1" si="248"/>
        <v>#N/A</v>
      </c>
      <c r="L1101" s="10">
        <f t="shared" ca="1" si="249"/>
        <v>1</v>
      </c>
      <c r="M1101" s="5">
        <f t="shared" ca="1" si="254"/>
        <v>254.6</v>
      </c>
      <c r="N1101" s="12" t="str">
        <f t="shared" ca="1" si="250"/>
        <v/>
      </c>
      <c r="O1101" s="12">
        <f t="shared" ca="1" si="251"/>
        <v>4.2557171584903467E-3</v>
      </c>
      <c r="P1101" s="5">
        <f t="shared" ca="1" si="252"/>
        <v>123.38890253793818</v>
      </c>
      <c r="Q1101" s="5">
        <f t="shared" ca="1" si="255"/>
        <v>123.38890253793818</v>
      </c>
      <c r="R1101" s="12">
        <f t="shared" ca="1" si="256"/>
        <v>0</v>
      </c>
    </row>
    <row r="1102" spans="1:18" x14ac:dyDescent="0.25">
      <c r="A1102">
        <v>1101</v>
      </c>
      <c r="B1102" s="2">
        <v>39048</v>
      </c>
      <c r="C1102">
        <f t="shared" si="261"/>
        <v>2006</v>
      </c>
      <c r="D1102">
        <v>1109</v>
      </c>
      <c r="E1102" s="5">
        <f t="shared" ca="1" si="257"/>
        <v>1066.5050000000001</v>
      </c>
      <c r="F1102" s="5">
        <f t="shared" ca="1" si="258"/>
        <v>999.7099999999997</v>
      </c>
      <c r="G1102" s="5">
        <f t="shared" ca="1" si="259"/>
        <v>1045.3393764611997</v>
      </c>
      <c r="H1102" s="5">
        <f t="shared" ca="1" si="260"/>
        <v>946.36111667515013</v>
      </c>
      <c r="I1102" s="10">
        <f t="shared" ca="1" si="253"/>
        <v>0</v>
      </c>
      <c r="J1102" s="5" t="e">
        <f t="shared" ca="1" si="247"/>
        <v>#N/A</v>
      </c>
      <c r="K1102" s="5" t="e">
        <f t="shared" ca="1" si="248"/>
        <v>#N/A</v>
      </c>
      <c r="L1102" s="10">
        <f t="shared" ca="1" si="249"/>
        <v>1</v>
      </c>
      <c r="M1102" s="5">
        <f t="shared" ca="1" si="254"/>
        <v>254.6</v>
      </c>
      <c r="N1102" s="12" t="str">
        <f t="shared" ca="1" si="250"/>
        <v/>
      </c>
      <c r="O1102" s="12">
        <f t="shared" ca="1" si="251"/>
        <v>3.2876967495576004E-2</v>
      </c>
      <c r="P1102" s="5">
        <f t="shared" ca="1" si="252"/>
        <v>123.38890253793818</v>
      </c>
      <c r="Q1102" s="5">
        <f t="shared" ca="1" si="255"/>
        <v>123.38890253793818</v>
      </c>
      <c r="R1102" s="12">
        <f t="shared" ca="1" si="256"/>
        <v>0</v>
      </c>
    </row>
    <row r="1103" spans="1:18" x14ac:dyDescent="0.25">
      <c r="A1103">
        <v>1102</v>
      </c>
      <c r="B1103" s="2">
        <v>39049</v>
      </c>
      <c r="C1103">
        <f t="shared" si="261"/>
        <v>2006</v>
      </c>
      <c r="D1103">
        <v>1099.55</v>
      </c>
      <c r="E1103" s="5">
        <f t="shared" ca="1" si="257"/>
        <v>1075.74</v>
      </c>
      <c r="F1103" s="5">
        <f t="shared" ca="1" si="258"/>
        <v>1002.8059999999998</v>
      </c>
      <c r="G1103" s="5">
        <f t="shared" ca="1" si="259"/>
        <v>1050.7604388150796</v>
      </c>
      <c r="H1103" s="5">
        <f t="shared" ca="1" si="260"/>
        <v>949.42489434164713</v>
      </c>
      <c r="I1103" s="10">
        <f t="shared" ca="1" si="253"/>
        <v>0</v>
      </c>
      <c r="J1103" s="5" t="e">
        <f t="shared" ca="1" si="247"/>
        <v>#N/A</v>
      </c>
      <c r="K1103" s="5" t="e">
        <f t="shared" ca="1" si="248"/>
        <v>#N/A</v>
      </c>
      <c r="L1103" s="10">
        <f t="shared" ca="1" si="249"/>
        <v>1</v>
      </c>
      <c r="M1103" s="5">
        <f t="shared" ca="1" si="254"/>
        <v>254.6</v>
      </c>
      <c r="N1103" s="12" t="str">
        <f t="shared" ca="1" si="250"/>
        <v/>
      </c>
      <c r="O1103" s="12">
        <f t="shared" ca="1" si="251"/>
        <v>-8.5211902614968846E-3</v>
      </c>
      <c r="P1103" s="5">
        <f t="shared" ca="1" si="252"/>
        <v>123.38890253793818</v>
      </c>
      <c r="Q1103" s="5">
        <f t="shared" ca="1" si="255"/>
        <v>123.38890253793818</v>
      </c>
      <c r="R1103" s="12">
        <f t="shared" ca="1" si="256"/>
        <v>0</v>
      </c>
    </row>
    <row r="1104" spans="1:18" x14ac:dyDescent="0.25">
      <c r="A1104">
        <v>1103</v>
      </c>
      <c r="B1104" s="2">
        <v>39050</v>
      </c>
      <c r="C1104">
        <f t="shared" si="261"/>
        <v>2006</v>
      </c>
      <c r="D1104">
        <v>1145.45</v>
      </c>
      <c r="E1104" s="5">
        <f t="shared" ca="1" si="257"/>
        <v>1088.3499999999999</v>
      </c>
      <c r="F1104" s="5">
        <f t="shared" ca="1" si="258"/>
        <v>1006.6249999999997</v>
      </c>
      <c r="G1104" s="5">
        <f t="shared" ca="1" si="259"/>
        <v>1060.2293949335717</v>
      </c>
      <c r="H1104" s="5">
        <f t="shared" ca="1" si="260"/>
        <v>953.34539645481414</v>
      </c>
      <c r="I1104" s="10">
        <f t="shared" ca="1" si="253"/>
        <v>0</v>
      </c>
      <c r="J1104" s="5" t="e">
        <f t="shared" ca="1" si="247"/>
        <v>#N/A</v>
      </c>
      <c r="K1104" s="5" t="e">
        <f t="shared" ca="1" si="248"/>
        <v>#N/A</v>
      </c>
      <c r="L1104" s="10">
        <f t="shared" ca="1" si="249"/>
        <v>1</v>
      </c>
      <c r="M1104" s="5">
        <f t="shared" ca="1" si="254"/>
        <v>254.6</v>
      </c>
      <c r="N1104" s="12" t="str">
        <f t="shared" ca="1" si="250"/>
        <v/>
      </c>
      <c r="O1104" s="12">
        <f t="shared" ca="1" si="251"/>
        <v>4.1744349961347911E-2</v>
      </c>
      <c r="P1104" s="5">
        <f t="shared" ca="1" si="252"/>
        <v>123.38890253793818</v>
      </c>
      <c r="Q1104" s="5">
        <f t="shared" ca="1" si="255"/>
        <v>123.38890253793818</v>
      </c>
      <c r="R1104" s="12">
        <f t="shared" ca="1" si="256"/>
        <v>0</v>
      </c>
    </row>
    <row r="1105" spans="1:18" x14ac:dyDescent="0.25">
      <c r="A1105">
        <v>1104</v>
      </c>
      <c r="B1105" s="2">
        <v>39051</v>
      </c>
      <c r="C1105">
        <f t="shared" si="261"/>
        <v>2006</v>
      </c>
      <c r="D1105">
        <v>1129</v>
      </c>
      <c r="E1105" s="5">
        <f t="shared" ca="1" si="257"/>
        <v>1092.7750000000001</v>
      </c>
      <c r="F1105" s="5">
        <f t="shared" ca="1" si="258"/>
        <v>1010.0889999999996</v>
      </c>
      <c r="G1105" s="5">
        <f t="shared" ca="1" si="259"/>
        <v>1067.1064554402146</v>
      </c>
      <c r="H1105" s="5">
        <f t="shared" ca="1" si="260"/>
        <v>956.8584885257178</v>
      </c>
      <c r="I1105" s="10">
        <f t="shared" ca="1" si="253"/>
        <v>0</v>
      </c>
      <c r="J1105" s="5" t="e">
        <f t="shared" ca="1" si="247"/>
        <v>#N/A</v>
      </c>
      <c r="K1105" s="5" t="e">
        <f t="shared" ca="1" si="248"/>
        <v>#N/A</v>
      </c>
      <c r="L1105" s="10">
        <f t="shared" ca="1" si="249"/>
        <v>1</v>
      </c>
      <c r="M1105" s="5">
        <f t="shared" ca="1" si="254"/>
        <v>254.6</v>
      </c>
      <c r="N1105" s="12" t="str">
        <f t="shared" ca="1" si="250"/>
        <v/>
      </c>
      <c r="O1105" s="12">
        <f t="shared" ca="1" si="251"/>
        <v>-1.4361168099873452E-2</v>
      </c>
      <c r="P1105" s="5">
        <f t="shared" ca="1" si="252"/>
        <v>123.38890253793818</v>
      </c>
      <c r="Q1105" s="5">
        <f t="shared" ca="1" si="255"/>
        <v>123.38890253793818</v>
      </c>
      <c r="R1105" s="12">
        <f t="shared" ca="1" si="256"/>
        <v>0</v>
      </c>
    </row>
    <row r="1106" spans="1:18" x14ac:dyDescent="0.25">
      <c r="A1106">
        <v>1105</v>
      </c>
      <c r="B1106" s="2">
        <v>39052</v>
      </c>
      <c r="C1106">
        <f t="shared" si="261"/>
        <v>2006</v>
      </c>
      <c r="D1106">
        <v>1131.4000000000001</v>
      </c>
      <c r="E1106" s="5">
        <f t="shared" ca="1" si="257"/>
        <v>1096.2149999999999</v>
      </c>
      <c r="F1106" s="5">
        <f t="shared" ca="1" si="258"/>
        <v>1013.9189999999995</v>
      </c>
      <c r="G1106" s="5">
        <f t="shared" ca="1" si="259"/>
        <v>1073.5358098961931</v>
      </c>
      <c r="H1106" s="5">
        <f t="shared" ca="1" si="260"/>
        <v>960.3493187552034</v>
      </c>
      <c r="I1106" s="10">
        <f t="shared" ca="1" si="253"/>
        <v>0</v>
      </c>
      <c r="J1106" s="5" t="e">
        <f t="shared" ca="1" si="247"/>
        <v>#N/A</v>
      </c>
      <c r="K1106" s="5" t="e">
        <f t="shared" ca="1" si="248"/>
        <v>#N/A</v>
      </c>
      <c r="L1106" s="10">
        <f t="shared" ca="1" si="249"/>
        <v>1</v>
      </c>
      <c r="M1106" s="5">
        <f t="shared" ca="1" si="254"/>
        <v>254.6</v>
      </c>
      <c r="N1106" s="12" t="str">
        <f t="shared" ca="1" si="250"/>
        <v/>
      </c>
      <c r="O1106" s="12">
        <f t="shared" ca="1" si="251"/>
        <v>2.1257750221435703E-3</v>
      </c>
      <c r="P1106" s="5">
        <f t="shared" ca="1" si="252"/>
        <v>123.38890253793818</v>
      </c>
      <c r="Q1106" s="5">
        <f t="shared" ca="1" si="255"/>
        <v>123.38890253793818</v>
      </c>
      <c r="R1106" s="12">
        <f t="shared" ca="1" si="256"/>
        <v>0</v>
      </c>
    </row>
    <row r="1107" spans="1:18" x14ac:dyDescent="0.25">
      <c r="A1107">
        <v>1106</v>
      </c>
      <c r="B1107" s="2">
        <v>39055</v>
      </c>
      <c r="C1107">
        <f t="shared" si="261"/>
        <v>2006</v>
      </c>
      <c r="D1107">
        <v>1176.8499999999999</v>
      </c>
      <c r="E1107" s="5">
        <f t="shared" ca="1" si="257"/>
        <v>1108.3049999999998</v>
      </c>
      <c r="F1107" s="5">
        <f t="shared" ca="1" si="258"/>
        <v>1018.4889999999997</v>
      </c>
      <c r="G1107" s="5">
        <f t="shared" ca="1" si="259"/>
        <v>1083.8672289065739</v>
      </c>
      <c r="H1107" s="5">
        <f t="shared" ca="1" si="260"/>
        <v>964.67933238009937</v>
      </c>
      <c r="I1107" s="10">
        <f t="shared" ca="1" si="253"/>
        <v>0</v>
      </c>
      <c r="J1107" s="5" t="e">
        <f t="shared" ca="1" si="247"/>
        <v>#N/A</v>
      </c>
      <c r="K1107" s="5" t="e">
        <f t="shared" ca="1" si="248"/>
        <v>#N/A</v>
      </c>
      <c r="L1107" s="10">
        <f t="shared" ca="1" si="249"/>
        <v>1</v>
      </c>
      <c r="M1107" s="5">
        <f t="shared" ca="1" si="254"/>
        <v>254.6</v>
      </c>
      <c r="N1107" s="12" t="str">
        <f t="shared" ca="1" si="250"/>
        <v/>
      </c>
      <c r="O1107" s="12">
        <f t="shared" ca="1" si="251"/>
        <v>4.0171468976489141E-2</v>
      </c>
      <c r="P1107" s="5">
        <f t="shared" ca="1" si="252"/>
        <v>123.38890253793818</v>
      </c>
      <c r="Q1107" s="5">
        <f t="shared" ca="1" si="255"/>
        <v>123.38890253793818</v>
      </c>
      <c r="R1107" s="12">
        <f t="shared" ca="1" si="256"/>
        <v>0</v>
      </c>
    </row>
    <row r="1108" spans="1:18" x14ac:dyDescent="0.25">
      <c r="A1108">
        <v>1107</v>
      </c>
      <c r="B1108" s="2">
        <v>39056</v>
      </c>
      <c r="C1108">
        <f t="shared" si="261"/>
        <v>2006</v>
      </c>
      <c r="D1108">
        <v>1164.95</v>
      </c>
      <c r="E1108" s="5">
        <f t="shared" ca="1" si="257"/>
        <v>1117.2400000000002</v>
      </c>
      <c r="F1108" s="5">
        <f t="shared" ca="1" si="258"/>
        <v>1022.3929999999996</v>
      </c>
      <c r="G1108" s="5">
        <f t="shared" ca="1" si="259"/>
        <v>1091.9755060159166</v>
      </c>
      <c r="H1108" s="5">
        <f t="shared" ca="1" si="260"/>
        <v>968.68474573249728</v>
      </c>
      <c r="I1108" s="10">
        <f t="shared" ca="1" si="253"/>
        <v>0</v>
      </c>
      <c r="J1108" s="5" t="e">
        <f t="shared" ca="1" si="247"/>
        <v>#N/A</v>
      </c>
      <c r="K1108" s="5" t="e">
        <f t="shared" ca="1" si="248"/>
        <v>#N/A</v>
      </c>
      <c r="L1108" s="10">
        <f t="shared" ca="1" si="249"/>
        <v>1</v>
      </c>
      <c r="M1108" s="5">
        <f t="shared" ca="1" si="254"/>
        <v>254.6</v>
      </c>
      <c r="N1108" s="12" t="str">
        <f t="shared" ca="1" si="250"/>
        <v/>
      </c>
      <c r="O1108" s="12">
        <f t="shared" ca="1" si="251"/>
        <v>-1.0111738964183936E-2</v>
      </c>
      <c r="P1108" s="5">
        <f t="shared" ca="1" si="252"/>
        <v>123.38890253793818</v>
      </c>
      <c r="Q1108" s="5">
        <f t="shared" ca="1" si="255"/>
        <v>123.38890253793818</v>
      </c>
      <c r="R1108" s="12">
        <f t="shared" ca="1" si="256"/>
        <v>0</v>
      </c>
    </row>
    <row r="1109" spans="1:18" x14ac:dyDescent="0.25">
      <c r="A1109">
        <v>1108</v>
      </c>
      <c r="B1109" s="2">
        <v>39057</v>
      </c>
      <c r="C1109">
        <f t="shared" si="261"/>
        <v>2006</v>
      </c>
      <c r="D1109">
        <v>1145.3</v>
      </c>
      <c r="E1109" s="5">
        <f t="shared" ca="1" si="257"/>
        <v>1124.4349999999999</v>
      </c>
      <c r="F1109" s="5">
        <f t="shared" ca="1" si="258"/>
        <v>1025.7269999999996</v>
      </c>
      <c r="G1109" s="5">
        <f t="shared" ca="1" si="259"/>
        <v>1097.3079554143249</v>
      </c>
      <c r="H1109" s="5">
        <f t="shared" ca="1" si="260"/>
        <v>972.21705081784739</v>
      </c>
      <c r="I1109" s="10">
        <f t="shared" ca="1" si="253"/>
        <v>0</v>
      </c>
      <c r="J1109" s="5" t="e">
        <f t="shared" ca="1" si="247"/>
        <v>#N/A</v>
      </c>
      <c r="K1109" s="5" t="e">
        <f t="shared" ca="1" si="248"/>
        <v>#N/A</v>
      </c>
      <c r="L1109" s="10">
        <f t="shared" ca="1" si="249"/>
        <v>1</v>
      </c>
      <c r="M1109" s="5">
        <f t="shared" ca="1" si="254"/>
        <v>254.6</v>
      </c>
      <c r="N1109" s="12" t="str">
        <f t="shared" ca="1" si="250"/>
        <v/>
      </c>
      <c r="O1109" s="12">
        <f t="shared" ca="1" si="251"/>
        <v>-1.6867676724323009E-2</v>
      </c>
      <c r="P1109" s="5">
        <f t="shared" ca="1" si="252"/>
        <v>123.38890253793818</v>
      </c>
      <c r="Q1109" s="5">
        <f t="shared" ca="1" si="255"/>
        <v>123.38890253793818</v>
      </c>
      <c r="R1109" s="12">
        <f t="shared" ca="1" si="256"/>
        <v>0</v>
      </c>
    </row>
    <row r="1110" spans="1:18" x14ac:dyDescent="0.25">
      <c r="A1110">
        <v>1109</v>
      </c>
      <c r="B1110" s="2">
        <v>39058</v>
      </c>
      <c r="C1110">
        <f t="shared" si="261"/>
        <v>2006</v>
      </c>
      <c r="D1110">
        <v>1133.25</v>
      </c>
      <c r="E1110" s="5">
        <f t="shared" ca="1" si="257"/>
        <v>1130.845</v>
      </c>
      <c r="F1110" s="5">
        <f t="shared" ca="1" si="258"/>
        <v>1029.0459999999998</v>
      </c>
      <c r="G1110" s="5">
        <f t="shared" ca="1" si="259"/>
        <v>1100.9021598728923</v>
      </c>
      <c r="H1110" s="5">
        <f t="shared" ca="1" si="260"/>
        <v>975.43770980149043</v>
      </c>
      <c r="I1110" s="10">
        <f t="shared" ca="1" si="253"/>
        <v>0</v>
      </c>
      <c r="J1110" s="5" t="e">
        <f t="shared" ca="1" si="247"/>
        <v>#N/A</v>
      </c>
      <c r="K1110" s="5" t="e">
        <f t="shared" ca="1" si="248"/>
        <v>#N/A</v>
      </c>
      <c r="L1110" s="10">
        <f t="shared" ca="1" si="249"/>
        <v>1</v>
      </c>
      <c r="M1110" s="5">
        <f t="shared" ca="1" si="254"/>
        <v>254.6</v>
      </c>
      <c r="N1110" s="12" t="str">
        <f t="shared" ca="1" si="250"/>
        <v/>
      </c>
      <c r="O1110" s="12">
        <f t="shared" ca="1" si="251"/>
        <v>-1.0521260805029211E-2</v>
      </c>
      <c r="P1110" s="5">
        <f t="shared" ca="1" si="252"/>
        <v>123.38890253793818</v>
      </c>
      <c r="Q1110" s="5">
        <f t="shared" ca="1" si="255"/>
        <v>123.38890253793818</v>
      </c>
      <c r="R1110" s="12">
        <f t="shared" ca="1" si="256"/>
        <v>0</v>
      </c>
    </row>
    <row r="1111" spans="1:18" x14ac:dyDescent="0.25">
      <c r="A1111">
        <v>1110</v>
      </c>
      <c r="B1111" s="2">
        <v>39059</v>
      </c>
      <c r="C1111">
        <f t="shared" si="261"/>
        <v>2006</v>
      </c>
      <c r="D1111">
        <v>1105.05</v>
      </c>
      <c r="E1111" s="5">
        <f t="shared" ca="1" si="257"/>
        <v>1133.98</v>
      </c>
      <c r="F1111" s="5">
        <f t="shared" ca="1" si="258"/>
        <v>1031.6069999999997</v>
      </c>
      <c r="G1111" s="5">
        <f t="shared" ca="1" si="259"/>
        <v>1101.316943885603</v>
      </c>
      <c r="H1111" s="5">
        <f t="shared" ca="1" si="260"/>
        <v>978.02995560546071</v>
      </c>
      <c r="I1111" s="10">
        <f t="shared" ca="1" si="253"/>
        <v>0</v>
      </c>
      <c r="J1111" s="5" t="e">
        <f t="shared" ca="1" si="247"/>
        <v>#N/A</v>
      </c>
      <c r="K1111" s="5" t="e">
        <f t="shared" ca="1" si="248"/>
        <v>#N/A</v>
      </c>
      <c r="L1111" s="10">
        <f t="shared" ca="1" si="249"/>
        <v>1</v>
      </c>
      <c r="M1111" s="5">
        <f t="shared" ca="1" si="254"/>
        <v>254.6</v>
      </c>
      <c r="N1111" s="12" t="str">
        <f t="shared" ca="1" si="250"/>
        <v/>
      </c>
      <c r="O1111" s="12">
        <f t="shared" ca="1" si="251"/>
        <v>-2.4884182660489782E-2</v>
      </c>
      <c r="P1111" s="5">
        <f t="shared" ca="1" si="252"/>
        <v>123.38890253793818</v>
      </c>
      <c r="Q1111" s="5">
        <f t="shared" ca="1" si="255"/>
        <v>123.38890253793818</v>
      </c>
      <c r="R1111" s="12">
        <f t="shared" ca="1" si="256"/>
        <v>0</v>
      </c>
    </row>
    <row r="1112" spans="1:18" x14ac:dyDescent="0.25">
      <c r="A1112">
        <v>1111</v>
      </c>
      <c r="B1112" s="2">
        <v>39062</v>
      </c>
      <c r="C1112">
        <f t="shared" si="261"/>
        <v>2006</v>
      </c>
      <c r="D1112">
        <v>1036.3</v>
      </c>
      <c r="E1112" s="5">
        <f t="shared" ca="1" si="257"/>
        <v>1126.7099999999998</v>
      </c>
      <c r="F1112" s="5">
        <f t="shared" ca="1" si="258"/>
        <v>1032.6859999999999</v>
      </c>
      <c r="G1112" s="5">
        <f t="shared" ca="1" si="259"/>
        <v>1094.8152494970425</v>
      </c>
      <c r="H1112" s="5">
        <f t="shared" ca="1" si="260"/>
        <v>979.1953564933516</v>
      </c>
      <c r="I1112" s="10">
        <f t="shared" ca="1" si="253"/>
        <v>0</v>
      </c>
      <c r="J1112" s="5" t="e">
        <f t="shared" ca="1" si="247"/>
        <v>#N/A</v>
      </c>
      <c r="K1112" s="5" t="e">
        <f t="shared" ca="1" si="248"/>
        <v>#N/A</v>
      </c>
      <c r="L1112" s="10">
        <f t="shared" ca="1" si="249"/>
        <v>1</v>
      </c>
      <c r="M1112" s="5">
        <f t="shared" ca="1" si="254"/>
        <v>254.6</v>
      </c>
      <c r="N1112" s="12" t="str">
        <f t="shared" ca="1" si="250"/>
        <v/>
      </c>
      <c r="O1112" s="12">
        <f t="shared" ca="1" si="251"/>
        <v>-6.2214379439844356E-2</v>
      </c>
      <c r="P1112" s="5">
        <f t="shared" ca="1" si="252"/>
        <v>123.38890253793818</v>
      </c>
      <c r="Q1112" s="5">
        <f t="shared" ca="1" si="255"/>
        <v>123.38890253793818</v>
      </c>
      <c r="R1112" s="12">
        <f t="shared" ca="1" si="256"/>
        <v>0</v>
      </c>
    </row>
    <row r="1113" spans="1:18" x14ac:dyDescent="0.25">
      <c r="A1113">
        <v>1112</v>
      </c>
      <c r="B1113" s="2">
        <v>39063</v>
      </c>
      <c r="C1113">
        <f t="shared" si="261"/>
        <v>2006</v>
      </c>
      <c r="D1113">
        <v>968.5</v>
      </c>
      <c r="E1113" s="5">
        <f t="shared" ca="1" si="257"/>
        <v>1113.605</v>
      </c>
      <c r="F1113" s="5">
        <f t="shared" ca="1" si="258"/>
        <v>1032.5509999999999</v>
      </c>
      <c r="G1113" s="5">
        <f t="shared" ca="1" si="259"/>
        <v>1082.1837245473382</v>
      </c>
      <c r="H1113" s="5">
        <f t="shared" ca="1" si="260"/>
        <v>978.98144936348456</v>
      </c>
      <c r="I1113" s="10">
        <f t="shared" ca="1" si="253"/>
        <v>0</v>
      </c>
      <c r="J1113" s="5" t="e">
        <f t="shared" ca="1" si="247"/>
        <v>#N/A</v>
      </c>
      <c r="K1113" s="5" t="e">
        <f t="shared" ca="1" si="248"/>
        <v>#N/A</v>
      </c>
      <c r="L1113" s="10">
        <f t="shared" ca="1" si="249"/>
        <v>1</v>
      </c>
      <c r="M1113" s="5">
        <f t="shared" ca="1" si="254"/>
        <v>254.6</v>
      </c>
      <c r="N1113" s="12" t="str">
        <f t="shared" ca="1" si="250"/>
        <v/>
      </c>
      <c r="O1113" s="12">
        <f t="shared" ca="1" si="251"/>
        <v>-6.5425069960436122E-2</v>
      </c>
      <c r="P1113" s="5">
        <f t="shared" ca="1" si="252"/>
        <v>123.38890253793818</v>
      </c>
      <c r="Q1113" s="5">
        <f t="shared" ca="1" si="255"/>
        <v>123.38890253793818</v>
      </c>
      <c r="R1113" s="12">
        <f t="shared" ca="1" si="256"/>
        <v>0</v>
      </c>
    </row>
    <row r="1114" spans="1:18" x14ac:dyDescent="0.25">
      <c r="A1114">
        <v>1113</v>
      </c>
      <c r="B1114" s="2">
        <v>39064</v>
      </c>
      <c r="C1114">
        <f t="shared" si="261"/>
        <v>2006</v>
      </c>
      <c r="D1114">
        <v>1004.85</v>
      </c>
      <c r="E1114" s="5">
        <f t="shared" ca="1" si="257"/>
        <v>1099.5450000000001</v>
      </c>
      <c r="F1114" s="5">
        <f t="shared" ca="1" si="258"/>
        <v>1032.779</v>
      </c>
      <c r="G1114" s="5">
        <f t="shared" ca="1" si="259"/>
        <v>1074.4503520926044</v>
      </c>
      <c r="H1114" s="5">
        <f t="shared" ca="1" si="260"/>
        <v>979.49882037621489</v>
      </c>
      <c r="I1114" s="10">
        <f t="shared" ca="1" si="253"/>
        <v>0</v>
      </c>
      <c r="J1114" s="5" t="e">
        <f t="shared" ca="1" si="247"/>
        <v>#N/A</v>
      </c>
      <c r="K1114" s="5" t="e">
        <f t="shared" ca="1" si="248"/>
        <v>#N/A</v>
      </c>
      <c r="L1114" s="10">
        <f t="shared" ca="1" si="249"/>
        <v>1</v>
      </c>
      <c r="M1114" s="5">
        <f t="shared" ca="1" si="254"/>
        <v>254.6</v>
      </c>
      <c r="N1114" s="12" t="str">
        <f t="shared" ca="1" si="250"/>
        <v/>
      </c>
      <c r="O1114" s="12">
        <f t="shared" ca="1" si="251"/>
        <v>3.753226639132682E-2</v>
      </c>
      <c r="P1114" s="5">
        <f t="shared" ca="1" si="252"/>
        <v>123.38890253793818</v>
      </c>
      <c r="Q1114" s="5">
        <f t="shared" ca="1" si="255"/>
        <v>123.38890253793818</v>
      </c>
      <c r="R1114" s="12">
        <f t="shared" ca="1" si="256"/>
        <v>0</v>
      </c>
    </row>
    <row r="1115" spans="1:18" x14ac:dyDescent="0.25">
      <c r="A1115">
        <v>1114</v>
      </c>
      <c r="B1115" s="2">
        <v>39065</v>
      </c>
      <c r="C1115">
        <f t="shared" si="261"/>
        <v>2006</v>
      </c>
      <c r="D1115">
        <v>1028.8</v>
      </c>
      <c r="E1115" s="5">
        <f t="shared" ca="1" si="257"/>
        <v>1089.5250000000001</v>
      </c>
      <c r="F1115" s="5">
        <f t="shared" ca="1" si="258"/>
        <v>1033.5300000000002</v>
      </c>
      <c r="G1115" s="5">
        <f t="shared" ca="1" si="259"/>
        <v>1069.8853168833439</v>
      </c>
      <c r="H1115" s="5">
        <f t="shared" ca="1" si="260"/>
        <v>980.48484396869071</v>
      </c>
      <c r="I1115" s="10">
        <f t="shared" ca="1" si="253"/>
        <v>0</v>
      </c>
      <c r="J1115" s="5" t="e">
        <f t="shared" ca="1" si="247"/>
        <v>#N/A</v>
      </c>
      <c r="K1115" s="5" t="e">
        <f t="shared" ca="1" si="248"/>
        <v>#N/A</v>
      </c>
      <c r="L1115" s="10">
        <f t="shared" ca="1" si="249"/>
        <v>1</v>
      </c>
      <c r="M1115" s="5">
        <f t="shared" ca="1" si="254"/>
        <v>254.6</v>
      </c>
      <c r="N1115" s="12" t="str">
        <f t="shared" ca="1" si="250"/>
        <v/>
      </c>
      <c r="O1115" s="12">
        <f t="shared" ca="1" si="251"/>
        <v>2.3834403144747905E-2</v>
      </c>
      <c r="P1115" s="5">
        <f t="shared" ca="1" si="252"/>
        <v>123.38890253793818</v>
      </c>
      <c r="Q1115" s="5">
        <f t="shared" ca="1" si="255"/>
        <v>123.38890253793818</v>
      </c>
      <c r="R1115" s="12">
        <f t="shared" ca="1" si="256"/>
        <v>0</v>
      </c>
    </row>
    <row r="1116" spans="1:18" x14ac:dyDescent="0.25">
      <c r="A1116">
        <v>1115</v>
      </c>
      <c r="B1116" s="2">
        <v>39066</v>
      </c>
      <c r="C1116">
        <f t="shared" si="261"/>
        <v>2006</v>
      </c>
      <c r="D1116">
        <v>1060.4000000000001</v>
      </c>
      <c r="E1116" s="5">
        <f t="shared" ca="1" si="257"/>
        <v>1082.425</v>
      </c>
      <c r="F1116" s="5">
        <f t="shared" ca="1" si="258"/>
        <v>1035.1630000000002</v>
      </c>
      <c r="G1116" s="5">
        <f t="shared" ca="1" si="259"/>
        <v>1068.9367851950096</v>
      </c>
      <c r="H1116" s="5">
        <f t="shared" ca="1" si="260"/>
        <v>982.08314708931687</v>
      </c>
      <c r="I1116" s="10">
        <f t="shared" ca="1" si="253"/>
        <v>0</v>
      </c>
      <c r="J1116" s="5" t="e">
        <f t="shared" ca="1" si="247"/>
        <v>#N/A</v>
      </c>
      <c r="K1116" s="5" t="e">
        <f t="shared" ca="1" si="248"/>
        <v>#N/A</v>
      </c>
      <c r="L1116" s="10">
        <f t="shared" ca="1" si="249"/>
        <v>1</v>
      </c>
      <c r="M1116" s="5">
        <f t="shared" ca="1" si="254"/>
        <v>254.6</v>
      </c>
      <c r="N1116" s="12" t="str">
        <f t="shared" ca="1" si="250"/>
        <v/>
      </c>
      <c r="O1116" s="12">
        <f t="shared" ca="1" si="251"/>
        <v>3.0715396578538237E-2</v>
      </c>
      <c r="P1116" s="5">
        <f t="shared" ca="1" si="252"/>
        <v>123.38890253793818</v>
      </c>
      <c r="Q1116" s="5">
        <f t="shared" ca="1" si="255"/>
        <v>123.38890253793818</v>
      </c>
      <c r="R1116" s="12">
        <f t="shared" ca="1" si="256"/>
        <v>0</v>
      </c>
    </row>
    <row r="1117" spans="1:18" x14ac:dyDescent="0.25">
      <c r="A1117">
        <v>1116</v>
      </c>
      <c r="B1117" s="2">
        <v>39069</v>
      </c>
      <c r="C1117">
        <f t="shared" si="261"/>
        <v>2006</v>
      </c>
      <c r="D1117">
        <v>1056</v>
      </c>
      <c r="E1117" s="5">
        <f t="shared" ca="1" si="257"/>
        <v>1070.3399999999999</v>
      </c>
      <c r="F1117" s="5">
        <f t="shared" ca="1" si="258"/>
        <v>1036.6110000000001</v>
      </c>
      <c r="G1117" s="5">
        <f t="shared" ca="1" si="259"/>
        <v>1067.6431066755088</v>
      </c>
      <c r="H1117" s="5">
        <f t="shared" ca="1" si="260"/>
        <v>983.56148414753056</v>
      </c>
      <c r="I1117" s="10">
        <f t="shared" ca="1" si="253"/>
        <v>0</v>
      </c>
      <c r="J1117" s="5" t="e">
        <f t="shared" ca="1" si="247"/>
        <v>#N/A</v>
      </c>
      <c r="K1117" s="5" t="e">
        <f t="shared" ca="1" si="248"/>
        <v>#N/A</v>
      </c>
      <c r="L1117" s="10">
        <f t="shared" ca="1" si="249"/>
        <v>1</v>
      </c>
      <c r="M1117" s="5">
        <f t="shared" ca="1" si="254"/>
        <v>254.6</v>
      </c>
      <c r="N1117" s="12" t="str">
        <f t="shared" ca="1" si="250"/>
        <v/>
      </c>
      <c r="O1117" s="12">
        <f t="shared" ca="1" si="251"/>
        <v>-4.1493775933610809E-3</v>
      </c>
      <c r="P1117" s="5">
        <f t="shared" ca="1" si="252"/>
        <v>123.38890253793818</v>
      </c>
      <c r="Q1117" s="5">
        <f t="shared" ca="1" si="255"/>
        <v>123.38890253793818</v>
      </c>
      <c r="R1117" s="12">
        <f t="shared" ca="1" si="256"/>
        <v>0</v>
      </c>
    </row>
    <row r="1118" spans="1:18" x14ac:dyDescent="0.25">
      <c r="A1118">
        <v>1117</v>
      </c>
      <c r="B1118" s="2">
        <v>39070</v>
      </c>
      <c r="C1118">
        <f t="shared" si="261"/>
        <v>2006</v>
      </c>
      <c r="D1118">
        <v>1019</v>
      </c>
      <c r="E1118" s="5">
        <f t="shared" ca="1" si="257"/>
        <v>1055.7450000000001</v>
      </c>
      <c r="F1118" s="5">
        <f t="shared" ca="1" si="258"/>
        <v>1037.2550000000001</v>
      </c>
      <c r="G1118" s="5">
        <f t="shared" ca="1" si="259"/>
        <v>1062.7787960079579</v>
      </c>
      <c r="H1118" s="5">
        <f t="shared" ca="1" si="260"/>
        <v>984.27025446457992</v>
      </c>
      <c r="I1118" s="10">
        <f t="shared" ca="1" si="253"/>
        <v>0</v>
      </c>
      <c r="J1118" s="5" t="e">
        <f t="shared" ca="1" si="247"/>
        <v>#N/A</v>
      </c>
      <c r="K1118" s="5" t="e">
        <f t="shared" ca="1" si="248"/>
        <v>#N/A</v>
      </c>
      <c r="L1118" s="10">
        <f t="shared" ca="1" si="249"/>
        <v>1</v>
      </c>
      <c r="M1118" s="5">
        <f t="shared" ca="1" si="254"/>
        <v>254.6</v>
      </c>
      <c r="N1118" s="12" t="str">
        <f t="shared" ca="1" si="250"/>
        <v/>
      </c>
      <c r="O1118" s="12">
        <f t="shared" ca="1" si="251"/>
        <v>-3.5037878787878785E-2</v>
      </c>
      <c r="P1118" s="5">
        <f t="shared" ca="1" si="252"/>
        <v>123.38890253793818</v>
      </c>
      <c r="Q1118" s="5">
        <f t="shared" ca="1" si="255"/>
        <v>123.38890253793818</v>
      </c>
      <c r="R1118" s="12">
        <f t="shared" ca="1" si="256"/>
        <v>0</v>
      </c>
    </row>
    <row r="1119" spans="1:18" x14ac:dyDescent="0.25">
      <c r="A1119">
        <v>1118</v>
      </c>
      <c r="B1119" s="2">
        <v>39071</v>
      </c>
      <c r="C1119">
        <f t="shared" si="261"/>
        <v>2006</v>
      </c>
      <c r="D1119">
        <v>1024.05</v>
      </c>
      <c r="E1119" s="5">
        <f t="shared" ca="1" si="257"/>
        <v>1043.6200000000001</v>
      </c>
      <c r="F1119" s="5">
        <f t="shared" ca="1" si="258"/>
        <v>1038.1220000000003</v>
      </c>
      <c r="G1119" s="5">
        <f t="shared" ca="1" si="259"/>
        <v>1058.9059164071621</v>
      </c>
      <c r="H1119" s="5">
        <f t="shared" ca="1" si="260"/>
        <v>985.06584937528839</v>
      </c>
      <c r="I1119" s="10">
        <f t="shared" ca="1" si="253"/>
        <v>0</v>
      </c>
      <c r="J1119" s="5" t="e">
        <f t="shared" ca="1" si="247"/>
        <v>#N/A</v>
      </c>
      <c r="K1119" s="5" t="e">
        <f t="shared" ca="1" si="248"/>
        <v>#N/A</v>
      </c>
      <c r="L1119" s="10">
        <f t="shared" ca="1" si="249"/>
        <v>1</v>
      </c>
      <c r="M1119" s="5">
        <f t="shared" ca="1" si="254"/>
        <v>254.6</v>
      </c>
      <c r="N1119" s="12" t="str">
        <f t="shared" ca="1" si="250"/>
        <v/>
      </c>
      <c r="O1119" s="12">
        <f t="shared" ca="1" si="251"/>
        <v>4.9558390578998569E-3</v>
      </c>
      <c r="P1119" s="5">
        <f t="shared" ca="1" si="252"/>
        <v>123.38890253793818</v>
      </c>
      <c r="Q1119" s="5">
        <f t="shared" ca="1" si="255"/>
        <v>123.38890253793818</v>
      </c>
      <c r="R1119" s="12">
        <f t="shared" ca="1" si="256"/>
        <v>0</v>
      </c>
    </row>
    <row r="1120" spans="1:18" x14ac:dyDescent="0.25">
      <c r="A1120">
        <v>1119</v>
      </c>
      <c r="B1120" s="2">
        <v>39072</v>
      </c>
      <c r="C1120">
        <f t="shared" si="261"/>
        <v>2006</v>
      </c>
      <c r="D1120">
        <v>1029.95</v>
      </c>
      <c r="E1120" s="5">
        <f t="shared" ca="1" si="257"/>
        <v>1033.29</v>
      </c>
      <c r="F1120" s="5">
        <f t="shared" ca="1" si="258"/>
        <v>1038.9800000000002</v>
      </c>
      <c r="G1120" s="5">
        <f t="shared" ca="1" si="259"/>
        <v>1056.010324766446</v>
      </c>
      <c r="H1120" s="5">
        <f t="shared" ca="1" si="260"/>
        <v>985.96353238778261</v>
      </c>
      <c r="I1120" s="10">
        <f t="shared" ca="1" si="253"/>
        <v>0</v>
      </c>
      <c r="J1120" s="5" t="e">
        <f t="shared" ca="1" si="247"/>
        <v>#N/A</v>
      </c>
      <c r="K1120" s="5" t="e">
        <f t="shared" ca="1" si="248"/>
        <v>#N/A</v>
      </c>
      <c r="L1120" s="10">
        <f t="shared" ca="1" si="249"/>
        <v>1</v>
      </c>
      <c r="M1120" s="5">
        <f t="shared" ca="1" si="254"/>
        <v>254.6</v>
      </c>
      <c r="N1120" s="12" t="str">
        <f t="shared" ca="1" si="250"/>
        <v/>
      </c>
      <c r="O1120" s="12">
        <f t="shared" ca="1" si="251"/>
        <v>5.7614374298130865E-3</v>
      </c>
      <c r="P1120" s="5">
        <f t="shared" ca="1" si="252"/>
        <v>123.38890253793818</v>
      </c>
      <c r="Q1120" s="5">
        <f t="shared" ca="1" si="255"/>
        <v>123.38890253793818</v>
      </c>
      <c r="R1120" s="12">
        <f t="shared" ca="1" si="256"/>
        <v>0</v>
      </c>
    </row>
    <row r="1121" spans="1:18" x14ac:dyDescent="0.25">
      <c r="A1121">
        <v>1120</v>
      </c>
      <c r="B1121" s="2">
        <v>39073</v>
      </c>
      <c r="C1121">
        <f t="shared" si="261"/>
        <v>2006</v>
      </c>
      <c r="D1121">
        <v>1050.2</v>
      </c>
      <c r="E1121" s="5">
        <f t="shared" ca="1" si="257"/>
        <v>1027.8050000000001</v>
      </c>
      <c r="F1121" s="5">
        <f t="shared" ca="1" si="258"/>
        <v>1040.5540000000001</v>
      </c>
      <c r="G1121" s="5">
        <f t="shared" ca="1" si="259"/>
        <v>1055.4292922898017</v>
      </c>
      <c r="H1121" s="5">
        <f t="shared" ca="1" si="260"/>
        <v>987.24826174002692</v>
      </c>
      <c r="I1121" s="10">
        <f t="shared" ca="1" si="253"/>
        <v>0</v>
      </c>
      <c r="J1121" s="5" t="e">
        <f t="shared" ca="1" si="247"/>
        <v>#N/A</v>
      </c>
      <c r="K1121" s="5" t="e">
        <f t="shared" ca="1" si="248"/>
        <v>#N/A</v>
      </c>
      <c r="L1121" s="10">
        <f t="shared" ca="1" si="249"/>
        <v>1</v>
      </c>
      <c r="M1121" s="5">
        <f t="shared" ca="1" si="254"/>
        <v>254.6</v>
      </c>
      <c r="N1121" s="12" t="str">
        <f t="shared" ca="1" si="250"/>
        <v/>
      </c>
      <c r="O1121" s="12">
        <f t="shared" ca="1" si="251"/>
        <v>1.9661148599446576E-2</v>
      </c>
      <c r="P1121" s="5">
        <f t="shared" ca="1" si="252"/>
        <v>123.38890253793818</v>
      </c>
      <c r="Q1121" s="5">
        <f t="shared" ca="1" si="255"/>
        <v>123.38890253793818</v>
      </c>
      <c r="R1121" s="12">
        <f t="shared" ca="1" si="256"/>
        <v>0</v>
      </c>
    </row>
    <row r="1122" spans="1:18" x14ac:dyDescent="0.25">
      <c r="A1122">
        <v>1121</v>
      </c>
      <c r="B1122" s="2">
        <v>39077</v>
      </c>
      <c r="C1122">
        <f t="shared" si="261"/>
        <v>2006</v>
      </c>
      <c r="D1122">
        <v>1062.75</v>
      </c>
      <c r="E1122" s="5">
        <f t="shared" ca="1" si="257"/>
        <v>1030.45</v>
      </c>
      <c r="F1122" s="5">
        <f t="shared" ca="1" si="258"/>
        <v>1042.009</v>
      </c>
      <c r="G1122" s="5">
        <f t="shared" ca="1" si="259"/>
        <v>1056.1613630608215</v>
      </c>
      <c r="H1122" s="5">
        <f t="shared" ca="1" si="260"/>
        <v>988.75829650522633</v>
      </c>
      <c r="I1122" s="10">
        <f t="shared" ca="1" si="253"/>
        <v>0</v>
      </c>
      <c r="J1122" s="5" t="e">
        <f t="shared" ca="1" si="247"/>
        <v>#N/A</v>
      </c>
      <c r="K1122" s="5" t="e">
        <f t="shared" ca="1" si="248"/>
        <v>#N/A</v>
      </c>
      <c r="L1122" s="10">
        <f t="shared" ca="1" si="249"/>
        <v>1</v>
      </c>
      <c r="M1122" s="5">
        <f t="shared" ca="1" si="254"/>
        <v>254.6</v>
      </c>
      <c r="N1122" s="12" t="str">
        <f t="shared" ca="1" si="250"/>
        <v/>
      </c>
      <c r="O1122" s="12">
        <f t="shared" ca="1" si="251"/>
        <v>1.1950104741953869E-2</v>
      </c>
      <c r="P1122" s="5">
        <f t="shared" ca="1" si="252"/>
        <v>123.38890253793818</v>
      </c>
      <c r="Q1122" s="5">
        <f t="shared" ca="1" si="255"/>
        <v>123.38890253793818</v>
      </c>
      <c r="R1122" s="12">
        <f t="shared" ca="1" si="256"/>
        <v>0</v>
      </c>
    </row>
    <row r="1123" spans="1:18" x14ac:dyDescent="0.25">
      <c r="A1123">
        <v>1122</v>
      </c>
      <c r="B1123" s="2">
        <v>39078</v>
      </c>
      <c r="C1123">
        <f t="shared" si="261"/>
        <v>2006</v>
      </c>
      <c r="D1123">
        <v>1073.3499999999999</v>
      </c>
      <c r="E1123" s="5">
        <f t="shared" ca="1" si="257"/>
        <v>1040.9349999999999</v>
      </c>
      <c r="F1123" s="5">
        <f t="shared" ca="1" si="258"/>
        <v>1043.3579999999999</v>
      </c>
      <c r="G1123" s="5">
        <f t="shared" ca="1" si="259"/>
        <v>1057.8802267547394</v>
      </c>
      <c r="H1123" s="5">
        <f t="shared" ca="1" si="260"/>
        <v>990.45013057512176</v>
      </c>
      <c r="I1123" s="10">
        <f t="shared" ca="1" si="253"/>
        <v>0</v>
      </c>
      <c r="J1123" s="5" t="e">
        <f t="shared" ca="1" si="247"/>
        <v>#N/A</v>
      </c>
      <c r="K1123" s="5" t="e">
        <f t="shared" ca="1" si="248"/>
        <v>#N/A</v>
      </c>
      <c r="L1123" s="10">
        <f t="shared" ca="1" si="249"/>
        <v>1</v>
      </c>
      <c r="M1123" s="5">
        <f t="shared" ca="1" si="254"/>
        <v>254.6</v>
      </c>
      <c r="N1123" s="12" t="str">
        <f t="shared" ca="1" si="250"/>
        <v/>
      </c>
      <c r="O1123" s="12">
        <f t="shared" ca="1" si="251"/>
        <v>9.9741237355915405E-3</v>
      </c>
      <c r="P1123" s="5">
        <f t="shared" ca="1" si="252"/>
        <v>123.38890253793818</v>
      </c>
      <c r="Q1123" s="5">
        <f t="shared" ca="1" si="255"/>
        <v>123.38890253793818</v>
      </c>
      <c r="R1123" s="12">
        <f t="shared" ca="1" si="256"/>
        <v>0</v>
      </c>
    </row>
    <row r="1124" spans="1:18" x14ac:dyDescent="0.25">
      <c r="A1124">
        <v>1123</v>
      </c>
      <c r="B1124" s="2">
        <v>39079</v>
      </c>
      <c r="C1124">
        <f t="shared" si="261"/>
        <v>2006</v>
      </c>
      <c r="D1124">
        <v>1076</v>
      </c>
      <c r="E1124" s="5">
        <f t="shared" ca="1" si="257"/>
        <v>1048.05</v>
      </c>
      <c r="F1124" s="5">
        <f t="shared" ca="1" si="258"/>
        <v>1044.8420000000001</v>
      </c>
      <c r="G1124" s="5">
        <f t="shared" ca="1" si="259"/>
        <v>1059.6922040792656</v>
      </c>
      <c r="H1124" s="5">
        <f t="shared" ca="1" si="260"/>
        <v>992.16112796361938</v>
      </c>
      <c r="I1124" s="10">
        <f t="shared" ca="1" si="253"/>
        <v>0</v>
      </c>
      <c r="J1124" s="5" t="e">
        <f t="shared" ca="1" si="247"/>
        <v>#N/A</v>
      </c>
      <c r="K1124" s="5" t="e">
        <f t="shared" ca="1" si="248"/>
        <v>#N/A</v>
      </c>
      <c r="L1124" s="10">
        <f t="shared" ca="1" si="249"/>
        <v>1</v>
      </c>
      <c r="M1124" s="5">
        <f t="shared" ca="1" si="254"/>
        <v>254.6</v>
      </c>
      <c r="N1124" s="12" t="str">
        <f t="shared" ca="1" si="250"/>
        <v/>
      </c>
      <c r="O1124" s="12">
        <f t="shared" ca="1" si="251"/>
        <v>2.468905762332968E-3</v>
      </c>
      <c r="P1124" s="5">
        <f t="shared" ca="1" si="252"/>
        <v>123.38890253793818</v>
      </c>
      <c r="Q1124" s="5">
        <f t="shared" ca="1" si="255"/>
        <v>123.38890253793818</v>
      </c>
      <c r="R1124" s="12">
        <f t="shared" ca="1" si="256"/>
        <v>0</v>
      </c>
    </row>
    <row r="1125" spans="1:18" x14ac:dyDescent="0.25">
      <c r="A1125">
        <v>1124</v>
      </c>
      <c r="B1125" s="2">
        <v>39080</v>
      </c>
      <c r="C1125">
        <f t="shared" si="261"/>
        <v>2006</v>
      </c>
      <c r="D1125">
        <v>1086.55</v>
      </c>
      <c r="E1125" s="5">
        <f t="shared" ca="1" si="257"/>
        <v>1053.8249999999998</v>
      </c>
      <c r="F1125" s="5">
        <f t="shared" ca="1" si="258"/>
        <v>1046.6660000000002</v>
      </c>
      <c r="G1125" s="5">
        <f t="shared" ca="1" si="259"/>
        <v>1062.3779836713388</v>
      </c>
      <c r="H1125" s="5">
        <f t="shared" ca="1" si="260"/>
        <v>994.04890540434701</v>
      </c>
      <c r="I1125" s="10">
        <f t="shared" ca="1" si="253"/>
        <v>0</v>
      </c>
      <c r="J1125" s="5" t="e">
        <f t="shared" ca="1" si="247"/>
        <v>#N/A</v>
      </c>
      <c r="K1125" s="5" t="e">
        <f t="shared" ca="1" si="248"/>
        <v>#N/A</v>
      </c>
      <c r="L1125" s="10">
        <f t="shared" ca="1" si="249"/>
        <v>1</v>
      </c>
      <c r="M1125" s="5">
        <f t="shared" ca="1" si="254"/>
        <v>254.6</v>
      </c>
      <c r="N1125" s="12" t="str">
        <f t="shared" ca="1" si="250"/>
        <v/>
      </c>
      <c r="O1125" s="12">
        <f t="shared" ca="1" si="251"/>
        <v>9.8048327137546052E-3</v>
      </c>
      <c r="P1125" s="5">
        <f t="shared" ca="1" si="252"/>
        <v>123.38890253793818</v>
      </c>
      <c r="Q1125" s="5">
        <f t="shared" ca="1" si="255"/>
        <v>123.38890253793818</v>
      </c>
      <c r="R1125" s="12">
        <f t="shared" ca="1" si="256"/>
        <v>0</v>
      </c>
    </row>
    <row r="1126" spans="1:18" x14ac:dyDescent="0.25">
      <c r="A1126">
        <v>1125</v>
      </c>
      <c r="B1126" s="2">
        <v>39084</v>
      </c>
      <c r="C1126">
        <f t="shared" si="261"/>
        <v>2007</v>
      </c>
      <c r="D1126">
        <v>1092.95</v>
      </c>
      <c r="E1126" s="5">
        <f t="shared" ca="1" si="257"/>
        <v>1057.08</v>
      </c>
      <c r="F1126" s="5">
        <f t="shared" ca="1" si="258"/>
        <v>1048.6790000000001</v>
      </c>
      <c r="G1126" s="5">
        <f t="shared" ca="1" si="259"/>
        <v>1065.4351853042049</v>
      </c>
      <c r="H1126" s="5">
        <f t="shared" ca="1" si="260"/>
        <v>996.02692729625994</v>
      </c>
      <c r="I1126" s="10">
        <f t="shared" ca="1" si="253"/>
        <v>0</v>
      </c>
      <c r="J1126" s="5" t="e">
        <f t="shared" ca="1" si="247"/>
        <v>#N/A</v>
      </c>
      <c r="K1126" s="5" t="e">
        <f t="shared" ca="1" si="248"/>
        <v>#N/A</v>
      </c>
      <c r="L1126" s="10">
        <f t="shared" ca="1" si="249"/>
        <v>1</v>
      </c>
      <c r="M1126" s="5">
        <f t="shared" ca="1" si="254"/>
        <v>254.6</v>
      </c>
      <c r="N1126" s="12" t="str">
        <f t="shared" ca="1" si="250"/>
        <v/>
      </c>
      <c r="O1126" s="12">
        <f t="shared" ca="1" si="251"/>
        <v>5.8902029358981096E-3</v>
      </c>
      <c r="P1126" s="5">
        <f t="shared" ca="1" si="252"/>
        <v>123.38890253793818</v>
      </c>
      <c r="Q1126" s="5">
        <f t="shared" ca="1" si="255"/>
        <v>123.38890253793818</v>
      </c>
      <c r="R1126" s="12">
        <f t="shared" ca="1" si="256"/>
        <v>0</v>
      </c>
    </row>
    <row r="1127" spans="1:18" x14ac:dyDescent="0.25">
      <c r="A1127">
        <v>1126</v>
      </c>
      <c r="B1127" s="2">
        <v>39085</v>
      </c>
      <c r="C1127">
        <f t="shared" si="261"/>
        <v>2007</v>
      </c>
      <c r="D1127">
        <v>1073.5999999999999</v>
      </c>
      <c r="E1127" s="5">
        <f t="shared" ca="1" si="257"/>
        <v>1058.8399999999999</v>
      </c>
      <c r="F1127" s="5">
        <f t="shared" ca="1" si="258"/>
        <v>1050.5100000000002</v>
      </c>
      <c r="G1127" s="5">
        <f t="shared" ca="1" si="259"/>
        <v>1066.2516667737843</v>
      </c>
      <c r="H1127" s="5">
        <f t="shared" ca="1" si="260"/>
        <v>997.57838875033474</v>
      </c>
      <c r="I1127" s="10">
        <f t="shared" ca="1" si="253"/>
        <v>0</v>
      </c>
      <c r="J1127" s="5" t="e">
        <f t="shared" ca="1" si="247"/>
        <v>#N/A</v>
      </c>
      <c r="K1127" s="5" t="e">
        <f t="shared" ca="1" si="248"/>
        <v>#N/A</v>
      </c>
      <c r="L1127" s="10">
        <f t="shared" ca="1" si="249"/>
        <v>1</v>
      </c>
      <c r="M1127" s="5">
        <f t="shared" ca="1" si="254"/>
        <v>254.6</v>
      </c>
      <c r="N1127" s="12" t="str">
        <f t="shared" ca="1" si="250"/>
        <v/>
      </c>
      <c r="O1127" s="12">
        <f t="shared" ca="1" si="251"/>
        <v>-1.7704378059380698E-2</v>
      </c>
      <c r="P1127" s="5">
        <f t="shared" ca="1" si="252"/>
        <v>123.38890253793818</v>
      </c>
      <c r="Q1127" s="5">
        <f t="shared" ca="1" si="255"/>
        <v>123.38890253793818</v>
      </c>
      <c r="R1127" s="12">
        <f t="shared" ca="1" si="256"/>
        <v>0</v>
      </c>
    </row>
    <row r="1128" spans="1:18" x14ac:dyDescent="0.25">
      <c r="A1128">
        <v>1127</v>
      </c>
      <c r="B1128" s="2">
        <v>39086</v>
      </c>
      <c r="C1128">
        <f t="shared" si="261"/>
        <v>2007</v>
      </c>
      <c r="D1128">
        <v>1071.8</v>
      </c>
      <c r="E1128" s="5">
        <f t="shared" ca="1" si="257"/>
        <v>1064.1199999999999</v>
      </c>
      <c r="F1128" s="5">
        <f t="shared" ca="1" si="258"/>
        <v>1052.3930000000003</v>
      </c>
      <c r="G1128" s="5">
        <f t="shared" ca="1" si="259"/>
        <v>1066.8065000964057</v>
      </c>
      <c r="H1128" s="5">
        <f t="shared" ca="1" si="260"/>
        <v>999.06282097532812</v>
      </c>
      <c r="I1128" s="10">
        <f t="shared" ca="1" si="253"/>
        <v>0</v>
      </c>
      <c r="J1128" s="5" t="e">
        <f t="shared" ca="1" si="247"/>
        <v>#N/A</v>
      </c>
      <c r="K1128" s="5" t="e">
        <f t="shared" ca="1" si="248"/>
        <v>#N/A</v>
      </c>
      <c r="L1128" s="10">
        <f t="shared" ca="1" si="249"/>
        <v>1</v>
      </c>
      <c r="M1128" s="5">
        <f t="shared" ca="1" si="254"/>
        <v>254.6</v>
      </c>
      <c r="N1128" s="12" t="str">
        <f t="shared" ca="1" si="250"/>
        <v/>
      </c>
      <c r="O1128" s="12">
        <f t="shared" ca="1" si="251"/>
        <v>-1.6766020864381098E-3</v>
      </c>
      <c r="P1128" s="5">
        <f t="shared" ca="1" si="252"/>
        <v>123.38890253793818</v>
      </c>
      <c r="Q1128" s="5">
        <f t="shared" ca="1" si="255"/>
        <v>123.38890253793818</v>
      </c>
      <c r="R1128" s="12">
        <f t="shared" ca="1" si="256"/>
        <v>0</v>
      </c>
    </row>
    <row r="1129" spans="1:18" x14ac:dyDescent="0.25">
      <c r="A1129">
        <v>1128</v>
      </c>
      <c r="B1129" s="2">
        <v>39087</v>
      </c>
      <c r="C1129">
        <f t="shared" si="261"/>
        <v>2007</v>
      </c>
      <c r="D1129">
        <v>1054.7</v>
      </c>
      <c r="E1129" s="5">
        <f t="shared" ca="1" si="257"/>
        <v>1067.1849999999999</v>
      </c>
      <c r="F1129" s="5">
        <f t="shared" ca="1" si="258"/>
        <v>1053.99</v>
      </c>
      <c r="G1129" s="5">
        <f t="shared" ca="1" si="259"/>
        <v>1065.595850086765</v>
      </c>
      <c r="H1129" s="5">
        <f t="shared" ca="1" si="260"/>
        <v>1000.1755645558214</v>
      </c>
      <c r="I1129" s="10">
        <f t="shared" ca="1" si="253"/>
        <v>0</v>
      </c>
      <c r="J1129" s="5" t="e">
        <f t="shared" ca="1" si="247"/>
        <v>#N/A</v>
      </c>
      <c r="K1129" s="5" t="e">
        <f t="shared" ca="1" si="248"/>
        <v>#N/A</v>
      </c>
      <c r="L1129" s="10">
        <f t="shared" ca="1" si="249"/>
        <v>1</v>
      </c>
      <c r="M1129" s="5">
        <f t="shared" ca="1" si="254"/>
        <v>254.6</v>
      </c>
      <c r="N1129" s="12" t="str">
        <f t="shared" ca="1" si="250"/>
        <v/>
      </c>
      <c r="O1129" s="12">
        <f t="shared" ca="1" si="251"/>
        <v>-1.5954469117372558E-2</v>
      </c>
      <c r="P1129" s="5">
        <f t="shared" ca="1" si="252"/>
        <v>123.38890253793818</v>
      </c>
      <c r="Q1129" s="5">
        <f t="shared" ca="1" si="255"/>
        <v>123.38890253793818</v>
      </c>
      <c r="R1129" s="12">
        <f t="shared" ca="1" si="256"/>
        <v>0</v>
      </c>
    </row>
    <row r="1130" spans="1:18" x14ac:dyDescent="0.25">
      <c r="A1130">
        <v>1129</v>
      </c>
      <c r="B1130" s="2">
        <v>39090</v>
      </c>
      <c r="C1130">
        <f t="shared" si="261"/>
        <v>2007</v>
      </c>
      <c r="D1130">
        <v>1028.6500000000001</v>
      </c>
      <c r="E1130" s="5">
        <f t="shared" ca="1" si="257"/>
        <v>1067.0549999999998</v>
      </c>
      <c r="F1130" s="5">
        <f t="shared" ca="1" si="258"/>
        <v>1055.0710000000001</v>
      </c>
      <c r="G1130" s="5">
        <f t="shared" ca="1" si="259"/>
        <v>1061.9012650780885</v>
      </c>
      <c r="H1130" s="5">
        <f t="shared" ca="1" si="260"/>
        <v>1000.745053264705</v>
      </c>
      <c r="I1130" s="10">
        <f t="shared" ca="1" si="253"/>
        <v>0</v>
      </c>
      <c r="J1130" s="5" t="e">
        <f t="shared" ca="1" si="247"/>
        <v>#N/A</v>
      </c>
      <c r="K1130" s="5" t="e">
        <f t="shared" ca="1" si="248"/>
        <v>#N/A</v>
      </c>
      <c r="L1130" s="10">
        <f t="shared" ca="1" si="249"/>
        <v>1</v>
      </c>
      <c r="M1130" s="5">
        <f t="shared" ca="1" si="254"/>
        <v>254.6</v>
      </c>
      <c r="N1130" s="12" t="str">
        <f t="shared" ca="1" si="250"/>
        <v/>
      </c>
      <c r="O1130" s="12">
        <f t="shared" ca="1" si="251"/>
        <v>-2.4698966530766999E-2</v>
      </c>
      <c r="P1130" s="5">
        <f t="shared" ca="1" si="252"/>
        <v>123.38890253793818</v>
      </c>
      <c r="Q1130" s="5">
        <f t="shared" ca="1" si="255"/>
        <v>123.38890253793818</v>
      </c>
      <c r="R1130" s="12">
        <f t="shared" ca="1" si="256"/>
        <v>0</v>
      </c>
    </row>
    <row r="1131" spans="1:18" x14ac:dyDescent="0.25">
      <c r="A1131">
        <v>1130</v>
      </c>
      <c r="B1131" s="2">
        <v>39091</v>
      </c>
      <c r="C1131">
        <f t="shared" si="261"/>
        <v>2007</v>
      </c>
      <c r="D1131">
        <v>1025.5</v>
      </c>
      <c r="E1131" s="5">
        <f t="shared" ca="1" si="257"/>
        <v>1064.5849999999998</v>
      </c>
      <c r="F1131" s="5">
        <f t="shared" ca="1" si="258"/>
        <v>1055.904</v>
      </c>
      <c r="G1131" s="5">
        <f t="shared" ca="1" si="259"/>
        <v>1058.2611385702796</v>
      </c>
      <c r="H1131" s="5">
        <f t="shared" ca="1" si="260"/>
        <v>1001.240152199411</v>
      </c>
      <c r="I1131" s="10">
        <f t="shared" ca="1" si="253"/>
        <v>0</v>
      </c>
      <c r="J1131" s="5" t="e">
        <f t="shared" ca="1" si="247"/>
        <v>#N/A</v>
      </c>
      <c r="K1131" s="5" t="e">
        <f t="shared" ca="1" si="248"/>
        <v>#N/A</v>
      </c>
      <c r="L1131" s="10">
        <f t="shared" ca="1" si="249"/>
        <v>1</v>
      </c>
      <c r="M1131" s="5">
        <f t="shared" ca="1" si="254"/>
        <v>254.6</v>
      </c>
      <c r="N1131" s="12" t="str">
        <f t="shared" ca="1" si="250"/>
        <v/>
      </c>
      <c r="O1131" s="12">
        <f t="shared" ca="1" si="251"/>
        <v>-3.0622660768969919E-3</v>
      </c>
      <c r="P1131" s="5">
        <f t="shared" ca="1" si="252"/>
        <v>123.38890253793818</v>
      </c>
      <c r="Q1131" s="5">
        <f t="shared" ca="1" si="255"/>
        <v>123.38890253793818</v>
      </c>
      <c r="R1131" s="12">
        <f t="shared" ca="1" si="256"/>
        <v>0</v>
      </c>
    </row>
    <row r="1132" spans="1:18" x14ac:dyDescent="0.25">
      <c r="A1132">
        <v>1131</v>
      </c>
      <c r="B1132" s="2">
        <v>39092</v>
      </c>
      <c r="C1132">
        <f t="shared" si="261"/>
        <v>2007</v>
      </c>
      <c r="D1132">
        <v>1019.85</v>
      </c>
      <c r="E1132" s="5">
        <f t="shared" ca="1" si="257"/>
        <v>1060.2949999999998</v>
      </c>
      <c r="F1132" s="5">
        <f t="shared" ca="1" si="258"/>
        <v>1056.644</v>
      </c>
      <c r="G1132" s="5">
        <f t="shared" ca="1" si="259"/>
        <v>1054.4200247132517</v>
      </c>
      <c r="H1132" s="5">
        <f t="shared" ca="1" si="260"/>
        <v>1001.6123491554227</v>
      </c>
      <c r="I1132" s="10">
        <f t="shared" ca="1" si="253"/>
        <v>0</v>
      </c>
      <c r="J1132" s="5" t="e">
        <f t="shared" ca="1" si="247"/>
        <v>#N/A</v>
      </c>
      <c r="K1132" s="5" t="e">
        <f t="shared" ca="1" si="248"/>
        <v>#N/A</v>
      </c>
      <c r="L1132" s="10">
        <f t="shared" ca="1" si="249"/>
        <v>1</v>
      </c>
      <c r="M1132" s="5">
        <f t="shared" ca="1" si="254"/>
        <v>254.6</v>
      </c>
      <c r="N1132" s="12" t="str">
        <f t="shared" ca="1" si="250"/>
        <v/>
      </c>
      <c r="O1132" s="12">
        <f t="shared" ca="1" si="251"/>
        <v>-5.5095075572891049E-3</v>
      </c>
      <c r="P1132" s="5">
        <f t="shared" ca="1" si="252"/>
        <v>123.38890253793818</v>
      </c>
      <c r="Q1132" s="5">
        <f t="shared" ca="1" si="255"/>
        <v>123.38890253793818</v>
      </c>
      <c r="R1132" s="12">
        <f t="shared" ca="1" si="256"/>
        <v>0</v>
      </c>
    </row>
    <row r="1133" spans="1:18" x14ac:dyDescent="0.25">
      <c r="A1133">
        <v>1132</v>
      </c>
      <c r="B1133" s="2">
        <v>39093</v>
      </c>
      <c r="C1133">
        <f t="shared" si="261"/>
        <v>2007</v>
      </c>
      <c r="D1133">
        <v>1048.8</v>
      </c>
      <c r="E1133" s="5">
        <f t="shared" ca="1" si="257"/>
        <v>1057.8399999999999</v>
      </c>
      <c r="F1133" s="5">
        <f t="shared" ca="1" si="258"/>
        <v>1058.2840000000001</v>
      </c>
      <c r="G1133" s="5">
        <f t="shared" ca="1" si="259"/>
        <v>1053.8580222419264</v>
      </c>
      <c r="H1133" s="5">
        <f t="shared" ca="1" si="260"/>
        <v>1002.5561021723145</v>
      </c>
      <c r="I1133" s="10">
        <f t="shared" ca="1" si="253"/>
        <v>0</v>
      </c>
      <c r="J1133" s="5" t="e">
        <f t="shared" ca="1" si="247"/>
        <v>#N/A</v>
      </c>
      <c r="K1133" s="5" t="e">
        <f t="shared" ca="1" si="248"/>
        <v>#N/A</v>
      </c>
      <c r="L1133" s="10">
        <f t="shared" ca="1" si="249"/>
        <v>1</v>
      </c>
      <c r="M1133" s="5">
        <f t="shared" ca="1" si="254"/>
        <v>254.6</v>
      </c>
      <c r="N1133" s="12" t="str">
        <f t="shared" ca="1" si="250"/>
        <v/>
      </c>
      <c r="O1133" s="12">
        <f t="shared" ca="1" si="251"/>
        <v>2.8386527430504419E-2</v>
      </c>
      <c r="P1133" s="5">
        <f t="shared" ca="1" si="252"/>
        <v>123.38890253793818</v>
      </c>
      <c r="Q1133" s="5">
        <f t="shared" ca="1" si="255"/>
        <v>123.38890253793818</v>
      </c>
      <c r="R1133" s="12">
        <f t="shared" ca="1" si="256"/>
        <v>0</v>
      </c>
    </row>
    <row r="1134" spans="1:18" x14ac:dyDescent="0.25">
      <c r="A1134">
        <v>1133</v>
      </c>
      <c r="B1134" s="2">
        <v>39094</v>
      </c>
      <c r="C1134">
        <f t="shared" si="261"/>
        <v>2007</v>
      </c>
      <c r="D1134">
        <v>1064.8499999999999</v>
      </c>
      <c r="E1134" s="5">
        <f t="shared" ca="1" si="257"/>
        <v>1056.7249999999999</v>
      </c>
      <c r="F1134" s="5">
        <f t="shared" ca="1" si="258"/>
        <v>1060.018</v>
      </c>
      <c r="G1134" s="5">
        <f t="shared" ca="1" si="259"/>
        <v>1054.9572200177338</v>
      </c>
      <c r="H1134" s="5">
        <f t="shared" ca="1" si="260"/>
        <v>1003.8019801288682</v>
      </c>
      <c r="I1134" s="10">
        <f t="shared" ca="1" si="253"/>
        <v>0</v>
      </c>
      <c r="J1134" s="5" t="e">
        <f t="shared" ca="1" si="247"/>
        <v>#N/A</v>
      </c>
      <c r="K1134" s="5" t="e">
        <f t="shared" ca="1" si="248"/>
        <v>#N/A</v>
      </c>
      <c r="L1134" s="10">
        <f t="shared" ca="1" si="249"/>
        <v>1</v>
      </c>
      <c r="M1134" s="5">
        <f t="shared" ca="1" si="254"/>
        <v>254.6</v>
      </c>
      <c r="N1134" s="12" t="str">
        <f t="shared" ca="1" si="250"/>
        <v/>
      </c>
      <c r="O1134" s="12">
        <f t="shared" ca="1" si="251"/>
        <v>1.5303203661327189E-2</v>
      </c>
      <c r="P1134" s="5">
        <f t="shared" ca="1" si="252"/>
        <v>123.38890253793818</v>
      </c>
      <c r="Q1134" s="5">
        <f t="shared" ca="1" si="255"/>
        <v>123.38890253793818</v>
      </c>
      <c r="R1134" s="12">
        <f t="shared" ca="1" si="256"/>
        <v>0</v>
      </c>
    </row>
    <row r="1135" spans="1:18" x14ac:dyDescent="0.25">
      <c r="A1135">
        <v>1134</v>
      </c>
      <c r="B1135" s="2">
        <v>39097</v>
      </c>
      <c r="C1135">
        <f t="shared" si="261"/>
        <v>2007</v>
      </c>
      <c r="D1135">
        <v>1084.9000000000001</v>
      </c>
      <c r="E1135" s="5">
        <f t="shared" ca="1" si="257"/>
        <v>1056.56</v>
      </c>
      <c r="F1135" s="5">
        <f t="shared" ca="1" si="258"/>
        <v>1062.06</v>
      </c>
      <c r="G1135" s="5">
        <f t="shared" ca="1" si="259"/>
        <v>1057.9514980159604</v>
      </c>
      <c r="H1135" s="5">
        <f t="shared" ca="1" si="260"/>
        <v>1005.4239405262908</v>
      </c>
      <c r="I1135" s="10">
        <f t="shared" ca="1" si="253"/>
        <v>0</v>
      </c>
      <c r="J1135" s="5" t="e">
        <f t="shared" ca="1" si="247"/>
        <v>#N/A</v>
      </c>
      <c r="K1135" s="5" t="e">
        <f t="shared" ca="1" si="248"/>
        <v>#N/A</v>
      </c>
      <c r="L1135" s="10">
        <f t="shared" ca="1" si="249"/>
        <v>1</v>
      </c>
      <c r="M1135" s="5">
        <f t="shared" ca="1" si="254"/>
        <v>254.6</v>
      </c>
      <c r="N1135" s="12" t="str">
        <f t="shared" ca="1" si="250"/>
        <v/>
      </c>
      <c r="O1135" s="12">
        <f t="shared" ca="1" si="251"/>
        <v>1.882894304362134E-2</v>
      </c>
      <c r="P1135" s="5">
        <f t="shared" ca="1" si="252"/>
        <v>123.38890253793818</v>
      </c>
      <c r="Q1135" s="5">
        <f t="shared" ca="1" si="255"/>
        <v>123.38890253793818</v>
      </c>
      <c r="R1135" s="12">
        <f t="shared" ca="1" si="256"/>
        <v>0</v>
      </c>
    </row>
    <row r="1136" spans="1:18" x14ac:dyDescent="0.25">
      <c r="A1136">
        <v>1135</v>
      </c>
      <c r="B1136" s="2">
        <v>39098</v>
      </c>
      <c r="C1136">
        <f t="shared" si="261"/>
        <v>2007</v>
      </c>
      <c r="D1136">
        <v>1101.5999999999999</v>
      </c>
      <c r="E1136" s="5">
        <f t="shared" ca="1" si="257"/>
        <v>1057.425</v>
      </c>
      <c r="F1136" s="5">
        <f t="shared" ca="1" si="258"/>
        <v>1063.9499999999998</v>
      </c>
      <c r="G1136" s="5">
        <f t="shared" ca="1" si="259"/>
        <v>1062.3163482143643</v>
      </c>
      <c r="H1136" s="5">
        <f t="shared" ca="1" si="260"/>
        <v>1007.3474617157649</v>
      </c>
      <c r="I1136" s="10">
        <f t="shared" ca="1" si="253"/>
        <v>0</v>
      </c>
      <c r="J1136" s="5" t="e">
        <f t="shared" ca="1" si="247"/>
        <v>#N/A</v>
      </c>
      <c r="K1136" s="5" t="e">
        <f t="shared" ca="1" si="248"/>
        <v>#N/A</v>
      </c>
      <c r="L1136" s="10">
        <f t="shared" ca="1" si="249"/>
        <v>1</v>
      </c>
      <c r="M1136" s="5">
        <f t="shared" ca="1" si="254"/>
        <v>254.6</v>
      </c>
      <c r="N1136" s="12" t="str">
        <f t="shared" ca="1" si="250"/>
        <v/>
      </c>
      <c r="O1136" s="12">
        <f t="shared" ca="1" si="251"/>
        <v>1.539312379021091E-2</v>
      </c>
      <c r="P1136" s="5">
        <f t="shared" ca="1" si="252"/>
        <v>123.38890253793818</v>
      </c>
      <c r="Q1136" s="5">
        <f t="shared" ca="1" si="255"/>
        <v>123.38890253793818</v>
      </c>
      <c r="R1136" s="12">
        <f t="shared" ca="1" si="256"/>
        <v>0</v>
      </c>
    </row>
    <row r="1137" spans="1:18" x14ac:dyDescent="0.25">
      <c r="A1137">
        <v>1136</v>
      </c>
      <c r="B1137" s="2">
        <v>39099</v>
      </c>
      <c r="C1137">
        <f t="shared" si="261"/>
        <v>2007</v>
      </c>
      <c r="D1137">
        <v>1094.6500000000001</v>
      </c>
      <c r="E1137" s="5">
        <f t="shared" ca="1" si="257"/>
        <v>1059.53</v>
      </c>
      <c r="F1137" s="5">
        <f t="shared" ca="1" si="258"/>
        <v>1065.4589999999998</v>
      </c>
      <c r="G1137" s="5">
        <f t="shared" ca="1" si="259"/>
        <v>1065.549713392928</v>
      </c>
      <c r="H1137" s="5">
        <f t="shared" ca="1" si="260"/>
        <v>1009.0935124814496</v>
      </c>
      <c r="I1137" s="10">
        <f t="shared" ca="1" si="253"/>
        <v>0</v>
      </c>
      <c r="J1137" s="5" t="e">
        <f t="shared" ca="1" si="247"/>
        <v>#N/A</v>
      </c>
      <c r="K1137" s="5" t="e">
        <f t="shared" ca="1" si="248"/>
        <v>#N/A</v>
      </c>
      <c r="L1137" s="10">
        <f t="shared" ca="1" si="249"/>
        <v>1</v>
      </c>
      <c r="M1137" s="5">
        <f t="shared" ca="1" si="254"/>
        <v>254.6</v>
      </c>
      <c r="N1137" s="12" t="str">
        <f t="shared" ca="1" si="250"/>
        <v/>
      </c>
      <c r="O1137" s="12">
        <f t="shared" ca="1" si="251"/>
        <v>-6.3090050835147233E-3</v>
      </c>
      <c r="P1137" s="5">
        <f t="shared" ca="1" si="252"/>
        <v>123.38890253793818</v>
      </c>
      <c r="Q1137" s="5">
        <f t="shared" ca="1" si="255"/>
        <v>123.38890253793818</v>
      </c>
      <c r="R1137" s="12">
        <f t="shared" ca="1" si="256"/>
        <v>0</v>
      </c>
    </row>
    <row r="1138" spans="1:18" x14ac:dyDescent="0.25">
      <c r="A1138">
        <v>1137</v>
      </c>
      <c r="B1138" s="2">
        <v>39100</v>
      </c>
      <c r="C1138">
        <f t="shared" si="261"/>
        <v>2007</v>
      </c>
      <c r="D1138">
        <v>1095.9000000000001</v>
      </c>
      <c r="E1138" s="5">
        <f t="shared" ca="1" si="257"/>
        <v>1061.94</v>
      </c>
      <c r="F1138" s="5">
        <f t="shared" ca="1" si="258"/>
        <v>1067.232</v>
      </c>
      <c r="G1138" s="5">
        <f t="shared" ca="1" si="259"/>
        <v>1068.5847420536352</v>
      </c>
      <c r="H1138" s="5">
        <f t="shared" ca="1" si="260"/>
        <v>1010.8296422318206</v>
      </c>
      <c r="I1138" s="10">
        <f t="shared" ca="1" si="253"/>
        <v>0</v>
      </c>
      <c r="J1138" s="5" t="e">
        <f t="shared" ca="1" si="247"/>
        <v>#N/A</v>
      </c>
      <c r="K1138" s="5" t="e">
        <f t="shared" ca="1" si="248"/>
        <v>#N/A</v>
      </c>
      <c r="L1138" s="10">
        <f t="shared" ca="1" si="249"/>
        <v>1</v>
      </c>
      <c r="M1138" s="5">
        <f t="shared" ca="1" si="254"/>
        <v>254.6</v>
      </c>
      <c r="N1138" s="12" t="str">
        <f t="shared" ca="1" si="250"/>
        <v/>
      </c>
      <c r="O1138" s="12">
        <f t="shared" ca="1" si="251"/>
        <v>1.1419175078792307E-3</v>
      </c>
      <c r="P1138" s="5">
        <f t="shared" ca="1" si="252"/>
        <v>123.38890253793818</v>
      </c>
      <c r="Q1138" s="5">
        <f t="shared" ca="1" si="255"/>
        <v>123.38890253793818</v>
      </c>
      <c r="R1138" s="12">
        <f t="shared" ca="1" si="256"/>
        <v>0</v>
      </c>
    </row>
    <row r="1139" spans="1:18" x14ac:dyDescent="0.25">
      <c r="A1139">
        <v>1138</v>
      </c>
      <c r="B1139" s="2">
        <v>39101</v>
      </c>
      <c r="C1139">
        <f t="shared" si="261"/>
        <v>2007</v>
      </c>
      <c r="D1139">
        <v>1108.9000000000001</v>
      </c>
      <c r="E1139" s="5">
        <f t="shared" ca="1" si="257"/>
        <v>1067.3599999999999</v>
      </c>
      <c r="F1139" s="5">
        <f t="shared" ca="1" si="258"/>
        <v>1069.434</v>
      </c>
      <c r="G1139" s="5">
        <f t="shared" ca="1" si="259"/>
        <v>1072.6162678482717</v>
      </c>
      <c r="H1139" s="5">
        <f t="shared" ca="1" si="260"/>
        <v>1012.7910493871842</v>
      </c>
      <c r="I1139" s="10">
        <f t="shared" ca="1" si="253"/>
        <v>0</v>
      </c>
      <c r="J1139" s="5" t="e">
        <f t="shared" ca="1" si="247"/>
        <v>#N/A</v>
      </c>
      <c r="K1139" s="5" t="e">
        <f t="shared" ca="1" si="248"/>
        <v>#N/A</v>
      </c>
      <c r="L1139" s="10">
        <f t="shared" ca="1" si="249"/>
        <v>1</v>
      </c>
      <c r="M1139" s="5">
        <f t="shared" ca="1" si="254"/>
        <v>254.6</v>
      </c>
      <c r="N1139" s="12" t="str">
        <f t="shared" ca="1" si="250"/>
        <v/>
      </c>
      <c r="O1139" s="12">
        <f t="shared" ca="1" si="251"/>
        <v>1.1862396204033213E-2</v>
      </c>
      <c r="P1139" s="5">
        <f t="shared" ca="1" si="252"/>
        <v>123.38890253793818</v>
      </c>
      <c r="Q1139" s="5">
        <f t="shared" ca="1" si="255"/>
        <v>123.38890253793818</v>
      </c>
      <c r="R1139" s="12">
        <f t="shared" ca="1" si="256"/>
        <v>0</v>
      </c>
    </row>
    <row r="1140" spans="1:18" x14ac:dyDescent="0.25">
      <c r="A1140">
        <v>1139</v>
      </c>
      <c r="B1140" s="2">
        <v>39104</v>
      </c>
      <c r="C1140">
        <f t="shared" si="261"/>
        <v>2007</v>
      </c>
      <c r="D1140">
        <v>1115.45</v>
      </c>
      <c r="E1140" s="5">
        <f t="shared" ca="1" si="257"/>
        <v>1076.04</v>
      </c>
      <c r="F1140" s="5">
        <f t="shared" ca="1" si="258"/>
        <v>1071.79</v>
      </c>
      <c r="G1140" s="5">
        <f t="shared" ca="1" si="259"/>
        <v>1076.8996410634447</v>
      </c>
      <c r="H1140" s="5">
        <f t="shared" ca="1" si="260"/>
        <v>1014.8442283994405</v>
      </c>
      <c r="I1140" s="10">
        <f t="shared" ca="1" si="253"/>
        <v>0</v>
      </c>
      <c r="J1140" s="5" t="e">
        <f t="shared" ref="J1140:J1203" ca="1" si="262">IF($I1140="BUY",$D1140,NA())</f>
        <v>#N/A</v>
      </c>
      <c r="K1140" s="5" t="e">
        <f t="shared" ref="K1140:K1203" ca="1" si="263">IF($I1140="SELL",$D1140,NA())</f>
        <v>#N/A</v>
      </c>
      <c r="L1140" s="10">
        <f t="shared" ref="L1140:L1203" ca="1" si="264">IF(AND(I1140="SELL",L1139&gt;=0),-1*Leverage,IF(AND(I1140="BUY",L1139&lt;=0),1*Leverage,L1139))</f>
        <v>1</v>
      </c>
      <c r="M1140" s="5">
        <f t="shared" ca="1" si="254"/>
        <v>254.6</v>
      </c>
      <c r="N1140" s="12" t="str">
        <f t="shared" ref="N1140:N1203" ca="1" si="265">IF(L1139=0,0,IF(I1140="SELL",Leverage*(M1140-M1139)/M1139,IF(I1140="BUY",-Leverage*(M1140-M1139)/M1139,"")))</f>
        <v/>
      </c>
      <c r="O1140" s="12">
        <f t="shared" ref="O1140:O1203" ca="1" si="266">IF($L1140&gt;0,Leverage*(D1140-D1139)/D1139,IF($L1140&lt;0,-Leverage*(D1140-D1139)/D1139,0))</f>
        <v>5.9067544413382213E-3</v>
      </c>
      <c r="P1140" s="5">
        <f t="shared" ref="P1140:P1203" ca="1" si="267">IF(N1140="",P1139,P1139*(1+N1140))</f>
        <v>123.38890253793818</v>
      </c>
      <c r="Q1140" s="5">
        <f t="shared" ca="1" si="255"/>
        <v>123.38890253793818</v>
      </c>
      <c r="R1140" s="12">
        <f t="shared" ca="1" si="256"/>
        <v>0</v>
      </c>
    </row>
    <row r="1141" spans="1:18" x14ac:dyDescent="0.25">
      <c r="A1141">
        <v>1140</v>
      </c>
      <c r="B1141" s="2">
        <v>39105</v>
      </c>
      <c r="C1141">
        <f t="shared" si="261"/>
        <v>2007</v>
      </c>
      <c r="D1141">
        <v>1037.75</v>
      </c>
      <c r="E1141" s="5">
        <f t="shared" ca="1" si="257"/>
        <v>1077.2649999999999</v>
      </c>
      <c r="F1141" s="5">
        <f t="shared" ca="1" si="258"/>
        <v>1072.241</v>
      </c>
      <c r="G1141" s="5">
        <f t="shared" ca="1" si="259"/>
        <v>1072.9846769571002</v>
      </c>
      <c r="H1141" s="5">
        <f t="shared" ca="1" si="260"/>
        <v>1015.3023438314516</v>
      </c>
      <c r="I1141" s="10">
        <f t="shared" ref="I1141:I1204" ca="1" si="268">IF(AND(G1141&gt;H1141,G1140&lt;H1140),"BUY",IF(AND(G1141&lt;H1141,G1140&gt;H1140),"SELL",0))</f>
        <v>0</v>
      </c>
      <c r="J1141" s="5" t="e">
        <f t="shared" ca="1" si="262"/>
        <v>#N/A</v>
      </c>
      <c r="K1141" s="5" t="e">
        <f t="shared" ca="1" si="263"/>
        <v>#N/A</v>
      </c>
      <c r="L1141" s="10">
        <f t="shared" ca="1" si="264"/>
        <v>1</v>
      </c>
      <c r="M1141" s="5">
        <f t="shared" ref="M1141:M1204" ca="1" si="269">IF(I1141&lt;&gt;0,D1141,M1140)</f>
        <v>254.6</v>
      </c>
      <c r="N1141" s="12" t="str">
        <f t="shared" ca="1" si="265"/>
        <v/>
      </c>
      <c r="O1141" s="12">
        <f t="shared" ca="1" si="266"/>
        <v>-6.9657985566363392E-2</v>
      </c>
      <c r="P1141" s="5">
        <f t="shared" ca="1" si="267"/>
        <v>123.38890253793818</v>
      </c>
      <c r="Q1141" s="5">
        <f t="shared" ref="Q1141:Q1204" ca="1" si="270">MAX(P1140:P1141)</f>
        <v>123.38890253793818</v>
      </c>
      <c r="R1141" s="12">
        <f t="shared" ref="R1141:R1204" ca="1" si="271">1-P1141/Q1141</f>
        <v>0</v>
      </c>
    </row>
    <row r="1142" spans="1:18" x14ac:dyDescent="0.25">
      <c r="A1142">
        <v>1141</v>
      </c>
      <c r="B1142" s="2">
        <v>39106</v>
      </c>
      <c r="C1142">
        <f t="shared" si="261"/>
        <v>2007</v>
      </c>
      <c r="D1142">
        <v>1026.7</v>
      </c>
      <c r="E1142" s="5">
        <f t="shared" ca="1" si="257"/>
        <v>1077.95</v>
      </c>
      <c r="F1142" s="5">
        <f t="shared" ca="1" si="258"/>
        <v>1072.3820000000001</v>
      </c>
      <c r="G1142" s="5">
        <f t="shared" ca="1" si="259"/>
        <v>1068.3562092613902</v>
      </c>
      <c r="H1142" s="5">
        <f t="shared" ca="1" si="260"/>
        <v>1015.5302969548226</v>
      </c>
      <c r="I1142" s="10">
        <f t="shared" ca="1" si="268"/>
        <v>0</v>
      </c>
      <c r="J1142" s="5" t="e">
        <f t="shared" ca="1" si="262"/>
        <v>#N/A</v>
      </c>
      <c r="K1142" s="5" t="e">
        <f t="shared" ca="1" si="263"/>
        <v>#N/A</v>
      </c>
      <c r="L1142" s="10">
        <f t="shared" ca="1" si="264"/>
        <v>1</v>
      </c>
      <c r="M1142" s="5">
        <f t="shared" ca="1" si="269"/>
        <v>254.6</v>
      </c>
      <c r="N1142" s="12" t="str">
        <f t="shared" ca="1" si="265"/>
        <v/>
      </c>
      <c r="O1142" s="12">
        <f t="shared" ca="1" si="266"/>
        <v>-1.0648036617682443E-2</v>
      </c>
      <c r="P1142" s="5">
        <f t="shared" ca="1" si="267"/>
        <v>123.38890253793818</v>
      </c>
      <c r="Q1142" s="5">
        <f t="shared" ca="1" si="270"/>
        <v>123.38890253793818</v>
      </c>
      <c r="R1142" s="12">
        <f t="shared" ca="1" si="271"/>
        <v>0</v>
      </c>
    </row>
    <row r="1143" spans="1:18" x14ac:dyDescent="0.25">
      <c r="A1143">
        <v>1142</v>
      </c>
      <c r="B1143" s="2">
        <v>39107</v>
      </c>
      <c r="C1143">
        <f t="shared" si="261"/>
        <v>2007</v>
      </c>
      <c r="D1143">
        <v>1039.95</v>
      </c>
      <c r="E1143" s="5">
        <f t="shared" ca="1" si="257"/>
        <v>1077.0650000000001</v>
      </c>
      <c r="F1143" s="5">
        <f t="shared" ca="1" si="258"/>
        <v>1073.0369999999998</v>
      </c>
      <c r="G1143" s="5">
        <f t="shared" ca="1" si="259"/>
        <v>1065.5155883352513</v>
      </c>
      <c r="H1143" s="5">
        <f t="shared" ca="1" si="260"/>
        <v>1016.0186910157261</v>
      </c>
      <c r="I1143" s="10">
        <f t="shared" ca="1" si="268"/>
        <v>0</v>
      </c>
      <c r="J1143" s="5" t="e">
        <f t="shared" ca="1" si="262"/>
        <v>#N/A</v>
      </c>
      <c r="K1143" s="5" t="e">
        <f t="shared" ca="1" si="263"/>
        <v>#N/A</v>
      </c>
      <c r="L1143" s="10">
        <f t="shared" ca="1" si="264"/>
        <v>1</v>
      </c>
      <c r="M1143" s="5">
        <f t="shared" ca="1" si="269"/>
        <v>254.6</v>
      </c>
      <c r="N1143" s="12" t="str">
        <f t="shared" ca="1" si="265"/>
        <v/>
      </c>
      <c r="O1143" s="12">
        <f t="shared" ca="1" si="266"/>
        <v>1.2905425148534138E-2</v>
      </c>
      <c r="P1143" s="5">
        <f t="shared" ca="1" si="267"/>
        <v>123.38890253793818</v>
      </c>
      <c r="Q1143" s="5">
        <f t="shared" ca="1" si="270"/>
        <v>123.38890253793818</v>
      </c>
      <c r="R1143" s="12">
        <f t="shared" ca="1" si="271"/>
        <v>0</v>
      </c>
    </row>
    <row r="1144" spans="1:18" x14ac:dyDescent="0.25">
      <c r="A1144">
        <v>1143</v>
      </c>
      <c r="B1144" s="2">
        <v>39111</v>
      </c>
      <c r="C1144">
        <f t="shared" si="261"/>
        <v>2007</v>
      </c>
      <c r="D1144">
        <v>1042.3499999999999</v>
      </c>
      <c r="E1144" s="5">
        <f t="shared" ca="1" si="257"/>
        <v>1074.8150000000001</v>
      </c>
      <c r="F1144" s="5">
        <f t="shared" ca="1" si="258"/>
        <v>1073.4969999999998</v>
      </c>
      <c r="G1144" s="5">
        <f t="shared" ca="1" si="259"/>
        <v>1063.1990295017263</v>
      </c>
      <c r="H1144" s="5">
        <f t="shared" ca="1" si="260"/>
        <v>1016.5453171954115</v>
      </c>
      <c r="I1144" s="10">
        <f t="shared" ca="1" si="268"/>
        <v>0</v>
      </c>
      <c r="J1144" s="5" t="e">
        <f t="shared" ca="1" si="262"/>
        <v>#N/A</v>
      </c>
      <c r="K1144" s="5" t="e">
        <f t="shared" ca="1" si="263"/>
        <v>#N/A</v>
      </c>
      <c r="L1144" s="10">
        <f t="shared" ca="1" si="264"/>
        <v>1</v>
      </c>
      <c r="M1144" s="5">
        <f t="shared" ca="1" si="269"/>
        <v>254.6</v>
      </c>
      <c r="N1144" s="12" t="str">
        <f t="shared" ca="1" si="265"/>
        <v/>
      </c>
      <c r="O1144" s="12">
        <f t="shared" ca="1" si="266"/>
        <v>2.3078032597719732E-3</v>
      </c>
      <c r="P1144" s="5">
        <f t="shared" ca="1" si="267"/>
        <v>123.38890253793818</v>
      </c>
      <c r="Q1144" s="5">
        <f t="shared" ca="1" si="270"/>
        <v>123.38890253793818</v>
      </c>
      <c r="R1144" s="12">
        <f t="shared" ca="1" si="271"/>
        <v>0</v>
      </c>
    </row>
    <row r="1145" spans="1:18" x14ac:dyDescent="0.25">
      <c r="A1145">
        <v>1144</v>
      </c>
      <c r="B1145" s="2">
        <v>39113</v>
      </c>
      <c r="C1145">
        <f t="shared" si="261"/>
        <v>2007</v>
      </c>
      <c r="D1145">
        <v>1020.4</v>
      </c>
      <c r="E1145" s="5">
        <f t="shared" ca="1" si="257"/>
        <v>1068.365</v>
      </c>
      <c r="F1145" s="5">
        <f t="shared" ca="1" si="258"/>
        <v>1072.2099999999998</v>
      </c>
      <c r="G1145" s="5">
        <f t="shared" ca="1" si="259"/>
        <v>1058.9191265515535</v>
      </c>
      <c r="H1145" s="5">
        <f t="shared" ca="1" si="260"/>
        <v>1016.6224108515032</v>
      </c>
      <c r="I1145" s="10">
        <f t="shared" ca="1" si="268"/>
        <v>0</v>
      </c>
      <c r="J1145" s="5" t="e">
        <f t="shared" ca="1" si="262"/>
        <v>#N/A</v>
      </c>
      <c r="K1145" s="5" t="e">
        <f t="shared" ca="1" si="263"/>
        <v>#N/A</v>
      </c>
      <c r="L1145" s="10">
        <f t="shared" ca="1" si="264"/>
        <v>1</v>
      </c>
      <c r="M1145" s="5">
        <f t="shared" ca="1" si="269"/>
        <v>254.6</v>
      </c>
      <c r="N1145" s="12" t="str">
        <f t="shared" ca="1" si="265"/>
        <v/>
      </c>
      <c r="O1145" s="12">
        <f t="shared" ca="1" si="266"/>
        <v>-2.1058185830095395E-2</v>
      </c>
      <c r="P1145" s="5">
        <f t="shared" ca="1" si="267"/>
        <v>123.38890253793818</v>
      </c>
      <c r="Q1145" s="5">
        <f t="shared" ca="1" si="270"/>
        <v>123.38890253793818</v>
      </c>
      <c r="R1145" s="12">
        <f t="shared" ca="1" si="271"/>
        <v>0</v>
      </c>
    </row>
    <row r="1146" spans="1:18" x14ac:dyDescent="0.25">
      <c r="A1146">
        <v>1145</v>
      </c>
      <c r="B1146" s="2">
        <v>39114</v>
      </c>
      <c r="C1146">
        <f t="shared" si="261"/>
        <v>2007</v>
      </c>
      <c r="D1146">
        <v>1034.6500000000001</v>
      </c>
      <c r="E1146" s="5">
        <f t="shared" ca="1" si="257"/>
        <v>1061.6699999999998</v>
      </c>
      <c r="F1146" s="5">
        <f t="shared" ca="1" si="258"/>
        <v>1070.963</v>
      </c>
      <c r="G1146" s="5">
        <f t="shared" ca="1" si="259"/>
        <v>1056.492213896398</v>
      </c>
      <c r="H1146" s="5">
        <f t="shared" ca="1" si="260"/>
        <v>1016.9829626344732</v>
      </c>
      <c r="I1146" s="10">
        <f t="shared" ca="1" si="268"/>
        <v>0</v>
      </c>
      <c r="J1146" s="5" t="e">
        <f t="shared" ca="1" si="262"/>
        <v>#N/A</v>
      </c>
      <c r="K1146" s="5" t="e">
        <f t="shared" ca="1" si="263"/>
        <v>#N/A</v>
      </c>
      <c r="L1146" s="10">
        <f t="shared" ca="1" si="264"/>
        <v>1</v>
      </c>
      <c r="M1146" s="5">
        <f t="shared" ca="1" si="269"/>
        <v>254.6</v>
      </c>
      <c r="N1146" s="12" t="str">
        <f t="shared" ca="1" si="265"/>
        <v/>
      </c>
      <c r="O1146" s="12">
        <f t="shared" ca="1" si="266"/>
        <v>1.3965111720893878E-2</v>
      </c>
      <c r="P1146" s="5">
        <f t="shared" ca="1" si="267"/>
        <v>123.38890253793818</v>
      </c>
      <c r="Q1146" s="5">
        <f t="shared" ca="1" si="270"/>
        <v>123.38890253793818</v>
      </c>
      <c r="R1146" s="12">
        <f t="shared" ca="1" si="271"/>
        <v>0</v>
      </c>
    </row>
    <row r="1147" spans="1:18" x14ac:dyDescent="0.25">
      <c r="A1147">
        <v>1146</v>
      </c>
      <c r="B1147" s="2">
        <v>39115</v>
      </c>
      <c r="C1147">
        <f t="shared" si="261"/>
        <v>2007</v>
      </c>
      <c r="D1147">
        <v>1040.9000000000001</v>
      </c>
      <c r="E1147" s="5">
        <f t="shared" ca="1" si="257"/>
        <v>1056.2949999999998</v>
      </c>
      <c r="F1147" s="5">
        <f t="shared" ca="1" si="258"/>
        <v>1070.6619999999998</v>
      </c>
      <c r="G1147" s="5">
        <f t="shared" ca="1" si="259"/>
        <v>1054.9329925067582</v>
      </c>
      <c r="H1147" s="5">
        <f t="shared" ca="1" si="260"/>
        <v>1017.4613033817838</v>
      </c>
      <c r="I1147" s="10">
        <f t="shared" ca="1" si="268"/>
        <v>0</v>
      </c>
      <c r="J1147" s="5" t="e">
        <f t="shared" ca="1" si="262"/>
        <v>#N/A</v>
      </c>
      <c r="K1147" s="5" t="e">
        <f t="shared" ca="1" si="263"/>
        <v>#N/A</v>
      </c>
      <c r="L1147" s="10">
        <f t="shared" ca="1" si="264"/>
        <v>1</v>
      </c>
      <c r="M1147" s="5">
        <f t="shared" ca="1" si="269"/>
        <v>254.6</v>
      </c>
      <c r="N1147" s="12" t="str">
        <f t="shared" ca="1" si="265"/>
        <v/>
      </c>
      <c r="O1147" s="12">
        <f t="shared" ca="1" si="266"/>
        <v>6.0406900884357019E-3</v>
      </c>
      <c r="P1147" s="5">
        <f t="shared" ca="1" si="267"/>
        <v>123.38890253793818</v>
      </c>
      <c r="Q1147" s="5">
        <f t="shared" ca="1" si="270"/>
        <v>123.38890253793818</v>
      </c>
      <c r="R1147" s="12">
        <f t="shared" ca="1" si="271"/>
        <v>0</v>
      </c>
    </row>
    <row r="1148" spans="1:18" x14ac:dyDescent="0.25">
      <c r="A1148">
        <v>1147</v>
      </c>
      <c r="B1148" s="2">
        <v>39118</v>
      </c>
      <c r="C1148">
        <f t="shared" si="261"/>
        <v>2007</v>
      </c>
      <c r="D1148">
        <v>1040.45</v>
      </c>
      <c r="E1148" s="5">
        <f t="shared" ca="1" si="257"/>
        <v>1050.75</v>
      </c>
      <c r="F1148" s="5">
        <f t="shared" ca="1" si="258"/>
        <v>1069.9589999999998</v>
      </c>
      <c r="G1148" s="5">
        <f t="shared" ca="1" si="259"/>
        <v>1053.4846932560824</v>
      </c>
      <c r="H1148" s="5">
        <f t="shared" ca="1" si="260"/>
        <v>1017.921077314148</v>
      </c>
      <c r="I1148" s="10">
        <f t="shared" ca="1" si="268"/>
        <v>0</v>
      </c>
      <c r="J1148" s="5" t="e">
        <f t="shared" ca="1" si="262"/>
        <v>#N/A</v>
      </c>
      <c r="K1148" s="5" t="e">
        <f t="shared" ca="1" si="263"/>
        <v>#N/A</v>
      </c>
      <c r="L1148" s="10">
        <f t="shared" ca="1" si="264"/>
        <v>1</v>
      </c>
      <c r="M1148" s="5">
        <f t="shared" ca="1" si="269"/>
        <v>254.6</v>
      </c>
      <c r="N1148" s="12" t="str">
        <f t="shared" ca="1" si="265"/>
        <v/>
      </c>
      <c r="O1148" s="12">
        <f t="shared" ca="1" si="266"/>
        <v>-4.3231818618507582E-4</v>
      </c>
      <c r="P1148" s="5">
        <f t="shared" ca="1" si="267"/>
        <v>123.38890253793818</v>
      </c>
      <c r="Q1148" s="5">
        <f t="shared" ca="1" si="270"/>
        <v>123.38890253793818</v>
      </c>
      <c r="R1148" s="12">
        <f t="shared" ca="1" si="271"/>
        <v>0</v>
      </c>
    </row>
    <row r="1149" spans="1:18" x14ac:dyDescent="0.25">
      <c r="A1149">
        <v>1148</v>
      </c>
      <c r="B1149" s="2">
        <v>39119</v>
      </c>
      <c r="C1149">
        <f t="shared" si="261"/>
        <v>2007</v>
      </c>
      <c r="D1149">
        <v>1044.5999999999999</v>
      </c>
      <c r="E1149" s="5">
        <f t="shared" ca="1" si="257"/>
        <v>1044.32</v>
      </c>
      <c r="F1149" s="5">
        <f t="shared" ca="1" si="258"/>
        <v>1069.3839999999998</v>
      </c>
      <c r="G1149" s="5">
        <f t="shared" ca="1" si="259"/>
        <v>1052.5962239304743</v>
      </c>
      <c r="H1149" s="5">
        <f t="shared" ca="1" si="260"/>
        <v>1018.454655767865</v>
      </c>
      <c r="I1149" s="10">
        <f t="shared" ca="1" si="268"/>
        <v>0</v>
      </c>
      <c r="J1149" s="5" t="e">
        <f t="shared" ca="1" si="262"/>
        <v>#N/A</v>
      </c>
      <c r="K1149" s="5" t="e">
        <f t="shared" ca="1" si="263"/>
        <v>#N/A</v>
      </c>
      <c r="L1149" s="10">
        <f t="shared" ca="1" si="264"/>
        <v>1</v>
      </c>
      <c r="M1149" s="5">
        <f t="shared" ca="1" si="269"/>
        <v>254.6</v>
      </c>
      <c r="N1149" s="12" t="str">
        <f t="shared" ca="1" si="265"/>
        <v/>
      </c>
      <c r="O1149" s="12">
        <f t="shared" ca="1" si="266"/>
        <v>3.9886587534238675E-3</v>
      </c>
      <c r="P1149" s="5">
        <f t="shared" ca="1" si="267"/>
        <v>123.38890253793818</v>
      </c>
      <c r="Q1149" s="5">
        <f t="shared" ca="1" si="270"/>
        <v>123.38890253793818</v>
      </c>
      <c r="R1149" s="12">
        <f t="shared" ca="1" si="271"/>
        <v>0</v>
      </c>
    </row>
    <row r="1150" spans="1:18" x14ac:dyDescent="0.25">
      <c r="A1150">
        <v>1149</v>
      </c>
      <c r="B1150" s="2">
        <v>39120</v>
      </c>
      <c r="C1150">
        <f t="shared" si="261"/>
        <v>2007</v>
      </c>
      <c r="D1150">
        <v>1062.3</v>
      </c>
      <c r="E1150" s="5">
        <f t="shared" ca="1" si="257"/>
        <v>1039.0049999999999</v>
      </c>
      <c r="F1150" s="5">
        <f t="shared" ca="1" si="258"/>
        <v>1069.2470000000001</v>
      </c>
      <c r="G1150" s="5">
        <f t="shared" ca="1" si="259"/>
        <v>1053.5666015374268</v>
      </c>
      <c r="H1150" s="5">
        <f t="shared" ca="1" si="260"/>
        <v>1019.3315626525077</v>
      </c>
      <c r="I1150" s="10">
        <f t="shared" ca="1" si="268"/>
        <v>0</v>
      </c>
      <c r="J1150" s="5" t="e">
        <f t="shared" ca="1" si="262"/>
        <v>#N/A</v>
      </c>
      <c r="K1150" s="5" t="e">
        <f t="shared" ca="1" si="263"/>
        <v>#N/A</v>
      </c>
      <c r="L1150" s="10">
        <f t="shared" ca="1" si="264"/>
        <v>1</v>
      </c>
      <c r="M1150" s="5">
        <f t="shared" ca="1" si="269"/>
        <v>254.6</v>
      </c>
      <c r="N1150" s="12" t="str">
        <f t="shared" ca="1" si="265"/>
        <v/>
      </c>
      <c r="O1150" s="12">
        <f t="shared" ca="1" si="266"/>
        <v>1.6944284893739274E-2</v>
      </c>
      <c r="P1150" s="5">
        <f t="shared" ca="1" si="267"/>
        <v>123.38890253793818</v>
      </c>
      <c r="Q1150" s="5">
        <f t="shared" ca="1" si="270"/>
        <v>123.38890253793818</v>
      </c>
      <c r="R1150" s="12">
        <f t="shared" ca="1" si="271"/>
        <v>0</v>
      </c>
    </row>
    <row r="1151" spans="1:18" x14ac:dyDescent="0.25">
      <c r="A1151">
        <v>1150</v>
      </c>
      <c r="B1151" s="2">
        <v>39121</v>
      </c>
      <c r="C1151">
        <f t="shared" si="261"/>
        <v>2007</v>
      </c>
      <c r="D1151">
        <v>1066.55</v>
      </c>
      <c r="E1151" s="5">
        <f t="shared" ca="1" si="257"/>
        <v>1041.8849999999998</v>
      </c>
      <c r="F1151" s="5">
        <f t="shared" ca="1" si="258"/>
        <v>1069.104</v>
      </c>
      <c r="G1151" s="5">
        <f t="shared" ca="1" si="259"/>
        <v>1054.864941383684</v>
      </c>
      <c r="H1151" s="5">
        <f t="shared" ca="1" si="260"/>
        <v>1020.2759313994576</v>
      </c>
      <c r="I1151" s="10">
        <f t="shared" ca="1" si="268"/>
        <v>0</v>
      </c>
      <c r="J1151" s="5" t="e">
        <f t="shared" ca="1" si="262"/>
        <v>#N/A</v>
      </c>
      <c r="K1151" s="5" t="e">
        <f t="shared" ca="1" si="263"/>
        <v>#N/A</v>
      </c>
      <c r="L1151" s="10">
        <f t="shared" ca="1" si="264"/>
        <v>1</v>
      </c>
      <c r="M1151" s="5">
        <f t="shared" ca="1" si="269"/>
        <v>254.6</v>
      </c>
      <c r="N1151" s="12" t="str">
        <f t="shared" ca="1" si="265"/>
        <v/>
      </c>
      <c r="O1151" s="12">
        <f t="shared" ca="1" si="266"/>
        <v>4.0007530829332585E-3</v>
      </c>
      <c r="P1151" s="5">
        <f t="shared" ca="1" si="267"/>
        <v>123.38890253793818</v>
      </c>
      <c r="Q1151" s="5">
        <f t="shared" ca="1" si="270"/>
        <v>123.38890253793818</v>
      </c>
      <c r="R1151" s="12">
        <f t="shared" ca="1" si="271"/>
        <v>0</v>
      </c>
    </row>
    <row r="1152" spans="1:18" x14ac:dyDescent="0.25">
      <c r="A1152">
        <v>1151</v>
      </c>
      <c r="B1152" s="2">
        <v>39122</v>
      </c>
      <c r="C1152">
        <f t="shared" si="261"/>
        <v>2007</v>
      </c>
      <c r="D1152">
        <v>1035.05</v>
      </c>
      <c r="E1152" s="5">
        <f t="shared" ca="1" si="257"/>
        <v>1042.7199999999998</v>
      </c>
      <c r="F1152" s="5">
        <f t="shared" ca="1" si="258"/>
        <v>1067.625</v>
      </c>
      <c r="G1152" s="5">
        <f t="shared" ca="1" si="259"/>
        <v>1052.8834472453157</v>
      </c>
      <c r="H1152" s="5">
        <f t="shared" ca="1" si="260"/>
        <v>1020.5714127714684</v>
      </c>
      <c r="I1152" s="10">
        <f t="shared" ca="1" si="268"/>
        <v>0</v>
      </c>
      <c r="J1152" s="5" t="e">
        <f t="shared" ca="1" si="262"/>
        <v>#N/A</v>
      </c>
      <c r="K1152" s="5" t="e">
        <f t="shared" ca="1" si="263"/>
        <v>#N/A</v>
      </c>
      <c r="L1152" s="10">
        <f t="shared" ca="1" si="264"/>
        <v>1</v>
      </c>
      <c r="M1152" s="5">
        <f t="shared" ca="1" si="269"/>
        <v>254.6</v>
      </c>
      <c r="N1152" s="12" t="str">
        <f t="shared" ca="1" si="265"/>
        <v/>
      </c>
      <c r="O1152" s="12">
        <f t="shared" ca="1" si="266"/>
        <v>-2.9534480333786511E-2</v>
      </c>
      <c r="P1152" s="5">
        <f t="shared" ca="1" si="267"/>
        <v>123.38890253793818</v>
      </c>
      <c r="Q1152" s="5">
        <f t="shared" ca="1" si="270"/>
        <v>123.38890253793818</v>
      </c>
      <c r="R1152" s="12">
        <f t="shared" ca="1" si="271"/>
        <v>0</v>
      </c>
    </row>
    <row r="1153" spans="1:18" x14ac:dyDescent="0.25">
      <c r="A1153">
        <v>1152</v>
      </c>
      <c r="B1153" s="2">
        <v>39125</v>
      </c>
      <c r="C1153">
        <f t="shared" si="261"/>
        <v>2007</v>
      </c>
      <c r="D1153">
        <v>1016.5</v>
      </c>
      <c r="E1153" s="5">
        <f t="shared" ca="1" si="257"/>
        <v>1040.375</v>
      </c>
      <c r="F1153" s="5">
        <f t="shared" ca="1" si="258"/>
        <v>1065.9639999999999</v>
      </c>
      <c r="G1153" s="5">
        <f t="shared" ca="1" si="259"/>
        <v>1049.2451025207843</v>
      </c>
      <c r="H1153" s="5">
        <f t="shared" ca="1" si="260"/>
        <v>1020.4899845160392</v>
      </c>
      <c r="I1153" s="10">
        <f t="shared" ca="1" si="268"/>
        <v>0</v>
      </c>
      <c r="J1153" s="5" t="e">
        <f t="shared" ca="1" si="262"/>
        <v>#N/A</v>
      </c>
      <c r="K1153" s="5" t="e">
        <f t="shared" ca="1" si="263"/>
        <v>#N/A</v>
      </c>
      <c r="L1153" s="10">
        <f t="shared" ca="1" si="264"/>
        <v>1</v>
      </c>
      <c r="M1153" s="5">
        <f t="shared" ca="1" si="269"/>
        <v>254.6</v>
      </c>
      <c r="N1153" s="12" t="str">
        <f t="shared" ca="1" si="265"/>
        <v/>
      </c>
      <c r="O1153" s="12">
        <f t="shared" ca="1" si="266"/>
        <v>-1.7921839524660602E-2</v>
      </c>
      <c r="P1153" s="5">
        <f t="shared" ca="1" si="267"/>
        <v>123.38890253793818</v>
      </c>
      <c r="Q1153" s="5">
        <f t="shared" ca="1" si="270"/>
        <v>123.38890253793818</v>
      </c>
      <c r="R1153" s="12">
        <f t="shared" ca="1" si="271"/>
        <v>0</v>
      </c>
    </row>
    <row r="1154" spans="1:18" x14ac:dyDescent="0.25">
      <c r="A1154">
        <v>1153</v>
      </c>
      <c r="B1154" s="2">
        <v>39126</v>
      </c>
      <c r="C1154">
        <f t="shared" si="261"/>
        <v>2007</v>
      </c>
      <c r="D1154">
        <v>1010.35</v>
      </c>
      <c r="E1154" s="5">
        <f t="shared" ref="E1154:E1217" ca="1" si="272">IF($A1154&gt;=SEMADays,AVERAGE(OFFSET($D1154,-SEMADays+1,0,SEMADays,1)),NA())</f>
        <v>1037.175</v>
      </c>
      <c r="F1154" s="5">
        <f t="shared" ref="F1154:F1217" ca="1" si="273">IF($A1154&gt;=LEMADays,AVERAGE(OFFSET($D1154,-LEMADays+1,0,LEMADays,1)),NA())</f>
        <v>1063.2619999999997</v>
      </c>
      <c r="G1154" s="5">
        <f t="shared" ref="G1154:G1217" ca="1" si="274">IF(ISNA(E1154),NA(),IF(ISNA(G1153),E1154,((SEMADays-1)*G1153+$D1154)/SEMADays))</f>
        <v>1045.355592268706</v>
      </c>
      <c r="H1154" s="5">
        <f t="shared" ref="H1154:H1217" ca="1" si="275">IF(ISNA(F1154),NA(),IF(ISNA(H1153),F1154,((LEMADays-1)*H1153+$D1154)/LEMADays))</f>
        <v>1020.2871848257183</v>
      </c>
      <c r="I1154" s="10">
        <f t="shared" ca="1" si="268"/>
        <v>0</v>
      </c>
      <c r="J1154" s="5" t="e">
        <f t="shared" ca="1" si="262"/>
        <v>#N/A</v>
      </c>
      <c r="K1154" s="5" t="e">
        <f t="shared" ca="1" si="263"/>
        <v>#N/A</v>
      </c>
      <c r="L1154" s="10">
        <f t="shared" ca="1" si="264"/>
        <v>1</v>
      </c>
      <c r="M1154" s="5">
        <f t="shared" ca="1" si="269"/>
        <v>254.6</v>
      </c>
      <c r="N1154" s="12" t="str">
        <f t="shared" ca="1" si="265"/>
        <v/>
      </c>
      <c r="O1154" s="12">
        <f t="shared" ca="1" si="266"/>
        <v>-6.0501721593703662E-3</v>
      </c>
      <c r="P1154" s="5">
        <f t="shared" ca="1" si="267"/>
        <v>123.38890253793818</v>
      </c>
      <c r="Q1154" s="5">
        <f t="shared" ca="1" si="270"/>
        <v>123.38890253793818</v>
      </c>
      <c r="R1154" s="12">
        <f t="shared" ca="1" si="271"/>
        <v>0</v>
      </c>
    </row>
    <row r="1155" spans="1:18" x14ac:dyDescent="0.25">
      <c r="A1155">
        <v>1154</v>
      </c>
      <c r="B1155" s="2">
        <v>39127</v>
      </c>
      <c r="C1155">
        <f t="shared" ref="C1155:C1218" si="276">YEAR(B1155)</f>
        <v>2007</v>
      </c>
      <c r="D1155">
        <v>1019.4</v>
      </c>
      <c r="E1155" s="5">
        <f t="shared" ca="1" si="272"/>
        <v>1037.075</v>
      </c>
      <c r="F1155" s="5">
        <f t="shared" ca="1" si="273"/>
        <v>1061.07</v>
      </c>
      <c r="G1155" s="5">
        <f t="shared" ca="1" si="274"/>
        <v>1042.7600330418354</v>
      </c>
      <c r="H1155" s="5">
        <f t="shared" ca="1" si="275"/>
        <v>1020.2694411292041</v>
      </c>
      <c r="I1155" s="10">
        <f t="shared" ca="1" si="268"/>
        <v>0</v>
      </c>
      <c r="J1155" s="5" t="e">
        <f t="shared" ca="1" si="262"/>
        <v>#N/A</v>
      </c>
      <c r="K1155" s="5" t="e">
        <f t="shared" ca="1" si="263"/>
        <v>#N/A</v>
      </c>
      <c r="L1155" s="10">
        <f t="shared" ca="1" si="264"/>
        <v>1</v>
      </c>
      <c r="M1155" s="5">
        <f t="shared" ca="1" si="269"/>
        <v>254.6</v>
      </c>
      <c r="N1155" s="12" t="str">
        <f t="shared" ca="1" si="265"/>
        <v/>
      </c>
      <c r="O1155" s="12">
        <f t="shared" ca="1" si="266"/>
        <v>8.9572920275151728E-3</v>
      </c>
      <c r="P1155" s="5">
        <f t="shared" ca="1" si="267"/>
        <v>123.38890253793818</v>
      </c>
      <c r="Q1155" s="5">
        <f t="shared" ca="1" si="270"/>
        <v>123.38890253793818</v>
      </c>
      <c r="R1155" s="12">
        <f t="shared" ca="1" si="271"/>
        <v>0</v>
      </c>
    </row>
    <row r="1156" spans="1:18" x14ac:dyDescent="0.25">
      <c r="A1156">
        <v>1155</v>
      </c>
      <c r="B1156" s="2">
        <v>39128</v>
      </c>
      <c r="C1156">
        <f t="shared" si="276"/>
        <v>2007</v>
      </c>
      <c r="D1156">
        <v>1017.65</v>
      </c>
      <c r="E1156" s="5">
        <f t="shared" ca="1" si="272"/>
        <v>1035.375</v>
      </c>
      <c r="F1156" s="5">
        <f t="shared" ca="1" si="273"/>
        <v>1058.7950000000001</v>
      </c>
      <c r="G1156" s="5">
        <f t="shared" ca="1" si="274"/>
        <v>1040.2490297376519</v>
      </c>
      <c r="H1156" s="5">
        <f t="shared" ca="1" si="275"/>
        <v>1020.2170523066201</v>
      </c>
      <c r="I1156" s="10">
        <f t="shared" ca="1" si="268"/>
        <v>0</v>
      </c>
      <c r="J1156" s="5" t="e">
        <f t="shared" ca="1" si="262"/>
        <v>#N/A</v>
      </c>
      <c r="K1156" s="5" t="e">
        <f t="shared" ca="1" si="263"/>
        <v>#N/A</v>
      </c>
      <c r="L1156" s="10">
        <f t="shared" ca="1" si="264"/>
        <v>1</v>
      </c>
      <c r="M1156" s="5">
        <f t="shared" ca="1" si="269"/>
        <v>254.6</v>
      </c>
      <c r="N1156" s="12" t="str">
        <f t="shared" ca="1" si="265"/>
        <v/>
      </c>
      <c r="O1156" s="12">
        <f t="shared" ca="1" si="266"/>
        <v>-1.7166960957425937E-3</v>
      </c>
      <c r="P1156" s="5">
        <f t="shared" ca="1" si="267"/>
        <v>123.38890253793818</v>
      </c>
      <c r="Q1156" s="5">
        <f t="shared" ca="1" si="270"/>
        <v>123.38890253793818</v>
      </c>
      <c r="R1156" s="12">
        <f t="shared" ca="1" si="271"/>
        <v>0</v>
      </c>
    </row>
    <row r="1157" spans="1:18" x14ac:dyDescent="0.25">
      <c r="A1157">
        <v>1156</v>
      </c>
      <c r="B1157" s="2">
        <v>39132</v>
      </c>
      <c r="C1157">
        <f t="shared" si="276"/>
        <v>2007</v>
      </c>
      <c r="D1157">
        <v>1015.8</v>
      </c>
      <c r="E1157" s="5">
        <f t="shared" ca="1" si="272"/>
        <v>1032.865</v>
      </c>
      <c r="F1157" s="5">
        <f t="shared" ca="1" si="273"/>
        <v>1055.5740000000001</v>
      </c>
      <c r="G1157" s="5">
        <f t="shared" ca="1" si="274"/>
        <v>1037.8041267638866</v>
      </c>
      <c r="H1157" s="5">
        <f t="shared" ca="1" si="275"/>
        <v>1020.1287112604878</v>
      </c>
      <c r="I1157" s="10">
        <f t="shared" ca="1" si="268"/>
        <v>0</v>
      </c>
      <c r="J1157" s="5" t="e">
        <f t="shared" ca="1" si="262"/>
        <v>#N/A</v>
      </c>
      <c r="K1157" s="5" t="e">
        <f t="shared" ca="1" si="263"/>
        <v>#N/A</v>
      </c>
      <c r="L1157" s="10">
        <f t="shared" ca="1" si="264"/>
        <v>1</v>
      </c>
      <c r="M1157" s="5">
        <f t="shared" ca="1" si="269"/>
        <v>254.6</v>
      </c>
      <c r="N1157" s="12" t="str">
        <f t="shared" ca="1" si="265"/>
        <v/>
      </c>
      <c r="O1157" s="12">
        <f t="shared" ca="1" si="266"/>
        <v>-1.8179138210583431E-3</v>
      </c>
      <c r="P1157" s="5">
        <f t="shared" ca="1" si="267"/>
        <v>123.38890253793818</v>
      </c>
      <c r="Q1157" s="5">
        <f t="shared" ca="1" si="270"/>
        <v>123.38890253793818</v>
      </c>
      <c r="R1157" s="12">
        <f t="shared" ca="1" si="271"/>
        <v>0</v>
      </c>
    </row>
    <row r="1158" spans="1:18" x14ac:dyDescent="0.25">
      <c r="A1158">
        <v>1157</v>
      </c>
      <c r="B1158" s="2">
        <v>39133</v>
      </c>
      <c r="C1158">
        <f t="shared" si="276"/>
        <v>2007</v>
      </c>
      <c r="D1158">
        <v>1013.8</v>
      </c>
      <c r="E1158" s="5">
        <f t="shared" ca="1" si="272"/>
        <v>1030.1999999999998</v>
      </c>
      <c r="F1158" s="5">
        <f t="shared" ca="1" si="273"/>
        <v>1052.5510000000002</v>
      </c>
      <c r="G1158" s="5">
        <f t="shared" ca="1" si="274"/>
        <v>1035.403714087498</v>
      </c>
      <c r="H1158" s="5">
        <f t="shared" ca="1" si="275"/>
        <v>1020.0021370352781</v>
      </c>
      <c r="I1158" s="10">
        <f t="shared" ca="1" si="268"/>
        <v>0</v>
      </c>
      <c r="J1158" s="5" t="e">
        <f t="shared" ca="1" si="262"/>
        <v>#N/A</v>
      </c>
      <c r="K1158" s="5" t="e">
        <f t="shared" ca="1" si="263"/>
        <v>#N/A</v>
      </c>
      <c r="L1158" s="10">
        <f t="shared" ca="1" si="264"/>
        <v>1</v>
      </c>
      <c r="M1158" s="5">
        <f t="shared" ca="1" si="269"/>
        <v>254.6</v>
      </c>
      <c r="N1158" s="12" t="str">
        <f t="shared" ca="1" si="265"/>
        <v/>
      </c>
      <c r="O1158" s="12">
        <f t="shared" ca="1" si="266"/>
        <v>-1.9688915140775743E-3</v>
      </c>
      <c r="P1158" s="5">
        <f t="shared" ca="1" si="267"/>
        <v>123.38890253793818</v>
      </c>
      <c r="Q1158" s="5">
        <f t="shared" ca="1" si="270"/>
        <v>123.38890253793818</v>
      </c>
      <c r="R1158" s="12">
        <f t="shared" ca="1" si="271"/>
        <v>0</v>
      </c>
    </row>
    <row r="1159" spans="1:18" x14ac:dyDescent="0.25">
      <c r="A1159">
        <v>1158</v>
      </c>
      <c r="B1159" s="2">
        <v>39134</v>
      </c>
      <c r="C1159">
        <f t="shared" si="276"/>
        <v>2007</v>
      </c>
      <c r="D1159">
        <v>1004.7</v>
      </c>
      <c r="E1159" s="5">
        <f t="shared" ca="1" si="272"/>
        <v>1026.2099999999998</v>
      </c>
      <c r="F1159" s="5">
        <f t="shared" ca="1" si="273"/>
        <v>1049.7390000000003</v>
      </c>
      <c r="G1159" s="5">
        <f t="shared" ca="1" si="274"/>
        <v>1032.3333426787481</v>
      </c>
      <c r="H1159" s="5">
        <f t="shared" ca="1" si="275"/>
        <v>1019.6960942945725</v>
      </c>
      <c r="I1159" s="10">
        <f t="shared" ca="1" si="268"/>
        <v>0</v>
      </c>
      <c r="J1159" s="5" t="e">
        <f t="shared" ca="1" si="262"/>
        <v>#N/A</v>
      </c>
      <c r="K1159" s="5" t="e">
        <f t="shared" ca="1" si="263"/>
        <v>#N/A</v>
      </c>
      <c r="L1159" s="10">
        <f t="shared" ca="1" si="264"/>
        <v>1</v>
      </c>
      <c r="M1159" s="5">
        <f t="shared" ca="1" si="269"/>
        <v>254.6</v>
      </c>
      <c r="N1159" s="12" t="str">
        <f t="shared" ca="1" si="265"/>
        <v/>
      </c>
      <c r="O1159" s="12">
        <f t="shared" ca="1" si="266"/>
        <v>-8.9761294140855291E-3</v>
      </c>
      <c r="P1159" s="5">
        <f t="shared" ca="1" si="267"/>
        <v>123.38890253793818</v>
      </c>
      <c r="Q1159" s="5">
        <f t="shared" ca="1" si="270"/>
        <v>123.38890253793818</v>
      </c>
      <c r="R1159" s="12">
        <f t="shared" ca="1" si="271"/>
        <v>0</v>
      </c>
    </row>
    <row r="1160" spans="1:18" x14ac:dyDescent="0.25">
      <c r="A1160">
        <v>1159</v>
      </c>
      <c r="B1160" s="2">
        <v>39135</v>
      </c>
      <c r="C1160">
        <f t="shared" si="276"/>
        <v>2007</v>
      </c>
      <c r="D1160">
        <v>959.85</v>
      </c>
      <c r="E1160" s="5">
        <f t="shared" ca="1" si="272"/>
        <v>1015.9649999999999</v>
      </c>
      <c r="F1160" s="5">
        <f t="shared" ca="1" si="273"/>
        <v>1046.2710000000002</v>
      </c>
      <c r="G1160" s="5">
        <f t="shared" ca="1" si="274"/>
        <v>1025.0850084108733</v>
      </c>
      <c r="H1160" s="5">
        <f t="shared" ca="1" si="275"/>
        <v>1018.499172408681</v>
      </c>
      <c r="I1160" s="10">
        <f t="shared" ca="1" si="268"/>
        <v>0</v>
      </c>
      <c r="J1160" s="5" t="e">
        <f t="shared" ca="1" si="262"/>
        <v>#N/A</v>
      </c>
      <c r="K1160" s="5" t="e">
        <f t="shared" ca="1" si="263"/>
        <v>#N/A</v>
      </c>
      <c r="L1160" s="10">
        <f t="shared" ca="1" si="264"/>
        <v>1</v>
      </c>
      <c r="M1160" s="5">
        <f t="shared" ca="1" si="269"/>
        <v>254.6</v>
      </c>
      <c r="N1160" s="12" t="str">
        <f t="shared" ca="1" si="265"/>
        <v/>
      </c>
      <c r="O1160" s="12">
        <f t="shared" ca="1" si="266"/>
        <v>-4.4640191101821457E-2</v>
      </c>
      <c r="P1160" s="5">
        <f t="shared" ca="1" si="267"/>
        <v>123.38890253793818</v>
      </c>
      <c r="Q1160" s="5">
        <f t="shared" ca="1" si="270"/>
        <v>123.38890253793818</v>
      </c>
      <c r="R1160" s="12">
        <f t="shared" ca="1" si="271"/>
        <v>0</v>
      </c>
    </row>
    <row r="1161" spans="1:18" x14ac:dyDescent="0.25">
      <c r="A1161">
        <v>1160</v>
      </c>
      <c r="B1161" s="2">
        <v>39136</v>
      </c>
      <c r="C1161">
        <f t="shared" si="276"/>
        <v>2007</v>
      </c>
      <c r="D1161">
        <v>914.45</v>
      </c>
      <c r="E1161" s="5">
        <f t="shared" ca="1" si="272"/>
        <v>1000.7550000000001</v>
      </c>
      <c r="F1161" s="5">
        <f t="shared" ca="1" si="273"/>
        <v>1042.4590000000003</v>
      </c>
      <c r="G1161" s="5">
        <f t="shared" ca="1" si="274"/>
        <v>1014.0215075697861</v>
      </c>
      <c r="H1161" s="5">
        <f t="shared" ca="1" si="275"/>
        <v>1016.4181889605075</v>
      </c>
      <c r="I1161" s="10" t="str">
        <f t="shared" ca="1" si="268"/>
        <v>SELL</v>
      </c>
      <c r="J1161" s="5" t="e">
        <f t="shared" ca="1" si="262"/>
        <v>#N/A</v>
      </c>
      <c r="K1161" s="5">
        <f t="shared" ca="1" si="263"/>
        <v>914.45</v>
      </c>
      <c r="L1161" s="10">
        <f t="shared" ca="1" si="264"/>
        <v>-1</v>
      </c>
      <c r="M1161" s="5">
        <f t="shared" ca="1" si="269"/>
        <v>914.45</v>
      </c>
      <c r="N1161" s="12">
        <f t="shared" ca="1" si="265"/>
        <v>2.5917124901806758</v>
      </c>
      <c r="O1161" s="12">
        <f t="shared" ca="1" si="266"/>
        <v>4.7299057144345444E-2</v>
      </c>
      <c r="P1161" s="5">
        <f t="shared" ca="1" si="267"/>
        <v>443.17746239519863</v>
      </c>
      <c r="Q1161" s="5">
        <f t="shared" ca="1" si="270"/>
        <v>443.17746239519863</v>
      </c>
      <c r="R1161" s="12">
        <f t="shared" ca="1" si="271"/>
        <v>0</v>
      </c>
    </row>
    <row r="1162" spans="1:18" x14ac:dyDescent="0.25">
      <c r="A1162">
        <v>1161</v>
      </c>
      <c r="B1162" s="2">
        <v>39139</v>
      </c>
      <c r="C1162">
        <f t="shared" si="276"/>
        <v>2007</v>
      </c>
      <c r="D1162">
        <v>942.55</v>
      </c>
      <c r="E1162" s="5">
        <f t="shared" ca="1" si="272"/>
        <v>991.50499999999988</v>
      </c>
      <c r="F1162" s="5">
        <f t="shared" ca="1" si="273"/>
        <v>1040.5840000000003</v>
      </c>
      <c r="G1162" s="5">
        <f t="shared" ca="1" si="274"/>
        <v>1006.8743568128073</v>
      </c>
      <c r="H1162" s="5">
        <f t="shared" ca="1" si="275"/>
        <v>1014.9408251812974</v>
      </c>
      <c r="I1162" s="10">
        <f t="shared" ca="1" si="268"/>
        <v>0</v>
      </c>
      <c r="J1162" s="5" t="e">
        <f t="shared" ca="1" si="262"/>
        <v>#N/A</v>
      </c>
      <c r="K1162" s="5" t="e">
        <f t="shared" ca="1" si="263"/>
        <v>#N/A</v>
      </c>
      <c r="L1162" s="10">
        <f t="shared" ca="1" si="264"/>
        <v>-1</v>
      </c>
      <c r="M1162" s="5">
        <f t="shared" ca="1" si="269"/>
        <v>914.45</v>
      </c>
      <c r="N1162" s="12" t="str">
        <f t="shared" ca="1" si="265"/>
        <v/>
      </c>
      <c r="O1162" s="12">
        <f t="shared" ca="1" si="266"/>
        <v>-3.0728853409152941E-2</v>
      </c>
      <c r="P1162" s="5">
        <f t="shared" ca="1" si="267"/>
        <v>443.17746239519863</v>
      </c>
      <c r="Q1162" s="5">
        <f t="shared" ca="1" si="270"/>
        <v>443.17746239519863</v>
      </c>
      <c r="R1162" s="12">
        <f t="shared" ca="1" si="271"/>
        <v>0</v>
      </c>
    </row>
    <row r="1163" spans="1:18" x14ac:dyDescent="0.25">
      <c r="A1163">
        <v>1162</v>
      </c>
      <c r="B1163" s="2">
        <v>39140</v>
      </c>
      <c r="C1163">
        <f t="shared" si="276"/>
        <v>2007</v>
      </c>
      <c r="D1163">
        <v>960.85</v>
      </c>
      <c r="E1163" s="5">
        <f t="shared" ca="1" si="272"/>
        <v>985.93999999999994</v>
      </c>
      <c r="F1163" s="5">
        <f t="shared" ca="1" si="273"/>
        <v>1040.4310000000003</v>
      </c>
      <c r="G1163" s="5">
        <f t="shared" ca="1" si="274"/>
        <v>1002.2719211315265</v>
      </c>
      <c r="H1163" s="5">
        <f t="shared" ca="1" si="275"/>
        <v>1013.8590086776716</v>
      </c>
      <c r="I1163" s="10">
        <f t="shared" ca="1" si="268"/>
        <v>0</v>
      </c>
      <c r="J1163" s="5" t="e">
        <f t="shared" ca="1" si="262"/>
        <v>#N/A</v>
      </c>
      <c r="K1163" s="5" t="e">
        <f t="shared" ca="1" si="263"/>
        <v>#N/A</v>
      </c>
      <c r="L1163" s="10">
        <f t="shared" ca="1" si="264"/>
        <v>-1</v>
      </c>
      <c r="M1163" s="5">
        <f t="shared" ca="1" si="269"/>
        <v>914.45</v>
      </c>
      <c r="N1163" s="12" t="str">
        <f t="shared" ca="1" si="265"/>
        <v/>
      </c>
      <c r="O1163" s="12">
        <f t="shared" ca="1" si="266"/>
        <v>-1.9415415627818226E-2</v>
      </c>
      <c r="P1163" s="5">
        <f t="shared" ca="1" si="267"/>
        <v>443.17746239519863</v>
      </c>
      <c r="Q1163" s="5">
        <f t="shared" ca="1" si="270"/>
        <v>443.17746239519863</v>
      </c>
      <c r="R1163" s="12">
        <f t="shared" ca="1" si="271"/>
        <v>0</v>
      </c>
    </row>
    <row r="1164" spans="1:18" x14ac:dyDescent="0.25">
      <c r="A1164">
        <v>1163</v>
      </c>
      <c r="B1164" s="2">
        <v>39141</v>
      </c>
      <c r="C1164">
        <f t="shared" si="276"/>
        <v>2007</v>
      </c>
      <c r="D1164">
        <v>902</v>
      </c>
      <c r="E1164" s="5">
        <f t="shared" ca="1" si="272"/>
        <v>975.1049999999999</v>
      </c>
      <c r="F1164" s="5">
        <f t="shared" ca="1" si="273"/>
        <v>1038.3740000000003</v>
      </c>
      <c r="G1164" s="5">
        <f t="shared" ca="1" si="274"/>
        <v>992.24472901837385</v>
      </c>
      <c r="H1164" s="5">
        <f t="shared" ca="1" si="275"/>
        <v>1011.6218285041182</v>
      </c>
      <c r="I1164" s="10">
        <f t="shared" ca="1" si="268"/>
        <v>0</v>
      </c>
      <c r="J1164" s="5" t="e">
        <f t="shared" ca="1" si="262"/>
        <v>#N/A</v>
      </c>
      <c r="K1164" s="5" t="e">
        <f t="shared" ca="1" si="263"/>
        <v>#N/A</v>
      </c>
      <c r="L1164" s="10">
        <f t="shared" ca="1" si="264"/>
        <v>-1</v>
      </c>
      <c r="M1164" s="5">
        <f t="shared" ca="1" si="269"/>
        <v>914.45</v>
      </c>
      <c r="N1164" s="12" t="str">
        <f t="shared" ca="1" si="265"/>
        <v/>
      </c>
      <c r="O1164" s="12">
        <f t="shared" ca="1" si="266"/>
        <v>6.1247853463079587E-2</v>
      </c>
      <c r="P1164" s="5">
        <f t="shared" ca="1" si="267"/>
        <v>443.17746239519863</v>
      </c>
      <c r="Q1164" s="5">
        <f t="shared" ca="1" si="270"/>
        <v>443.17746239519863</v>
      </c>
      <c r="R1164" s="12">
        <f t="shared" ca="1" si="271"/>
        <v>0</v>
      </c>
    </row>
    <row r="1165" spans="1:18" x14ac:dyDescent="0.25">
      <c r="A1165">
        <v>1164</v>
      </c>
      <c r="B1165" s="2">
        <v>39142</v>
      </c>
      <c r="C1165">
        <f t="shared" si="276"/>
        <v>2007</v>
      </c>
      <c r="D1165">
        <v>876.3</v>
      </c>
      <c r="E1165" s="5">
        <f t="shared" ca="1" si="272"/>
        <v>960.79500000000007</v>
      </c>
      <c r="F1165" s="5">
        <f t="shared" ca="1" si="273"/>
        <v>1035.3240000000003</v>
      </c>
      <c r="G1165" s="5">
        <f t="shared" ca="1" si="274"/>
        <v>980.65025611653641</v>
      </c>
      <c r="H1165" s="5">
        <f t="shared" ca="1" si="275"/>
        <v>1008.9153919340358</v>
      </c>
      <c r="I1165" s="10">
        <f t="shared" ca="1" si="268"/>
        <v>0</v>
      </c>
      <c r="J1165" s="5" t="e">
        <f t="shared" ca="1" si="262"/>
        <v>#N/A</v>
      </c>
      <c r="K1165" s="5" t="e">
        <f t="shared" ca="1" si="263"/>
        <v>#N/A</v>
      </c>
      <c r="L1165" s="10">
        <f t="shared" ca="1" si="264"/>
        <v>-1</v>
      </c>
      <c r="M1165" s="5">
        <f t="shared" ca="1" si="269"/>
        <v>914.45</v>
      </c>
      <c r="N1165" s="12" t="str">
        <f t="shared" ca="1" si="265"/>
        <v/>
      </c>
      <c r="O1165" s="12">
        <f t="shared" ca="1" si="266"/>
        <v>2.8492239467849276E-2</v>
      </c>
      <c r="P1165" s="5">
        <f t="shared" ca="1" si="267"/>
        <v>443.17746239519863</v>
      </c>
      <c r="Q1165" s="5">
        <f t="shared" ca="1" si="270"/>
        <v>443.17746239519863</v>
      </c>
      <c r="R1165" s="12">
        <f t="shared" ca="1" si="271"/>
        <v>0</v>
      </c>
    </row>
    <row r="1166" spans="1:18" x14ac:dyDescent="0.25">
      <c r="A1166">
        <v>1165</v>
      </c>
      <c r="B1166" s="2">
        <v>39143</v>
      </c>
      <c r="C1166">
        <f t="shared" si="276"/>
        <v>2007</v>
      </c>
      <c r="D1166">
        <v>854.45</v>
      </c>
      <c r="E1166" s="5">
        <f t="shared" ca="1" si="272"/>
        <v>944.47500000000014</v>
      </c>
      <c r="F1166" s="5">
        <f t="shared" ca="1" si="273"/>
        <v>1031.2050000000002</v>
      </c>
      <c r="G1166" s="5">
        <f t="shared" ca="1" si="274"/>
        <v>968.03023050488287</v>
      </c>
      <c r="H1166" s="5">
        <f t="shared" ca="1" si="275"/>
        <v>1005.826084095355</v>
      </c>
      <c r="I1166" s="10">
        <f t="shared" ca="1" si="268"/>
        <v>0</v>
      </c>
      <c r="J1166" s="5" t="e">
        <f t="shared" ca="1" si="262"/>
        <v>#N/A</v>
      </c>
      <c r="K1166" s="5" t="e">
        <f t="shared" ca="1" si="263"/>
        <v>#N/A</v>
      </c>
      <c r="L1166" s="10">
        <f t="shared" ca="1" si="264"/>
        <v>-1</v>
      </c>
      <c r="M1166" s="5">
        <f t="shared" ca="1" si="269"/>
        <v>914.45</v>
      </c>
      <c r="N1166" s="12" t="str">
        <f t="shared" ca="1" si="265"/>
        <v/>
      </c>
      <c r="O1166" s="12">
        <f t="shared" ca="1" si="266"/>
        <v>2.4934383202099637E-2</v>
      </c>
      <c r="P1166" s="5">
        <f t="shared" ca="1" si="267"/>
        <v>443.17746239519863</v>
      </c>
      <c r="Q1166" s="5">
        <f t="shared" ca="1" si="270"/>
        <v>443.17746239519863</v>
      </c>
      <c r="R1166" s="12">
        <f t="shared" ca="1" si="271"/>
        <v>0</v>
      </c>
    </row>
    <row r="1167" spans="1:18" x14ac:dyDescent="0.25">
      <c r="A1167">
        <v>1166</v>
      </c>
      <c r="B1167" s="2">
        <v>39146</v>
      </c>
      <c r="C1167">
        <f t="shared" si="276"/>
        <v>2007</v>
      </c>
      <c r="D1167">
        <v>811.4</v>
      </c>
      <c r="E1167" s="5">
        <f t="shared" ca="1" si="272"/>
        <v>924.03500000000008</v>
      </c>
      <c r="F1167" s="5">
        <f t="shared" ca="1" si="273"/>
        <v>1026.3130000000003</v>
      </c>
      <c r="G1167" s="5">
        <f t="shared" ca="1" si="274"/>
        <v>952.36720745439447</v>
      </c>
      <c r="H1167" s="5">
        <f t="shared" ca="1" si="275"/>
        <v>1001.9375624134478</v>
      </c>
      <c r="I1167" s="10">
        <f t="shared" ca="1" si="268"/>
        <v>0</v>
      </c>
      <c r="J1167" s="5" t="e">
        <f t="shared" ca="1" si="262"/>
        <v>#N/A</v>
      </c>
      <c r="K1167" s="5" t="e">
        <f t="shared" ca="1" si="263"/>
        <v>#N/A</v>
      </c>
      <c r="L1167" s="10">
        <f t="shared" ca="1" si="264"/>
        <v>-1</v>
      </c>
      <c r="M1167" s="5">
        <f t="shared" ca="1" si="269"/>
        <v>914.45</v>
      </c>
      <c r="N1167" s="12" t="str">
        <f t="shared" ca="1" si="265"/>
        <v/>
      </c>
      <c r="O1167" s="12">
        <f t="shared" ca="1" si="266"/>
        <v>5.0383287494879823E-2</v>
      </c>
      <c r="P1167" s="5">
        <f t="shared" ca="1" si="267"/>
        <v>443.17746239519863</v>
      </c>
      <c r="Q1167" s="5">
        <f t="shared" ca="1" si="270"/>
        <v>443.17746239519863</v>
      </c>
      <c r="R1167" s="12">
        <f t="shared" ca="1" si="271"/>
        <v>0</v>
      </c>
    </row>
    <row r="1168" spans="1:18" x14ac:dyDescent="0.25">
      <c r="A1168">
        <v>1167</v>
      </c>
      <c r="B1168" s="2">
        <v>39147</v>
      </c>
      <c r="C1168">
        <f t="shared" si="276"/>
        <v>2007</v>
      </c>
      <c r="D1168">
        <v>852.5</v>
      </c>
      <c r="E1168" s="5">
        <f t="shared" ca="1" si="272"/>
        <v>907.90500000000009</v>
      </c>
      <c r="F1168" s="5">
        <f t="shared" ca="1" si="273"/>
        <v>1022.9830000000005</v>
      </c>
      <c r="G1168" s="5">
        <f t="shared" ca="1" si="274"/>
        <v>942.380486708955</v>
      </c>
      <c r="H1168" s="5">
        <f t="shared" ca="1" si="275"/>
        <v>998.94881116517888</v>
      </c>
      <c r="I1168" s="10">
        <f t="shared" ca="1" si="268"/>
        <v>0</v>
      </c>
      <c r="J1168" s="5" t="e">
        <f t="shared" ca="1" si="262"/>
        <v>#N/A</v>
      </c>
      <c r="K1168" s="5" t="e">
        <f t="shared" ca="1" si="263"/>
        <v>#N/A</v>
      </c>
      <c r="L1168" s="10">
        <f t="shared" ca="1" si="264"/>
        <v>-1</v>
      </c>
      <c r="M1168" s="5">
        <f t="shared" ca="1" si="269"/>
        <v>914.45</v>
      </c>
      <c r="N1168" s="12" t="str">
        <f t="shared" ca="1" si="265"/>
        <v/>
      </c>
      <c r="O1168" s="12">
        <f t="shared" ca="1" si="266"/>
        <v>-5.0653192013803333E-2</v>
      </c>
      <c r="P1168" s="5">
        <f t="shared" ca="1" si="267"/>
        <v>443.17746239519863</v>
      </c>
      <c r="Q1168" s="5">
        <f t="shared" ca="1" si="270"/>
        <v>443.17746239519863</v>
      </c>
      <c r="R1168" s="12">
        <f t="shared" ca="1" si="271"/>
        <v>0</v>
      </c>
    </row>
    <row r="1169" spans="1:18" x14ac:dyDescent="0.25">
      <c r="A1169">
        <v>1168</v>
      </c>
      <c r="B1169" s="2">
        <v>39148</v>
      </c>
      <c r="C1169">
        <f t="shared" si="276"/>
        <v>2007</v>
      </c>
      <c r="D1169">
        <v>810.5</v>
      </c>
      <c r="E1169" s="5">
        <f t="shared" ca="1" si="272"/>
        <v>888.48500000000001</v>
      </c>
      <c r="F1169" s="5">
        <f t="shared" ca="1" si="273"/>
        <v>1018.7120000000004</v>
      </c>
      <c r="G1169" s="5">
        <f t="shared" ca="1" si="274"/>
        <v>929.19243803805944</v>
      </c>
      <c r="H1169" s="5">
        <f t="shared" ca="1" si="275"/>
        <v>995.17983494187536</v>
      </c>
      <c r="I1169" s="10">
        <f t="shared" ca="1" si="268"/>
        <v>0</v>
      </c>
      <c r="J1169" s="5" t="e">
        <f t="shared" ca="1" si="262"/>
        <v>#N/A</v>
      </c>
      <c r="K1169" s="5" t="e">
        <f t="shared" ca="1" si="263"/>
        <v>#N/A</v>
      </c>
      <c r="L1169" s="10">
        <f t="shared" ca="1" si="264"/>
        <v>-1</v>
      </c>
      <c r="M1169" s="5">
        <f t="shared" ca="1" si="269"/>
        <v>914.45</v>
      </c>
      <c r="N1169" s="12" t="str">
        <f t="shared" ca="1" si="265"/>
        <v/>
      </c>
      <c r="O1169" s="12">
        <f t="shared" ca="1" si="266"/>
        <v>4.926686217008798E-2</v>
      </c>
      <c r="P1169" s="5">
        <f t="shared" ca="1" si="267"/>
        <v>443.17746239519863</v>
      </c>
      <c r="Q1169" s="5">
        <f t="shared" ca="1" si="270"/>
        <v>443.17746239519863</v>
      </c>
      <c r="R1169" s="12">
        <f t="shared" ca="1" si="271"/>
        <v>0</v>
      </c>
    </row>
    <row r="1170" spans="1:18" x14ac:dyDescent="0.25">
      <c r="A1170">
        <v>1169</v>
      </c>
      <c r="B1170" s="2">
        <v>39149</v>
      </c>
      <c r="C1170">
        <f t="shared" si="276"/>
        <v>2007</v>
      </c>
      <c r="D1170">
        <v>833.15</v>
      </c>
      <c r="E1170" s="5">
        <f t="shared" ca="1" si="272"/>
        <v>875.81499999999994</v>
      </c>
      <c r="F1170" s="5">
        <f t="shared" ca="1" si="273"/>
        <v>1014.7760000000003</v>
      </c>
      <c r="G1170" s="5">
        <f t="shared" ca="1" si="274"/>
        <v>919.58819423425336</v>
      </c>
      <c r="H1170" s="5">
        <f t="shared" ca="1" si="275"/>
        <v>991.93923824303783</v>
      </c>
      <c r="I1170" s="10">
        <f t="shared" ca="1" si="268"/>
        <v>0</v>
      </c>
      <c r="J1170" s="5" t="e">
        <f t="shared" ca="1" si="262"/>
        <v>#N/A</v>
      </c>
      <c r="K1170" s="5" t="e">
        <f t="shared" ca="1" si="263"/>
        <v>#N/A</v>
      </c>
      <c r="L1170" s="10">
        <f t="shared" ca="1" si="264"/>
        <v>-1</v>
      </c>
      <c r="M1170" s="5">
        <f t="shared" ca="1" si="269"/>
        <v>914.45</v>
      </c>
      <c r="N1170" s="12" t="str">
        <f t="shared" ca="1" si="265"/>
        <v/>
      </c>
      <c r="O1170" s="12">
        <f t="shared" ca="1" si="266"/>
        <v>-2.7945712523133839E-2</v>
      </c>
      <c r="P1170" s="5">
        <f t="shared" ca="1" si="267"/>
        <v>443.17746239519863</v>
      </c>
      <c r="Q1170" s="5">
        <f t="shared" ca="1" si="270"/>
        <v>443.17746239519863</v>
      </c>
      <c r="R1170" s="12">
        <f t="shared" ca="1" si="271"/>
        <v>0</v>
      </c>
    </row>
    <row r="1171" spans="1:18" x14ac:dyDescent="0.25">
      <c r="A1171">
        <v>1170</v>
      </c>
      <c r="B1171" s="2">
        <v>39150</v>
      </c>
      <c r="C1171">
        <f t="shared" si="276"/>
        <v>2007</v>
      </c>
      <c r="D1171">
        <v>781.15</v>
      </c>
      <c r="E1171" s="5">
        <f t="shared" ca="1" si="272"/>
        <v>862.4849999999999</v>
      </c>
      <c r="F1171" s="5">
        <f t="shared" ca="1" si="273"/>
        <v>1009.3950000000003</v>
      </c>
      <c r="G1171" s="5">
        <f t="shared" ca="1" si="274"/>
        <v>905.74437481082805</v>
      </c>
      <c r="H1171" s="5">
        <f t="shared" ca="1" si="275"/>
        <v>987.72345347817713</v>
      </c>
      <c r="I1171" s="10">
        <f t="shared" ca="1" si="268"/>
        <v>0</v>
      </c>
      <c r="J1171" s="5" t="e">
        <f t="shared" ca="1" si="262"/>
        <v>#N/A</v>
      </c>
      <c r="K1171" s="5" t="e">
        <f t="shared" ca="1" si="263"/>
        <v>#N/A</v>
      </c>
      <c r="L1171" s="10">
        <f t="shared" ca="1" si="264"/>
        <v>-1</v>
      </c>
      <c r="M1171" s="5">
        <f t="shared" ca="1" si="269"/>
        <v>914.45</v>
      </c>
      <c r="N1171" s="12" t="str">
        <f t="shared" ca="1" si="265"/>
        <v/>
      </c>
      <c r="O1171" s="12">
        <f t="shared" ca="1" si="266"/>
        <v>6.2413731020824585E-2</v>
      </c>
      <c r="P1171" s="5">
        <f t="shared" ca="1" si="267"/>
        <v>443.17746239519863</v>
      </c>
      <c r="Q1171" s="5">
        <f t="shared" ca="1" si="270"/>
        <v>443.17746239519863</v>
      </c>
      <c r="R1171" s="12">
        <f t="shared" ca="1" si="271"/>
        <v>0</v>
      </c>
    </row>
    <row r="1172" spans="1:18" x14ac:dyDescent="0.25">
      <c r="A1172">
        <v>1171</v>
      </c>
      <c r="B1172" s="2">
        <v>39153</v>
      </c>
      <c r="C1172">
        <f t="shared" si="276"/>
        <v>2007</v>
      </c>
      <c r="D1172">
        <v>746.7</v>
      </c>
      <c r="E1172" s="5">
        <f t="shared" ca="1" si="272"/>
        <v>842.89999999999986</v>
      </c>
      <c r="F1172" s="5">
        <f t="shared" ca="1" si="273"/>
        <v>1003.0740000000001</v>
      </c>
      <c r="G1172" s="5">
        <f t="shared" ca="1" si="274"/>
        <v>889.83993732974523</v>
      </c>
      <c r="H1172" s="5">
        <f t="shared" ca="1" si="275"/>
        <v>982.90298440861352</v>
      </c>
      <c r="I1172" s="10">
        <f t="shared" ca="1" si="268"/>
        <v>0</v>
      </c>
      <c r="J1172" s="5" t="e">
        <f t="shared" ca="1" si="262"/>
        <v>#N/A</v>
      </c>
      <c r="K1172" s="5" t="e">
        <f t="shared" ca="1" si="263"/>
        <v>#N/A</v>
      </c>
      <c r="L1172" s="10">
        <f t="shared" ca="1" si="264"/>
        <v>-1</v>
      </c>
      <c r="M1172" s="5">
        <f t="shared" ca="1" si="269"/>
        <v>914.45</v>
      </c>
      <c r="N1172" s="12" t="str">
        <f t="shared" ca="1" si="265"/>
        <v/>
      </c>
      <c r="O1172" s="12">
        <f t="shared" ca="1" si="266"/>
        <v>4.4101645010561269E-2</v>
      </c>
      <c r="P1172" s="5">
        <f t="shared" ca="1" si="267"/>
        <v>443.17746239519863</v>
      </c>
      <c r="Q1172" s="5">
        <f t="shared" ca="1" si="270"/>
        <v>443.17746239519863</v>
      </c>
      <c r="R1172" s="12">
        <f t="shared" ca="1" si="271"/>
        <v>0</v>
      </c>
    </row>
    <row r="1173" spans="1:18" x14ac:dyDescent="0.25">
      <c r="A1173">
        <v>1172</v>
      </c>
      <c r="B1173" s="2">
        <v>39154</v>
      </c>
      <c r="C1173">
        <f t="shared" si="276"/>
        <v>2007</v>
      </c>
      <c r="D1173">
        <v>749.35</v>
      </c>
      <c r="E1173" s="5">
        <f t="shared" ca="1" si="272"/>
        <v>821.74999999999977</v>
      </c>
      <c r="F1173" s="5">
        <f t="shared" ca="1" si="273"/>
        <v>996.59400000000005</v>
      </c>
      <c r="G1173" s="5">
        <f t="shared" ca="1" si="274"/>
        <v>875.79094359677072</v>
      </c>
      <c r="H1173" s="5">
        <f t="shared" ca="1" si="275"/>
        <v>978.23192472044116</v>
      </c>
      <c r="I1173" s="10">
        <f t="shared" ca="1" si="268"/>
        <v>0</v>
      </c>
      <c r="J1173" s="5" t="e">
        <f t="shared" ca="1" si="262"/>
        <v>#N/A</v>
      </c>
      <c r="K1173" s="5" t="e">
        <f t="shared" ca="1" si="263"/>
        <v>#N/A</v>
      </c>
      <c r="L1173" s="10">
        <f t="shared" ca="1" si="264"/>
        <v>-1</v>
      </c>
      <c r="M1173" s="5">
        <f t="shared" ca="1" si="269"/>
        <v>914.45</v>
      </c>
      <c r="N1173" s="12" t="str">
        <f t="shared" ca="1" si="265"/>
        <v/>
      </c>
      <c r="O1173" s="12">
        <f t="shared" ca="1" si="266"/>
        <v>-3.5489487076469494E-3</v>
      </c>
      <c r="P1173" s="5">
        <f t="shared" ca="1" si="267"/>
        <v>443.17746239519863</v>
      </c>
      <c r="Q1173" s="5">
        <f t="shared" ca="1" si="270"/>
        <v>443.17746239519863</v>
      </c>
      <c r="R1173" s="12">
        <f t="shared" ca="1" si="271"/>
        <v>0</v>
      </c>
    </row>
    <row r="1174" spans="1:18" x14ac:dyDescent="0.25">
      <c r="A1174">
        <v>1173</v>
      </c>
      <c r="B1174" s="2">
        <v>39155</v>
      </c>
      <c r="C1174">
        <f t="shared" si="276"/>
        <v>2007</v>
      </c>
      <c r="D1174">
        <v>746.95</v>
      </c>
      <c r="E1174" s="5">
        <f t="shared" ca="1" si="272"/>
        <v>806.24499999999989</v>
      </c>
      <c r="F1174" s="5">
        <f t="shared" ca="1" si="273"/>
        <v>990.01299999999992</v>
      </c>
      <c r="G1174" s="5">
        <f t="shared" ca="1" si="274"/>
        <v>862.90684923709364</v>
      </c>
      <c r="H1174" s="5">
        <f t="shared" ca="1" si="275"/>
        <v>973.60628622603224</v>
      </c>
      <c r="I1174" s="10">
        <f t="shared" ca="1" si="268"/>
        <v>0</v>
      </c>
      <c r="J1174" s="5" t="e">
        <f t="shared" ca="1" si="262"/>
        <v>#N/A</v>
      </c>
      <c r="K1174" s="5" t="e">
        <f t="shared" ca="1" si="263"/>
        <v>#N/A</v>
      </c>
      <c r="L1174" s="10">
        <f t="shared" ca="1" si="264"/>
        <v>-1</v>
      </c>
      <c r="M1174" s="5">
        <f t="shared" ca="1" si="269"/>
        <v>914.45</v>
      </c>
      <c r="N1174" s="12" t="str">
        <f t="shared" ca="1" si="265"/>
        <v/>
      </c>
      <c r="O1174" s="12">
        <f t="shared" ca="1" si="266"/>
        <v>3.2027757389737469E-3</v>
      </c>
      <c r="P1174" s="5">
        <f t="shared" ca="1" si="267"/>
        <v>443.17746239519863</v>
      </c>
      <c r="Q1174" s="5">
        <f t="shared" ca="1" si="270"/>
        <v>443.17746239519863</v>
      </c>
      <c r="R1174" s="12">
        <f t="shared" ca="1" si="271"/>
        <v>0</v>
      </c>
    </row>
    <row r="1175" spans="1:18" x14ac:dyDescent="0.25">
      <c r="A1175">
        <v>1174</v>
      </c>
      <c r="B1175" s="2">
        <v>39156</v>
      </c>
      <c r="C1175">
        <f t="shared" si="276"/>
        <v>2007</v>
      </c>
      <c r="D1175">
        <v>731.8</v>
      </c>
      <c r="E1175" s="5">
        <f t="shared" ca="1" si="272"/>
        <v>791.79499999999996</v>
      </c>
      <c r="F1175" s="5">
        <f t="shared" ca="1" si="273"/>
        <v>982.91800000000001</v>
      </c>
      <c r="G1175" s="5">
        <f t="shared" ca="1" si="274"/>
        <v>849.79616431338422</v>
      </c>
      <c r="H1175" s="5">
        <f t="shared" ca="1" si="275"/>
        <v>968.77016050151167</v>
      </c>
      <c r="I1175" s="10">
        <f t="shared" ca="1" si="268"/>
        <v>0</v>
      </c>
      <c r="J1175" s="5" t="e">
        <f t="shared" ca="1" si="262"/>
        <v>#N/A</v>
      </c>
      <c r="K1175" s="5" t="e">
        <f t="shared" ca="1" si="263"/>
        <v>#N/A</v>
      </c>
      <c r="L1175" s="10">
        <f t="shared" ca="1" si="264"/>
        <v>-1</v>
      </c>
      <c r="M1175" s="5">
        <f t="shared" ca="1" si="269"/>
        <v>914.45</v>
      </c>
      <c r="N1175" s="12" t="str">
        <f t="shared" ca="1" si="265"/>
        <v/>
      </c>
      <c r="O1175" s="12">
        <f t="shared" ca="1" si="266"/>
        <v>2.0282482093848437E-2</v>
      </c>
      <c r="P1175" s="5">
        <f t="shared" ca="1" si="267"/>
        <v>443.17746239519863</v>
      </c>
      <c r="Q1175" s="5">
        <f t="shared" ca="1" si="270"/>
        <v>443.17746239519863</v>
      </c>
      <c r="R1175" s="12">
        <f t="shared" ca="1" si="271"/>
        <v>0</v>
      </c>
    </row>
    <row r="1176" spans="1:18" x14ac:dyDescent="0.25">
      <c r="A1176">
        <v>1175</v>
      </c>
      <c r="B1176" s="2">
        <v>39157</v>
      </c>
      <c r="C1176">
        <f t="shared" si="276"/>
        <v>2007</v>
      </c>
      <c r="D1176">
        <v>723.15</v>
      </c>
      <c r="E1176" s="5">
        <f t="shared" ca="1" si="272"/>
        <v>778.66500000000008</v>
      </c>
      <c r="F1176" s="5">
        <f t="shared" ca="1" si="273"/>
        <v>975.52199999999993</v>
      </c>
      <c r="G1176" s="5">
        <f t="shared" ca="1" si="274"/>
        <v>837.13154788204577</v>
      </c>
      <c r="H1176" s="5">
        <f t="shared" ca="1" si="275"/>
        <v>963.85775729148145</v>
      </c>
      <c r="I1176" s="10">
        <f t="shared" ca="1" si="268"/>
        <v>0</v>
      </c>
      <c r="J1176" s="5" t="e">
        <f t="shared" ca="1" si="262"/>
        <v>#N/A</v>
      </c>
      <c r="K1176" s="5" t="e">
        <f t="shared" ca="1" si="263"/>
        <v>#N/A</v>
      </c>
      <c r="L1176" s="10">
        <f t="shared" ca="1" si="264"/>
        <v>-1</v>
      </c>
      <c r="M1176" s="5">
        <f t="shared" ca="1" si="269"/>
        <v>914.45</v>
      </c>
      <c r="N1176" s="12" t="str">
        <f t="shared" ca="1" si="265"/>
        <v/>
      </c>
      <c r="O1176" s="12">
        <f t="shared" ca="1" si="266"/>
        <v>1.1820169445203577E-2</v>
      </c>
      <c r="P1176" s="5">
        <f t="shared" ca="1" si="267"/>
        <v>443.17746239519863</v>
      </c>
      <c r="Q1176" s="5">
        <f t="shared" ca="1" si="270"/>
        <v>443.17746239519863</v>
      </c>
      <c r="R1176" s="12">
        <f t="shared" ca="1" si="271"/>
        <v>0</v>
      </c>
    </row>
    <row r="1177" spans="1:18" x14ac:dyDescent="0.25">
      <c r="A1177">
        <v>1176</v>
      </c>
      <c r="B1177" s="2">
        <v>39160</v>
      </c>
      <c r="C1177">
        <f t="shared" si="276"/>
        <v>2007</v>
      </c>
      <c r="D1177">
        <v>739.35</v>
      </c>
      <c r="E1177" s="5">
        <f t="shared" ca="1" si="272"/>
        <v>771.46</v>
      </c>
      <c r="F1177" s="5">
        <f t="shared" ca="1" si="273"/>
        <v>968.83699999999999</v>
      </c>
      <c r="G1177" s="5">
        <f t="shared" ca="1" si="274"/>
        <v>827.35339309384131</v>
      </c>
      <c r="H1177" s="5">
        <f t="shared" ca="1" si="275"/>
        <v>959.36760214565174</v>
      </c>
      <c r="I1177" s="10">
        <f t="shared" ca="1" si="268"/>
        <v>0</v>
      </c>
      <c r="J1177" s="5" t="e">
        <f t="shared" ca="1" si="262"/>
        <v>#N/A</v>
      </c>
      <c r="K1177" s="5" t="e">
        <f t="shared" ca="1" si="263"/>
        <v>#N/A</v>
      </c>
      <c r="L1177" s="10">
        <f t="shared" ca="1" si="264"/>
        <v>-1</v>
      </c>
      <c r="M1177" s="5">
        <f t="shared" ca="1" si="269"/>
        <v>914.45</v>
      </c>
      <c r="N1177" s="12" t="str">
        <f t="shared" ca="1" si="265"/>
        <v/>
      </c>
      <c r="O1177" s="12">
        <f t="shared" ca="1" si="266"/>
        <v>-2.2401991288114563E-2</v>
      </c>
      <c r="P1177" s="5">
        <f t="shared" ca="1" si="267"/>
        <v>443.17746239519863</v>
      </c>
      <c r="Q1177" s="5">
        <f t="shared" ca="1" si="270"/>
        <v>443.17746239519863</v>
      </c>
      <c r="R1177" s="12">
        <f t="shared" ca="1" si="271"/>
        <v>0</v>
      </c>
    </row>
    <row r="1178" spans="1:18" x14ac:dyDescent="0.25">
      <c r="A1178">
        <v>1177</v>
      </c>
      <c r="B1178" s="2">
        <v>39161</v>
      </c>
      <c r="C1178">
        <f t="shared" si="276"/>
        <v>2007</v>
      </c>
      <c r="D1178">
        <v>749.2</v>
      </c>
      <c r="E1178" s="5">
        <f t="shared" ca="1" si="272"/>
        <v>761.13</v>
      </c>
      <c r="F1178" s="5">
        <f t="shared" ca="1" si="273"/>
        <v>962.38499999999999</v>
      </c>
      <c r="G1178" s="5">
        <f t="shared" ca="1" si="274"/>
        <v>819.53805378445725</v>
      </c>
      <c r="H1178" s="5">
        <f t="shared" ca="1" si="275"/>
        <v>955.16425010273861</v>
      </c>
      <c r="I1178" s="10">
        <f t="shared" ca="1" si="268"/>
        <v>0</v>
      </c>
      <c r="J1178" s="5" t="e">
        <f t="shared" ca="1" si="262"/>
        <v>#N/A</v>
      </c>
      <c r="K1178" s="5" t="e">
        <f t="shared" ca="1" si="263"/>
        <v>#N/A</v>
      </c>
      <c r="L1178" s="10">
        <f t="shared" ca="1" si="264"/>
        <v>-1</v>
      </c>
      <c r="M1178" s="5">
        <f t="shared" ca="1" si="269"/>
        <v>914.45</v>
      </c>
      <c r="N1178" s="12" t="str">
        <f t="shared" ca="1" si="265"/>
        <v/>
      </c>
      <c r="O1178" s="12">
        <f t="shared" ca="1" si="266"/>
        <v>-1.3322513018191685E-2</v>
      </c>
      <c r="P1178" s="5">
        <f t="shared" ca="1" si="267"/>
        <v>443.17746239519863</v>
      </c>
      <c r="Q1178" s="5">
        <f t="shared" ca="1" si="270"/>
        <v>443.17746239519863</v>
      </c>
      <c r="R1178" s="12">
        <f t="shared" ca="1" si="271"/>
        <v>0</v>
      </c>
    </row>
    <row r="1179" spans="1:18" x14ac:dyDescent="0.25">
      <c r="A1179">
        <v>1178</v>
      </c>
      <c r="B1179" s="2">
        <v>39162</v>
      </c>
      <c r="C1179">
        <f t="shared" si="276"/>
        <v>2007</v>
      </c>
      <c r="D1179">
        <v>752.75</v>
      </c>
      <c r="E1179" s="5">
        <f t="shared" ca="1" si="272"/>
        <v>755.35500000000002</v>
      </c>
      <c r="F1179" s="5">
        <f t="shared" ca="1" si="273"/>
        <v>956.34599999999989</v>
      </c>
      <c r="G1179" s="5">
        <f t="shared" ca="1" si="274"/>
        <v>812.8592484060116</v>
      </c>
      <c r="H1179" s="5">
        <f t="shared" ca="1" si="275"/>
        <v>951.11596510068387</v>
      </c>
      <c r="I1179" s="10">
        <f t="shared" ca="1" si="268"/>
        <v>0</v>
      </c>
      <c r="J1179" s="5" t="e">
        <f t="shared" ca="1" si="262"/>
        <v>#N/A</v>
      </c>
      <c r="K1179" s="5" t="e">
        <f t="shared" ca="1" si="263"/>
        <v>#N/A</v>
      </c>
      <c r="L1179" s="10">
        <f t="shared" ca="1" si="264"/>
        <v>-1</v>
      </c>
      <c r="M1179" s="5">
        <f t="shared" ca="1" si="269"/>
        <v>914.45</v>
      </c>
      <c r="N1179" s="12" t="str">
        <f t="shared" ca="1" si="265"/>
        <v/>
      </c>
      <c r="O1179" s="12">
        <f t="shared" ca="1" si="266"/>
        <v>-4.7383876134542901E-3</v>
      </c>
      <c r="P1179" s="5">
        <f t="shared" ca="1" si="267"/>
        <v>443.17746239519863</v>
      </c>
      <c r="Q1179" s="5">
        <f t="shared" ca="1" si="270"/>
        <v>443.17746239519863</v>
      </c>
      <c r="R1179" s="12">
        <f t="shared" ca="1" si="271"/>
        <v>0</v>
      </c>
    </row>
    <row r="1180" spans="1:18" x14ac:dyDescent="0.25">
      <c r="A1180">
        <v>1179</v>
      </c>
      <c r="B1180" s="2">
        <v>39163</v>
      </c>
      <c r="C1180">
        <f t="shared" si="276"/>
        <v>2007</v>
      </c>
      <c r="D1180">
        <v>753.7</v>
      </c>
      <c r="E1180" s="5">
        <f t="shared" ca="1" si="272"/>
        <v>747.41</v>
      </c>
      <c r="F1180" s="5">
        <f t="shared" ca="1" si="273"/>
        <v>950.84699999999987</v>
      </c>
      <c r="G1180" s="5">
        <f t="shared" ca="1" si="274"/>
        <v>806.94332356541042</v>
      </c>
      <c r="H1180" s="5">
        <f t="shared" ca="1" si="275"/>
        <v>947.16764579867015</v>
      </c>
      <c r="I1180" s="10">
        <f t="shared" ca="1" si="268"/>
        <v>0</v>
      </c>
      <c r="J1180" s="5" t="e">
        <f t="shared" ca="1" si="262"/>
        <v>#N/A</v>
      </c>
      <c r="K1180" s="5" t="e">
        <f t="shared" ca="1" si="263"/>
        <v>#N/A</v>
      </c>
      <c r="L1180" s="10">
        <f t="shared" ca="1" si="264"/>
        <v>-1</v>
      </c>
      <c r="M1180" s="5">
        <f t="shared" ca="1" si="269"/>
        <v>914.45</v>
      </c>
      <c r="N1180" s="12" t="str">
        <f t="shared" ca="1" si="265"/>
        <v/>
      </c>
      <c r="O1180" s="12">
        <f t="shared" ca="1" si="266"/>
        <v>-1.2620391896380543E-3</v>
      </c>
      <c r="P1180" s="5">
        <f t="shared" ca="1" si="267"/>
        <v>443.17746239519863</v>
      </c>
      <c r="Q1180" s="5">
        <f t="shared" ca="1" si="270"/>
        <v>443.17746239519863</v>
      </c>
      <c r="R1180" s="12">
        <f t="shared" ca="1" si="271"/>
        <v>0</v>
      </c>
    </row>
    <row r="1181" spans="1:18" x14ac:dyDescent="0.25">
      <c r="A1181">
        <v>1180</v>
      </c>
      <c r="B1181" s="2">
        <v>39164</v>
      </c>
      <c r="C1181">
        <f t="shared" si="276"/>
        <v>2007</v>
      </c>
      <c r="D1181">
        <v>746.3</v>
      </c>
      <c r="E1181" s="5">
        <f t="shared" ca="1" si="272"/>
        <v>743.92499999999995</v>
      </c>
      <c r="F1181" s="5">
        <f t="shared" ca="1" si="273"/>
        <v>945.26299999999992</v>
      </c>
      <c r="G1181" s="5">
        <f t="shared" ca="1" si="274"/>
        <v>800.87899120886937</v>
      </c>
      <c r="H1181" s="5">
        <f t="shared" ca="1" si="275"/>
        <v>943.15029288269682</v>
      </c>
      <c r="I1181" s="10">
        <f t="shared" ca="1" si="268"/>
        <v>0</v>
      </c>
      <c r="J1181" s="5" t="e">
        <f t="shared" ca="1" si="262"/>
        <v>#N/A</v>
      </c>
      <c r="K1181" s="5" t="e">
        <f t="shared" ca="1" si="263"/>
        <v>#N/A</v>
      </c>
      <c r="L1181" s="10">
        <f t="shared" ca="1" si="264"/>
        <v>-1</v>
      </c>
      <c r="M1181" s="5">
        <f t="shared" ca="1" si="269"/>
        <v>914.45</v>
      </c>
      <c r="N1181" s="12" t="str">
        <f t="shared" ca="1" si="265"/>
        <v/>
      </c>
      <c r="O1181" s="12">
        <f t="shared" ca="1" si="266"/>
        <v>9.8182300650127251E-3</v>
      </c>
      <c r="P1181" s="5">
        <f t="shared" ca="1" si="267"/>
        <v>443.17746239519863</v>
      </c>
      <c r="Q1181" s="5">
        <f t="shared" ca="1" si="270"/>
        <v>443.17746239519863</v>
      </c>
      <c r="R1181" s="12">
        <f t="shared" ca="1" si="271"/>
        <v>0</v>
      </c>
    </row>
    <row r="1182" spans="1:18" x14ac:dyDescent="0.25">
      <c r="A1182">
        <v>1181</v>
      </c>
      <c r="B1182" s="2">
        <v>39167</v>
      </c>
      <c r="C1182">
        <f t="shared" si="276"/>
        <v>2007</v>
      </c>
      <c r="D1182">
        <v>733.6</v>
      </c>
      <c r="E1182" s="5">
        <f t="shared" ca="1" si="272"/>
        <v>742.61500000000001</v>
      </c>
      <c r="F1182" s="5">
        <f t="shared" ca="1" si="273"/>
        <v>939.53799999999978</v>
      </c>
      <c r="G1182" s="5">
        <f t="shared" ca="1" si="274"/>
        <v>794.15109208798253</v>
      </c>
      <c r="H1182" s="5">
        <f t="shared" ca="1" si="275"/>
        <v>938.95928702504284</v>
      </c>
      <c r="I1182" s="10">
        <f t="shared" ca="1" si="268"/>
        <v>0</v>
      </c>
      <c r="J1182" s="5" t="e">
        <f t="shared" ca="1" si="262"/>
        <v>#N/A</v>
      </c>
      <c r="K1182" s="5" t="e">
        <f t="shared" ca="1" si="263"/>
        <v>#N/A</v>
      </c>
      <c r="L1182" s="10">
        <f t="shared" ca="1" si="264"/>
        <v>-1</v>
      </c>
      <c r="M1182" s="5">
        <f t="shared" ca="1" si="269"/>
        <v>914.45</v>
      </c>
      <c r="N1182" s="12" t="str">
        <f t="shared" ca="1" si="265"/>
        <v/>
      </c>
      <c r="O1182" s="12">
        <f t="shared" ca="1" si="266"/>
        <v>1.7017285274018402E-2</v>
      </c>
      <c r="P1182" s="5">
        <f t="shared" ca="1" si="267"/>
        <v>443.17746239519863</v>
      </c>
      <c r="Q1182" s="5">
        <f t="shared" ca="1" si="270"/>
        <v>443.17746239519863</v>
      </c>
      <c r="R1182" s="12">
        <f t="shared" ca="1" si="271"/>
        <v>0</v>
      </c>
    </row>
    <row r="1183" spans="1:18" x14ac:dyDescent="0.25">
      <c r="A1183">
        <v>1182</v>
      </c>
      <c r="B1183" s="2">
        <v>39169</v>
      </c>
      <c r="C1183">
        <f t="shared" si="276"/>
        <v>2007</v>
      </c>
      <c r="D1183">
        <v>734.7</v>
      </c>
      <c r="E1183" s="5">
        <f t="shared" ca="1" si="272"/>
        <v>741.15</v>
      </c>
      <c r="F1183" s="5">
        <f t="shared" ca="1" si="273"/>
        <v>933.25599999999974</v>
      </c>
      <c r="G1183" s="5">
        <f t="shared" ca="1" si="274"/>
        <v>788.20598287918426</v>
      </c>
      <c r="H1183" s="5">
        <f t="shared" ca="1" si="275"/>
        <v>934.87410128454201</v>
      </c>
      <c r="I1183" s="10">
        <f t="shared" ca="1" si="268"/>
        <v>0</v>
      </c>
      <c r="J1183" s="5" t="e">
        <f t="shared" ca="1" si="262"/>
        <v>#N/A</v>
      </c>
      <c r="K1183" s="5" t="e">
        <f t="shared" ca="1" si="263"/>
        <v>#N/A</v>
      </c>
      <c r="L1183" s="10">
        <f t="shared" ca="1" si="264"/>
        <v>-1</v>
      </c>
      <c r="M1183" s="5">
        <f t="shared" ca="1" si="269"/>
        <v>914.45</v>
      </c>
      <c r="N1183" s="12" t="str">
        <f t="shared" ca="1" si="265"/>
        <v/>
      </c>
      <c r="O1183" s="12">
        <f t="shared" ca="1" si="266"/>
        <v>-1.4994547437295839E-3</v>
      </c>
      <c r="P1183" s="5">
        <f t="shared" ca="1" si="267"/>
        <v>443.17746239519863</v>
      </c>
      <c r="Q1183" s="5">
        <f t="shared" ca="1" si="270"/>
        <v>443.17746239519863</v>
      </c>
      <c r="R1183" s="12">
        <f t="shared" ca="1" si="271"/>
        <v>0</v>
      </c>
    </row>
    <row r="1184" spans="1:18" x14ac:dyDescent="0.25">
      <c r="A1184">
        <v>1183</v>
      </c>
      <c r="B1184" s="2">
        <v>39170</v>
      </c>
      <c r="C1184">
        <f t="shared" si="276"/>
        <v>2007</v>
      </c>
      <c r="D1184">
        <v>734.75</v>
      </c>
      <c r="E1184" s="5">
        <f t="shared" ca="1" si="272"/>
        <v>739.93000000000006</v>
      </c>
      <c r="F1184" s="5">
        <f t="shared" ca="1" si="273"/>
        <v>926.65399999999977</v>
      </c>
      <c r="G1184" s="5">
        <f t="shared" ca="1" si="274"/>
        <v>782.86038459126587</v>
      </c>
      <c r="H1184" s="5">
        <f t="shared" ca="1" si="275"/>
        <v>930.87161925885118</v>
      </c>
      <c r="I1184" s="10">
        <f t="shared" ca="1" si="268"/>
        <v>0</v>
      </c>
      <c r="J1184" s="5" t="e">
        <f t="shared" ca="1" si="262"/>
        <v>#N/A</v>
      </c>
      <c r="K1184" s="5" t="e">
        <f t="shared" ca="1" si="263"/>
        <v>#N/A</v>
      </c>
      <c r="L1184" s="10">
        <f t="shared" ca="1" si="264"/>
        <v>-1</v>
      </c>
      <c r="M1184" s="5">
        <f t="shared" ca="1" si="269"/>
        <v>914.45</v>
      </c>
      <c r="N1184" s="12" t="str">
        <f t="shared" ca="1" si="265"/>
        <v/>
      </c>
      <c r="O1184" s="12">
        <f t="shared" ca="1" si="266"/>
        <v>-6.8054988430590071E-5</v>
      </c>
      <c r="P1184" s="5">
        <f t="shared" ca="1" si="267"/>
        <v>443.17746239519863</v>
      </c>
      <c r="Q1184" s="5">
        <f t="shared" ca="1" si="270"/>
        <v>443.17746239519863</v>
      </c>
      <c r="R1184" s="12">
        <f t="shared" ca="1" si="271"/>
        <v>0</v>
      </c>
    </row>
    <row r="1185" spans="1:18" x14ac:dyDescent="0.25">
      <c r="A1185">
        <v>1184</v>
      </c>
      <c r="B1185" s="2">
        <v>39171</v>
      </c>
      <c r="C1185">
        <f t="shared" si="276"/>
        <v>2007</v>
      </c>
      <c r="D1185">
        <v>735.25</v>
      </c>
      <c r="E1185" s="5">
        <f t="shared" ca="1" si="272"/>
        <v>740.27499999999998</v>
      </c>
      <c r="F1185" s="5">
        <f t="shared" ca="1" si="273"/>
        <v>919.66099999999972</v>
      </c>
      <c r="G1185" s="5">
        <f t="shared" ca="1" si="274"/>
        <v>778.09934613213932</v>
      </c>
      <c r="H1185" s="5">
        <f t="shared" ca="1" si="275"/>
        <v>926.95918687367418</v>
      </c>
      <c r="I1185" s="10">
        <f t="shared" ca="1" si="268"/>
        <v>0</v>
      </c>
      <c r="J1185" s="5" t="e">
        <f t="shared" ca="1" si="262"/>
        <v>#N/A</v>
      </c>
      <c r="K1185" s="5" t="e">
        <f t="shared" ca="1" si="263"/>
        <v>#N/A</v>
      </c>
      <c r="L1185" s="10">
        <f t="shared" ca="1" si="264"/>
        <v>-1</v>
      </c>
      <c r="M1185" s="5">
        <f t="shared" ca="1" si="269"/>
        <v>914.45</v>
      </c>
      <c r="N1185" s="12" t="str">
        <f t="shared" ca="1" si="265"/>
        <v/>
      </c>
      <c r="O1185" s="12">
        <f t="shared" ca="1" si="266"/>
        <v>-6.8050357264375636E-4</v>
      </c>
      <c r="P1185" s="5">
        <f t="shared" ca="1" si="267"/>
        <v>443.17746239519863</v>
      </c>
      <c r="Q1185" s="5">
        <f t="shared" ca="1" si="270"/>
        <v>443.17746239519863</v>
      </c>
      <c r="R1185" s="12">
        <f t="shared" ca="1" si="271"/>
        <v>0</v>
      </c>
    </row>
    <row r="1186" spans="1:18" x14ac:dyDescent="0.25">
      <c r="A1186">
        <v>1185</v>
      </c>
      <c r="B1186" s="2">
        <v>39174</v>
      </c>
      <c r="C1186">
        <f t="shared" si="276"/>
        <v>2007</v>
      </c>
      <c r="D1186">
        <v>704.45</v>
      </c>
      <c r="E1186" s="5">
        <f t="shared" ca="1" si="272"/>
        <v>738.40499999999997</v>
      </c>
      <c r="F1186" s="5">
        <f t="shared" ca="1" si="273"/>
        <v>911.71799999999973</v>
      </c>
      <c r="G1186" s="5">
        <f t="shared" ca="1" si="274"/>
        <v>770.73441151892541</v>
      </c>
      <c r="H1186" s="5">
        <f t="shared" ca="1" si="275"/>
        <v>922.50900313620059</v>
      </c>
      <c r="I1186" s="10">
        <f t="shared" ca="1" si="268"/>
        <v>0</v>
      </c>
      <c r="J1186" s="5" t="e">
        <f t="shared" ca="1" si="262"/>
        <v>#N/A</v>
      </c>
      <c r="K1186" s="5" t="e">
        <f t="shared" ca="1" si="263"/>
        <v>#N/A</v>
      </c>
      <c r="L1186" s="10">
        <f t="shared" ca="1" si="264"/>
        <v>-1</v>
      </c>
      <c r="M1186" s="5">
        <f t="shared" ca="1" si="269"/>
        <v>914.45</v>
      </c>
      <c r="N1186" s="12" t="str">
        <f t="shared" ca="1" si="265"/>
        <v/>
      </c>
      <c r="O1186" s="12">
        <f t="shared" ca="1" si="266"/>
        <v>4.1890513430805784E-2</v>
      </c>
      <c r="P1186" s="5">
        <f t="shared" ca="1" si="267"/>
        <v>443.17746239519863</v>
      </c>
      <c r="Q1186" s="5">
        <f t="shared" ca="1" si="270"/>
        <v>443.17746239519863</v>
      </c>
      <c r="R1186" s="12">
        <f t="shared" ca="1" si="271"/>
        <v>0</v>
      </c>
    </row>
    <row r="1187" spans="1:18" x14ac:dyDescent="0.25">
      <c r="A1187">
        <v>1186</v>
      </c>
      <c r="B1187" s="2">
        <v>39175</v>
      </c>
      <c r="C1187">
        <f t="shared" si="276"/>
        <v>2007</v>
      </c>
      <c r="D1187">
        <v>704.3</v>
      </c>
      <c r="E1187" s="5">
        <f t="shared" ca="1" si="272"/>
        <v>734.9</v>
      </c>
      <c r="F1187" s="5">
        <f t="shared" ca="1" si="273"/>
        <v>903.91099999999972</v>
      </c>
      <c r="G1187" s="5">
        <f t="shared" ca="1" si="274"/>
        <v>764.09097036703292</v>
      </c>
      <c r="H1187" s="5">
        <f t="shared" ca="1" si="275"/>
        <v>918.14482307347657</v>
      </c>
      <c r="I1187" s="10">
        <f t="shared" ca="1" si="268"/>
        <v>0</v>
      </c>
      <c r="J1187" s="5" t="e">
        <f t="shared" ca="1" si="262"/>
        <v>#N/A</v>
      </c>
      <c r="K1187" s="5" t="e">
        <f t="shared" ca="1" si="263"/>
        <v>#N/A</v>
      </c>
      <c r="L1187" s="10">
        <f t="shared" ca="1" si="264"/>
        <v>-1</v>
      </c>
      <c r="M1187" s="5">
        <f t="shared" ca="1" si="269"/>
        <v>914.45</v>
      </c>
      <c r="N1187" s="12" t="str">
        <f t="shared" ca="1" si="265"/>
        <v/>
      </c>
      <c r="O1187" s="12">
        <f t="shared" ca="1" si="266"/>
        <v>2.1293207466830993E-4</v>
      </c>
      <c r="P1187" s="5">
        <f t="shared" ca="1" si="267"/>
        <v>443.17746239519863</v>
      </c>
      <c r="Q1187" s="5">
        <f t="shared" ca="1" si="270"/>
        <v>443.17746239519863</v>
      </c>
      <c r="R1187" s="12">
        <f t="shared" ca="1" si="271"/>
        <v>0</v>
      </c>
    </row>
    <row r="1188" spans="1:18" x14ac:dyDescent="0.25">
      <c r="A1188">
        <v>1187</v>
      </c>
      <c r="B1188" s="2">
        <v>39176</v>
      </c>
      <c r="C1188">
        <f t="shared" si="276"/>
        <v>2007</v>
      </c>
      <c r="D1188">
        <v>714.35</v>
      </c>
      <c r="E1188" s="5">
        <f t="shared" ca="1" si="272"/>
        <v>731.41500000000008</v>
      </c>
      <c r="F1188" s="5">
        <f t="shared" ca="1" si="273"/>
        <v>896.27999999999986</v>
      </c>
      <c r="G1188" s="5">
        <f t="shared" ca="1" si="274"/>
        <v>759.11687333032967</v>
      </c>
      <c r="H1188" s="5">
        <f t="shared" ca="1" si="275"/>
        <v>914.06892661200709</v>
      </c>
      <c r="I1188" s="10">
        <f t="shared" ca="1" si="268"/>
        <v>0</v>
      </c>
      <c r="J1188" s="5" t="e">
        <f t="shared" ca="1" si="262"/>
        <v>#N/A</v>
      </c>
      <c r="K1188" s="5" t="e">
        <f t="shared" ca="1" si="263"/>
        <v>#N/A</v>
      </c>
      <c r="L1188" s="10">
        <f t="shared" ca="1" si="264"/>
        <v>-1</v>
      </c>
      <c r="M1188" s="5">
        <f t="shared" ca="1" si="269"/>
        <v>914.45</v>
      </c>
      <c r="N1188" s="12" t="str">
        <f t="shared" ca="1" si="265"/>
        <v/>
      </c>
      <c r="O1188" s="12">
        <f t="shared" ca="1" si="266"/>
        <v>-1.4269487434332059E-2</v>
      </c>
      <c r="P1188" s="5">
        <f t="shared" ca="1" si="267"/>
        <v>443.17746239519863</v>
      </c>
      <c r="Q1188" s="5">
        <f t="shared" ca="1" si="270"/>
        <v>443.17746239519863</v>
      </c>
      <c r="R1188" s="12">
        <f t="shared" ca="1" si="271"/>
        <v>0</v>
      </c>
    </row>
    <row r="1189" spans="1:18" x14ac:dyDescent="0.25">
      <c r="A1189">
        <v>1188</v>
      </c>
      <c r="B1189" s="2">
        <v>39177</v>
      </c>
      <c r="C1189">
        <f t="shared" si="276"/>
        <v>2007</v>
      </c>
      <c r="D1189">
        <v>721.8</v>
      </c>
      <c r="E1189" s="5">
        <f t="shared" ca="1" si="272"/>
        <v>728.32</v>
      </c>
      <c r="F1189" s="5">
        <f t="shared" ca="1" si="273"/>
        <v>888.5379999999999</v>
      </c>
      <c r="G1189" s="5">
        <f t="shared" ca="1" si="274"/>
        <v>755.38518599729673</v>
      </c>
      <c r="H1189" s="5">
        <f t="shared" ca="1" si="275"/>
        <v>910.22354807976706</v>
      </c>
      <c r="I1189" s="10">
        <f t="shared" ca="1" si="268"/>
        <v>0</v>
      </c>
      <c r="J1189" s="5" t="e">
        <f t="shared" ca="1" si="262"/>
        <v>#N/A</v>
      </c>
      <c r="K1189" s="5" t="e">
        <f t="shared" ca="1" si="263"/>
        <v>#N/A</v>
      </c>
      <c r="L1189" s="10">
        <f t="shared" ca="1" si="264"/>
        <v>-1</v>
      </c>
      <c r="M1189" s="5">
        <f t="shared" ca="1" si="269"/>
        <v>914.45</v>
      </c>
      <c r="N1189" s="12" t="str">
        <f t="shared" ca="1" si="265"/>
        <v/>
      </c>
      <c r="O1189" s="12">
        <f t="shared" ca="1" si="266"/>
        <v>-1.0429061384475302E-2</v>
      </c>
      <c r="P1189" s="5">
        <f t="shared" ca="1" si="267"/>
        <v>443.17746239519863</v>
      </c>
      <c r="Q1189" s="5">
        <f t="shared" ca="1" si="270"/>
        <v>443.17746239519863</v>
      </c>
      <c r="R1189" s="12">
        <f t="shared" ca="1" si="271"/>
        <v>0</v>
      </c>
    </row>
    <row r="1190" spans="1:18" x14ac:dyDescent="0.25">
      <c r="A1190">
        <v>1189</v>
      </c>
      <c r="B1190" s="2">
        <v>39181</v>
      </c>
      <c r="C1190">
        <f t="shared" si="276"/>
        <v>2007</v>
      </c>
      <c r="D1190">
        <v>741.65</v>
      </c>
      <c r="E1190" s="5">
        <f t="shared" ca="1" si="272"/>
        <v>727.11500000000001</v>
      </c>
      <c r="F1190" s="5">
        <f t="shared" ca="1" si="273"/>
        <v>881.06200000000001</v>
      </c>
      <c r="G1190" s="5">
        <f t="shared" ca="1" si="274"/>
        <v>754.01166739756695</v>
      </c>
      <c r="H1190" s="5">
        <f t="shared" ca="1" si="275"/>
        <v>906.85207711817168</v>
      </c>
      <c r="I1190" s="10">
        <f t="shared" ca="1" si="268"/>
        <v>0</v>
      </c>
      <c r="J1190" s="5" t="e">
        <f t="shared" ca="1" si="262"/>
        <v>#N/A</v>
      </c>
      <c r="K1190" s="5" t="e">
        <f t="shared" ca="1" si="263"/>
        <v>#N/A</v>
      </c>
      <c r="L1190" s="10">
        <f t="shared" ca="1" si="264"/>
        <v>-1</v>
      </c>
      <c r="M1190" s="5">
        <f t="shared" ca="1" si="269"/>
        <v>914.45</v>
      </c>
      <c r="N1190" s="12" t="str">
        <f t="shared" ca="1" si="265"/>
        <v/>
      </c>
      <c r="O1190" s="12">
        <f t="shared" ca="1" si="266"/>
        <v>-2.7500692712662821E-2</v>
      </c>
      <c r="P1190" s="5">
        <f t="shared" ca="1" si="267"/>
        <v>443.17746239519863</v>
      </c>
      <c r="Q1190" s="5">
        <f t="shared" ca="1" si="270"/>
        <v>443.17746239519863</v>
      </c>
      <c r="R1190" s="12">
        <f t="shared" ca="1" si="271"/>
        <v>0</v>
      </c>
    </row>
    <row r="1191" spans="1:18" x14ac:dyDescent="0.25">
      <c r="A1191">
        <v>1190</v>
      </c>
      <c r="B1191" s="2">
        <v>39182</v>
      </c>
      <c r="C1191">
        <f t="shared" si="276"/>
        <v>2007</v>
      </c>
      <c r="D1191">
        <v>747.3</v>
      </c>
      <c r="E1191" s="5">
        <f t="shared" ca="1" si="272"/>
        <v>727.21500000000003</v>
      </c>
      <c r="F1191" s="5">
        <f t="shared" ca="1" si="273"/>
        <v>875.25299999999993</v>
      </c>
      <c r="G1191" s="5">
        <f t="shared" ca="1" si="274"/>
        <v>753.34050065781025</v>
      </c>
      <c r="H1191" s="5">
        <f t="shared" ca="1" si="275"/>
        <v>903.66103557580834</v>
      </c>
      <c r="I1191" s="10">
        <f t="shared" ca="1" si="268"/>
        <v>0</v>
      </c>
      <c r="J1191" s="5" t="e">
        <f t="shared" ca="1" si="262"/>
        <v>#N/A</v>
      </c>
      <c r="K1191" s="5" t="e">
        <f t="shared" ca="1" si="263"/>
        <v>#N/A</v>
      </c>
      <c r="L1191" s="10">
        <f t="shared" ca="1" si="264"/>
        <v>-1</v>
      </c>
      <c r="M1191" s="5">
        <f t="shared" ca="1" si="269"/>
        <v>914.45</v>
      </c>
      <c r="N1191" s="12" t="str">
        <f t="shared" ca="1" si="265"/>
        <v/>
      </c>
      <c r="O1191" s="12">
        <f t="shared" ca="1" si="266"/>
        <v>-7.6181487224431703E-3</v>
      </c>
      <c r="P1191" s="5">
        <f t="shared" ca="1" si="267"/>
        <v>443.17746239519863</v>
      </c>
      <c r="Q1191" s="5">
        <f t="shared" ca="1" si="270"/>
        <v>443.17746239519863</v>
      </c>
      <c r="R1191" s="12">
        <f t="shared" ca="1" si="271"/>
        <v>0</v>
      </c>
    </row>
    <row r="1192" spans="1:18" x14ac:dyDescent="0.25">
      <c r="A1192">
        <v>1191</v>
      </c>
      <c r="B1192" s="2">
        <v>39183</v>
      </c>
      <c r="C1192">
        <f t="shared" si="276"/>
        <v>2007</v>
      </c>
      <c r="D1192">
        <v>732.45</v>
      </c>
      <c r="E1192" s="5">
        <f t="shared" ca="1" si="272"/>
        <v>727.1</v>
      </c>
      <c r="F1192" s="5">
        <f t="shared" ca="1" si="273"/>
        <v>869.36799999999994</v>
      </c>
      <c r="G1192" s="5">
        <f t="shared" ca="1" si="274"/>
        <v>751.25145059202919</v>
      </c>
      <c r="H1192" s="5">
        <f t="shared" ca="1" si="275"/>
        <v>900.23681486429211</v>
      </c>
      <c r="I1192" s="10">
        <f t="shared" ca="1" si="268"/>
        <v>0</v>
      </c>
      <c r="J1192" s="5" t="e">
        <f t="shared" ca="1" si="262"/>
        <v>#N/A</v>
      </c>
      <c r="K1192" s="5" t="e">
        <f t="shared" ca="1" si="263"/>
        <v>#N/A</v>
      </c>
      <c r="L1192" s="10">
        <f t="shared" ca="1" si="264"/>
        <v>-1</v>
      </c>
      <c r="M1192" s="5">
        <f t="shared" ca="1" si="269"/>
        <v>914.45</v>
      </c>
      <c r="N1192" s="12" t="str">
        <f t="shared" ca="1" si="265"/>
        <v/>
      </c>
      <c r="O1192" s="12">
        <f t="shared" ca="1" si="266"/>
        <v>1.9871537535126334E-2</v>
      </c>
      <c r="P1192" s="5">
        <f t="shared" ca="1" si="267"/>
        <v>443.17746239519863</v>
      </c>
      <c r="Q1192" s="5">
        <f t="shared" ca="1" si="270"/>
        <v>443.17746239519863</v>
      </c>
      <c r="R1192" s="12">
        <f t="shared" ca="1" si="271"/>
        <v>0</v>
      </c>
    </row>
    <row r="1193" spans="1:18" x14ac:dyDescent="0.25">
      <c r="A1193">
        <v>1192</v>
      </c>
      <c r="B1193" s="2">
        <v>39184</v>
      </c>
      <c r="C1193">
        <f t="shared" si="276"/>
        <v>2007</v>
      </c>
      <c r="D1193">
        <v>726.35</v>
      </c>
      <c r="E1193" s="5">
        <f t="shared" ca="1" si="272"/>
        <v>726.26499999999999</v>
      </c>
      <c r="F1193" s="5">
        <f t="shared" ca="1" si="273"/>
        <v>863.09599999999989</v>
      </c>
      <c r="G1193" s="5">
        <f t="shared" ca="1" si="274"/>
        <v>748.76130553282633</v>
      </c>
      <c r="H1193" s="5">
        <f t="shared" ca="1" si="275"/>
        <v>896.75907856700621</v>
      </c>
      <c r="I1193" s="10">
        <f t="shared" ca="1" si="268"/>
        <v>0</v>
      </c>
      <c r="J1193" s="5" t="e">
        <f t="shared" ca="1" si="262"/>
        <v>#N/A</v>
      </c>
      <c r="K1193" s="5" t="e">
        <f t="shared" ca="1" si="263"/>
        <v>#N/A</v>
      </c>
      <c r="L1193" s="10">
        <f t="shared" ca="1" si="264"/>
        <v>-1</v>
      </c>
      <c r="M1193" s="5">
        <f t="shared" ca="1" si="269"/>
        <v>914.45</v>
      </c>
      <c r="N1193" s="12" t="str">
        <f t="shared" ca="1" si="265"/>
        <v/>
      </c>
      <c r="O1193" s="12">
        <f t="shared" ca="1" si="266"/>
        <v>8.3282135299338148E-3</v>
      </c>
      <c r="P1193" s="5">
        <f t="shared" ca="1" si="267"/>
        <v>443.17746239519863</v>
      </c>
      <c r="Q1193" s="5">
        <f t="shared" ca="1" si="270"/>
        <v>443.17746239519863</v>
      </c>
      <c r="R1193" s="12">
        <f t="shared" ca="1" si="271"/>
        <v>0</v>
      </c>
    </row>
    <row r="1194" spans="1:18" x14ac:dyDescent="0.25">
      <c r="A1194">
        <v>1193</v>
      </c>
      <c r="B1194" s="2">
        <v>39185</v>
      </c>
      <c r="C1194">
        <f t="shared" si="276"/>
        <v>2007</v>
      </c>
      <c r="D1194">
        <v>748.3</v>
      </c>
      <c r="E1194" s="5">
        <f t="shared" ca="1" si="272"/>
        <v>727.62</v>
      </c>
      <c r="F1194" s="5">
        <f t="shared" ca="1" si="273"/>
        <v>857.21500000000003</v>
      </c>
      <c r="G1194" s="5">
        <f t="shared" ca="1" si="274"/>
        <v>748.71517497954369</v>
      </c>
      <c r="H1194" s="5">
        <f t="shared" ca="1" si="275"/>
        <v>893.78989699566625</v>
      </c>
      <c r="I1194" s="10">
        <f t="shared" ca="1" si="268"/>
        <v>0</v>
      </c>
      <c r="J1194" s="5" t="e">
        <f t="shared" ca="1" si="262"/>
        <v>#N/A</v>
      </c>
      <c r="K1194" s="5" t="e">
        <f t="shared" ca="1" si="263"/>
        <v>#N/A</v>
      </c>
      <c r="L1194" s="10">
        <f t="shared" ca="1" si="264"/>
        <v>-1</v>
      </c>
      <c r="M1194" s="5">
        <f t="shared" ca="1" si="269"/>
        <v>914.45</v>
      </c>
      <c r="N1194" s="12" t="str">
        <f t="shared" ca="1" si="265"/>
        <v/>
      </c>
      <c r="O1194" s="12">
        <f t="shared" ca="1" si="266"/>
        <v>-3.0219591106215915E-2</v>
      </c>
      <c r="P1194" s="5">
        <f t="shared" ca="1" si="267"/>
        <v>443.17746239519863</v>
      </c>
      <c r="Q1194" s="5">
        <f t="shared" ca="1" si="270"/>
        <v>443.17746239519863</v>
      </c>
      <c r="R1194" s="12">
        <f t="shared" ca="1" si="271"/>
        <v>0</v>
      </c>
    </row>
    <row r="1195" spans="1:18" x14ac:dyDescent="0.25">
      <c r="A1195">
        <v>1194</v>
      </c>
      <c r="B1195" s="2">
        <v>39188</v>
      </c>
      <c r="C1195">
        <f t="shared" si="276"/>
        <v>2007</v>
      </c>
      <c r="D1195">
        <v>785.3</v>
      </c>
      <c r="E1195" s="5">
        <f t="shared" ca="1" si="272"/>
        <v>732.625</v>
      </c>
      <c r="F1195" s="5">
        <f t="shared" ca="1" si="273"/>
        <v>852.51300000000015</v>
      </c>
      <c r="G1195" s="5">
        <f t="shared" ca="1" si="274"/>
        <v>752.37365748158936</v>
      </c>
      <c r="H1195" s="5">
        <f t="shared" ca="1" si="275"/>
        <v>891.62009905575292</v>
      </c>
      <c r="I1195" s="10">
        <f t="shared" ca="1" si="268"/>
        <v>0</v>
      </c>
      <c r="J1195" s="5" t="e">
        <f t="shared" ca="1" si="262"/>
        <v>#N/A</v>
      </c>
      <c r="K1195" s="5" t="e">
        <f t="shared" ca="1" si="263"/>
        <v>#N/A</v>
      </c>
      <c r="L1195" s="10">
        <f t="shared" ca="1" si="264"/>
        <v>-1</v>
      </c>
      <c r="M1195" s="5">
        <f t="shared" ca="1" si="269"/>
        <v>914.45</v>
      </c>
      <c r="N1195" s="12" t="str">
        <f t="shared" ca="1" si="265"/>
        <v/>
      </c>
      <c r="O1195" s="12">
        <f t="shared" ca="1" si="266"/>
        <v>-4.9445409595082188E-2</v>
      </c>
      <c r="P1195" s="5">
        <f t="shared" ca="1" si="267"/>
        <v>443.17746239519863</v>
      </c>
      <c r="Q1195" s="5">
        <f t="shared" ca="1" si="270"/>
        <v>443.17746239519863</v>
      </c>
      <c r="R1195" s="12">
        <f t="shared" ca="1" si="271"/>
        <v>0</v>
      </c>
    </row>
    <row r="1196" spans="1:18" x14ac:dyDescent="0.25">
      <c r="A1196">
        <v>1195</v>
      </c>
      <c r="B1196" s="2">
        <v>39189</v>
      </c>
      <c r="C1196">
        <f t="shared" si="276"/>
        <v>2007</v>
      </c>
      <c r="D1196">
        <v>808.7</v>
      </c>
      <c r="E1196" s="5">
        <f t="shared" ca="1" si="272"/>
        <v>743.05</v>
      </c>
      <c r="F1196" s="5">
        <f t="shared" ca="1" si="273"/>
        <v>847.99400000000014</v>
      </c>
      <c r="G1196" s="5">
        <f t="shared" ca="1" si="274"/>
        <v>758.00629173343043</v>
      </c>
      <c r="H1196" s="5">
        <f t="shared" ca="1" si="275"/>
        <v>889.96169707463775</v>
      </c>
      <c r="I1196" s="10">
        <f t="shared" ca="1" si="268"/>
        <v>0</v>
      </c>
      <c r="J1196" s="5" t="e">
        <f t="shared" ca="1" si="262"/>
        <v>#N/A</v>
      </c>
      <c r="K1196" s="5" t="e">
        <f t="shared" ca="1" si="263"/>
        <v>#N/A</v>
      </c>
      <c r="L1196" s="10">
        <f t="shared" ca="1" si="264"/>
        <v>-1</v>
      </c>
      <c r="M1196" s="5">
        <f t="shared" ca="1" si="269"/>
        <v>914.45</v>
      </c>
      <c r="N1196" s="12" t="str">
        <f t="shared" ca="1" si="265"/>
        <v/>
      </c>
      <c r="O1196" s="12">
        <f t="shared" ca="1" si="266"/>
        <v>-2.9797529606519917E-2</v>
      </c>
      <c r="P1196" s="5">
        <f t="shared" ca="1" si="267"/>
        <v>443.17746239519863</v>
      </c>
      <c r="Q1196" s="5">
        <f t="shared" ca="1" si="270"/>
        <v>443.17746239519863</v>
      </c>
      <c r="R1196" s="12">
        <f t="shared" ca="1" si="271"/>
        <v>0</v>
      </c>
    </row>
    <row r="1197" spans="1:18" x14ac:dyDescent="0.25">
      <c r="A1197">
        <v>1196</v>
      </c>
      <c r="B1197" s="2">
        <v>39190</v>
      </c>
      <c r="C1197">
        <f t="shared" si="276"/>
        <v>2007</v>
      </c>
      <c r="D1197">
        <v>816.3</v>
      </c>
      <c r="E1197" s="5">
        <f t="shared" ca="1" si="272"/>
        <v>754.25000000000011</v>
      </c>
      <c r="F1197" s="5">
        <f t="shared" ca="1" si="273"/>
        <v>843.50200000000029</v>
      </c>
      <c r="G1197" s="5">
        <f t="shared" ca="1" si="274"/>
        <v>763.83566256008748</v>
      </c>
      <c r="H1197" s="5">
        <f t="shared" ca="1" si="275"/>
        <v>888.48846313314516</v>
      </c>
      <c r="I1197" s="10">
        <f t="shared" ca="1" si="268"/>
        <v>0</v>
      </c>
      <c r="J1197" s="5" t="e">
        <f t="shared" ca="1" si="262"/>
        <v>#N/A</v>
      </c>
      <c r="K1197" s="5" t="e">
        <f t="shared" ca="1" si="263"/>
        <v>#N/A</v>
      </c>
      <c r="L1197" s="10">
        <f t="shared" ca="1" si="264"/>
        <v>-1</v>
      </c>
      <c r="M1197" s="5">
        <f t="shared" ca="1" si="269"/>
        <v>914.45</v>
      </c>
      <c r="N1197" s="12" t="str">
        <f t="shared" ca="1" si="265"/>
        <v/>
      </c>
      <c r="O1197" s="12">
        <f t="shared" ca="1" si="266"/>
        <v>-9.3977989365647448E-3</v>
      </c>
      <c r="P1197" s="5">
        <f t="shared" ca="1" si="267"/>
        <v>443.17746239519863</v>
      </c>
      <c r="Q1197" s="5">
        <f t="shared" ca="1" si="270"/>
        <v>443.17746239519863</v>
      </c>
      <c r="R1197" s="12">
        <f t="shared" ca="1" si="271"/>
        <v>0</v>
      </c>
    </row>
    <row r="1198" spans="1:18" x14ac:dyDescent="0.25">
      <c r="A1198">
        <v>1197</v>
      </c>
      <c r="B1198" s="2">
        <v>39191</v>
      </c>
      <c r="C1198">
        <f t="shared" si="276"/>
        <v>2007</v>
      </c>
      <c r="D1198">
        <v>788.75</v>
      </c>
      <c r="E1198" s="5">
        <f t="shared" ca="1" si="272"/>
        <v>761.68999999999994</v>
      </c>
      <c r="F1198" s="5">
        <f t="shared" ca="1" si="273"/>
        <v>838.4680000000003</v>
      </c>
      <c r="G1198" s="5">
        <f t="shared" ca="1" si="274"/>
        <v>766.32709630407874</v>
      </c>
      <c r="H1198" s="5">
        <f t="shared" ca="1" si="275"/>
        <v>886.49369387048228</v>
      </c>
      <c r="I1198" s="10">
        <f t="shared" ca="1" si="268"/>
        <v>0</v>
      </c>
      <c r="J1198" s="5" t="e">
        <f t="shared" ca="1" si="262"/>
        <v>#N/A</v>
      </c>
      <c r="K1198" s="5" t="e">
        <f t="shared" ca="1" si="263"/>
        <v>#N/A</v>
      </c>
      <c r="L1198" s="10">
        <f t="shared" ca="1" si="264"/>
        <v>-1</v>
      </c>
      <c r="M1198" s="5">
        <f t="shared" ca="1" si="269"/>
        <v>914.45</v>
      </c>
      <c r="N1198" s="12" t="str">
        <f t="shared" ca="1" si="265"/>
        <v/>
      </c>
      <c r="O1198" s="12">
        <f t="shared" ca="1" si="266"/>
        <v>3.374984687002322E-2</v>
      </c>
      <c r="P1198" s="5">
        <f t="shared" ca="1" si="267"/>
        <v>443.17746239519863</v>
      </c>
      <c r="Q1198" s="5">
        <f t="shared" ca="1" si="270"/>
        <v>443.17746239519863</v>
      </c>
      <c r="R1198" s="12">
        <f t="shared" ca="1" si="271"/>
        <v>0</v>
      </c>
    </row>
    <row r="1199" spans="1:18" x14ac:dyDescent="0.25">
      <c r="A1199">
        <v>1198</v>
      </c>
      <c r="B1199" s="2">
        <v>39192</v>
      </c>
      <c r="C1199">
        <f t="shared" si="276"/>
        <v>2007</v>
      </c>
      <c r="D1199">
        <v>791.95</v>
      </c>
      <c r="E1199" s="5">
        <f t="shared" ca="1" si="272"/>
        <v>768.70499999999993</v>
      </c>
      <c r="F1199" s="5">
        <f t="shared" ca="1" si="273"/>
        <v>833.41500000000019</v>
      </c>
      <c r="G1199" s="5">
        <f t="shared" ca="1" si="274"/>
        <v>768.88938667367086</v>
      </c>
      <c r="H1199" s="5">
        <f t="shared" ca="1" si="275"/>
        <v>884.60281999307267</v>
      </c>
      <c r="I1199" s="10">
        <f t="shared" ca="1" si="268"/>
        <v>0</v>
      </c>
      <c r="J1199" s="5" t="e">
        <f t="shared" ca="1" si="262"/>
        <v>#N/A</v>
      </c>
      <c r="K1199" s="5" t="e">
        <f t="shared" ca="1" si="263"/>
        <v>#N/A</v>
      </c>
      <c r="L1199" s="10">
        <f t="shared" ca="1" si="264"/>
        <v>-1</v>
      </c>
      <c r="M1199" s="5">
        <f t="shared" ca="1" si="269"/>
        <v>914.45</v>
      </c>
      <c r="N1199" s="12" t="str">
        <f t="shared" ca="1" si="265"/>
        <v/>
      </c>
      <c r="O1199" s="12">
        <f t="shared" ca="1" si="266"/>
        <v>-4.0570522979398354E-3</v>
      </c>
      <c r="P1199" s="5">
        <f t="shared" ca="1" si="267"/>
        <v>443.17746239519863</v>
      </c>
      <c r="Q1199" s="5">
        <f t="shared" ca="1" si="270"/>
        <v>443.17746239519863</v>
      </c>
      <c r="R1199" s="12">
        <f t="shared" ca="1" si="271"/>
        <v>0</v>
      </c>
    </row>
    <row r="1200" spans="1:18" x14ac:dyDescent="0.25">
      <c r="A1200">
        <v>1199</v>
      </c>
      <c r="B1200" s="2">
        <v>39195</v>
      </c>
      <c r="C1200">
        <f t="shared" si="276"/>
        <v>2007</v>
      </c>
      <c r="D1200">
        <v>796.05</v>
      </c>
      <c r="E1200" s="5">
        <f t="shared" ca="1" si="272"/>
        <v>774.14499999999998</v>
      </c>
      <c r="F1200" s="5">
        <f t="shared" ca="1" si="273"/>
        <v>828.09000000000015</v>
      </c>
      <c r="G1200" s="5">
        <f t="shared" ca="1" si="274"/>
        <v>771.60544800630373</v>
      </c>
      <c r="H1200" s="5">
        <f t="shared" ca="1" si="275"/>
        <v>882.83176359321124</v>
      </c>
      <c r="I1200" s="10">
        <f t="shared" ca="1" si="268"/>
        <v>0</v>
      </c>
      <c r="J1200" s="5" t="e">
        <f t="shared" ca="1" si="262"/>
        <v>#N/A</v>
      </c>
      <c r="K1200" s="5" t="e">
        <f t="shared" ca="1" si="263"/>
        <v>#N/A</v>
      </c>
      <c r="L1200" s="10">
        <f t="shared" ca="1" si="264"/>
        <v>-1</v>
      </c>
      <c r="M1200" s="5">
        <f t="shared" ca="1" si="269"/>
        <v>914.45</v>
      </c>
      <c r="N1200" s="12" t="str">
        <f t="shared" ca="1" si="265"/>
        <v/>
      </c>
      <c r="O1200" s="12">
        <f t="shared" ca="1" si="266"/>
        <v>-5.1770945135424067E-3</v>
      </c>
      <c r="P1200" s="5">
        <f t="shared" ca="1" si="267"/>
        <v>443.17746239519863</v>
      </c>
      <c r="Q1200" s="5">
        <f t="shared" ca="1" si="270"/>
        <v>443.17746239519863</v>
      </c>
      <c r="R1200" s="12">
        <f t="shared" ca="1" si="271"/>
        <v>0</v>
      </c>
    </row>
    <row r="1201" spans="1:18" x14ac:dyDescent="0.25">
      <c r="A1201">
        <v>1200</v>
      </c>
      <c r="B1201" s="2">
        <v>39196</v>
      </c>
      <c r="C1201">
        <f t="shared" si="276"/>
        <v>2007</v>
      </c>
      <c r="D1201">
        <v>816.95</v>
      </c>
      <c r="E1201" s="5">
        <f t="shared" ca="1" si="272"/>
        <v>781.11</v>
      </c>
      <c r="F1201" s="5">
        <f t="shared" ca="1" si="273"/>
        <v>823.09800000000007</v>
      </c>
      <c r="G1201" s="5">
        <f t="shared" ca="1" si="274"/>
        <v>776.13990320567336</v>
      </c>
      <c r="H1201" s="5">
        <f t="shared" ca="1" si="275"/>
        <v>881.5141283213469</v>
      </c>
      <c r="I1201" s="10">
        <f t="shared" ca="1" si="268"/>
        <v>0</v>
      </c>
      <c r="J1201" s="5" t="e">
        <f t="shared" ca="1" si="262"/>
        <v>#N/A</v>
      </c>
      <c r="K1201" s="5" t="e">
        <f t="shared" ca="1" si="263"/>
        <v>#N/A</v>
      </c>
      <c r="L1201" s="10">
        <f t="shared" ca="1" si="264"/>
        <v>-1</v>
      </c>
      <c r="M1201" s="5">
        <f t="shared" ca="1" si="269"/>
        <v>914.45</v>
      </c>
      <c r="N1201" s="12" t="str">
        <f t="shared" ca="1" si="265"/>
        <v/>
      </c>
      <c r="O1201" s="12">
        <f t="shared" ca="1" si="266"/>
        <v>-2.6254632246718288E-2</v>
      </c>
      <c r="P1201" s="5">
        <f t="shared" ca="1" si="267"/>
        <v>443.17746239519863</v>
      </c>
      <c r="Q1201" s="5">
        <f t="shared" ca="1" si="270"/>
        <v>443.17746239519863</v>
      </c>
      <c r="R1201" s="12">
        <f t="shared" ca="1" si="271"/>
        <v>0</v>
      </c>
    </row>
    <row r="1202" spans="1:18" x14ac:dyDescent="0.25">
      <c r="A1202">
        <v>1201</v>
      </c>
      <c r="B1202" s="2">
        <v>39197</v>
      </c>
      <c r="C1202">
        <f t="shared" si="276"/>
        <v>2007</v>
      </c>
      <c r="D1202">
        <v>833.05</v>
      </c>
      <c r="E1202" s="5">
        <f t="shared" ca="1" si="272"/>
        <v>791.17</v>
      </c>
      <c r="F1202" s="5">
        <f t="shared" ca="1" si="273"/>
        <v>819.05799999999999</v>
      </c>
      <c r="G1202" s="5">
        <f t="shared" ca="1" si="274"/>
        <v>781.83091288510604</v>
      </c>
      <c r="H1202" s="5">
        <f t="shared" ca="1" si="275"/>
        <v>880.54484575491995</v>
      </c>
      <c r="I1202" s="10">
        <f t="shared" ca="1" si="268"/>
        <v>0</v>
      </c>
      <c r="J1202" s="5" t="e">
        <f t="shared" ca="1" si="262"/>
        <v>#N/A</v>
      </c>
      <c r="K1202" s="5" t="e">
        <f t="shared" ca="1" si="263"/>
        <v>#N/A</v>
      </c>
      <c r="L1202" s="10">
        <f t="shared" ca="1" si="264"/>
        <v>-1</v>
      </c>
      <c r="M1202" s="5">
        <f t="shared" ca="1" si="269"/>
        <v>914.45</v>
      </c>
      <c r="N1202" s="12" t="str">
        <f t="shared" ca="1" si="265"/>
        <v/>
      </c>
      <c r="O1202" s="12">
        <f t="shared" ca="1" si="266"/>
        <v>-1.9707448436256696E-2</v>
      </c>
      <c r="P1202" s="5">
        <f t="shared" ca="1" si="267"/>
        <v>443.17746239519863</v>
      </c>
      <c r="Q1202" s="5">
        <f t="shared" ca="1" si="270"/>
        <v>443.17746239519863</v>
      </c>
      <c r="R1202" s="12">
        <f t="shared" ca="1" si="271"/>
        <v>0</v>
      </c>
    </row>
    <row r="1203" spans="1:18" x14ac:dyDescent="0.25">
      <c r="A1203">
        <v>1202</v>
      </c>
      <c r="B1203" s="2">
        <v>39198</v>
      </c>
      <c r="C1203">
        <f t="shared" si="276"/>
        <v>2007</v>
      </c>
      <c r="D1203">
        <v>830.85</v>
      </c>
      <c r="E1203" s="5">
        <f t="shared" ca="1" si="272"/>
        <v>801.62000000000012</v>
      </c>
      <c r="F1203" s="5">
        <f t="shared" ca="1" si="273"/>
        <v>815.34500000000003</v>
      </c>
      <c r="G1203" s="5">
        <f t="shared" ca="1" si="274"/>
        <v>786.7328215965955</v>
      </c>
      <c r="H1203" s="5">
        <f t="shared" ca="1" si="275"/>
        <v>879.55094883982156</v>
      </c>
      <c r="I1203" s="10">
        <f t="shared" ca="1" si="268"/>
        <v>0</v>
      </c>
      <c r="J1203" s="5" t="e">
        <f t="shared" ca="1" si="262"/>
        <v>#N/A</v>
      </c>
      <c r="K1203" s="5" t="e">
        <f t="shared" ca="1" si="263"/>
        <v>#N/A</v>
      </c>
      <c r="L1203" s="10">
        <f t="shared" ca="1" si="264"/>
        <v>-1</v>
      </c>
      <c r="M1203" s="5">
        <f t="shared" ca="1" si="269"/>
        <v>914.45</v>
      </c>
      <c r="N1203" s="12" t="str">
        <f t="shared" ca="1" si="265"/>
        <v/>
      </c>
      <c r="O1203" s="12">
        <f t="shared" ca="1" si="266"/>
        <v>2.640897905287716E-3</v>
      </c>
      <c r="P1203" s="5">
        <f t="shared" ca="1" si="267"/>
        <v>443.17746239519863</v>
      </c>
      <c r="Q1203" s="5">
        <f t="shared" ca="1" si="270"/>
        <v>443.17746239519863</v>
      </c>
      <c r="R1203" s="12">
        <f t="shared" ca="1" si="271"/>
        <v>0</v>
      </c>
    </row>
    <row r="1204" spans="1:18" x14ac:dyDescent="0.25">
      <c r="A1204">
        <v>1203</v>
      </c>
      <c r="B1204" s="2">
        <v>39199</v>
      </c>
      <c r="C1204">
        <f t="shared" si="276"/>
        <v>2007</v>
      </c>
      <c r="D1204">
        <v>822.45</v>
      </c>
      <c r="E1204" s="5">
        <f t="shared" ca="1" si="272"/>
        <v>809.03500000000008</v>
      </c>
      <c r="F1204" s="5">
        <f t="shared" ca="1" si="273"/>
        <v>811.58699999999988</v>
      </c>
      <c r="G1204" s="5">
        <f t="shared" ca="1" si="274"/>
        <v>790.3045394369359</v>
      </c>
      <c r="H1204" s="5">
        <f t="shared" ca="1" si="275"/>
        <v>878.40892986302515</v>
      </c>
      <c r="I1204" s="10">
        <f t="shared" ca="1" si="268"/>
        <v>0</v>
      </c>
      <c r="J1204" s="5" t="e">
        <f t="shared" ref="J1204:J1267" ca="1" si="277">IF($I1204="BUY",$D1204,NA())</f>
        <v>#N/A</v>
      </c>
      <c r="K1204" s="5" t="e">
        <f t="shared" ref="K1204:K1267" ca="1" si="278">IF($I1204="SELL",$D1204,NA())</f>
        <v>#N/A</v>
      </c>
      <c r="L1204" s="10">
        <f t="shared" ref="L1204:L1267" ca="1" si="279">IF(AND(I1204="SELL",L1203&gt;=0),-1*Leverage,IF(AND(I1204="BUY",L1203&lt;=0),1*Leverage,L1203))</f>
        <v>-1</v>
      </c>
      <c r="M1204" s="5">
        <f t="shared" ca="1" si="269"/>
        <v>914.45</v>
      </c>
      <c r="N1204" s="12" t="str">
        <f t="shared" ref="N1204:N1267" ca="1" si="280">IF(L1203=0,0,IF(I1204="SELL",Leverage*(M1204-M1203)/M1203,IF(I1204="BUY",-Leverage*(M1204-M1203)/M1203,"")))</f>
        <v/>
      </c>
      <c r="O1204" s="12">
        <f t="shared" ref="O1204:O1267" ca="1" si="281">IF($L1204&gt;0,Leverage*(D1204-D1203)/D1203,IF($L1204&lt;0,-Leverage*(D1204-D1203)/D1203,0))</f>
        <v>1.0110128181982279E-2</v>
      </c>
      <c r="P1204" s="5">
        <f t="shared" ref="P1204:P1267" ca="1" si="282">IF(N1204="",P1203,P1203*(1+N1204))</f>
        <v>443.17746239519863</v>
      </c>
      <c r="Q1204" s="5">
        <f t="shared" ca="1" si="270"/>
        <v>443.17746239519863</v>
      </c>
      <c r="R1204" s="12">
        <f t="shared" ca="1" si="271"/>
        <v>0</v>
      </c>
    </row>
    <row r="1205" spans="1:18" x14ac:dyDescent="0.25">
      <c r="A1205">
        <v>1204</v>
      </c>
      <c r="B1205" s="2">
        <v>39202</v>
      </c>
      <c r="C1205">
        <f t="shared" si="276"/>
        <v>2007</v>
      </c>
      <c r="D1205">
        <v>839.2</v>
      </c>
      <c r="E1205" s="5">
        <f t="shared" ca="1" si="272"/>
        <v>814.42499999999995</v>
      </c>
      <c r="F1205" s="5">
        <f t="shared" ca="1" si="273"/>
        <v>807.98299999999983</v>
      </c>
      <c r="G1205" s="5">
        <f t="shared" ca="1" si="274"/>
        <v>795.19408549324226</v>
      </c>
      <c r="H1205" s="5">
        <f t="shared" ca="1" si="275"/>
        <v>877.62475126576464</v>
      </c>
      <c r="I1205" s="10">
        <f t="shared" ref="I1205:I1268" ca="1" si="283">IF(AND(G1205&gt;H1205,G1204&lt;H1204),"BUY",IF(AND(G1205&lt;H1205,G1204&gt;H1204),"SELL",0))</f>
        <v>0</v>
      </c>
      <c r="J1205" s="5" t="e">
        <f t="shared" ca="1" si="277"/>
        <v>#N/A</v>
      </c>
      <c r="K1205" s="5" t="e">
        <f t="shared" ca="1" si="278"/>
        <v>#N/A</v>
      </c>
      <c r="L1205" s="10">
        <f t="shared" ca="1" si="279"/>
        <v>-1</v>
      </c>
      <c r="M1205" s="5">
        <f t="shared" ref="M1205:M1268" ca="1" si="284">IF(I1205&lt;&gt;0,D1205,M1204)</f>
        <v>914.45</v>
      </c>
      <c r="N1205" s="12" t="str">
        <f t="shared" ca="1" si="280"/>
        <v/>
      </c>
      <c r="O1205" s="12">
        <f t="shared" ca="1" si="281"/>
        <v>-2.0365979694814275E-2</v>
      </c>
      <c r="P1205" s="5">
        <f t="shared" ca="1" si="282"/>
        <v>443.17746239519863</v>
      </c>
      <c r="Q1205" s="5">
        <f t="shared" ref="Q1205:Q1268" ca="1" si="285">MAX(P1204:P1205)</f>
        <v>443.17746239519863</v>
      </c>
      <c r="R1205" s="12">
        <f t="shared" ref="R1205:R1268" ca="1" si="286">1-P1205/Q1205</f>
        <v>0</v>
      </c>
    </row>
    <row r="1206" spans="1:18" x14ac:dyDescent="0.25">
      <c r="A1206">
        <v>1205</v>
      </c>
      <c r="B1206" s="2">
        <v>39205</v>
      </c>
      <c r="C1206">
        <f t="shared" si="276"/>
        <v>2007</v>
      </c>
      <c r="D1206">
        <v>852.35</v>
      </c>
      <c r="E1206" s="5">
        <f t="shared" ca="1" si="272"/>
        <v>818.79000000000008</v>
      </c>
      <c r="F1206" s="5">
        <f t="shared" ca="1" si="273"/>
        <v>804.67699999999979</v>
      </c>
      <c r="G1206" s="5">
        <f t="shared" ca="1" si="274"/>
        <v>800.90967694391804</v>
      </c>
      <c r="H1206" s="5">
        <f t="shared" ca="1" si="275"/>
        <v>877.11925624044932</v>
      </c>
      <c r="I1206" s="10">
        <f t="shared" ca="1" si="283"/>
        <v>0</v>
      </c>
      <c r="J1206" s="5" t="e">
        <f t="shared" ca="1" si="277"/>
        <v>#N/A</v>
      </c>
      <c r="K1206" s="5" t="e">
        <f t="shared" ca="1" si="278"/>
        <v>#N/A</v>
      </c>
      <c r="L1206" s="10">
        <f t="shared" ca="1" si="279"/>
        <v>-1</v>
      </c>
      <c r="M1206" s="5">
        <f t="shared" ca="1" si="284"/>
        <v>914.45</v>
      </c>
      <c r="N1206" s="12" t="str">
        <f t="shared" ca="1" si="280"/>
        <v/>
      </c>
      <c r="O1206" s="12">
        <f t="shared" ca="1" si="281"/>
        <v>-1.5669685414680619E-2</v>
      </c>
      <c r="P1206" s="5">
        <f t="shared" ca="1" si="282"/>
        <v>443.17746239519863</v>
      </c>
      <c r="Q1206" s="5">
        <f t="shared" ca="1" si="285"/>
        <v>443.17746239519863</v>
      </c>
      <c r="R1206" s="12">
        <f t="shared" ca="1" si="286"/>
        <v>0</v>
      </c>
    </row>
    <row r="1207" spans="1:18" x14ac:dyDescent="0.25">
      <c r="A1207">
        <v>1206</v>
      </c>
      <c r="B1207" s="2">
        <v>39206</v>
      </c>
      <c r="C1207">
        <f t="shared" si="276"/>
        <v>2007</v>
      </c>
      <c r="D1207">
        <v>859.5</v>
      </c>
      <c r="E1207" s="5">
        <f t="shared" ca="1" si="272"/>
        <v>823.11</v>
      </c>
      <c r="F1207" s="5">
        <f t="shared" ca="1" si="273"/>
        <v>801.55099999999982</v>
      </c>
      <c r="G1207" s="5">
        <f t="shared" ca="1" si="274"/>
        <v>806.7687092495263</v>
      </c>
      <c r="H1207" s="5">
        <f t="shared" ca="1" si="275"/>
        <v>876.76687111564036</v>
      </c>
      <c r="I1207" s="10">
        <f t="shared" ca="1" si="283"/>
        <v>0</v>
      </c>
      <c r="J1207" s="5" t="e">
        <f t="shared" ca="1" si="277"/>
        <v>#N/A</v>
      </c>
      <c r="K1207" s="5" t="e">
        <f t="shared" ca="1" si="278"/>
        <v>#N/A</v>
      </c>
      <c r="L1207" s="10">
        <f t="shared" ca="1" si="279"/>
        <v>-1</v>
      </c>
      <c r="M1207" s="5">
        <f t="shared" ca="1" si="284"/>
        <v>914.45</v>
      </c>
      <c r="N1207" s="12" t="str">
        <f t="shared" ca="1" si="280"/>
        <v/>
      </c>
      <c r="O1207" s="12">
        <f t="shared" ca="1" si="281"/>
        <v>-8.3885727694022142E-3</v>
      </c>
      <c r="P1207" s="5">
        <f t="shared" ca="1" si="282"/>
        <v>443.17746239519863</v>
      </c>
      <c r="Q1207" s="5">
        <f t="shared" ca="1" si="285"/>
        <v>443.17746239519863</v>
      </c>
      <c r="R1207" s="12">
        <f t="shared" ca="1" si="286"/>
        <v>0</v>
      </c>
    </row>
    <row r="1208" spans="1:18" x14ac:dyDescent="0.25">
      <c r="A1208">
        <v>1207</v>
      </c>
      <c r="B1208" s="2">
        <v>39209</v>
      </c>
      <c r="C1208">
        <f t="shared" si="276"/>
        <v>2007</v>
      </c>
      <c r="D1208">
        <v>862.25</v>
      </c>
      <c r="E1208" s="5">
        <f t="shared" ca="1" si="272"/>
        <v>830.46</v>
      </c>
      <c r="F1208" s="5">
        <f t="shared" ca="1" si="273"/>
        <v>798.51999999999987</v>
      </c>
      <c r="G1208" s="5">
        <f t="shared" ca="1" si="274"/>
        <v>812.31683832457361</v>
      </c>
      <c r="H1208" s="5">
        <f t="shared" ca="1" si="275"/>
        <v>876.4765336933275</v>
      </c>
      <c r="I1208" s="10">
        <f t="shared" ca="1" si="283"/>
        <v>0</v>
      </c>
      <c r="J1208" s="5" t="e">
        <f t="shared" ca="1" si="277"/>
        <v>#N/A</v>
      </c>
      <c r="K1208" s="5" t="e">
        <f t="shared" ca="1" si="278"/>
        <v>#N/A</v>
      </c>
      <c r="L1208" s="10">
        <f t="shared" ca="1" si="279"/>
        <v>-1</v>
      </c>
      <c r="M1208" s="5">
        <f t="shared" ca="1" si="284"/>
        <v>914.45</v>
      </c>
      <c r="N1208" s="12" t="str">
        <f t="shared" ca="1" si="280"/>
        <v/>
      </c>
      <c r="O1208" s="12">
        <f t="shared" ca="1" si="281"/>
        <v>-3.1995346131471784E-3</v>
      </c>
      <c r="P1208" s="5">
        <f t="shared" ca="1" si="282"/>
        <v>443.17746239519863</v>
      </c>
      <c r="Q1208" s="5">
        <f t="shared" ca="1" si="285"/>
        <v>443.17746239519863</v>
      </c>
      <c r="R1208" s="12">
        <f t="shared" ca="1" si="286"/>
        <v>0</v>
      </c>
    </row>
    <row r="1209" spans="1:18" x14ac:dyDescent="0.25">
      <c r="A1209">
        <v>1208</v>
      </c>
      <c r="B1209" s="2">
        <v>39210</v>
      </c>
      <c r="C1209">
        <f t="shared" si="276"/>
        <v>2007</v>
      </c>
      <c r="D1209">
        <v>886.05</v>
      </c>
      <c r="E1209" s="5">
        <f t="shared" ca="1" si="272"/>
        <v>839.87000000000012</v>
      </c>
      <c r="F1209" s="5">
        <f t="shared" ca="1" si="273"/>
        <v>796.14699999999982</v>
      </c>
      <c r="G1209" s="5">
        <f t="shared" ca="1" si="274"/>
        <v>819.69015449211622</v>
      </c>
      <c r="H1209" s="5">
        <f t="shared" ca="1" si="275"/>
        <v>876.66800301946103</v>
      </c>
      <c r="I1209" s="10">
        <f t="shared" ca="1" si="283"/>
        <v>0</v>
      </c>
      <c r="J1209" s="5" t="e">
        <f t="shared" ca="1" si="277"/>
        <v>#N/A</v>
      </c>
      <c r="K1209" s="5" t="e">
        <f t="shared" ca="1" si="278"/>
        <v>#N/A</v>
      </c>
      <c r="L1209" s="10">
        <f t="shared" ca="1" si="279"/>
        <v>-1</v>
      </c>
      <c r="M1209" s="5">
        <f t="shared" ca="1" si="284"/>
        <v>914.45</v>
      </c>
      <c r="N1209" s="12" t="str">
        <f t="shared" ca="1" si="280"/>
        <v/>
      </c>
      <c r="O1209" s="12">
        <f t="shared" ca="1" si="281"/>
        <v>-2.7602203537257123E-2</v>
      </c>
      <c r="P1209" s="5">
        <f t="shared" ca="1" si="282"/>
        <v>443.17746239519863</v>
      </c>
      <c r="Q1209" s="5">
        <f t="shared" ca="1" si="285"/>
        <v>443.17746239519863</v>
      </c>
      <c r="R1209" s="12">
        <f t="shared" ca="1" si="286"/>
        <v>0</v>
      </c>
    </row>
    <row r="1210" spans="1:18" x14ac:dyDescent="0.25">
      <c r="A1210">
        <v>1209</v>
      </c>
      <c r="B1210" s="2">
        <v>39211</v>
      </c>
      <c r="C1210">
        <f t="shared" si="276"/>
        <v>2007</v>
      </c>
      <c r="D1210">
        <v>874.5</v>
      </c>
      <c r="E1210" s="5">
        <f t="shared" ca="1" si="272"/>
        <v>847.71500000000015</v>
      </c>
      <c r="F1210" s="5">
        <f t="shared" ca="1" si="273"/>
        <v>794.43999999999983</v>
      </c>
      <c r="G1210" s="5">
        <f t="shared" ca="1" si="274"/>
        <v>825.17113904290454</v>
      </c>
      <c r="H1210" s="5">
        <f t="shared" ca="1" si="275"/>
        <v>876.62464295907182</v>
      </c>
      <c r="I1210" s="10">
        <f t="shared" ca="1" si="283"/>
        <v>0</v>
      </c>
      <c r="J1210" s="5" t="e">
        <f t="shared" ca="1" si="277"/>
        <v>#N/A</v>
      </c>
      <c r="K1210" s="5" t="e">
        <f t="shared" ca="1" si="278"/>
        <v>#N/A</v>
      </c>
      <c r="L1210" s="10">
        <f t="shared" ca="1" si="279"/>
        <v>-1</v>
      </c>
      <c r="M1210" s="5">
        <f t="shared" ca="1" si="284"/>
        <v>914.45</v>
      </c>
      <c r="N1210" s="12" t="str">
        <f t="shared" ca="1" si="280"/>
        <v/>
      </c>
      <c r="O1210" s="12">
        <f t="shared" ca="1" si="281"/>
        <v>1.3035381750465499E-2</v>
      </c>
      <c r="P1210" s="5">
        <f t="shared" ca="1" si="282"/>
        <v>443.17746239519863</v>
      </c>
      <c r="Q1210" s="5">
        <f t="shared" ca="1" si="285"/>
        <v>443.17746239519863</v>
      </c>
      <c r="R1210" s="12">
        <f t="shared" ca="1" si="286"/>
        <v>0</v>
      </c>
    </row>
    <row r="1211" spans="1:18" x14ac:dyDescent="0.25">
      <c r="A1211">
        <v>1210</v>
      </c>
      <c r="B1211" s="2">
        <v>39212</v>
      </c>
      <c r="C1211">
        <f t="shared" si="276"/>
        <v>2007</v>
      </c>
      <c r="D1211">
        <v>874.9</v>
      </c>
      <c r="E1211" s="5">
        <f t="shared" ca="1" si="272"/>
        <v>853.51</v>
      </c>
      <c r="F1211" s="5">
        <f t="shared" ca="1" si="273"/>
        <v>793.64899999999989</v>
      </c>
      <c r="G1211" s="5">
        <f t="shared" ca="1" si="274"/>
        <v>830.1440251386141</v>
      </c>
      <c r="H1211" s="5">
        <f t="shared" ca="1" si="275"/>
        <v>876.59015009989048</v>
      </c>
      <c r="I1211" s="10">
        <f t="shared" ca="1" si="283"/>
        <v>0</v>
      </c>
      <c r="J1211" s="5" t="e">
        <f t="shared" ca="1" si="277"/>
        <v>#N/A</v>
      </c>
      <c r="K1211" s="5" t="e">
        <f t="shared" ca="1" si="278"/>
        <v>#N/A</v>
      </c>
      <c r="L1211" s="10">
        <f t="shared" ca="1" si="279"/>
        <v>-1</v>
      </c>
      <c r="M1211" s="5">
        <f t="shared" ca="1" si="284"/>
        <v>914.45</v>
      </c>
      <c r="N1211" s="12" t="str">
        <f t="shared" ca="1" si="280"/>
        <v/>
      </c>
      <c r="O1211" s="12">
        <f t="shared" ca="1" si="281"/>
        <v>-4.5740423098911067E-4</v>
      </c>
      <c r="P1211" s="5">
        <f t="shared" ca="1" si="282"/>
        <v>443.17746239519863</v>
      </c>
      <c r="Q1211" s="5">
        <f t="shared" ca="1" si="285"/>
        <v>443.17746239519863</v>
      </c>
      <c r="R1211" s="12">
        <f t="shared" ca="1" si="286"/>
        <v>0</v>
      </c>
    </row>
    <row r="1212" spans="1:18" x14ac:dyDescent="0.25">
      <c r="A1212">
        <v>1211</v>
      </c>
      <c r="B1212" s="2">
        <v>39213</v>
      </c>
      <c r="C1212">
        <f t="shared" si="276"/>
        <v>2007</v>
      </c>
      <c r="D1212">
        <v>850.55</v>
      </c>
      <c r="E1212" s="5">
        <f t="shared" ca="1" si="272"/>
        <v>855.26</v>
      </c>
      <c r="F1212" s="5">
        <f t="shared" ca="1" si="273"/>
        <v>791.80899999999997</v>
      </c>
      <c r="G1212" s="5">
        <f t="shared" ca="1" si="274"/>
        <v>832.18462262475259</v>
      </c>
      <c r="H1212" s="5">
        <f t="shared" ca="1" si="275"/>
        <v>876.06934709789277</v>
      </c>
      <c r="I1212" s="10">
        <f t="shared" ca="1" si="283"/>
        <v>0</v>
      </c>
      <c r="J1212" s="5" t="e">
        <f t="shared" ca="1" si="277"/>
        <v>#N/A</v>
      </c>
      <c r="K1212" s="5" t="e">
        <f t="shared" ca="1" si="278"/>
        <v>#N/A</v>
      </c>
      <c r="L1212" s="10">
        <f t="shared" ca="1" si="279"/>
        <v>-1</v>
      </c>
      <c r="M1212" s="5">
        <f t="shared" ca="1" si="284"/>
        <v>914.45</v>
      </c>
      <c r="N1212" s="12" t="str">
        <f t="shared" ca="1" si="280"/>
        <v/>
      </c>
      <c r="O1212" s="12">
        <f t="shared" ca="1" si="281"/>
        <v>2.7831752200251483E-2</v>
      </c>
      <c r="P1212" s="5">
        <f t="shared" ca="1" si="282"/>
        <v>443.17746239519863</v>
      </c>
      <c r="Q1212" s="5">
        <f t="shared" ca="1" si="285"/>
        <v>443.17746239519863</v>
      </c>
      <c r="R1212" s="12">
        <f t="shared" ca="1" si="286"/>
        <v>0</v>
      </c>
    </row>
    <row r="1213" spans="1:18" x14ac:dyDescent="0.25">
      <c r="A1213">
        <v>1212</v>
      </c>
      <c r="B1213" s="2">
        <v>39216</v>
      </c>
      <c r="C1213">
        <f t="shared" si="276"/>
        <v>2007</v>
      </c>
      <c r="D1213">
        <v>869.35</v>
      </c>
      <c r="E1213" s="5">
        <f t="shared" ca="1" si="272"/>
        <v>859.11</v>
      </c>
      <c r="F1213" s="5">
        <f t="shared" ca="1" si="273"/>
        <v>789.97900000000004</v>
      </c>
      <c r="G1213" s="5">
        <f t="shared" ca="1" si="274"/>
        <v>835.90116036227732</v>
      </c>
      <c r="H1213" s="5">
        <f t="shared" ca="1" si="275"/>
        <v>875.93496015593485</v>
      </c>
      <c r="I1213" s="10">
        <f t="shared" ca="1" si="283"/>
        <v>0</v>
      </c>
      <c r="J1213" s="5" t="e">
        <f t="shared" ca="1" si="277"/>
        <v>#N/A</v>
      </c>
      <c r="K1213" s="5" t="e">
        <f t="shared" ca="1" si="278"/>
        <v>#N/A</v>
      </c>
      <c r="L1213" s="10">
        <f t="shared" ca="1" si="279"/>
        <v>-1</v>
      </c>
      <c r="M1213" s="5">
        <f t="shared" ca="1" si="284"/>
        <v>914.45</v>
      </c>
      <c r="N1213" s="12" t="str">
        <f t="shared" ca="1" si="280"/>
        <v/>
      </c>
      <c r="O1213" s="12">
        <f t="shared" ca="1" si="281"/>
        <v>-2.2103344894480122E-2</v>
      </c>
      <c r="P1213" s="5">
        <f t="shared" ca="1" si="282"/>
        <v>443.17746239519863</v>
      </c>
      <c r="Q1213" s="5">
        <f t="shared" ca="1" si="285"/>
        <v>443.17746239519863</v>
      </c>
      <c r="R1213" s="12">
        <f t="shared" ca="1" si="286"/>
        <v>0</v>
      </c>
    </row>
    <row r="1214" spans="1:18" x14ac:dyDescent="0.25">
      <c r="A1214">
        <v>1213</v>
      </c>
      <c r="B1214" s="2">
        <v>39217</v>
      </c>
      <c r="C1214">
        <f t="shared" si="276"/>
        <v>2007</v>
      </c>
      <c r="D1214">
        <v>875.8</v>
      </c>
      <c r="E1214" s="5">
        <f t="shared" ca="1" si="272"/>
        <v>864.44500000000005</v>
      </c>
      <c r="F1214" s="5">
        <f t="shared" ca="1" si="273"/>
        <v>789.45500000000004</v>
      </c>
      <c r="G1214" s="5">
        <f t="shared" ca="1" si="274"/>
        <v>839.89104432604961</v>
      </c>
      <c r="H1214" s="5">
        <f t="shared" ca="1" si="275"/>
        <v>875.93226095281614</v>
      </c>
      <c r="I1214" s="10">
        <f t="shared" ca="1" si="283"/>
        <v>0</v>
      </c>
      <c r="J1214" s="5" t="e">
        <f t="shared" ca="1" si="277"/>
        <v>#N/A</v>
      </c>
      <c r="K1214" s="5" t="e">
        <f t="shared" ca="1" si="278"/>
        <v>#N/A</v>
      </c>
      <c r="L1214" s="10">
        <f t="shared" ca="1" si="279"/>
        <v>-1</v>
      </c>
      <c r="M1214" s="5">
        <f t="shared" ca="1" si="284"/>
        <v>914.45</v>
      </c>
      <c r="N1214" s="12" t="str">
        <f t="shared" ca="1" si="280"/>
        <v/>
      </c>
      <c r="O1214" s="12">
        <f t="shared" ca="1" si="281"/>
        <v>-7.41933628573064E-3</v>
      </c>
      <c r="P1214" s="5">
        <f t="shared" ca="1" si="282"/>
        <v>443.17746239519863</v>
      </c>
      <c r="Q1214" s="5">
        <f t="shared" ca="1" si="285"/>
        <v>443.17746239519863</v>
      </c>
      <c r="R1214" s="12">
        <f t="shared" ca="1" si="286"/>
        <v>0</v>
      </c>
    </row>
    <row r="1215" spans="1:18" x14ac:dyDescent="0.25">
      <c r="A1215">
        <v>1214</v>
      </c>
      <c r="B1215" s="2">
        <v>39218</v>
      </c>
      <c r="C1215">
        <f t="shared" si="276"/>
        <v>2007</v>
      </c>
      <c r="D1215">
        <v>872.15</v>
      </c>
      <c r="E1215" s="5">
        <f t="shared" ca="1" si="272"/>
        <v>867.74</v>
      </c>
      <c r="F1215" s="5">
        <f t="shared" ca="1" si="273"/>
        <v>789.3720000000003</v>
      </c>
      <c r="G1215" s="5">
        <f t="shared" ca="1" si="274"/>
        <v>843.11693989344462</v>
      </c>
      <c r="H1215" s="5">
        <f t="shared" ca="1" si="275"/>
        <v>875.85661573375978</v>
      </c>
      <c r="I1215" s="10">
        <f t="shared" ca="1" si="283"/>
        <v>0</v>
      </c>
      <c r="J1215" s="5" t="e">
        <f t="shared" ca="1" si="277"/>
        <v>#N/A</v>
      </c>
      <c r="K1215" s="5" t="e">
        <f t="shared" ca="1" si="278"/>
        <v>#N/A</v>
      </c>
      <c r="L1215" s="10">
        <f t="shared" ca="1" si="279"/>
        <v>-1</v>
      </c>
      <c r="M1215" s="5">
        <f t="shared" ca="1" si="284"/>
        <v>914.45</v>
      </c>
      <c r="N1215" s="12" t="str">
        <f t="shared" ca="1" si="280"/>
        <v/>
      </c>
      <c r="O1215" s="12">
        <f t="shared" ca="1" si="281"/>
        <v>4.1676181776661081E-3</v>
      </c>
      <c r="P1215" s="5">
        <f t="shared" ca="1" si="282"/>
        <v>443.17746239519863</v>
      </c>
      <c r="Q1215" s="5">
        <f t="shared" ca="1" si="285"/>
        <v>443.17746239519863</v>
      </c>
      <c r="R1215" s="12">
        <f t="shared" ca="1" si="286"/>
        <v>0</v>
      </c>
    </row>
    <row r="1216" spans="1:18" x14ac:dyDescent="0.25">
      <c r="A1216">
        <v>1215</v>
      </c>
      <c r="B1216" s="2">
        <v>39219</v>
      </c>
      <c r="C1216">
        <f t="shared" si="276"/>
        <v>2007</v>
      </c>
      <c r="D1216">
        <v>888.45</v>
      </c>
      <c r="E1216" s="5">
        <f t="shared" ca="1" si="272"/>
        <v>871.35</v>
      </c>
      <c r="F1216" s="5">
        <f t="shared" ca="1" si="273"/>
        <v>790.05200000000013</v>
      </c>
      <c r="G1216" s="5">
        <f t="shared" ca="1" si="274"/>
        <v>847.65024590410007</v>
      </c>
      <c r="H1216" s="5">
        <f t="shared" ca="1" si="275"/>
        <v>876.10848341908456</v>
      </c>
      <c r="I1216" s="10">
        <f t="shared" ca="1" si="283"/>
        <v>0</v>
      </c>
      <c r="J1216" s="5" t="e">
        <f t="shared" ca="1" si="277"/>
        <v>#N/A</v>
      </c>
      <c r="K1216" s="5" t="e">
        <f t="shared" ca="1" si="278"/>
        <v>#N/A</v>
      </c>
      <c r="L1216" s="10">
        <f t="shared" ca="1" si="279"/>
        <v>-1</v>
      </c>
      <c r="M1216" s="5">
        <f t="shared" ca="1" si="284"/>
        <v>914.45</v>
      </c>
      <c r="N1216" s="12" t="str">
        <f t="shared" ca="1" si="280"/>
        <v/>
      </c>
      <c r="O1216" s="12">
        <f t="shared" ca="1" si="281"/>
        <v>-1.8689445622886051E-2</v>
      </c>
      <c r="P1216" s="5">
        <f t="shared" ca="1" si="282"/>
        <v>443.17746239519863</v>
      </c>
      <c r="Q1216" s="5">
        <f t="shared" ca="1" si="285"/>
        <v>443.17746239519863</v>
      </c>
      <c r="R1216" s="12">
        <f t="shared" ca="1" si="286"/>
        <v>0</v>
      </c>
    </row>
    <row r="1217" spans="1:18" x14ac:dyDescent="0.25">
      <c r="A1217">
        <v>1216</v>
      </c>
      <c r="B1217" s="2">
        <v>39220</v>
      </c>
      <c r="C1217">
        <f t="shared" si="276"/>
        <v>2007</v>
      </c>
      <c r="D1217">
        <v>876.45</v>
      </c>
      <c r="E1217" s="5">
        <f t="shared" ca="1" si="272"/>
        <v>873.04500000000007</v>
      </c>
      <c r="F1217" s="5">
        <f t="shared" ca="1" si="273"/>
        <v>791.35300000000007</v>
      </c>
      <c r="G1217" s="5">
        <f t="shared" ca="1" si="274"/>
        <v>850.53022131369016</v>
      </c>
      <c r="H1217" s="5">
        <f t="shared" ca="1" si="275"/>
        <v>876.11531375070274</v>
      </c>
      <c r="I1217" s="10">
        <f t="shared" ca="1" si="283"/>
        <v>0</v>
      </c>
      <c r="J1217" s="5" t="e">
        <f t="shared" ca="1" si="277"/>
        <v>#N/A</v>
      </c>
      <c r="K1217" s="5" t="e">
        <f t="shared" ca="1" si="278"/>
        <v>#N/A</v>
      </c>
      <c r="L1217" s="10">
        <f t="shared" ca="1" si="279"/>
        <v>-1</v>
      </c>
      <c r="M1217" s="5">
        <f t="shared" ca="1" si="284"/>
        <v>914.45</v>
      </c>
      <c r="N1217" s="12" t="str">
        <f t="shared" ca="1" si="280"/>
        <v/>
      </c>
      <c r="O1217" s="12">
        <f t="shared" ca="1" si="281"/>
        <v>1.3506668917778152E-2</v>
      </c>
      <c r="P1217" s="5">
        <f t="shared" ca="1" si="282"/>
        <v>443.17746239519863</v>
      </c>
      <c r="Q1217" s="5">
        <f t="shared" ca="1" si="285"/>
        <v>443.17746239519863</v>
      </c>
      <c r="R1217" s="12">
        <f t="shared" ca="1" si="286"/>
        <v>0</v>
      </c>
    </row>
    <row r="1218" spans="1:18" x14ac:dyDescent="0.25">
      <c r="A1218">
        <v>1217</v>
      </c>
      <c r="B1218" s="2">
        <v>39223</v>
      </c>
      <c r="C1218">
        <f t="shared" si="276"/>
        <v>2007</v>
      </c>
      <c r="D1218">
        <v>873.05</v>
      </c>
      <c r="E1218" s="5">
        <f t="shared" ref="E1218:E1281" ca="1" si="287">IF($A1218&gt;=SEMADays,AVERAGE(OFFSET($D1218,-SEMADays+1,0,SEMADays,1)),NA())</f>
        <v>874.125</v>
      </c>
      <c r="F1218" s="5">
        <f t="shared" ref="F1218:F1281" ca="1" si="288">IF($A1218&gt;=LEMADays,AVERAGE(OFFSET($D1218,-LEMADays+1,0,LEMADays,1)),NA())</f>
        <v>791.7639999999999</v>
      </c>
      <c r="G1218" s="5">
        <f t="shared" ref="G1218:G1281" ca="1" si="289">IF(ISNA(E1218),NA(),IF(ISNA(G1217),E1218,((SEMADays-1)*G1217+$D1218)/SEMADays))</f>
        <v>852.78219918232116</v>
      </c>
      <c r="H1218" s="5">
        <f t="shared" ref="H1218:H1281" ca="1" si="290">IF(ISNA(F1218),NA(),IF(ISNA(H1217),F1218,((LEMADays-1)*H1217+$D1218)/LEMADays))</f>
        <v>876.05400747568865</v>
      </c>
      <c r="I1218" s="10">
        <f t="shared" ca="1" si="283"/>
        <v>0</v>
      </c>
      <c r="J1218" s="5" t="e">
        <f t="shared" ca="1" si="277"/>
        <v>#N/A</v>
      </c>
      <c r="K1218" s="5" t="e">
        <f t="shared" ca="1" si="278"/>
        <v>#N/A</v>
      </c>
      <c r="L1218" s="10">
        <f t="shared" ca="1" si="279"/>
        <v>-1</v>
      </c>
      <c r="M1218" s="5">
        <f t="shared" ca="1" si="284"/>
        <v>914.45</v>
      </c>
      <c r="N1218" s="12" t="str">
        <f t="shared" ca="1" si="280"/>
        <v/>
      </c>
      <c r="O1218" s="12">
        <f t="shared" ca="1" si="281"/>
        <v>3.8792857550346178E-3</v>
      </c>
      <c r="P1218" s="5">
        <f t="shared" ca="1" si="282"/>
        <v>443.17746239519863</v>
      </c>
      <c r="Q1218" s="5">
        <f t="shared" ca="1" si="285"/>
        <v>443.17746239519863</v>
      </c>
      <c r="R1218" s="12">
        <f t="shared" ca="1" si="286"/>
        <v>0</v>
      </c>
    </row>
    <row r="1219" spans="1:18" x14ac:dyDescent="0.25">
      <c r="A1219">
        <v>1218</v>
      </c>
      <c r="B1219" s="2">
        <v>39224</v>
      </c>
      <c r="C1219">
        <f t="shared" ref="C1219:C1282" si="291">YEAR(B1219)</f>
        <v>2007</v>
      </c>
      <c r="D1219">
        <v>890.55</v>
      </c>
      <c r="E1219" s="5">
        <f t="shared" ca="1" si="287"/>
        <v>874.57499999999982</v>
      </c>
      <c r="F1219" s="5">
        <f t="shared" ca="1" si="288"/>
        <v>793.36500000000001</v>
      </c>
      <c r="G1219" s="5">
        <f t="shared" ca="1" si="289"/>
        <v>856.55897926408909</v>
      </c>
      <c r="H1219" s="5">
        <f t="shared" ca="1" si="290"/>
        <v>876.34392732617493</v>
      </c>
      <c r="I1219" s="10">
        <f t="shared" ca="1" si="283"/>
        <v>0</v>
      </c>
      <c r="J1219" s="5" t="e">
        <f t="shared" ca="1" si="277"/>
        <v>#N/A</v>
      </c>
      <c r="K1219" s="5" t="e">
        <f t="shared" ca="1" si="278"/>
        <v>#N/A</v>
      </c>
      <c r="L1219" s="10">
        <f t="shared" ca="1" si="279"/>
        <v>-1</v>
      </c>
      <c r="M1219" s="5">
        <f t="shared" ca="1" si="284"/>
        <v>914.45</v>
      </c>
      <c r="N1219" s="12" t="str">
        <f t="shared" ca="1" si="280"/>
        <v/>
      </c>
      <c r="O1219" s="12">
        <f t="shared" ca="1" si="281"/>
        <v>-2.0044670981043469E-2</v>
      </c>
      <c r="P1219" s="5">
        <f t="shared" ca="1" si="282"/>
        <v>443.17746239519863</v>
      </c>
      <c r="Q1219" s="5">
        <f t="shared" ca="1" si="285"/>
        <v>443.17746239519863</v>
      </c>
      <c r="R1219" s="12">
        <f t="shared" ca="1" si="286"/>
        <v>0</v>
      </c>
    </row>
    <row r="1220" spans="1:18" x14ac:dyDescent="0.25">
      <c r="A1220">
        <v>1219</v>
      </c>
      <c r="B1220" s="2">
        <v>39225</v>
      </c>
      <c r="C1220">
        <f t="shared" si="291"/>
        <v>2007</v>
      </c>
      <c r="D1220">
        <v>883.75</v>
      </c>
      <c r="E1220" s="5">
        <f t="shared" ca="1" si="287"/>
        <v>875.5</v>
      </c>
      <c r="F1220" s="5">
        <f t="shared" ca="1" si="288"/>
        <v>794.37699999999995</v>
      </c>
      <c r="G1220" s="5">
        <f t="shared" ca="1" si="289"/>
        <v>859.27808133768008</v>
      </c>
      <c r="H1220" s="5">
        <f t="shared" ca="1" si="290"/>
        <v>876.49204877965133</v>
      </c>
      <c r="I1220" s="10">
        <f t="shared" ca="1" si="283"/>
        <v>0</v>
      </c>
      <c r="J1220" s="5" t="e">
        <f t="shared" ca="1" si="277"/>
        <v>#N/A</v>
      </c>
      <c r="K1220" s="5" t="e">
        <f t="shared" ca="1" si="278"/>
        <v>#N/A</v>
      </c>
      <c r="L1220" s="10">
        <f t="shared" ca="1" si="279"/>
        <v>-1</v>
      </c>
      <c r="M1220" s="5">
        <f t="shared" ca="1" si="284"/>
        <v>914.45</v>
      </c>
      <c r="N1220" s="12" t="str">
        <f t="shared" ca="1" si="280"/>
        <v/>
      </c>
      <c r="O1220" s="12">
        <f t="shared" ca="1" si="281"/>
        <v>7.6357307282016226E-3</v>
      </c>
      <c r="P1220" s="5">
        <f t="shared" ca="1" si="282"/>
        <v>443.17746239519863</v>
      </c>
      <c r="Q1220" s="5">
        <f t="shared" ca="1" si="285"/>
        <v>443.17746239519863</v>
      </c>
      <c r="R1220" s="12">
        <f t="shared" ca="1" si="286"/>
        <v>0</v>
      </c>
    </row>
    <row r="1221" spans="1:18" x14ac:dyDescent="0.25">
      <c r="A1221">
        <v>1220</v>
      </c>
      <c r="B1221" s="2">
        <v>39226</v>
      </c>
      <c r="C1221">
        <f t="shared" si="291"/>
        <v>2007</v>
      </c>
      <c r="D1221">
        <v>860.9</v>
      </c>
      <c r="E1221" s="5">
        <f t="shared" ca="1" si="287"/>
        <v>874.1</v>
      </c>
      <c r="F1221" s="5">
        <f t="shared" ca="1" si="288"/>
        <v>795.97200000000009</v>
      </c>
      <c r="G1221" s="5">
        <f t="shared" ca="1" si="289"/>
        <v>859.44027320391217</v>
      </c>
      <c r="H1221" s="5">
        <f t="shared" ca="1" si="290"/>
        <v>876.18020780405834</v>
      </c>
      <c r="I1221" s="10">
        <f t="shared" ca="1" si="283"/>
        <v>0</v>
      </c>
      <c r="J1221" s="5" t="e">
        <f t="shared" ca="1" si="277"/>
        <v>#N/A</v>
      </c>
      <c r="K1221" s="5" t="e">
        <f t="shared" ca="1" si="278"/>
        <v>#N/A</v>
      </c>
      <c r="L1221" s="10">
        <f t="shared" ca="1" si="279"/>
        <v>-1</v>
      </c>
      <c r="M1221" s="5">
        <f t="shared" ca="1" si="284"/>
        <v>914.45</v>
      </c>
      <c r="N1221" s="12" t="str">
        <f t="shared" ca="1" si="280"/>
        <v/>
      </c>
      <c r="O1221" s="12">
        <f t="shared" ca="1" si="281"/>
        <v>2.5855728429985882E-2</v>
      </c>
      <c r="P1221" s="5">
        <f t="shared" ca="1" si="282"/>
        <v>443.17746239519863</v>
      </c>
      <c r="Q1221" s="5">
        <f t="shared" ca="1" si="285"/>
        <v>443.17746239519863</v>
      </c>
      <c r="R1221" s="12">
        <f t="shared" ca="1" si="286"/>
        <v>0</v>
      </c>
    </row>
    <row r="1222" spans="1:18" x14ac:dyDescent="0.25">
      <c r="A1222">
        <v>1221</v>
      </c>
      <c r="B1222" s="2">
        <v>39227</v>
      </c>
      <c r="C1222">
        <f t="shared" si="291"/>
        <v>2007</v>
      </c>
      <c r="D1222">
        <v>858.05</v>
      </c>
      <c r="E1222" s="5">
        <f t="shared" ca="1" si="287"/>
        <v>874.85</v>
      </c>
      <c r="F1222" s="5">
        <f t="shared" ca="1" si="288"/>
        <v>798.19900000000007</v>
      </c>
      <c r="G1222" s="5">
        <f t="shared" ca="1" si="289"/>
        <v>859.30124588352101</v>
      </c>
      <c r="H1222" s="5">
        <f t="shared" ca="1" si="290"/>
        <v>875.81760364797719</v>
      </c>
      <c r="I1222" s="10">
        <f t="shared" ca="1" si="283"/>
        <v>0</v>
      </c>
      <c r="J1222" s="5" t="e">
        <f t="shared" ca="1" si="277"/>
        <v>#N/A</v>
      </c>
      <c r="K1222" s="5" t="e">
        <f t="shared" ca="1" si="278"/>
        <v>#N/A</v>
      </c>
      <c r="L1222" s="10">
        <f t="shared" ca="1" si="279"/>
        <v>-1</v>
      </c>
      <c r="M1222" s="5">
        <f t="shared" ca="1" si="284"/>
        <v>914.45</v>
      </c>
      <c r="N1222" s="12" t="str">
        <f t="shared" ca="1" si="280"/>
        <v/>
      </c>
      <c r="O1222" s="12">
        <f t="shared" ca="1" si="281"/>
        <v>3.310489023115371E-3</v>
      </c>
      <c r="P1222" s="5">
        <f t="shared" ca="1" si="282"/>
        <v>443.17746239519863</v>
      </c>
      <c r="Q1222" s="5">
        <f t="shared" ca="1" si="285"/>
        <v>443.17746239519863</v>
      </c>
      <c r="R1222" s="12">
        <f t="shared" ca="1" si="286"/>
        <v>0</v>
      </c>
    </row>
    <row r="1223" spans="1:18" x14ac:dyDescent="0.25">
      <c r="A1223">
        <v>1222</v>
      </c>
      <c r="B1223" s="2">
        <v>39230</v>
      </c>
      <c r="C1223">
        <f t="shared" si="291"/>
        <v>2007</v>
      </c>
      <c r="D1223">
        <v>871.5</v>
      </c>
      <c r="E1223" s="5">
        <f t="shared" ca="1" si="287"/>
        <v>875.06499999999994</v>
      </c>
      <c r="F1223" s="5">
        <f t="shared" ca="1" si="288"/>
        <v>800.64199999999994</v>
      </c>
      <c r="G1223" s="5">
        <f t="shared" ca="1" si="289"/>
        <v>860.521121295169</v>
      </c>
      <c r="H1223" s="5">
        <f t="shared" ca="1" si="290"/>
        <v>875.73125157501772</v>
      </c>
      <c r="I1223" s="10">
        <f t="shared" ca="1" si="283"/>
        <v>0</v>
      </c>
      <c r="J1223" s="5" t="e">
        <f t="shared" ca="1" si="277"/>
        <v>#N/A</v>
      </c>
      <c r="K1223" s="5" t="e">
        <f t="shared" ca="1" si="278"/>
        <v>#N/A</v>
      </c>
      <c r="L1223" s="10">
        <f t="shared" ca="1" si="279"/>
        <v>-1</v>
      </c>
      <c r="M1223" s="5">
        <f t="shared" ca="1" si="284"/>
        <v>914.45</v>
      </c>
      <c r="N1223" s="12" t="str">
        <f t="shared" ca="1" si="280"/>
        <v/>
      </c>
      <c r="O1223" s="12">
        <f t="shared" ca="1" si="281"/>
        <v>-1.5675077209952853E-2</v>
      </c>
      <c r="P1223" s="5">
        <f t="shared" ca="1" si="282"/>
        <v>443.17746239519863</v>
      </c>
      <c r="Q1223" s="5">
        <f t="shared" ca="1" si="285"/>
        <v>443.17746239519863</v>
      </c>
      <c r="R1223" s="12">
        <f t="shared" ca="1" si="286"/>
        <v>0</v>
      </c>
    </row>
    <row r="1224" spans="1:18" x14ac:dyDescent="0.25">
      <c r="A1224">
        <v>1223</v>
      </c>
      <c r="B1224" s="2">
        <v>39231</v>
      </c>
      <c r="C1224">
        <f t="shared" si="291"/>
        <v>2007</v>
      </c>
      <c r="D1224">
        <v>870.2</v>
      </c>
      <c r="E1224" s="5">
        <f t="shared" ca="1" si="287"/>
        <v>874.50500000000011</v>
      </c>
      <c r="F1224" s="5">
        <f t="shared" ca="1" si="288"/>
        <v>803.10699999999997</v>
      </c>
      <c r="G1224" s="5">
        <f t="shared" ca="1" si="289"/>
        <v>861.48900916565219</v>
      </c>
      <c r="H1224" s="5">
        <f t="shared" ca="1" si="290"/>
        <v>875.62062654351723</v>
      </c>
      <c r="I1224" s="10">
        <f t="shared" ca="1" si="283"/>
        <v>0</v>
      </c>
      <c r="J1224" s="5" t="e">
        <f t="shared" ca="1" si="277"/>
        <v>#N/A</v>
      </c>
      <c r="K1224" s="5" t="e">
        <f t="shared" ca="1" si="278"/>
        <v>#N/A</v>
      </c>
      <c r="L1224" s="10">
        <f t="shared" ca="1" si="279"/>
        <v>-1</v>
      </c>
      <c r="M1224" s="5">
        <f t="shared" ca="1" si="284"/>
        <v>914.45</v>
      </c>
      <c r="N1224" s="12" t="str">
        <f t="shared" ca="1" si="280"/>
        <v/>
      </c>
      <c r="O1224" s="12">
        <f t="shared" ca="1" si="281"/>
        <v>1.4916810097532467E-3</v>
      </c>
      <c r="P1224" s="5">
        <f t="shared" ca="1" si="282"/>
        <v>443.17746239519863</v>
      </c>
      <c r="Q1224" s="5">
        <f t="shared" ca="1" si="285"/>
        <v>443.17746239519863</v>
      </c>
      <c r="R1224" s="12">
        <f t="shared" ca="1" si="286"/>
        <v>0</v>
      </c>
    </row>
    <row r="1225" spans="1:18" x14ac:dyDescent="0.25">
      <c r="A1225">
        <v>1224</v>
      </c>
      <c r="B1225" s="2">
        <v>39232</v>
      </c>
      <c r="C1225">
        <f t="shared" si="291"/>
        <v>2007</v>
      </c>
      <c r="D1225">
        <v>860.35</v>
      </c>
      <c r="E1225" s="5">
        <f t="shared" ca="1" si="287"/>
        <v>873.32500000000005</v>
      </c>
      <c r="F1225" s="5">
        <f t="shared" ca="1" si="288"/>
        <v>805.678</v>
      </c>
      <c r="G1225" s="5">
        <f t="shared" ca="1" si="289"/>
        <v>861.37510824908691</v>
      </c>
      <c r="H1225" s="5">
        <f t="shared" ca="1" si="290"/>
        <v>875.31521401264695</v>
      </c>
      <c r="I1225" s="10">
        <f t="shared" ca="1" si="283"/>
        <v>0</v>
      </c>
      <c r="J1225" s="5" t="e">
        <f t="shared" ca="1" si="277"/>
        <v>#N/A</v>
      </c>
      <c r="K1225" s="5" t="e">
        <f t="shared" ca="1" si="278"/>
        <v>#N/A</v>
      </c>
      <c r="L1225" s="10">
        <f t="shared" ca="1" si="279"/>
        <v>-1</v>
      </c>
      <c r="M1225" s="5">
        <f t="shared" ca="1" si="284"/>
        <v>914.45</v>
      </c>
      <c r="N1225" s="12" t="str">
        <f t="shared" ca="1" si="280"/>
        <v/>
      </c>
      <c r="O1225" s="12">
        <f t="shared" ca="1" si="281"/>
        <v>1.13192369570214E-2</v>
      </c>
      <c r="P1225" s="5">
        <f t="shared" ca="1" si="282"/>
        <v>443.17746239519863</v>
      </c>
      <c r="Q1225" s="5">
        <f t="shared" ca="1" si="285"/>
        <v>443.17746239519863</v>
      </c>
      <c r="R1225" s="12">
        <f t="shared" ca="1" si="286"/>
        <v>0</v>
      </c>
    </row>
    <row r="1226" spans="1:18" x14ac:dyDescent="0.25">
      <c r="A1226">
        <v>1225</v>
      </c>
      <c r="B1226" s="2">
        <v>39233</v>
      </c>
      <c r="C1226">
        <f t="shared" si="291"/>
        <v>2007</v>
      </c>
      <c r="D1226">
        <v>850.85</v>
      </c>
      <c r="E1226" s="5">
        <f t="shared" ca="1" si="287"/>
        <v>869.56499999999994</v>
      </c>
      <c r="F1226" s="5">
        <f t="shared" ca="1" si="288"/>
        <v>808.23199999999997</v>
      </c>
      <c r="G1226" s="5">
        <f t="shared" ca="1" si="289"/>
        <v>860.3225974241783</v>
      </c>
      <c r="H1226" s="5">
        <f t="shared" ca="1" si="290"/>
        <v>874.82590973239394</v>
      </c>
      <c r="I1226" s="10">
        <f t="shared" ca="1" si="283"/>
        <v>0</v>
      </c>
      <c r="J1226" s="5" t="e">
        <f t="shared" ca="1" si="277"/>
        <v>#N/A</v>
      </c>
      <c r="K1226" s="5" t="e">
        <f t="shared" ca="1" si="278"/>
        <v>#N/A</v>
      </c>
      <c r="L1226" s="10">
        <f t="shared" ca="1" si="279"/>
        <v>-1</v>
      </c>
      <c r="M1226" s="5">
        <f t="shared" ca="1" si="284"/>
        <v>914.45</v>
      </c>
      <c r="N1226" s="12" t="str">
        <f t="shared" ca="1" si="280"/>
        <v/>
      </c>
      <c r="O1226" s="12">
        <f t="shared" ca="1" si="281"/>
        <v>1.104201778346022E-2</v>
      </c>
      <c r="P1226" s="5">
        <f t="shared" ca="1" si="282"/>
        <v>443.17746239519863</v>
      </c>
      <c r="Q1226" s="5">
        <f t="shared" ca="1" si="285"/>
        <v>443.17746239519863</v>
      </c>
      <c r="R1226" s="12">
        <f t="shared" ca="1" si="286"/>
        <v>0</v>
      </c>
    </row>
    <row r="1227" spans="1:18" x14ac:dyDescent="0.25">
      <c r="A1227">
        <v>1226</v>
      </c>
      <c r="B1227" s="2">
        <v>39234</v>
      </c>
      <c r="C1227">
        <f t="shared" si="291"/>
        <v>2007</v>
      </c>
      <c r="D1227">
        <v>852.35</v>
      </c>
      <c r="E1227" s="5">
        <f t="shared" ca="1" si="287"/>
        <v>867.15500000000009</v>
      </c>
      <c r="F1227" s="5">
        <f t="shared" ca="1" si="288"/>
        <v>810.49199999999985</v>
      </c>
      <c r="G1227" s="5">
        <f t="shared" ca="1" si="289"/>
        <v>859.52533768176056</v>
      </c>
      <c r="H1227" s="5">
        <f t="shared" ca="1" si="290"/>
        <v>874.37639153774614</v>
      </c>
      <c r="I1227" s="10">
        <f t="shared" ca="1" si="283"/>
        <v>0</v>
      </c>
      <c r="J1227" s="5" t="e">
        <f t="shared" ca="1" si="277"/>
        <v>#N/A</v>
      </c>
      <c r="K1227" s="5" t="e">
        <f t="shared" ca="1" si="278"/>
        <v>#N/A</v>
      </c>
      <c r="L1227" s="10">
        <f t="shared" ca="1" si="279"/>
        <v>-1</v>
      </c>
      <c r="M1227" s="5">
        <f t="shared" ca="1" si="284"/>
        <v>914.45</v>
      </c>
      <c r="N1227" s="12" t="str">
        <f t="shared" ca="1" si="280"/>
        <v/>
      </c>
      <c r="O1227" s="12">
        <f t="shared" ca="1" si="281"/>
        <v>-1.7629429394135276E-3</v>
      </c>
      <c r="P1227" s="5">
        <f t="shared" ca="1" si="282"/>
        <v>443.17746239519863</v>
      </c>
      <c r="Q1227" s="5">
        <f t="shared" ca="1" si="285"/>
        <v>443.17746239519863</v>
      </c>
      <c r="R1227" s="12">
        <f t="shared" ca="1" si="286"/>
        <v>0</v>
      </c>
    </row>
    <row r="1228" spans="1:18" x14ac:dyDescent="0.25">
      <c r="A1228">
        <v>1227</v>
      </c>
      <c r="B1228" s="2">
        <v>39237</v>
      </c>
      <c r="C1228">
        <f t="shared" si="291"/>
        <v>2007</v>
      </c>
      <c r="D1228">
        <v>837.55</v>
      </c>
      <c r="E1228" s="5">
        <f t="shared" ca="1" si="287"/>
        <v>863.60500000000013</v>
      </c>
      <c r="F1228" s="5">
        <f t="shared" ca="1" si="288"/>
        <v>812.2589999999999</v>
      </c>
      <c r="G1228" s="5">
        <f t="shared" ca="1" si="289"/>
        <v>857.32780391358449</v>
      </c>
      <c r="H1228" s="5">
        <f t="shared" ca="1" si="290"/>
        <v>873.63986370699126</v>
      </c>
      <c r="I1228" s="10">
        <f t="shared" ca="1" si="283"/>
        <v>0</v>
      </c>
      <c r="J1228" s="5" t="e">
        <f t="shared" ca="1" si="277"/>
        <v>#N/A</v>
      </c>
      <c r="K1228" s="5" t="e">
        <f t="shared" ca="1" si="278"/>
        <v>#N/A</v>
      </c>
      <c r="L1228" s="10">
        <f t="shared" ca="1" si="279"/>
        <v>-1</v>
      </c>
      <c r="M1228" s="5">
        <f t="shared" ca="1" si="284"/>
        <v>914.45</v>
      </c>
      <c r="N1228" s="12" t="str">
        <f t="shared" ca="1" si="280"/>
        <v/>
      </c>
      <c r="O1228" s="12">
        <f t="shared" ca="1" si="281"/>
        <v>1.7363759019182339E-2</v>
      </c>
      <c r="P1228" s="5">
        <f t="shared" ca="1" si="282"/>
        <v>443.17746239519863</v>
      </c>
      <c r="Q1228" s="5">
        <f t="shared" ca="1" si="285"/>
        <v>443.17746239519863</v>
      </c>
      <c r="R1228" s="12">
        <f t="shared" ca="1" si="286"/>
        <v>0</v>
      </c>
    </row>
    <row r="1229" spans="1:18" x14ac:dyDescent="0.25">
      <c r="A1229">
        <v>1228</v>
      </c>
      <c r="B1229" s="2">
        <v>39238</v>
      </c>
      <c r="C1229">
        <f t="shared" si="291"/>
        <v>2007</v>
      </c>
      <c r="D1229">
        <v>836.15</v>
      </c>
      <c r="E1229" s="5">
        <f t="shared" ca="1" si="287"/>
        <v>858.16500000000019</v>
      </c>
      <c r="F1229" s="5">
        <f t="shared" ca="1" si="288"/>
        <v>813.92700000000002</v>
      </c>
      <c r="G1229" s="5">
        <f t="shared" ca="1" si="289"/>
        <v>855.21002352222604</v>
      </c>
      <c r="H1229" s="5">
        <f t="shared" ca="1" si="290"/>
        <v>872.89006643285143</v>
      </c>
      <c r="I1229" s="10">
        <f t="shared" ca="1" si="283"/>
        <v>0</v>
      </c>
      <c r="J1229" s="5" t="e">
        <f t="shared" ca="1" si="277"/>
        <v>#N/A</v>
      </c>
      <c r="K1229" s="5" t="e">
        <f t="shared" ca="1" si="278"/>
        <v>#N/A</v>
      </c>
      <c r="L1229" s="10">
        <f t="shared" ca="1" si="279"/>
        <v>-1</v>
      </c>
      <c r="M1229" s="5">
        <f t="shared" ca="1" si="284"/>
        <v>914.45</v>
      </c>
      <c r="N1229" s="12" t="str">
        <f t="shared" ca="1" si="280"/>
        <v/>
      </c>
      <c r="O1229" s="12">
        <f t="shared" ca="1" si="281"/>
        <v>1.67154199749266E-3</v>
      </c>
      <c r="P1229" s="5">
        <f t="shared" ca="1" si="282"/>
        <v>443.17746239519863</v>
      </c>
      <c r="Q1229" s="5">
        <f t="shared" ca="1" si="285"/>
        <v>443.17746239519863</v>
      </c>
      <c r="R1229" s="12">
        <f t="shared" ca="1" si="286"/>
        <v>0</v>
      </c>
    </row>
    <row r="1230" spans="1:18" x14ac:dyDescent="0.25">
      <c r="A1230">
        <v>1229</v>
      </c>
      <c r="B1230" s="2">
        <v>39239</v>
      </c>
      <c r="C1230">
        <f t="shared" si="291"/>
        <v>2007</v>
      </c>
      <c r="D1230">
        <v>822.05</v>
      </c>
      <c r="E1230" s="5">
        <f t="shared" ca="1" si="287"/>
        <v>851.99500000000012</v>
      </c>
      <c r="F1230" s="5">
        <f t="shared" ca="1" si="288"/>
        <v>815.2940000000001</v>
      </c>
      <c r="G1230" s="5">
        <f t="shared" ca="1" si="289"/>
        <v>851.89402117000338</v>
      </c>
      <c r="H1230" s="5">
        <f t="shared" ca="1" si="290"/>
        <v>871.87326510419439</v>
      </c>
      <c r="I1230" s="10">
        <f t="shared" ca="1" si="283"/>
        <v>0</v>
      </c>
      <c r="J1230" s="5" t="e">
        <f t="shared" ca="1" si="277"/>
        <v>#N/A</v>
      </c>
      <c r="K1230" s="5" t="e">
        <f t="shared" ca="1" si="278"/>
        <v>#N/A</v>
      </c>
      <c r="L1230" s="10">
        <f t="shared" ca="1" si="279"/>
        <v>-1</v>
      </c>
      <c r="M1230" s="5">
        <f t="shared" ca="1" si="284"/>
        <v>914.45</v>
      </c>
      <c r="N1230" s="12" t="str">
        <f t="shared" ca="1" si="280"/>
        <v/>
      </c>
      <c r="O1230" s="12">
        <f t="shared" ca="1" si="281"/>
        <v>1.6863003049692068E-2</v>
      </c>
      <c r="P1230" s="5">
        <f t="shared" ca="1" si="282"/>
        <v>443.17746239519863</v>
      </c>
      <c r="Q1230" s="5">
        <f t="shared" ca="1" si="285"/>
        <v>443.17746239519863</v>
      </c>
      <c r="R1230" s="12">
        <f t="shared" ca="1" si="286"/>
        <v>0</v>
      </c>
    </row>
    <row r="1231" spans="1:18" x14ac:dyDescent="0.25">
      <c r="A1231">
        <v>1230</v>
      </c>
      <c r="B1231" s="2">
        <v>39240</v>
      </c>
      <c r="C1231">
        <f t="shared" si="291"/>
        <v>2007</v>
      </c>
      <c r="D1231">
        <v>804.4</v>
      </c>
      <c r="E1231" s="5">
        <f t="shared" ca="1" si="287"/>
        <v>846.34500000000003</v>
      </c>
      <c r="F1231" s="5">
        <f t="shared" ca="1" si="288"/>
        <v>816.45600000000002</v>
      </c>
      <c r="G1231" s="5">
        <f t="shared" ca="1" si="289"/>
        <v>847.144619053003</v>
      </c>
      <c r="H1231" s="5">
        <f t="shared" ca="1" si="290"/>
        <v>870.5237998021106</v>
      </c>
      <c r="I1231" s="10">
        <f t="shared" ca="1" si="283"/>
        <v>0</v>
      </c>
      <c r="J1231" s="5" t="e">
        <f t="shared" ca="1" si="277"/>
        <v>#N/A</v>
      </c>
      <c r="K1231" s="5" t="e">
        <f t="shared" ca="1" si="278"/>
        <v>#N/A</v>
      </c>
      <c r="L1231" s="10">
        <f t="shared" ca="1" si="279"/>
        <v>-1</v>
      </c>
      <c r="M1231" s="5">
        <f t="shared" ca="1" si="284"/>
        <v>914.45</v>
      </c>
      <c r="N1231" s="12" t="str">
        <f t="shared" ca="1" si="280"/>
        <v/>
      </c>
      <c r="O1231" s="12">
        <f t="shared" ca="1" si="281"/>
        <v>2.1470713460251784E-2</v>
      </c>
      <c r="P1231" s="5">
        <f t="shared" ca="1" si="282"/>
        <v>443.17746239519863</v>
      </c>
      <c r="Q1231" s="5">
        <f t="shared" ca="1" si="285"/>
        <v>443.17746239519863</v>
      </c>
      <c r="R1231" s="12">
        <f t="shared" ca="1" si="286"/>
        <v>0</v>
      </c>
    </row>
    <row r="1232" spans="1:18" x14ac:dyDescent="0.25">
      <c r="A1232">
        <v>1231</v>
      </c>
      <c r="B1232" s="2">
        <v>39241</v>
      </c>
      <c r="C1232">
        <f t="shared" si="291"/>
        <v>2007</v>
      </c>
      <c r="D1232">
        <v>767.15</v>
      </c>
      <c r="E1232" s="5">
        <f t="shared" ca="1" si="287"/>
        <v>837.25499999999988</v>
      </c>
      <c r="F1232" s="5">
        <f t="shared" ca="1" si="288"/>
        <v>817.12700000000007</v>
      </c>
      <c r="G1232" s="5">
        <f t="shared" ca="1" si="289"/>
        <v>839.14515714770278</v>
      </c>
      <c r="H1232" s="5">
        <f t="shared" ca="1" si="290"/>
        <v>868.45632380606844</v>
      </c>
      <c r="I1232" s="10">
        <f t="shared" ca="1" si="283"/>
        <v>0</v>
      </c>
      <c r="J1232" s="5" t="e">
        <f t="shared" ca="1" si="277"/>
        <v>#N/A</v>
      </c>
      <c r="K1232" s="5" t="e">
        <f t="shared" ca="1" si="278"/>
        <v>#N/A</v>
      </c>
      <c r="L1232" s="10">
        <f t="shared" ca="1" si="279"/>
        <v>-1</v>
      </c>
      <c r="M1232" s="5">
        <f t="shared" ca="1" si="284"/>
        <v>914.45</v>
      </c>
      <c r="N1232" s="12" t="str">
        <f t="shared" ca="1" si="280"/>
        <v/>
      </c>
      <c r="O1232" s="12">
        <f t="shared" ca="1" si="281"/>
        <v>4.6307807061163601E-2</v>
      </c>
      <c r="P1232" s="5">
        <f t="shared" ca="1" si="282"/>
        <v>443.17746239519863</v>
      </c>
      <c r="Q1232" s="5">
        <f t="shared" ca="1" si="285"/>
        <v>443.17746239519863</v>
      </c>
      <c r="R1232" s="12">
        <f t="shared" ca="1" si="286"/>
        <v>0</v>
      </c>
    </row>
    <row r="1233" spans="1:18" x14ac:dyDescent="0.25">
      <c r="A1233">
        <v>1232</v>
      </c>
      <c r="B1233" s="2">
        <v>39244</v>
      </c>
      <c r="C1233">
        <f t="shared" si="291"/>
        <v>2007</v>
      </c>
      <c r="D1233">
        <v>763.3</v>
      </c>
      <c r="E1233" s="5">
        <f t="shared" ca="1" si="287"/>
        <v>826.43499999999983</v>
      </c>
      <c r="F1233" s="5">
        <f t="shared" ca="1" si="288"/>
        <v>817.69900000000007</v>
      </c>
      <c r="G1233" s="5">
        <f t="shared" ca="1" si="289"/>
        <v>831.56064143293247</v>
      </c>
      <c r="H1233" s="5">
        <f t="shared" ca="1" si="290"/>
        <v>866.35319732994719</v>
      </c>
      <c r="I1233" s="10">
        <f t="shared" ca="1" si="283"/>
        <v>0</v>
      </c>
      <c r="J1233" s="5" t="e">
        <f t="shared" ca="1" si="277"/>
        <v>#N/A</v>
      </c>
      <c r="K1233" s="5" t="e">
        <f t="shared" ca="1" si="278"/>
        <v>#N/A</v>
      </c>
      <c r="L1233" s="10">
        <f t="shared" ca="1" si="279"/>
        <v>-1</v>
      </c>
      <c r="M1233" s="5">
        <f t="shared" ca="1" si="284"/>
        <v>914.45</v>
      </c>
      <c r="N1233" s="12" t="str">
        <f t="shared" ca="1" si="280"/>
        <v/>
      </c>
      <c r="O1233" s="12">
        <f t="shared" ca="1" si="281"/>
        <v>5.0185752460405698E-3</v>
      </c>
      <c r="P1233" s="5">
        <f t="shared" ca="1" si="282"/>
        <v>443.17746239519863</v>
      </c>
      <c r="Q1233" s="5">
        <f t="shared" ca="1" si="285"/>
        <v>443.17746239519863</v>
      </c>
      <c r="R1233" s="12">
        <f t="shared" ca="1" si="286"/>
        <v>0</v>
      </c>
    </row>
    <row r="1234" spans="1:18" x14ac:dyDescent="0.25">
      <c r="A1234">
        <v>1233</v>
      </c>
      <c r="B1234" s="2">
        <v>39245</v>
      </c>
      <c r="C1234">
        <f t="shared" si="291"/>
        <v>2007</v>
      </c>
      <c r="D1234">
        <v>805.85</v>
      </c>
      <c r="E1234" s="5">
        <f t="shared" ca="1" si="287"/>
        <v>820</v>
      </c>
      <c r="F1234" s="5">
        <f t="shared" ca="1" si="288"/>
        <v>819.12100000000021</v>
      </c>
      <c r="G1234" s="5">
        <f t="shared" ca="1" si="289"/>
        <v>828.98957728963921</v>
      </c>
      <c r="H1234" s="5">
        <f t="shared" ca="1" si="290"/>
        <v>865.14313338334819</v>
      </c>
      <c r="I1234" s="10">
        <f t="shared" ca="1" si="283"/>
        <v>0</v>
      </c>
      <c r="J1234" s="5" t="e">
        <f t="shared" ca="1" si="277"/>
        <v>#N/A</v>
      </c>
      <c r="K1234" s="5" t="e">
        <f t="shared" ca="1" si="278"/>
        <v>#N/A</v>
      </c>
      <c r="L1234" s="10">
        <f t="shared" ca="1" si="279"/>
        <v>-1</v>
      </c>
      <c r="M1234" s="5">
        <f t="shared" ca="1" si="284"/>
        <v>914.45</v>
      </c>
      <c r="N1234" s="12" t="str">
        <f t="shared" ca="1" si="280"/>
        <v/>
      </c>
      <c r="O1234" s="12">
        <f t="shared" ca="1" si="281"/>
        <v>-5.5744792349010967E-2</v>
      </c>
      <c r="P1234" s="5">
        <f t="shared" ca="1" si="282"/>
        <v>443.17746239519863</v>
      </c>
      <c r="Q1234" s="5">
        <f t="shared" ca="1" si="285"/>
        <v>443.17746239519863</v>
      </c>
      <c r="R1234" s="12">
        <f t="shared" ca="1" si="286"/>
        <v>0</v>
      </c>
    </row>
    <row r="1235" spans="1:18" x14ac:dyDescent="0.25">
      <c r="A1235">
        <v>1234</v>
      </c>
      <c r="B1235" s="2">
        <v>39246</v>
      </c>
      <c r="C1235">
        <f t="shared" si="291"/>
        <v>2007</v>
      </c>
      <c r="D1235">
        <v>799</v>
      </c>
      <c r="E1235" s="5">
        <f t="shared" ca="1" si="287"/>
        <v>813.86500000000001</v>
      </c>
      <c r="F1235" s="5">
        <f t="shared" ca="1" si="288"/>
        <v>820.39600000000019</v>
      </c>
      <c r="G1235" s="5">
        <f t="shared" ca="1" si="289"/>
        <v>825.99061956067521</v>
      </c>
      <c r="H1235" s="5">
        <f t="shared" ca="1" si="290"/>
        <v>863.8202707156812</v>
      </c>
      <c r="I1235" s="10">
        <f t="shared" ca="1" si="283"/>
        <v>0</v>
      </c>
      <c r="J1235" s="5" t="e">
        <f t="shared" ca="1" si="277"/>
        <v>#N/A</v>
      </c>
      <c r="K1235" s="5" t="e">
        <f t="shared" ca="1" si="278"/>
        <v>#N/A</v>
      </c>
      <c r="L1235" s="10">
        <f t="shared" ca="1" si="279"/>
        <v>-1</v>
      </c>
      <c r="M1235" s="5">
        <f t="shared" ca="1" si="284"/>
        <v>914.45</v>
      </c>
      <c r="N1235" s="12" t="str">
        <f t="shared" ca="1" si="280"/>
        <v/>
      </c>
      <c r="O1235" s="12">
        <f t="shared" ca="1" si="281"/>
        <v>8.5003412545759417E-3</v>
      </c>
      <c r="P1235" s="5">
        <f t="shared" ca="1" si="282"/>
        <v>443.17746239519863</v>
      </c>
      <c r="Q1235" s="5">
        <f t="shared" ca="1" si="285"/>
        <v>443.17746239519863</v>
      </c>
      <c r="R1235" s="12">
        <f t="shared" ca="1" si="286"/>
        <v>0</v>
      </c>
    </row>
    <row r="1236" spans="1:18" x14ac:dyDescent="0.25">
      <c r="A1236">
        <v>1235</v>
      </c>
      <c r="B1236" s="2">
        <v>39247</v>
      </c>
      <c r="C1236">
        <f t="shared" si="291"/>
        <v>2007</v>
      </c>
      <c r="D1236">
        <v>825.35</v>
      </c>
      <c r="E1236" s="5">
        <f t="shared" ca="1" si="287"/>
        <v>811.31500000000005</v>
      </c>
      <c r="F1236" s="5">
        <f t="shared" ca="1" si="288"/>
        <v>822.81400000000019</v>
      </c>
      <c r="G1236" s="5">
        <f t="shared" ca="1" si="289"/>
        <v>825.92655760460764</v>
      </c>
      <c r="H1236" s="5">
        <f t="shared" ca="1" si="290"/>
        <v>863.05086530136759</v>
      </c>
      <c r="I1236" s="10">
        <f t="shared" ca="1" si="283"/>
        <v>0</v>
      </c>
      <c r="J1236" s="5" t="e">
        <f t="shared" ca="1" si="277"/>
        <v>#N/A</v>
      </c>
      <c r="K1236" s="5" t="e">
        <f t="shared" ca="1" si="278"/>
        <v>#N/A</v>
      </c>
      <c r="L1236" s="10">
        <f t="shared" ca="1" si="279"/>
        <v>-1</v>
      </c>
      <c r="M1236" s="5">
        <f t="shared" ca="1" si="284"/>
        <v>914.45</v>
      </c>
      <c r="N1236" s="12" t="str">
        <f t="shared" ca="1" si="280"/>
        <v/>
      </c>
      <c r="O1236" s="12">
        <f t="shared" ca="1" si="281"/>
        <v>-3.2978723404255346E-2</v>
      </c>
      <c r="P1236" s="5">
        <f t="shared" ca="1" si="282"/>
        <v>443.17746239519863</v>
      </c>
      <c r="Q1236" s="5">
        <f t="shared" ca="1" si="285"/>
        <v>443.17746239519863</v>
      </c>
      <c r="R1236" s="12">
        <f t="shared" ca="1" si="286"/>
        <v>0</v>
      </c>
    </row>
    <row r="1237" spans="1:18" x14ac:dyDescent="0.25">
      <c r="A1237">
        <v>1236</v>
      </c>
      <c r="B1237" s="2">
        <v>39248</v>
      </c>
      <c r="C1237">
        <f t="shared" si="291"/>
        <v>2007</v>
      </c>
      <c r="D1237">
        <v>822.6</v>
      </c>
      <c r="E1237" s="5">
        <f t="shared" ca="1" si="287"/>
        <v>808.34000000000015</v>
      </c>
      <c r="F1237" s="5">
        <f t="shared" ca="1" si="288"/>
        <v>825.18000000000018</v>
      </c>
      <c r="G1237" s="5">
        <f t="shared" ca="1" si="289"/>
        <v>825.59390184414679</v>
      </c>
      <c r="H1237" s="5">
        <f t="shared" ca="1" si="290"/>
        <v>862.24184799534021</v>
      </c>
      <c r="I1237" s="10">
        <f t="shared" ca="1" si="283"/>
        <v>0</v>
      </c>
      <c r="J1237" s="5" t="e">
        <f t="shared" ca="1" si="277"/>
        <v>#N/A</v>
      </c>
      <c r="K1237" s="5" t="e">
        <f t="shared" ca="1" si="278"/>
        <v>#N/A</v>
      </c>
      <c r="L1237" s="10">
        <f t="shared" ca="1" si="279"/>
        <v>-1</v>
      </c>
      <c r="M1237" s="5">
        <f t="shared" ca="1" si="284"/>
        <v>914.45</v>
      </c>
      <c r="N1237" s="12" t="str">
        <f t="shared" ca="1" si="280"/>
        <v/>
      </c>
      <c r="O1237" s="12">
        <f t="shared" ca="1" si="281"/>
        <v>3.3319197916035622E-3</v>
      </c>
      <c r="P1237" s="5">
        <f t="shared" ca="1" si="282"/>
        <v>443.17746239519863</v>
      </c>
      <c r="Q1237" s="5">
        <f t="shared" ca="1" si="285"/>
        <v>443.17746239519863</v>
      </c>
      <c r="R1237" s="12">
        <f t="shared" ca="1" si="286"/>
        <v>0</v>
      </c>
    </row>
    <row r="1238" spans="1:18" x14ac:dyDescent="0.25">
      <c r="A1238">
        <v>1237</v>
      </c>
      <c r="B1238" s="2">
        <v>39251</v>
      </c>
      <c r="C1238">
        <f t="shared" si="291"/>
        <v>2007</v>
      </c>
      <c r="D1238">
        <v>824.85</v>
      </c>
      <c r="E1238" s="5">
        <f t="shared" ca="1" si="287"/>
        <v>807.07000000000016</v>
      </c>
      <c r="F1238" s="5">
        <f t="shared" ca="1" si="288"/>
        <v>827.3900000000001</v>
      </c>
      <c r="G1238" s="5">
        <f t="shared" ca="1" si="289"/>
        <v>825.51951165973207</v>
      </c>
      <c r="H1238" s="5">
        <f t="shared" ca="1" si="290"/>
        <v>861.49401103543335</v>
      </c>
      <c r="I1238" s="10">
        <f t="shared" ca="1" si="283"/>
        <v>0</v>
      </c>
      <c r="J1238" s="5" t="e">
        <f t="shared" ca="1" si="277"/>
        <v>#N/A</v>
      </c>
      <c r="K1238" s="5" t="e">
        <f t="shared" ca="1" si="278"/>
        <v>#N/A</v>
      </c>
      <c r="L1238" s="10">
        <f t="shared" ca="1" si="279"/>
        <v>-1</v>
      </c>
      <c r="M1238" s="5">
        <f t="shared" ca="1" si="284"/>
        <v>914.45</v>
      </c>
      <c r="N1238" s="12" t="str">
        <f t="shared" ca="1" si="280"/>
        <v/>
      </c>
      <c r="O1238" s="12">
        <f t="shared" ca="1" si="281"/>
        <v>-2.7352297592997811E-3</v>
      </c>
      <c r="P1238" s="5">
        <f t="shared" ca="1" si="282"/>
        <v>443.17746239519863</v>
      </c>
      <c r="Q1238" s="5">
        <f t="shared" ca="1" si="285"/>
        <v>443.17746239519863</v>
      </c>
      <c r="R1238" s="12">
        <f t="shared" ca="1" si="286"/>
        <v>0</v>
      </c>
    </row>
    <row r="1239" spans="1:18" x14ac:dyDescent="0.25">
      <c r="A1239">
        <v>1238</v>
      </c>
      <c r="B1239" s="2">
        <v>39252</v>
      </c>
      <c r="C1239">
        <f t="shared" si="291"/>
        <v>2007</v>
      </c>
      <c r="D1239">
        <v>844.8</v>
      </c>
      <c r="E1239" s="5">
        <f t="shared" ca="1" si="287"/>
        <v>807.93500000000017</v>
      </c>
      <c r="F1239" s="5">
        <f t="shared" ca="1" si="288"/>
        <v>829.85</v>
      </c>
      <c r="G1239" s="5">
        <f t="shared" ca="1" si="289"/>
        <v>827.44756049375883</v>
      </c>
      <c r="H1239" s="5">
        <f t="shared" ca="1" si="290"/>
        <v>861.16013081472465</v>
      </c>
      <c r="I1239" s="10">
        <f t="shared" ca="1" si="283"/>
        <v>0</v>
      </c>
      <c r="J1239" s="5" t="e">
        <f t="shared" ca="1" si="277"/>
        <v>#N/A</v>
      </c>
      <c r="K1239" s="5" t="e">
        <f t="shared" ca="1" si="278"/>
        <v>#N/A</v>
      </c>
      <c r="L1239" s="10">
        <f t="shared" ca="1" si="279"/>
        <v>-1</v>
      </c>
      <c r="M1239" s="5">
        <f t="shared" ca="1" si="284"/>
        <v>914.45</v>
      </c>
      <c r="N1239" s="12" t="str">
        <f t="shared" ca="1" si="280"/>
        <v/>
      </c>
      <c r="O1239" s="12">
        <f t="shared" ca="1" si="281"/>
        <v>-2.4186215675577296E-2</v>
      </c>
      <c r="P1239" s="5">
        <f t="shared" ca="1" si="282"/>
        <v>443.17746239519863</v>
      </c>
      <c r="Q1239" s="5">
        <f t="shared" ca="1" si="285"/>
        <v>443.17746239519863</v>
      </c>
      <c r="R1239" s="12">
        <f t="shared" ca="1" si="286"/>
        <v>0</v>
      </c>
    </row>
    <row r="1240" spans="1:18" x14ac:dyDescent="0.25">
      <c r="A1240">
        <v>1239</v>
      </c>
      <c r="B1240" s="2">
        <v>39253</v>
      </c>
      <c r="C1240">
        <f t="shared" si="291"/>
        <v>2007</v>
      </c>
      <c r="D1240">
        <v>849.8</v>
      </c>
      <c r="E1240" s="5">
        <f t="shared" ca="1" si="287"/>
        <v>810.71000000000015</v>
      </c>
      <c r="F1240" s="5">
        <f t="shared" ca="1" si="288"/>
        <v>832.01300000000003</v>
      </c>
      <c r="G1240" s="5">
        <f t="shared" ca="1" si="289"/>
        <v>829.68280444438301</v>
      </c>
      <c r="H1240" s="5">
        <f t="shared" ca="1" si="290"/>
        <v>860.9329281984302</v>
      </c>
      <c r="I1240" s="10">
        <f t="shared" ca="1" si="283"/>
        <v>0</v>
      </c>
      <c r="J1240" s="5" t="e">
        <f t="shared" ca="1" si="277"/>
        <v>#N/A</v>
      </c>
      <c r="K1240" s="5" t="e">
        <f t="shared" ca="1" si="278"/>
        <v>#N/A</v>
      </c>
      <c r="L1240" s="10">
        <f t="shared" ca="1" si="279"/>
        <v>-1</v>
      </c>
      <c r="M1240" s="5">
        <f t="shared" ca="1" si="284"/>
        <v>914.45</v>
      </c>
      <c r="N1240" s="12" t="str">
        <f t="shared" ca="1" si="280"/>
        <v/>
      </c>
      <c r="O1240" s="12">
        <f t="shared" ca="1" si="281"/>
        <v>-5.918560606060606E-3</v>
      </c>
      <c r="P1240" s="5">
        <f t="shared" ca="1" si="282"/>
        <v>443.17746239519863</v>
      </c>
      <c r="Q1240" s="5">
        <f t="shared" ca="1" si="285"/>
        <v>443.17746239519863</v>
      </c>
      <c r="R1240" s="12">
        <f t="shared" ca="1" si="286"/>
        <v>0</v>
      </c>
    </row>
    <row r="1241" spans="1:18" x14ac:dyDescent="0.25">
      <c r="A1241">
        <v>1240</v>
      </c>
      <c r="B1241" s="2">
        <v>39254</v>
      </c>
      <c r="C1241">
        <f t="shared" si="291"/>
        <v>2007</v>
      </c>
      <c r="D1241">
        <v>854.65</v>
      </c>
      <c r="E1241" s="5">
        <f t="shared" ca="1" si="287"/>
        <v>815.73500000000001</v>
      </c>
      <c r="F1241" s="5">
        <f t="shared" ca="1" si="288"/>
        <v>834.16</v>
      </c>
      <c r="G1241" s="5">
        <f t="shared" ca="1" si="289"/>
        <v>832.17952399994465</v>
      </c>
      <c r="H1241" s="5">
        <f t="shared" ca="1" si="290"/>
        <v>860.8072696344617</v>
      </c>
      <c r="I1241" s="10">
        <f t="shared" ca="1" si="283"/>
        <v>0</v>
      </c>
      <c r="J1241" s="5" t="e">
        <f t="shared" ca="1" si="277"/>
        <v>#N/A</v>
      </c>
      <c r="K1241" s="5" t="e">
        <f t="shared" ca="1" si="278"/>
        <v>#N/A</v>
      </c>
      <c r="L1241" s="10">
        <f t="shared" ca="1" si="279"/>
        <v>-1</v>
      </c>
      <c r="M1241" s="5">
        <f t="shared" ca="1" si="284"/>
        <v>914.45</v>
      </c>
      <c r="N1241" s="12" t="str">
        <f t="shared" ca="1" si="280"/>
        <v/>
      </c>
      <c r="O1241" s="12">
        <f t="shared" ca="1" si="281"/>
        <v>-5.7072252294657838E-3</v>
      </c>
      <c r="P1241" s="5">
        <f t="shared" ca="1" si="282"/>
        <v>443.17746239519863</v>
      </c>
      <c r="Q1241" s="5">
        <f t="shared" ca="1" si="285"/>
        <v>443.17746239519863</v>
      </c>
      <c r="R1241" s="12">
        <f t="shared" ca="1" si="286"/>
        <v>0</v>
      </c>
    </row>
    <row r="1242" spans="1:18" x14ac:dyDescent="0.25">
      <c r="A1242">
        <v>1241</v>
      </c>
      <c r="B1242" s="2">
        <v>39255</v>
      </c>
      <c r="C1242">
        <f t="shared" si="291"/>
        <v>2007</v>
      </c>
      <c r="D1242">
        <v>852.25</v>
      </c>
      <c r="E1242" s="5">
        <f t="shared" ca="1" si="287"/>
        <v>824.24500000000012</v>
      </c>
      <c r="F1242" s="5">
        <f t="shared" ca="1" si="288"/>
        <v>836.55600000000004</v>
      </c>
      <c r="G1242" s="5">
        <f t="shared" ca="1" si="289"/>
        <v>834.18657159995018</v>
      </c>
      <c r="H1242" s="5">
        <f t="shared" ca="1" si="290"/>
        <v>860.63612424177245</v>
      </c>
      <c r="I1242" s="10">
        <f t="shared" ca="1" si="283"/>
        <v>0</v>
      </c>
      <c r="J1242" s="5" t="e">
        <f t="shared" ca="1" si="277"/>
        <v>#N/A</v>
      </c>
      <c r="K1242" s="5" t="e">
        <f t="shared" ca="1" si="278"/>
        <v>#N/A</v>
      </c>
      <c r="L1242" s="10">
        <f t="shared" ca="1" si="279"/>
        <v>-1</v>
      </c>
      <c r="M1242" s="5">
        <f t="shared" ca="1" si="284"/>
        <v>914.45</v>
      </c>
      <c r="N1242" s="12" t="str">
        <f t="shared" ca="1" si="280"/>
        <v/>
      </c>
      <c r="O1242" s="12">
        <f t="shared" ca="1" si="281"/>
        <v>2.808167085941587E-3</v>
      </c>
      <c r="P1242" s="5">
        <f t="shared" ca="1" si="282"/>
        <v>443.17746239519863</v>
      </c>
      <c r="Q1242" s="5">
        <f t="shared" ca="1" si="285"/>
        <v>443.17746239519863</v>
      </c>
      <c r="R1242" s="12">
        <f t="shared" ca="1" si="286"/>
        <v>0</v>
      </c>
    </row>
    <row r="1243" spans="1:18" x14ac:dyDescent="0.25">
      <c r="A1243">
        <v>1242</v>
      </c>
      <c r="B1243" s="2">
        <v>39258</v>
      </c>
      <c r="C1243">
        <f t="shared" si="291"/>
        <v>2007</v>
      </c>
      <c r="D1243">
        <v>860.65</v>
      </c>
      <c r="E1243" s="5">
        <f t="shared" ca="1" si="287"/>
        <v>833.9799999999999</v>
      </c>
      <c r="F1243" s="5">
        <f t="shared" ca="1" si="288"/>
        <v>839.24200000000008</v>
      </c>
      <c r="G1243" s="5">
        <f t="shared" ca="1" si="289"/>
        <v>836.83291443995518</v>
      </c>
      <c r="H1243" s="5">
        <f t="shared" ca="1" si="290"/>
        <v>860.63640175693695</v>
      </c>
      <c r="I1243" s="10">
        <f t="shared" ca="1" si="283"/>
        <v>0</v>
      </c>
      <c r="J1243" s="5" t="e">
        <f t="shared" ca="1" si="277"/>
        <v>#N/A</v>
      </c>
      <c r="K1243" s="5" t="e">
        <f t="shared" ca="1" si="278"/>
        <v>#N/A</v>
      </c>
      <c r="L1243" s="10">
        <f t="shared" ca="1" si="279"/>
        <v>-1</v>
      </c>
      <c r="M1243" s="5">
        <f t="shared" ca="1" si="284"/>
        <v>914.45</v>
      </c>
      <c r="N1243" s="12" t="str">
        <f t="shared" ca="1" si="280"/>
        <v/>
      </c>
      <c r="O1243" s="12">
        <f t="shared" ca="1" si="281"/>
        <v>-9.8562628336755376E-3</v>
      </c>
      <c r="P1243" s="5">
        <f t="shared" ca="1" si="282"/>
        <v>443.17746239519863</v>
      </c>
      <c r="Q1243" s="5">
        <f t="shared" ca="1" si="285"/>
        <v>443.17746239519863</v>
      </c>
      <c r="R1243" s="12">
        <f t="shared" ca="1" si="286"/>
        <v>0</v>
      </c>
    </row>
    <row r="1244" spans="1:18" x14ac:dyDescent="0.25">
      <c r="A1244">
        <v>1243</v>
      </c>
      <c r="B1244" s="2">
        <v>39259</v>
      </c>
      <c r="C1244">
        <f t="shared" si="291"/>
        <v>2007</v>
      </c>
      <c r="D1244">
        <v>846.65</v>
      </c>
      <c r="E1244" s="5">
        <f t="shared" ca="1" si="287"/>
        <v>838.05999999999983</v>
      </c>
      <c r="F1244" s="5">
        <f t="shared" ca="1" si="288"/>
        <v>841.20900000000006</v>
      </c>
      <c r="G1244" s="5">
        <f t="shared" ca="1" si="289"/>
        <v>837.81462299595967</v>
      </c>
      <c r="H1244" s="5">
        <f t="shared" ca="1" si="290"/>
        <v>860.3566737217983</v>
      </c>
      <c r="I1244" s="10">
        <f t="shared" ca="1" si="283"/>
        <v>0</v>
      </c>
      <c r="J1244" s="5" t="e">
        <f t="shared" ca="1" si="277"/>
        <v>#N/A</v>
      </c>
      <c r="K1244" s="5" t="e">
        <f t="shared" ca="1" si="278"/>
        <v>#N/A</v>
      </c>
      <c r="L1244" s="10">
        <f t="shared" ca="1" si="279"/>
        <v>-1</v>
      </c>
      <c r="M1244" s="5">
        <f t="shared" ca="1" si="284"/>
        <v>914.45</v>
      </c>
      <c r="N1244" s="12" t="str">
        <f t="shared" ca="1" si="280"/>
        <v/>
      </c>
      <c r="O1244" s="12">
        <f t="shared" ca="1" si="281"/>
        <v>1.6266775111834081E-2</v>
      </c>
      <c r="P1244" s="5">
        <f t="shared" ca="1" si="282"/>
        <v>443.17746239519863</v>
      </c>
      <c r="Q1244" s="5">
        <f t="shared" ca="1" si="285"/>
        <v>443.17746239519863</v>
      </c>
      <c r="R1244" s="12">
        <f t="shared" ca="1" si="286"/>
        <v>0</v>
      </c>
    </row>
    <row r="1245" spans="1:18" x14ac:dyDescent="0.25">
      <c r="A1245">
        <v>1244</v>
      </c>
      <c r="B1245" s="2">
        <v>39260</v>
      </c>
      <c r="C1245">
        <f t="shared" si="291"/>
        <v>2007</v>
      </c>
      <c r="D1245">
        <v>830.35</v>
      </c>
      <c r="E1245" s="5">
        <f t="shared" ca="1" si="287"/>
        <v>841.19499999999994</v>
      </c>
      <c r="F1245" s="5">
        <f t="shared" ca="1" si="288"/>
        <v>842.11</v>
      </c>
      <c r="G1245" s="5">
        <f t="shared" ca="1" si="289"/>
        <v>837.06816069636375</v>
      </c>
      <c r="H1245" s="5">
        <f t="shared" ca="1" si="290"/>
        <v>859.7565402473623</v>
      </c>
      <c r="I1245" s="10">
        <f t="shared" ca="1" si="283"/>
        <v>0</v>
      </c>
      <c r="J1245" s="5" t="e">
        <f t="shared" ca="1" si="277"/>
        <v>#N/A</v>
      </c>
      <c r="K1245" s="5" t="e">
        <f t="shared" ca="1" si="278"/>
        <v>#N/A</v>
      </c>
      <c r="L1245" s="10">
        <f t="shared" ca="1" si="279"/>
        <v>-1</v>
      </c>
      <c r="M1245" s="5">
        <f t="shared" ca="1" si="284"/>
        <v>914.45</v>
      </c>
      <c r="N1245" s="12" t="str">
        <f t="shared" ca="1" si="280"/>
        <v/>
      </c>
      <c r="O1245" s="12">
        <f t="shared" ca="1" si="281"/>
        <v>1.9252347487155205E-2</v>
      </c>
      <c r="P1245" s="5">
        <f t="shared" ca="1" si="282"/>
        <v>443.17746239519863</v>
      </c>
      <c r="Q1245" s="5">
        <f t="shared" ca="1" si="285"/>
        <v>443.17746239519863</v>
      </c>
      <c r="R1245" s="12">
        <f t="shared" ca="1" si="286"/>
        <v>0</v>
      </c>
    </row>
    <row r="1246" spans="1:18" x14ac:dyDescent="0.25">
      <c r="A1246">
        <v>1245</v>
      </c>
      <c r="B1246" s="2">
        <v>39261</v>
      </c>
      <c r="C1246">
        <f t="shared" si="291"/>
        <v>2007</v>
      </c>
      <c r="D1246">
        <v>899</v>
      </c>
      <c r="E1246" s="5">
        <f t="shared" ca="1" si="287"/>
        <v>848.55999999999983</v>
      </c>
      <c r="F1246" s="5">
        <f t="shared" ca="1" si="288"/>
        <v>843.91599999999994</v>
      </c>
      <c r="G1246" s="5">
        <f t="shared" ca="1" si="289"/>
        <v>843.26134462672746</v>
      </c>
      <c r="H1246" s="5">
        <f t="shared" ca="1" si="290"/>
        <v>860.54140944241499</v>
      </c>
      <c r="I1246" s="10">
        <f t="shared" ca="1" si="283"/>
        <v>0</v>
      </c>
      <c r="J1246" s="5" t="e">
        <f t="shared" ca="1" si="277"/>
        <v>#N/A</v>
      </c>
      <c r="K1246" s="5" t="e">
        <f t="shared" ca="1" si="278"/>
        <v>#N/A</v>
      </c>
      <c r="L1246" s="10">
        <f t="shared" ca="1" si="279"/>
        <v>-1</v>
      </c>
      <c r="M1246" s="5">
        <f t="shared" ca="1" si="284"/>
        <v>914.45</v>
      </c>
      <c r="N1246" s="12" t="str">
        <f t="shared" ca="1" si="280"/>
        <v/>
      </c>
      <c r="O1246" s="12">
        <f t="shared" ca="1" si="281"/>
        <v>-8.2675980008430155E-2</v>
      </c>
      <c r="P1246" s="5">
        <f t="shared" ca="1" si="282"/>
        <v>443.17746239519863</v>
      </c>
      <c r="Q1246" s="5">
        <f t="shared" ca="1" si="285"/>
        <v>443.17746239519863</v>
      </c>
      <c r="R1246" s="12">
        <f t="shared" ca="1" si="286"/>
        <v>0</v>
      </c>
    </row>
    <row r="1247" spans="1:18" x14ac:dyDescent="0.25">
      <c r="A1247">
        <v>1246</v>
      </c>
      <c r="B1247" s="2">
        <v>39262</v>
      </c>
      <c r="C1247">
        <f t="shared" si="291"/>
        <v>2007</v>
      </c>
      <c r="D1247">
        <v>934.95</v>
      </c>
      <c r="E1247" s="5">
        <f t="shared" ca="1" si="287"/>
        <v>859.79500000000007</v>
      </c>
      <c r="F1247" s="5">
        <f t="shared" ca="1" si="288"/>
        <v>846.28899999999999</v>
      </c>
      <c r="G1247" s="5">
        <f t="shared" ca="1" si="289"/>
        <v>852.43021016405476</v>
      </c>
      <c r="H1247" s="5">
        <f t="shared" ca="1" si="290"/>
        <v>862.02958125356656</v>
      </c>
      <c r="I1247" s="10">
        <f t="shared" ca="1" si="283"/>
        <v>0</v>
      </c>
      <c r="J1247" s="5" t="e">
        <f t="shared" ca="1" si="277"/>
        <v>#N/A</v>
      </c>
      <c r="K1247" s="5" t="e">
        <f t="shared" ca="1" si="278"/>
        <v>#N/A</v>
      </c>
      <c r="L1247" s="10">
        <f t="shared" ca="1" si="279"/>
        <v>-1</v>
      </c>
      <c r="M1247" s="5">
        <f t="shared" ca="1" si="284"/>
        <v>914.45</v>
      </c>
      <c r="N1247" s="12" t="str">
        <f t="shared" ca="1" si="280"/>
        <v/>
      </c>
      <c r="O1247" s="12">
        <f t="shared" ca="1" si="281"/>
        <v>-3.9988876529477246E-2</v>
      </c>
      <c r="P1247" s="5">
        <f t="shared" ca="1" si="282"/>
        <v>443.17746239519863</v>
      </c>
      <c r="Q1247" s="5">
        <f t="shared" ca="1" si="285"/>
        <v>443.17746239519863</v>
      </c>
      <c r="R1247" s="12">
        <f t="shared" ca="1" si="286"/>
        <v>0</v>
      </c>
    </row>
    <row r="1248" spans="1:18" x14ac:dyDescent="0.25">
      <c r="A1248">
        <v>1247</v>
      </c>
      <c r="B1248" s="2">
        <v>39265</v>
      </c>
      <c r="C1248">
        <f t="shared" si="291"/>
        <v>2007</v>
      </c>
      <c r="D1248">
        <v>939.85</v>
      </c>
      <c r="E1248" s="5">
        <f t="shared" ca="1" si="287"/>
        <v>871.29499999999985</v>
      </c>
      <c r="F1248" s="5">
        <f t="shared" ca="1" si="288"/>
        <v>849.31099999999992</v>
      </c>
      <c r="G1248" s="5">
        <f t="shared" ca="1" si="289"/>
        <v>861.17218914764931</v>
      </c>
      <c r="H1248" s="5">
        <f t="shared" ca="1" si="290"/>
        <v>863.5859896284951</v>
      </c>
      <c r="I1248" s="10">
        <f t="shared" ca="1" si="283"/>
        <v>0</v>
      </c>
      <c r="J1248" s="5" t="e">
        <f t="shared" ca="1" si="277"/>
        <v>#N/A</v>
      </c>
      <c r="K1248" s="5" t="e">
        <f t="shared" ca="1" si="278"/>
        <v>#N/A</v>
      </c>
      <c r="L1248" s="10">
        <f t="shared" ca="1" si="279"/>
        <v>-1</v>
      </c>
      <c r="M1248" s="5">
        <f t="shared" ca="1" si="284"/>
        <v>914.45</v>
      </c>
      <c r="N1248" s="12" t="str">
        <f t="shared" ca="1" si="280"/>
        <v/>
      </c>
      <c r="O1248" s="12">
        <f t="shared" ca="1" si="281"/>
        <v>-5.2409219744371108E-3</v>
      </c>
      <c r="P1248" s="5">
        <f t="shared" ca="1" si="282"/>
        <v>443.17746239519863</v>
      </c>
      <c r="Q1248" s="5">
        <f t="shared" ca="1" si="285"/>
        <v>443.17746239519863</v>
      </c>
      <c r="R1248" s="12">
        <f t="shared" ca="1" si="286"/>
        <v>0</v>
      </c>
    </row>
    <row r="1249" spans="1:18" x14ac:dyDescent="0.25">
      <c r="A1249">
        <v>1248</v>
      </c>
      <c r="B1249" s="2">
        <v>39266</v>
      </c>
      <c r="C1249">
        <f t="shared" si="291"/>
        <v>2007</v>
      </c>
      <c r="D1249">
        <v>940.35</v>
      </c>
      <c r="E1249" s="5">
        <f t="shared" ca="1" si="287"/>
        <v>880.85</v>
      </c>
      <c r="F1249" s="5">
        <f t="shared" ca="1" si="288"/>
        <v>852.279</v>
      </c>
      <c r="G1249" s="5">
        <f t="shared" ca="1" si="289"/>
        <v>869.0899702328843</v>
      </c>
      <c r="H1249" s="5">
        <f t="shared" ca="1" si="290"/>
        <v>865.1212698359252</v>
      </c>
      <c r="I1249" s="10" t="str">
        <f t="shared" ca="1" si="283"/>
        <v>BUY</v>
      </c>
      <c r="J1249" s="5">
        <f t="shared" ca="1" si="277"/>
        <v>940.35</v>
      </c>
      <c r="K1249" s="5" t="e">
        <f t="shared" ca="1" si="278"/>
        <v>#N/A</v>
      </c>
      <c r="L1249" s="10">
        <f t="shared" ca="1" si="279"/>
        <v>1</v>
      </c>
      <c r="M1249" s="5">
        <f t="shared" ca="1" si="284"/>
        <v>940.35</v>
      </c>
      <c r="N1249" s="12">
        <f t="shared" ca="1" si="280"/>
        <v>-2.8323035704521816E-2</v>
      </c>
      <c r="O1249" s="12">
        <f t="shared" ca="1" si="281"/>
        <v>5.3199978720008508E-4</v>
      </c>
      <c r="P1249" s="5">
        <f t="shared" ca="1" si="282"/>
        <v>430.62533130434008</v>
      </c>
      <c r="Q1249" s="5">
        <f t="shared" ca="1" si="285"/>
        <v>443.17746239519863</v>
      </c>
      <c r="R1249" s="12">
        <f t="shared" ca="1" si="286"/>
        <v>2.8323035704521771E-2</v>
      </c>
    </row>
    <row r="1250" spans="1:18" x14ac:dyDescent="0.25">
      <c r="A1250">
        <v>1249</v>
      </c>
      <c r="B1250" s="2">
        <v>39267</v>
      </c>
      <c r="C1250">
        <f t="shared" si="291"/>
        <v>2007</v>
      </c>
      <c r="D1250">
        <v>1022.15</v>
      </c>
      <c r="E1250" s="5">
        <f t="shared" ca="1" si="287"/>
        <v>898.08500000000004</v>
      </c>
      <c r="F1250" s="5">
        <f t="shared" ca="1" si="288"/>
        <v>856.80099999999993</v>
      </c>
      <c r="G1250" s="5">
        <f t="shared" ca="1" si="289"/>
        <v>884.39597320959581</v>
      </c>
      <c r="H1250" s="5">
        <f t="shared" ca="1" si="290"/>
        <v>868.26184443920681</v>
      </c>
      <c r="I1250" s="10">
        <f t="shared" ca="1" si="283"/>
        <v>0</v>
      </c>
      <c r="J1250" s="5" t="e">
        <f t="shared" ca="1" si="277"/>
        <v>#N/A</v>
      </c>
      <c r="K1250" s="5" t="e">
        <f t="shared" ca="1" si="278"/>
        <v>#N/A</v>
      </c>
      <c r="L1250" s="10">
        <f t="shared" ca="1" si="279"/>
        <v>1</v>
      </c>
      <c r="M1250" s="5">
        <f t="shared" ca="1" si="284"/>
        <v>940.35</v>
      </c>
      <c r="N1250" s="12" t="str">
        <f t="shared" ca="1" si="280"/>
        <v/>
      </c>
      <c r="O1250" s="12">
        <f t="shared" ca="1" si="281"/>
        <v>8.6988887116499131E-2</v>
      </c>
      <c r="P1250" s="5">
        <f t="shared" ca="1" si="282"/>
        <v>430.62533130434008</v>
      </c>
      <c r="Q1250" s="5">
        <f t="shared" ca="1" si="285"/>
        <v>430.62533130434008</v>
      </c>
      <c r="R1250" s="12">
        <f t="shared" ca="1" si="286"/>
        <v>0</v>
      </c>
    </row>
    <row r="1251" spans="1:18" x14ac:dyDescent="0.25">
      <c r="A1251">
        <v>1250</v>
      </c>
      <c r="B1251" s="2">
        <v>39268</v>
      </c>
      <c r="C1251">
        <f t="shared" si="291"/>
        <v>2007</v>
      </c>
      <c r="D1251">
        <v>1028.2</v>
      </c>
      <c r="E1251" s="5">
        <f t="shared" ca="1" si="287"/>
        <v>915.43999999999994</v>
      </c>
      <c r="F1251" s="5">
        <f t="shared" ca="1" si="288"/>
        <v>861.02599999999973</v>
      </c>
      <c r="G1251" s="5">
        <f t="shared" ca="1" si="289"/>
        <v>898.77637588863615</v>
      </c>
      <c r="H1251" s="5">
        <f t="shared" ca="1" si="290"/>
        <v>871.46060755042254</v>
      </c>
      <c r="I1251" s="10">
        <f t="shared" ca="1" si="283"/>
        <v>0</v>
      </c>
      <c r="J1251" s="5" t="e">
        <f t="shared" ca="1" si="277"/>
        <v>#N/A</v>
      </c>
      <c r="K1251" s="5" t="e">
        <f t="shared" ca="1" si="278"/>
        <v>#N/A</v>
      </c>
      <c r="L1251" s="10">
        <f t="shared" ca="1" si="279"/>
        <v>1</v>
      </c>
      <c r="M1251" s="5">
        <f t="shared" ca="1" si="284"/>
        <v>940.35</v>
      </c>
      <c r="N1251" s="12" t="str">
        <f t="shared" ca="1" si="280"/>
        <v/>
      </c>
      <c r="O1251" s="12">
        <f t="shared" ca="1" si="281"/>
        <v>5.9188964437705506E-3</v>
      </c>
      <c r="P1251" s="5">
        <f t="shared" ca="1" si="282"/>
        <v>430.62533130434008</v>
      </c>
      <c r="Q1251" s="5">
        <f t="shared" ca="1" si="285"/>
        <v>430.62533130434008</v>
      </c>
      <c r="R1251" s="12">
        <f t="shared" ca="1" si="286"/>
        <v>0</v>
      </c>
    </row>
    <row r="1252" spans="1:18" x14ac:dyDescent="0.25">
      <c r="A1252">
        <v>1251</v>
      </c>
      <c r="B1252" s="2">
        <v>39269</v>
      </c>
      <c r="C1252">
        <f t="shared" si="291"/>
        <v>2007</v>
      </c>
      <c r="D1252">
        <v>1040.9000000000001</v>
      </c>
      <c r="E1252" s="5">
        <f t="shared" ca="1" si="287"/>
        <v>934.30500000000006</v>
      </c>
      <c r="F1252" s="5">
        <f t="shared" ca="1" si="288"/>
        <v>865.18299999999977</v>
      </c>
      <c r="G1252" s="5">
        <f t="shared" ca="1" si="289"/>
        <v>912.98873829977254</v>
      </c>
      <c r="H1252" s="5">
        <f t="shared" ca="1" si="290"/>
        <v>874.84939539941411</v>
      </c>
      <c r="I1252" s="10">
        <f t="shared" ca="1" si="283"/>
        <v>0</v>
      </c>
      <c r="J1252" s="5" t="e">
        <f t="shared" ca="1" si="277"/>
        <v>#N/A</v>
      </c>
      <c r="K1252" s="5" t="e">
        <f t="shared" ca="1" si="278"/>
        <v>#N/A</v>
      </c>
      <c r="L1252" s="10">
        <f t="shared" ca="1" si="279"/>
        <v>1</v>
      </c>
      <c r="M1252" s="5">
        <f t="shared" ca="1" si="284"/>
        <v>940.35</v>
      </c>
      <c r="N1252" s="12" t="str">
        <f t="shared" ca="1" si="280"/>
        <v/>
      </c>
      <c r="O1252" s="12">
        <f t="shared" ca="1" si="281"/>
        <v>1.2351682552032723E-2</v>
      </c>
      <c r="P1252" s="5">
        <f t="shared" ca="1" si="282"/>
        <v>430.62533130434008</v>
      </c>
      <c r="Q1252" s="5">
        <f t="shared" ca="1" si="285"/>
        <v>430.62533130434008</v>
      </c>
      <c r="R1252" s="12">
        <f t="shared" ca="1" si="286"/>
        <v>0</v>
      </c>
    </row>
    <row r="1253" spans="1:18" x14ac:dyDescent="0.25">
      <c r="A1253">
        <v>1252</v>
      </c>
      <c r="B1253" s="2">
        <v>39272</v>
      </c>
      <c r="C1253">
        <f t="shared" si="291"/>
        <v>2007</v>
      </c>
      <c r="D1253">
        <v>1047.9000000000001</v>
      </c>
      <c r="E1253" s="5">
        <f t="shared" ca="1" si="287"/>
        <v>953.03</v>
      </c>
      <c r="F1253" s="5">
        <f t="shared" ca="1" si="288"/>
        <v>869.52399999999977</v>
      </c>
      <c r="G1253" s="5">
        <f t="shared" ca="1" si="289"/>
        <v>926.47986446979519</v>
      </c>
      <c r="H1253" s="5">
        <f t="shared" ca="1" si="290"/>
        <v>878.31040749142585</v>
      </c>
      <c r="I1253" s="10">
        <f t="shared" ca="1" si="283"/>
        <v>0</v>
      </c>
      <c r="J1253" s="5" t="e">
        <f t="shared" ca="1" si="277"/>
        <v>#N/A</v>
      </c>
      <c r="K1253" s="5" t="e">
        <f t="shared" ca="1" si="278"/>
        <v>#N/A</v>
      </c>
      <c r="L1253" s="10">
        <f t="shared" ca="1" si="279"/>
        <v>1</v>
      </c>
      <c r="M1253" s="5">
        <f t="shared" ca="1" si="284"/>
        <v>940.35</v>
      </c>
      <c r="N1253" s="12" t="str">
        <f t="shared" ca="1" si="280"/>
        <v/>
      </c>
      <c r="O1253" s="12">
        <f t="shared" ca="1" si="281"/>
        <v>6.7249495628782779E-3</v>
      </c>
      <c r="P1253" s="5">
        <f t="shared" ca="1" si="282"/>
        <v>430.62533130434008</v>
      </c>
      <c r="Q1253" s="5">
        <f t="shared" ca="1" si="285"/>
        <v>430.62533130434008</v>
      </c>
      <c r="R1253" s="12">
        <f t="shared" ca="1" si="286"/>
        <v>0</v>
      </c>
    </row>
    <row r="1254" spans="1:18" x14ac:dyDescent="0.25">
      <c r="A1254">
        <v>1253</v>
      </c>
      <c r="B1254" s="2">
        <v>39273</v>
      </c>
      <c r="C1254">
        <f t="shared" si="291"/>
        <v>2007</v>
      </c>
      <c r="D1254">
        <v>1035.75</v>
      </c>
      <c r="E1254" s="5">
        <f t="shared" ca="1" si="287"/>
        <v>971.93999999999994</v>
      </c>
      <c r="F1254" s="5">
        <f t="shared" ca="1" si="288"/>
        <v>873.78999999999974</v>
      </c>
      <c r="G1254" s="5">
        <f t="shared" ca="1" si="289"/>
        <v>937.4068780228157</v>
      </c>
      <c r="H1254" s="5">
        <f t="shared" ca="1" si="290"/>
        <v>881.45919934159724</v>
      </c>
      <c r="I1254" s="10">
        <f t="shared" ca="1" si="283"/>
        <v>0</v>
      </c>
      <c r="J1254" s="5" t="e">
        <f t="shared" ca="1" si="277"/>
        <v>#N/A</v>
      </c>
      <c r="K1254" s="5" t="e">
        <f t="shared" ca="1" si="278"/>
        <v>#N/A</v>
      </c>
      <c r="L1254" s="10">
        <f t="shared" ca="1" si="279"/>
        <v>1</v>
      </c>
      <c r="M1254" s="5">
        <f t="shared" ca="1" si="284"/>
        <v>940.35</v>
      </c>
      <c r="N1254" s="12" t="str">
        <f t="shared" ca="1" si="280"/>
        <v/>
      </c>
      <c r="O1254" s="12">
        <f t="shared" ca="1" si="281"/>
        <v>-1.1594617807042743E-2</v>
      </c>
      <c r="P1254" s="5">
        <f t="shared" ca="1" si="282"/>
        <v>430.62533130434008</v>
      </c>
      <c r="Q1254" s="5">
        <f t="shared" ca="1" si="285"/>
        <v>430.62533130434008</v>
      </c>
      <c r="R1254" s="12">
        <f t="shared" ca="1" si="286"/>
        <v>0</v>
      </c>
    </row>
    <row r="1255" spans="1:18" x14ac:dyDescent="0.25">
      <c r="A1255">
        <v>1254</v>
      </c>
      <c r="B1255" s="2">
        <v>39274</v>
      </c>
      <c r="C1255">
        <f t="shared" si="291"/>
        <v>2007</v>
      </c>
      <c r="D1255">
        <v>1071.5</v>
      </c>
      <c r="E1255" s="5">
        <f t="shared" ca="1" si="287"/>
        <v>996.05499999999995</v>
      </c>
      <c r="F1255" s="5">
        <f t="shared" ca="1" si="288"/>
        <v>878.43599999999981</v>
      </c>
      <c r="G1255" s="5">
        <f t="shared" ca="1" si="289"/>
        <v>950.81619022053417</v>
      </c>
      <c r="H1255" s="5">
        <f t="shared" ca="1" si="290"/>
        <v>885.2600153547653</v>
      </c>
      <c r="I1255" s="10">
        <f t="shared" ca="1" si="283"/>
        <v>0</v>
      </c>
      <c r="J1255" s="5" t="e">
        <f t="shared" ca="1" si="277"/>
        <v>#N/A</v>
      </c>
      <c r="K1255" s="5" t="e">
        <f t="shared" ca="1" si="278"/>
        <v>#N/A</v>
      </c>
      <c r="L1255" s="10">
        <f t="shared" ca="1" si="279"/>
        <v>1</v>
      </c>
      <c r="M1255" s="5">
        <f t="shared" ca="1" si="284"/>
        <v>940.35</v>
      </c>
      <c r="N1255" s="12" t="str">
        <f t="shared" ca="1" si="280"/>
        <v/>
      </c>
      <c r="O1255" s="12">
        <f t="shared" ca="1" si="281"/>
        <v>3.4516051170649285E-2</v>
      </c>
      <c r="P1255" s="5">
        <f t="shared" ca="1" si="282"/>
        <v>430.62533130434008</v>
      </c>
      <c r="Q1255" s="5">
        <f t="shared" ca="1" si="285"/>
        <v>430.62533130434008</v>
      </c>
      <c r="R1255" s="12">
        <f t="shared" ca="1" si="286"/>
        <v>0</v>
      </c>
    </row>
    <row r="1256" spans="1:18" x14ac:dyDescent="0.25">
      <c r="A1256">
        <v>1255</v>
      </c>
      <c r="B1256" s="2">
        <v>39275</v>
      </c>
      <c r="C1256">
        <f t="shared" si="291"/>
        <v>2007</v>
      </c>
      <c r="D1256">
        <v>1075.4000000000001</v>
      </c>
      <c r="E1256" s="5">
        <f t="shared" ca="1" si="287"/>
        <v>1013.6949999999999</v>
      </c>
      <c r="F1256" s="5">
        <f t="shared" ca="1" si="288"/>
        <v>882.89699999999982</v>
      </c>
      <c r="G1256" s="5">
        <f t="shared" ca="1" si="289"/>
        <v>963.27457119848077</v>
      </c>
      <c r="H1256" s="5">
        <f t="shared" ca="1" si="290"/>
        <v>889.06281504767003</v>
      </c>
      <c r="I1256" s="10">
        <f t="shared" ca="1" si="283"/>
        <v>0</v>
      </c>
      <c r="J1256" s="5" t="e">
        <f t="shared" ca="1" si="277"/>
        <v>#N/A</v>
      </c>
      <c r="K1256" s="5" t="e">
        <f t="shared" ca="1" si="278"/>
        <v>#N/A</v>
      </c>
      <c r="L1256" s="10">
        <f t="shared" ca="1" si="279"/>
        <v>1</v>
      </c>
      <c r="M1256" s="5">
        <f t="shared" ca="1" si="284"/>
        <v>940.35</v>
      </c>
      <c r="N1256" s="12" t="str">
        <f t="shared" ca="1" si="280"/>
        <v/>
      </c>
      <c r="O1256" s="12">
        <f t="shared" ca="1" si="281"/>
        <v>3.6397573495101174E-3</v>
      </c>
      <c r="P1256" s="5">
        <f t="shared" ca="1" si="282"/>
        <v>430.62533130434008</v>
      </c>
      <c r="Q1256" s="5">
        <f t="shared" ca="1" si="285"/>
        <v>430.62533130434008</v>
      </c>
      <c r="R1256" s="12">
        <f t="shared" ca="1" si="286"/>
        <v>0</v>
      </c>
    </row>
    <row r="1257" spans="1:18" x14ac:dyDescent="0.25">
      <c r="A1257">
        <v>1256</v>
      </c>
      <c r="B1257" s="2">
        <v>39276</v>
      </c>
      <c r="C1257">
        <f t="shared" si="291"/>
        <v>2007</v>
      </c>
      <c r="D1257">
        <v>1103.6500000000001</v>
      </c>
      <c r="E1257" s="5">
        <f t="shared" ca="1" si="287"/>
        <v>1030.5650000000001</v>
      </c>
      <c r="F1257" s="5">
        <f t="shared" ca="1" si="288"/>
        <v>887.77999999999986</v>
      </c>
      <c r="G1257" s="5">
        <f t="shared" ca="1" si="289"/>
        <v>977.3121140786327</v>
      </c>
      <c r="H1257" s="5">
        <f t="shared" ca="1" si="290"/>
        <v>893.35455874671663</v>
      </c>
      <c r="I1257" s="10">
        <f t="shared" ca="1" si="283"/>
        <v>0</v>
      </c>
      <c r="J1257" s="5" t="e">
        <f t="shared" ca="1" si="277"/>
        <v>#N/A</v>
      </c>
      <c r="K1257" s="5" t="e">
        <f t="shared" ca="1" si="278"/>
        <v>#N/A</v>
      </c>
      <c r="L1257" s="10">
        <f t="shared" ca="1" si="279"/>
        <v>1</v>
      </c>
      <c r="M1257" s="5">
        <f t="shared" ca="1" si="284"/>
        <v>940.35</v>
      </c>
      <c r="N1257" s="12" t="str">
        <f t="shared" ca="1" si="280"/>
        <v/>
      </c>
      <c r="O1257" s="12">
        <f t="shared" ca="1" si="281"/>
        <v>2.6269295145992185E-2</v>
      </c>
      <c r="P1257" s="5">
        <f t="shared" ca="1" si="282"/>
        <v>430.62533130434008</v>
      </c>
      <c r="Q1257" s="5">
        <f t="shared" ca="1" si="285"/>
        <v>430.62533130434008</v>
      </c>
      <c r="R1257" s="12">
        <f t="shared" ca="1" si="286"/>
        <v>0</v>
      </c>
    </row>
    <row r="1258" spans="1:18" x14ac:dyDescent="0.25">
      <c r="A1258">
        <v>1257</v>
      </c>
      <c r="B1258" s="2">
        <v>39279</v>
      </c>
      <c r="C1258">
        <f t="shared" si="291"/>
        <v>2007</v>
      </c>
      <c r="D1258">
        <v>1121.4000000000001</v>
      </c>
      <c r="E1258" s="5">
        <f t="shared" ca="1" si="287"/>
        <v>1048.7199999999998</v>
      </c>
      <c r="F1258" s="5">
        <f t="shared" ca="1" si="288"/>
        <v>892.96300000000008</v>
      </c>
      <c r="G1258" s="5">
        <f t="shared" ca="1" si="289"/>
        <v>991.72090267076942</v>
      </c>
      <c r="H1258" s="5">
        <f t="shared" ca="1" si="290"/>
        <v>897.9154675717823</v>
      </c>
      <c r="I1258" s="10">
        <f t="shared" ca="1" si="283"/>
        <v>0</v>
      </c>
      <c r="J1258" s="5" t="e">
        <f t="shared" ca="1" si="277"/>
        <v>#N/A</v>
      </c>
      <c r="K1258" s="5" t="e">
        <f t="shared" ca="1" si="278"/>
        <v>#N/A</v>
      </c>
      <c r="L1258" s="10">
        <f t="shared" ca="1" si="279"/>
        <v>1</v>
      </c>
      <c r="M1258" s="5">
        <f t="shared" ca="1" si="284"/>
        <v>940.35</v>
      </c>
      <c r="N1258" s="12" t="str">
        <f t="shared" ca="1" si="280"/>
        <v/>
      </c>
      <c r="O1258" s="12">
        <f t="shared" ca="1" si="281"/>
        <v>1.6082997327051148E-2</v>
      </c>
      <c r="P1258" s="5">
        <f t="shared" ca="1" si="282"/>
        <v>430.62533130434008</v>
      </c>
      <c r="Q1258" s="5">
        <f t="shared" ca="1" si="285"/>
        <v>430.62533130434008</v>
      </c>
      <c r="R1258" s="12">
        <f t="shared" ca="1" si="286"/>
        <v>0</v>
      </c>
    </row>
    <row r="1259" spans="1:18" x14ac:dyDescent="0.25">
      <c r="A1259">
        <v>1258</v>
      </c>
      <c r="B1259" s="2">
        <v>39280</v>
      </c>
      <c r="C1259">
        <f t="shared" si="291"/>
        <v>2007</v>
      </c>
      <c r="D1259">
        <v>1108.7</v>
      </c>
      <c r="E1259" s="5">
        <f t="shared" ca="1" si="287"/>
        <v>1065.5549999999998</v>
      </c>
      <c r="F1259" s="5">
        <f t="shared" ca="1" si="288"/>
        <v>897.41600000000005</v>
      </c>
      <c r="G1259" s="5">
        <f t="shared" ca="1" si="289"/>
        <v>1003.4188124036925</v>
      </c>
      <c r="H1259" s="5">
        <f t="shared" ca="1" si="290"/>
        <v>902.13115822034661</v>
      </c>
      <c r="I1259" s="10">
        <f t="shared" ca="1" si="283"/>
        <v>0</v>
      </c>
      <c r="J1259" s="5" t="e">
        <f t="shared" ca="1" si="277"/>
        <v>#N/A</v>
      </c>
      <c r="K1259" s="5" t="e">
        <f t="shared" ca="1" si="278"/>
        <v>#N/A</v>
      </c>
      <c r="L1259" s="10">
        <f t="shared" ca="1" si="279"/>
        <v>1</v>
      </c>
      <c r="M1259" s="5">
        <f t="shared" ca="1" si="284"/>
        <v>940.35</v>
      </c>
      <c r="N1259" s="12" t="str">
        <f t="shared" ca="1" si="280"/>
        <v/>
      </c>
      <c r="O1259" s="12">
        <f t="shared" ca="1" si="281"/>
        <v>-1.1325129302657432E-2</v>
      </c>
      <c r="P1259" s="5">
        <f t="shared" ca="1" si="282"/>
        <v>430.62533130434008</v>
      </c>
      <c r="Q1259" s="5">
        <f t="shared" ca="1" si="285"/>
        <v>430.62533130434008</v>
      </c>
      <c r="R1259" s="12">
        <f t="shared" ca="1" si="286"/>
        <v>0</v>
      </c>
    </row>
    <row r="1260" spans="1:18" x14ac:dyDescent="0.25">
      <c r="A1260">
        <v>1259</v>
      </c>
      <c r="B1260" s="2">
        <v>39281</v>
      </c>
      <c r="C1260">
        <f t="shared" si="291"/>
        <v>2007</v>
      </c>
      <c r="D1260">
        <v>1131.3</v>
      </c>
      <c r="E1260" s="5">
        <f t="shared" ca="1" si="287"/>
        <v>1076.4699999999998</v>
      </c>
      <c r="F1260" s="5">
        <f t="shared" ca="1" si="288"/>
        <v>902.55200000000013</v>
      </c>
      <c r="G1260" s="5">
        <f t="shared" ca="1" si="289"/>
        <v>1016.2069311633231</v>
      </c>
      <c r="H1260" s="5">
        <f t="shared" ca="1" si="290"/>
        <v>906.71453505593979</v>
      </c>
      <c r="I1260" s="10">
        <f t="shared" ca="1" si="283"/>
        <v>0</v>
      </c>
      <c r="J1260" s="5" t="e">
        <f t="shared" ca="1" si="277"/>
        <v>#N/A</v>
      </c>
      <c r="K1260" s="5" t="e">
        <f t="shared" ca="1" si="278"/>
        <v>#N/A</v>
      </c>
      <c r="L1260" s="10">
        <f t="shared" ca="1" si="279"/>
        <v>1</v>
      </c>
      <c r="M1260" s="5">
        <f t="shared" ca="1" si="284"/>
        <v>940.35</v>
      </c>
      <c r="N1260" s="12" t="str">
        <f t="shared" ca="1" si="280"/>
        <v/>
      </c>
      <c r="O1260" s="12">
        <f t="shared" ca="1" si="281"/>
        <v>2.03842337873184E-2</v>
      </c>
      <c r="P1260" s="5">
        <f t="shared" ca="1" si="282"/>
        <v>430.62533130434008</v>
      </c>
      <c r="Q1260" s="5">
        <f t="shared" ca="1" si="285"/>
        <v>430.62533130434008</v>
      </c>
      <c r="R1260" s="12">
        <f t="shared" ca="1" si="286"/>
        <v>0</v>
      </c>
    </row>
    <row r="1261" spans="1:18" x14ac:dyDescent="0.25">
      <c r="A1261">
        <v>1260</v>
      </c>
      <c r="B1261" s="2">
        <v>39282</v>
      </c>
      <c r="C1261">
        <f t="shared" si="291"/>
        <v>2007</v>
      </c>
      <c r="D1261">
        <v>1147.0999999999999</v>
      </c>
      <c r="E1261" s="5">
        <f t="shared" ca="1" si="287"/>
        <v>1088.3600000000001</v>
      </c>
      <c r="F1261" s="5">
        <f t="shared" ca="1" si="288"/>
        <v>907.99599999999987</v>
      </c>
      <c r="G1261" s="5">
        <f t="shared" ca="1" si="289"/>
        <v>1029.296238046991</v>
      </c>
      <c r="H1261" s="5">
        <f t="shared" ca="1" si="290"/>
        <v>911.52224435482105</v>
      </c>
      <c r="I1261" s="10">
        <f t="shared" ca="1" si="283"/>
        <v>0</v>
      </c>
      <c r="J1261" s="5" t="e">
        <f t="shared" ca="1" si="277"/>
        <v>#N/A</v>
      </c>
      <c r="K1261" s="5" t="e">
        <f t="shared" ca="1" si="278"/>
        <v>#N/A</v>
      </c>
      <c r="L1261" s="10">
        <f t="shared" ca="1" si="279"/>
        <v>1</v>
      </c>
      <c r="M1261" s="5">
        <f t="shared" ca="1" si="284"/>
        <v>940.35</v>
      </c>
      <c r="N1261" s="12" t="str">
        <f t="shared" ca="1" si="280"/>
        <v/>
      </c>
      <c r="O1261" s="12">
        <f t="shared" ca="1" si="281"/>
        <v>1.3966233536639224E-2</v>
      </c>
      <c r="P1261" s="5">
        <f t="shared" ca="1" si="282"/>
        <v>430.62533130434008</v>
      </c>
      <c r="Q1261" s="5">
        <f t="shared" ca="1" si="285"/>
        <v>430.62533130434008</v>
      </c>
      <c r="R1261" s="12">
        <f t="shared" ca="1" si="286"/>
        <v>0</v>
      </c>
    </row>
    <row r="1262" spans="1:18" x14ac:dyDescent="0.25">
      <c r="A1262">
        <v>1261</v>
      </c>
      <c r="B1262" s="2">
        <v>39283</v>
      </c>
      <c r="C1262">
        <f t="shared" si="291"/>
        <v>2007</v>
      </c>
      <c r="D1262">
        <v>1108.9000000000001</v>
      </c>
      <c r="E1262" s="5">
        <f t="shared" ca="1" si="287"/>
        <v>1095.1600000000001</v>
      </c>
      <c r="F1262" s="5">
        <f t="shared" ca="1" si="288"/>
        <v>913.16300000000001</v>
      </c>
      <c r="G1262" s="5">
        <f t="shared" ca="1" si="289"/>
        <v>1037.2566142422918</v>
      </c>
      <c r="H1262" s="5">
        <f t="shared" ca="1" si="290"/>
        <v>915.46979946772467</v>
      </c>
      <c r="I1262" s="10">
        <f t="shared" ca="1" si="283"/>
        <v>0</v>
      </c>
      <c r="J1262" s="5" t="e">
        <f t="shared" ca="1" si="277"/>
        <v>#N/A</v>
      </c>
      <c r="K1262" s="5" t="e">
        <f t="shared" ca="1" si="278"/>
        <v>#N/A</v>
      </c>
      <c r="L1262" s="10">
        <f t="shared" ca="1" si="279"/>
        <v>1</v>
      </c>
      <c r="M1262" s="5">
        <f t="shared" ca="1" si="284"/>
        <v>940.35</v>
      </c>
      <c r="N1262" s="12" t="str">
        <f t="shared" ca="1" si="280"/>
        <v/>
      </c>
      <c r="O1262" s="12">
        <f t="shared" ca="1" si="281"/>
        <v>-3.3301368668816861E-2</v>
      </c>
      <c r="P1262" s="5">
        <f t="shared" ca="1" si="282"/>
        <v>430.62533130434008</v>
      </c>
      <c r="Q1262" s="5">
        <f t="shared" ca="1" si="285"/>
        <v>430.62533130434008</v>
      </c>
      <c r="R1262" s="12">
        <f t="shared" ca="1" si="286"/>
        <v>0</v>
      </c>
    </row>
    <row r="1263" spans="1:18" x14ac:dyDescent="0.25">
      <c r="A1263">
        <v>1262</v>
      </c>
      <c r="B1263" s="2">
        <v>39286</v>
      </c>
      <c r="C1263">
        <f t="shared" si="291"/>
        <v>2007</v>
      </c>
      <c r="D1263">
        <v>1134.5999999999999</v>
      </c>
      <c r="E1263" s="5">
        <f t="shared" ca="1" si="287"/>
        <v>1103.8300000000002</v>
      </c>
      <c r="F1263" s="5">
        <f t="shared" ca="1" si="288"/>
        <v>918.46800000000007</v>
      </c>
      <c r="G1263" s="5">
        <f t="shared" ca="1" si="289"/>
        <v>1046.9909528180626</v>
      </c>
      <c r="H1263" s="5">
        <f t="shared" ca="1" si="290"/>
        <v>919.85240347837009</v>
      </c>
      <c r="I1263" s="10">
        <f t="shared" ca="1" si="283"/>
        <v>0</v>
      </c>
      <c r="J1263" s="5" t="e">
        <f t="shared" ca="1" si="277"/>
        <v>#N/A</v>
      </c>
      <c r="K1263" s="5" t="e">
        <f t="shared" ca="1" si="278"/>
        <v>#N/A</v>
      </c>
      <c r="L1263" s="10">
        <f t="shared" ca="1" si="279"/>
        <v>1</v>
      </c>
      <c r="M1263" s="5">
        <f t="shared" ca="1" si="284"/>
        <v>940.35</v>
      </c>
      <c r="N1263" s="12" t="str">
        <f t="shared" ca="1" si="280"/>
        <v/>
      </c>
      <c r="O1263" s="12">
        <f t="shared" ca="1" si="281"/>
        <v>2.3176120479754547E-2</v>
      </c>
      <c r="P1263" s="5">
        <f t="shared" ca="1" si="282"/>
        <v>430.62533130434008</v>
      </c>
      <c r="Q1263" s="5">
        <f t="shared" ca="1" si="285"/>
        <v>430.62533130434008</v>
      </c>
      <c r="R1263" s="12">
        <f t="shared" ca="1" si="286"/>
        <v>0</v>
      </c>
    </row>
    <row r="1264" spans="1:18" x14ac:dyDescent="0.25">
      <c r="A1264">
        <v>1263</v>
      </c>
      <c r="B1264" s="2">
        <v>39287</v>
      </c>
      <c r="C1264">
        <f t="shared" si="291"/>
        <v>2007</v>
      </c>
      <c r="D1264">
        <v>1116.3</v>
      </c>
      <c r="E1264" s="5">
        <f t="shared" ca="1" si="287"/>
        <v>1111.885</v>
      </c>
      <c r="F1264" s="5">
        <f t="shared" ca="1" si="288"/>
        <v>923.27800000000002</v>
      </c>
      <c r="G1264" s="5">
        <f t="shared" ca="1" si="289"/>
        <v>1053.9218575362563</v>
      </c>
      <c r="H1264" s="5">
        <f t="shared" ca="1" si="290"/>
        <v>923.78135540880282</v>
      </c>
      <c r="I1264" s="10">
        <f t="shared" ca="1" si="283"/>
        <v>0</v>
      </c>
      <c r="J1264" s="5" t="e">
        <f t="shared" ca="1" si="277"/>
        <v>#N/A</v>
      </c>
      <c r="K1264" s="5" t="e">
        <f t="shared" ca="1" si="278"/>
        <v>#N/A</v>
      </c>
      <c r="L1264" s="10">
        <f t="shared" ca="1" si="279"/>
        <v>1</v>
      </c>
      <c r="M1264" s="5">
        <f t="shared" ca="1" si="284"/>
        <v>940.35</v>
      </c>
      <c r="N1264" s="12" t="str">
        <f t="shared" ca="1" si="280"/>
        <v/>
      </c>
      <c r="O1264" s="12">
        <f t="shared" ca="1" si="281"/>
        <v>-1.6129032258064478E-2</v>
      </c>
      <c r="P1264" s="5">
        <f t="shared" ca="1" si="282"/>
        <v>430.62533130434008</v>
      </c>
      <c r="Q1264" s="5">
        <f t="shared" ca="1" si="285"/>
        <v>430.62533130434008</v>
      </c>
      <c r="R1264" s="12">
        <f t="shared" ca="1" si="286"/>
        <v>0</v>
      </c>
    </row>
    <row r="1265" spans="1:18" x14ac:dyDescent="0.25">
      <c r="A1265">
        <v>1264</v>
      </c>
      <c r="B1265" s="2">
        <v>39288</v>
      </c>
      <c r="C1265">
        <f t="shared" si="291"/>
        <v>2007</v>
      </c>
      <c r="D1265">
        <v>1065.5999999999999</v>
      </c>
      <c r="E1265" s="5">
        <f t="shared" ca="1" si="287"/>
        <v>1111.2950000000001</v>
      </c>
      <c r="F1265" s="5">
        <f t="shared" ca="1" si="288"/>
        <v>927.14699999999993</v>
      </c>
      <c r="G1265" s="5">
        <f t="shared" ca="1" si="289"/>
        <v>1055.0896717826306</v>
      </c>
      <c r="H1265" s="5">
        <f t="shared" ca="1" si="290"/>
        <v>926.61772830062682</v>
      </c>
      <c r="I1265" s="10">
        <f t="shared" ca="1" si="283"/>
        <v>0</v>
      </c>
      <c r="J1265" s="5" t="e">
        <f t="shared" ca="1" si="277"/>
        <v>#N/A</v>
      </c>
      <c r="K1265" s="5" t="e">
        <f t="shared" ca="1" si="278"/>
        <v>#N/A</v>
      </c>
      <c r="L1265" s="10">
        <f t="shared" ca="1" si="279"/>
        <v>1</v>
      </c>
      <c r="M1265" s="5">
        <f t="shared" ca="1" si="284"/>
        <v>940.35</v>
      </c>
      <c r="N1265" s="12" t="str">
        <f t="shared" ca="1" si="280"/>
        <v/>
      </c>
      <c r="O1265" s="12">
        <f t="shared" ca="1" si="281"/>
        <v>-4.5417898414404773E-2</v>
      </c>
      <c r="P1265" s="5">
        <f t="shared" ca="1" si="282"/>
        <v>430.62533130434008</v>
      </c>
      <c r="Q1265" s="5">
        <f t="shared" ca="1" si="285"/>
        <v>430.62533130434008</v>
      </c>
      <c r="R1265" s="12">
        <f t="shared" ca="1" si="286"/>
        <v>0</v>
      </c>
    </row>
    <row r="1266" spans="1:18" x14ac:dyDescent="0.25">
      <c r="A1266">
        <v>1265</v>
      </c>
      <c r="B1266" s="2">
        <v>39289</v>
      </c>
      <c r="C1266">
        <f t="shared" si="291"/>
        <v>2007</v>
      </c>
      <c r="D1266">
        <v>1025.5</v>
      </c>
      <c r="E1266" s="5">
        <f t="shared" ca="1" si="287"/>
        <v>1106.3049999999998</v>
      </c>
      <c r="F1266" s="5">
        <f t="shared" ca="1" si="288"/>
        <v>929.88800000000003</v>
      </c>
      <c r="G1266" s="5">
        <f t="shared" ca="1" si="289"/>
        <v>1052.1307046043676</v>
      </c>
      <c r="H1266" s="5">
        <f t="shared" ca="1" si="290"/>
        <v>928.59537373461421</v>
      </c>
      <c r="I1266" s="10">
        <f t="shared" ca="1" si="283"/>
        <v>0</v>
      </c>
      <c r="J1266" s="5" t="e">
        <f t="shared" ca="1" si="277"/>
        <v>#N/A</v>
      </c>
      <c r="K1266" s="5" t="e">
        <f t="shared" ca="1" si="278"/>
        <v>#N/A</v>
      </c>
      <c r="L1266" s="10">
        <f t="shared" ca="1" si="279"/>
        <v>1</v>
      </c>
      <c r="M1266" s="5">
        <f t="shared" ca="1" si="284"/>
        <v>940.35</v>
      </c>
      <c r="N1266" s="12" t="str">
        <f t="shared" ca="1" si="280"/>
        <v/>
      </c>
      <c r="O1266" s="12">
        <f t="shared" ca="1" si="281"/>
        <v>-3.76313813813813E-2</v>
      </c>
      <c r="P1266" s="5">
        <f t="shared" ca="1" si="282"/>
        <v>430.62533130434008</v>
      </c>
      <c r="Q1266" s="5">
        <f t="shared" ca="1" si="285"/>
        <v>430.62533130434008</v>
      </c>
      <c r="R1266" s="12">
        <f t="shared" ca="1" si="286"/>
        <v>0</v>
      </c>
    </row>
    <row r="1267" spans="1:18" x14ac:dyDescent="0.25">
      <c r="A1267">
        <v>1266</v>
      </c>
      <c r="B1267" s="2">
        <v>39290</v>
      </c>
      <c r="C1267">
        <f t="shared" si="291"/>
        <v>2007</v>
      </c>
      <c r="D1267">
        <v>1000.3</v>
      </c>
      <c r="E1267" s="5">
        <f t="shared" ca="1" si="287"/>
        <v>1095.9699999999998</v>
      </c>
      <c r="F1267" s="5">
        <f t="shared" ca="1" si="288"/>
        <v>932.36500000000012</v>
      </c>
      <c r="G1267" s="5">
        <f t="shared" ca="1" si="289"/>
        <v>1046.9476341439308</v>
      </c>
      <c r="H1267" s="5">
        <f t="shared" ca="1" si="290"/>
        <v>930.02946625992206</v>
      </c>
      <c r="I1267" s="10">
        <f t="shared" ca="1" si="283"/>
        <v>0</v>
      </c>
      <c r="J1267" s="5" t="e">
        <f t="shared" ca="1" si="277"/>
        <v>#N/A</v>
      </c>
      <c r="K1267" s="5" t="e">
        <f t="shared" ca="1" si="278"/>
        <v>#N/A</v>
      </c>
      <c r="L1267" s="10">
        <f t="shared" ca="1" si="279"/>
        <v>1</v>
      </c>
      <c r="M1267" s="5">
        <f t="shared" ca="1" si="284"/>
        <v>940.35</v>
      </c>
      <c r="N1267" s="12" t="str">
        <f t="shared" ca="1" si="280"/>
        <v/>
      </c>
      <c r="O1267" s="12">
        <f t="shared" ca="1" si="281"/>
        <v>-2.4573378839590487E-2</v>
      </c>
      <c r="P1267" s="5">
        <f t="shared" ca="1" si="282"/>
        <v>430.62533130434008</v>
      </c>
      <c r="Q1267" s="5">
        <f t="shared" ca="1" si="285"/>
        <v>430.62533130434008</v>
      </c>
      <c r="R1267" s="12">
        <f t="shared" ca="1" si="286"/>
        <v>0</v>
      </c>
    </row>
    <row r="1268" spans="1:18" x14ac:dyDescent="0.25">
      <c r="A1268">
        <v>1267</v>
      </c>
      <c r="B1268" s="2">
        <v>39293</v>
      </c>
      <c r="C1268">
        <f t="shared" si="291"/>
        <v>2007</v>
      </c>
      <c r="D1268">
        <v>1027.6500000000001</v>
      </c>
      <c r="E1268" s="5">
        <f t="shared" ca="1" si="287"/>
        <v>1086.5949999999998</v>
      </c>
      <c r="F1268" s="5">
        <f t="shared" ca="1" si="288"/>
        <v>935.45700000000022</v>
      </c>
      <c r="G1268" s="5">
        <f t="shared" ca="1" si="289"/>
        <v>1045.0178707295377</v>
      </c>
      <c r="H1268" s="5">
        <f t="shared" ca="1" si="290"/>
        <v>931.98187693472369</v>
      </c>
      <c r="I1268" s="10">
        <f t="shared" ca="1" si="283"/>
        <v>0</v>
      </c>
      <c r="J1268" s="5" t="e">
        <f t="shared" ref="J1268:J1331" ca="1" si="292">IF($I1268="BUY",$D1268,NA())</f>
        <v>#N/A</v>
      </c>
      <c r="K1268" s="5" t="e">
        <f t="shared" ref="K1268:K1331" ca="1" si="293">IF($I1268="SELL",$D1268,NA())</f>
        <v>#N/A</v>
      </c>
      <c r="L1268" s="10">
        <f t="shared" ref="L1268:L1331" ca="1" si="294">IF(AND(I1268="SELL",L1267&gt;=0),-1*Leverage,IF(AND(I1268="BUY",L1267&lt;=0),1*Leverage,L1267))</f>
        <v>1</v>
      </c>
      <c r="M1268" s="5">
        <f t="shared" ca="1" si="284"/>
        <v>940.35</v>
      </c>
      <c r="N1268" s="12" t="str">
        <f t="shared" ref="N1268:N1331" ca="1" si="295">IF(L1267=0,0,IF(I1268="SELL",Leverage*(M1268-M1267)/M1267,IF(I1268="BUY",-Leverage*(M1268-M1267)/M1267,"")))</f>
        <v/>
      </c>
      <c r="O1268" s="12">
        <f t="shared" ref="O1268:O1331" ca="1" si="296">IF($L1268&gt;0,Leverage*(D1268-D1267)/D1267,IF($L1268&lt;0,-Leverage*(D1268-D1267)/D1267,0))</f>
        <v>2.7341797460761909E-2</v>
      </c>
      <c r="P1268" s="5">
        <f t="shared" ref="P1268:P1331" ca="1" si="297">IF(N1268="",P1267,P1267*(1+N1268))</f>
        <v>430.62533130434008</v>
      </c>
      <c r="Q1268" s="5">
        <f t="shared" ca="1" si="285"/>
        <v>430.62533130434008</v>
      </c>
      <c r="R1268" s="12">
        <f t="shared" ca="1" si="286"/>
        <v>0</v>
      </c>
    </row>
    <row r="1269" spans="1:18" x14ac:dyDescent="0.25">
      <c r="A1269">
        <v>1268</v>
      </c>
      <c r="B1269" s="2">
        <v>39294</v>
      </c>
      <c r="C1269">
        <f t="shared" si="291"/>
        <v>2007</v>
      </c>
      <c r="D1269">
        <v>1063.8499999999999</v>
      </c>
      <c r="E1269" s="5">
        <f t="shared" ca="1" si="287"/>
        <v>1082.1099999999999</v>
      </c>
      <c r="F1269" s="5">
        <f t="shared" ca="1" si="288"/>
        <v>938.92300000000023</v>
      </c>
      <c r="G1269" s="5">
        <f t="shared" ca="1" si="289"/>
        <v>1046.901083656584</v>
      </c>
      <c r="H1269" s="5">
        <f t="shared" ca="1" si="290"/>
        <v>934.61923939602912</v>
      </c>
      <c r="I1269" s="10">
        <f t="shared" ref="I1269:I1332" ca="1" si="298">IF(AND(G1269&gt;H1269,G1268&lt;H1268),"BUY",IF(AND(G1269&lt;H1269,G1268&gt;H1268),"SELL",0))</f>
        <v>0</v>
      </c>
      <c r="J1269" s="5" t="e">
        <f t="shared" ca="1" si="292"/>
        <v>#N/A</v>
      </c>
      <c r="K1269" s="5" t="e">
        <f t="shared" ca="1" si="293"/>
        <v>#N/A</v>
      </c>
      <c r="L1269" s="10">
        <f t="shared" ca="1" si="294"/>
        <v>1</v>
      </c>
      <c r="M1269" s="5">
        <f t="shared" ref="M1269:M1332" ca="1" si="299">IF(I1269&lt;&gt;0,D1269,M1268)</f>
        <v>940.35</v>
      </c>
      <c r="N1269" s="12" t="str">
        <f t="shared" ca="1" si="295"/>
        <v/>
      </c>
      <c r="O1269" s="12">
        <f t="shared" ca="1" si="296"/>
        <v>3.5226001070403169E-2</v>
      </c>
      <c r="P1269" s="5">
        <f t="shared" ca="1" si="297"/>
        <v>430.62533130434008</v>
      </c>
      <c r="Q1269" s="5">
        <f t="shared" ref="Q1269:Q1332" ca="1" si="300">MAX(P1268:P1269)</f>
        <v>430.62533130434008</v>
      </c>
      <c r="R1269" s="12">
        <f t="shared" ref="R1269:R1332" ca="1" si="301">1-P1269/Q1269</f>
        <v>0</v>
      </c>
    </row>
    <row r="1270" spans="1:18" x14ac:dyDescent="0.25">
      <c r="A1270">
        <v>1269</v>
      </c>
      <c r="B1270" s="2">
        <v>39295</v>
      </c>
      <c r="C1270">
        <f t="shared" si="291"/>
        <v>2007</v>
      </c>
      <c r="D1270">
        <v>967.1</v>
      </c>
      <c r="E1270" s="5">
        <f t="shared" ca="1" si="287"/>
        <v>1065.69</v>
      </c>
      <c r="F1270" s="5">
        <f t="shared" ca="1" si="288"/>
        <v>940.59000000000015</v>
      </c>
      <c r="G1270" s="5">
        <f t="shared" ca="1" si="289"/>
        <v>1038.9209752909255</v>
      </c>
      <c r="H1270" s="5">
        <f t="shared" ca="1" si="290"/>
        <v>935.26885460810854</v>
      </c>
      <c r="I1270" s="10">
        <f t="shared" ca="1" si="298"/>
        <v>0</v>
      </c>
      <c r="J1270" s="5" t="e">
        <f t="shared" ca="1" si="292"/>
        <v>#N/A</v>
      </c>
      <c r="K1270" s="5" t="e">
        <f t="shared" ca="1" si="293"/>
        <v>#N/A</v>
      </c>
      <c r="L1270" s="10">
        <f t="shared" ca="1" si="294"/>
        <v>1</v>
      </c>
      <c r="M1270" s="5">
        <f t="shared" ca="1" si="299"/>
        <v>940.35</v>
      </c>
      <c r="N1270" s="12" t="str">
        <f t="shared" ca="1" si="295"/>
        <v/>
      </c>
      <c r="O1270" s="12">
        <f t="shared" ca="1" si="296"/>
        <v>-9.0943272077830428E-2</v>
      </c>
      <c r="P1270" s="5">
        <f t="shared" ca="1" si="297"/>
        <v>430.62533130434008</v>
      </c>
      <c r="Q1270" s="5">
        <f t="shared" ca="1" si="300"/>
        <v>430.62533130434008</v>
      </c>
      <c r="R1270" s="12">
        <f t="shared" ca="1" si="301"/>
        <v>0</v>
      </c>
    </row>
    <row r="1271" spans="1:18" x14ac:dyDescent="0.25">
      <c r="A1271">
        <v>1270</v>
      </c>
      <c r="B1271" s="2">
        <v>39296</v>
      </c>
      <c r="C1271">
        <f t="shared" si="291"/>
        <v>2007</v>
      </c>
      <c r="D1271">
        <v>979.85</v>
      </c>
      <c r="E1271" s="5">
        <f t="shared" ca="1" si="287"/>
        <v>1048.9650000000001</v>
      </c>
      <c r="F1271" s="5">
        <f t="shared" ca="1" si="288"/>
        <v>942.96900000000005</v>
      </c>
      <c r="G1271" s="5">
        <f t="shared" ca="1" si="289"/>
        <v>1033.0138777618331</v>
      </c>
      <c r="H1271" s="5">
        <f t="shared" ca="1" si="290"/>
        <v>936.16047751594635</v>
      </c>
      <c r="I1271" s="10">
        <f t="shared" ca="1" si="298"/>
        <v>0</v>
      </c>
      <c r="J1271" s="5" t="e">
        <f t="shared" ca="1" si="292"/>
        <v>#N/A</v>
      </c>
      <c r="K1271" s="5" t="e">
        <f t="shared" ca="1" si="293"/>
        <v>#N/A</v>
      </c>
      <c r="L1271" s="10">
        <f t="shared" ca="1" si="294"/>
        <v>1</v>
      </c>
      <c r="M1271" s="5">
        <f t="shared" ca="1" si="299"/>
        <v>940.35</v>
      </c>
      <c r="N1271" s="12" t="str">
        <f t="shared" ca="1" si="295"/>
        <v/>
      </c>
      <c r="O1271" s="12">
        <f t="shared" ca="1" si="296"/>
        <v>1.3183745217661047E-2</v>
      </c>
      <c r="P1271" s="5">
        <f t="shared" ca="1" si="297"/>
        <v>430.62533130434008</v>
      </c>
      <c r="Q1271" s="5">
        <f t="shared" ca="1" si="300"/>
        <v>430.62533130434008</v>
      </c>
      <c r="R1271" s="12">
        <f t="shared" ca="1" si="301"/>
        <v>0</v>
      </c>
    </row>
    <row r="1272" spans="1:18" x14ac:dyDescent="0.25">
      <c r="A1272">
        <v>1271</v>
      </c>
      <c r="B1272" s="2">
        <v>39297</v>
      </c>
      <c r="C1272">
        <f t="shared" si="291"/>
        <v>2007</v>
      </c>
      <c r="D1272">
        <v>1004.35</v>
      </c>
      <c r="E1272" s="5">
        <f t="shared" ca="1" si="287"/>
        <v>1038.5100000000002</v>
      </c>
      <c r="F1272" s="5">
        <f t="shared" ca="1" si="288"/>
        <v>945.8950000000001</v>
      </c>
      <c r="G1272" s="5">
        <f t="shared" ca="1" si="289"/>
        <v>1030.1474899856498</v>
      </c>
      <c r="H1272" s="5">
        <f t="shared" ca="1" si="290"/>
        <v>937.52426796562736</v>
      </c>
      <c r="I1272" s="10">
        <f t="shared" ca="1" si="298"/>
        <v>0</v>
      </c>
      <c r="J1272" s="5" t="e">
        <f t="shared" ca="1" si="292"/>
        <v>#N/A</v>
      </c>
      <c r="K1272" s="5" t="e">
        <f t="shared" ca="1" si="293"/>
        <v>#N/A</v>
      </c>
      <c r="L1272" s="10">
        <f t="shared" ca="1" si="294"/>
        <v>1</v>
      </c>
      <c r="M1272" s="5">
        <f t="shared" ca="1" si="299"/>
        <v>940.35</v>
      </c>
      <c r="N1272" s="12" t="str">
        <f t="shared" ca="1" si="295"/>
        <v/>
      </c>
      <c r="O1272" s="12">
        <f t="shared" ca="1" si="296"/>
        <v>2.5003827116395365E-2</v>
      </c>
      <c r="P1272" s="5">
        <f t="shared" ca="1" si="297"/>
        <v>430.62533130434008</v>
      </c>
      <c r="Q1272" s="5">
        <f t="shared" ca="1" si="300"/>
        <v>430.62533130434008</v>
      </c>
      <c r="R1272" s="12">
        <f t="shared" ca="1" si="301"/>
        <v>0</v>
      </c>
    </row>
    <row r="1273" spans="1:18" x14ac:dyDescent="0.25">
      <c r="A1273">
        <v>1272</v>
      </c>
      <c r="B1273" s="2">
        <v>39300</v>
      </c>
      <c r="C1273">
        <f t="shared" si="291"/>
        <v>2007</v>
      </c>
      <c r="D1273">
        <v>979.5</v>
      </c>
      <c r="E1273" s="5">
        <f t="shared" ca="1" si="287"/>
        <v>1023.0000000000002</v>
      </c>
      <c r="F1273" s="5">
        <f t="shared" ca="1" si="288"/>
        <v>948.05500000000018</v>
      </c>
      <c r="G1273" s="5">
        <f t="shared" ca="1" si="289"/>
        <v>1025.0827409870849</v>
      </c>
      <c r="H1273" s="5">
        <f t="shared" ca="1" si="290"/>
        <v>938.36378260631477</v>
      </c>
      <c r="I1273" s="10">
        <f t="shared" ca="1" si="298"/>
        <v>0</v>
      </c>
      <c r="J1273" s="5" t="e">
        <f t="shared" ca="1" si="292"/>
        <v>#N/A</v>
      </c>
      <c r="K1273" s="5" t="e">
        <f t="shared" ca="1" si="293"/>
        <v>#N/A</v>
      </c>
      <c r="L1273" s="10">
        <f t="shared" ca="1" si="294"/>
        <v>1</v>
      </c>
      <c r="M1273" s="5">
        <f t="shared" ca="1" si="299"/>
        <v>940.35</v>
      </c>
      <c r="N1273" s="12" t="str">
        <f t="shared" ca="1" si="295"/>
        <v/>
      </c>
      <c r="O1273" s="12">
        <f t="shared" ca="1" si="296"/>
        <v>-2.4742370687509358E-2</v>
      </c>
      <c r="P1273" s="5">
        <f t="shared" ca="1" si="297"/>
        <v>430.62533130434008</v>
      </c>
      <c r="Q1273" s="5">
        <f t="shared" ca="1" si="300"/>
        <v>430.62533130434008</v>
      </c>
      <c r="R1273" s="12">
        <f t="shared" ca="1" si="301"/>
        <v>0</v>
      </c>
    </row>
    <row r="1274" spans="1:18" x14ac:dyDescent="0.25">
      <c r="A1274">
        <v>1273</v>
      </c>
      <c r="B1274" s="2">
        <v>39301</v>
      </c>
      <c r="C1274">
        <f t="shared" si="291"/>
        <v>2007</v>
      </c>
      <c r="D1274">
        <v>987.75</v>
      </c>
      <c r="E1274" s="5">
        <f t="shared" ca="1" si="287"/>
        <v>1010.1450000000001</v>
      </c>
      <c r="F1274" s="5">
        <f t="shared" ca="1" si="288"/>
        <v>950.40600000000006</v>
      </c>
      <c r="G1274" s="5">
        <f t="shared" ca="1" si="289"/>
        <v>1021.3494668883765</v>
      </c>
      <c r="H1274" s="5">
        <f t="shared" ca="1" si="290"/>
        <v>939.35150695418849</v>
      </c>
      <c r="I1274" s="10">
        <f t="shared" ca="1" si="298"/>
        <v>0</v>
      </c>
      <c r="J1274" s="5" t="e">
        <f t="shared" ca="1" si="292"/>
        <v>#N/A</v>
      </c>
      <c r="K1274" s="5" t="e">
        <f t="shared" ca="1" si="293"/>
        <v>#N/A</v>
      </c>
      <c r="L1274" s="10">
        <f t="shared" ca="1" si="294"/>
        <v>1</v>
      </c>
      <c r="M1274" s="5">
        <f t="shared" ca="1" si="299"/>
        <v>940.35</v>
      </c>
      <c r="N1274" s="12" t="str">
        <f t="shared" ca="1" si="295"/>
        <v/>
      </c>
      <c r="O1274" s="12">
        <f t="shared" ca="1" si="296"/>
        <v>8.4226646248085763E-3</v>
      </c>
      <c r="P1274" s="5">
        <f t="shared" ca="1" si="297"/>
        <v>430.62533130434008</v>
      </c>
      <c r="Q1274" s="5">
        <f t="shared" ca="1" si="300"/>
        <v>430.62533130434008</v>
      </c>
      <c r="R1274" s="12">
        <f t="shared" ca="1" si="301"/>
        <v>0</v>
      </c>
    </row>
    <row r="1275" spans="1:18" x14ac:dyDescent="0.25">
      <c r="A1275">
        <v>1274</v>
      </c>
      <c r="B1275" s="2">
        <v>39302</v>
      </c>
      <c r="C1275">
        <f t="shared" si="291"/>
        <v>2007</v>
      </c>
      <c r="D1275">
        <v>1025.25</v>
      </c>
      <c r="E1275" s="5">
        <f t="shared" ca="1" si="287"/>
        <v>1006.11</v>
      </c>
      <c r="F1275" s="5">
        <f t="shared" ca="1" si="288"/>
        <v>953.70400000000006</v>
      </c>
      <c r="G1275" s="5">
        <f t="shared" ca="1" si="289"/>
        <v>1021.7395201995389</v>
      </c>
      <c r="H1275" s="5">
        <f t="shared" ca="1" si="290"/>
        <v>941.06947681510474</v>
      </c>
      <c r="I1275" s="10">
        <f t="shared" ca="1" si="298"/>
        <v>0</v>
      </c>
      <c r="J1275" s="5" t="e">
        <f t="shared" ca="1" si="292"/>
        <v>#N/A</v>
      </c>
      <c r="K1275" s="5" t="e">
        <f t="shared" ca="1" si="293"/>
        <v>#N/A</v>
      </c>
      <c r="L1275" s="10">
        <f t="shared" ca="1" si="294"/>
        <v>1</v>
      </c>
      <c r="M1275" s="5">
        <f t="shared" ca="1" si="299"/>
        <v>940.35</v>
      </c>
      <c r="N1275" s="12" t="str">
        <f t="shared" ca="1" si="295"/>
        <v/>
      </c>
      <c r="O1275" s="12">
        <f t="shared" ca="1" si="296"/>
        <v>3.7965072133637055E-2</v>
      </c>
      <c r="P1275" s="5">
        <f t="shared" ca="1" si="297"/>
        <v>430.62533130434008</v>
      </c>
      <c r="Q1275" s="5">
        <f t="shared" ca="1" si="300"/>
        <v>430.62533130434008</v>
      </c>
      <c r="R1275" s="12">
        <f t="shared" ca="1" si="301"/>
        <v>0</v>
      </c>
    </row>
    <row r="1276" spans="1:18" x14ac:dyDescent="0.25">
      <c r="A1276">
        <v>1275</v>
      </c>
      <c r="B1276" s="2">
        <v>39303</v>
      </c>
      <c r="C1276">
        <f t="shared" si="291"/>
        <v>2007</v>
      </c>
      <c r="D1276">
        <v>1000.65</v>
      </c>
      <c r="E1276" s="5">
        <f t="shared" ca="1" si="287"/>
        <v>1003.625</v>
      </c>
      <c r="F1276" s="5">
        <f t="shared" ca="1" si="288"/>
        <v>956.70000000000016</v>
      </c>
      <c r="G1276" s="5">
        <f t="shared" ca="1" si="289"/>
        <v>1019.630568179585</v>
      </c>
      <c r="H1276" s="5">
        <f t="shared" ca="1" si="290"/>
        <v>942.26108727880273</v>
      </c>
      <c r="I1276" s="10">
        <f t="shared" ca="1" si="298"/>
        <v>0</v>
      </c>
      <c r="J1276" s="5" t="e">
        <f t="shared" ca="1" si="292"/>
        <v>#N/A</v>
      </c>
      <c r="K1276" s="5" t="e">
        <f t="shared" ca="1" si="293"/>
        <v>#N/A</v>
      </c>
      <c r="L1276" s="10">
        <f t="shared" ca="1" si="294"/>
        <v>1</v>
      </c>
      <c r="M1276" s="5">
        <f t="shared" ca="1" si="299"/>
        <v>940.35</v>
      </c>
      <c r="N1276" s="12" t="str">
        <f t="shared" ca="1" si="295"/>
        <v/>
      </c>
      <c r="O1276" s="12">
        <f t="shared" ca="1" si="296"/>
        <v>-2.399414776883689E-2</v>
      </c>
      <c r="P1276" s="5">
        <f t="shared" ca="1" si="297"/>
        <v>430.62533130434008</v>
      </c>
      <c r="Q1276" s="5">
        <f t="shared" ca="1" si="300"/>
        <v>430.62533130434008</v>
      </c>
      <c r="R1276" s="12">
        <f t="shared" ca="1" si="301"/>
        <v>0</v>
      </c>
    </row>
    <row r="1277" spans="1:18" x14ac:dyDescent="0.25">
      <c r="A1277">
        <v>1276</v>
      </c>
      <c r="B1277" s="2">
        <v>39304</v>
      </c>
      <c r="C1277">
        <f t="shared" si="291"/>
        <v>2007</v>
      </c>
      <c r="D1277">
        <v>1002.35</v>
      </c>
      <c r="E1277" s="5">
        <f t="shared" ca="1" si="287"/>
        <v>1003.8300000000002</v>
      </c>
      <c r="F1277" s="5">
        <f t="shared" ca="1" si="288"/>
        <v>959.70000000000016</v>
      </c>
      <c r="G1277" s="5">
        <f t="shared" ca="1" si="289"/>
        <v>1017.9025113616266</v>
      </c>
      <c r="H1277" s="5">
        <f t="shared" ca="1" si="290"/>
        <v>943.4628655332267</v>
      </c>
      <c r="I1277" s="10">
        <f t="shared" ca="1" si="298"/>
        <v>0</v>
      </c>
      <c r="J1277" s="5" t="e">
        <f t="shared" ca="1" si="292"/>
        <v>#N/A</v>
      </c>
      <c r="K1277" s="5" t="e">
        <f t="shared" ca="1" si="293"/>
        <v>#N/A</v>
      </c>
      <c r="L1277" s="10">
        <f t="shared" ca="1" si="294"/>
        <v>1</v>
      </c>
      <c r="M1277" s="5">
        <f t="shared" ca="1" si="299"/>
        <v>940.35</v>
      </c>
      <c r="N1277" s="12" t="str">
        <f t="shared" ca="1" si="295"/>
        <v/>
      </c>
      <c r="O1277" s="12">
        <f t="shared" ca="1" si="296"/>
        <v>1.6988957177834863E-3</v>
      </c>
      <c r="P1277" s="5">
        <f t="shared" ca="1" si="297"/>
        <v>430.62533130434008</v>
      </c>
      <c r="Q1277" s="5">
        <f t="shared" ca="1" si="300"/>
        <v>430.62533130434008</v>
      </c>
      <c r="R1277" s="12">
        <f t="shared" ca="1" si="301"/>
        <v>0</v>
      </c>
    </row>
    <row r="1278" spans="1:18" x14ac:dyDescent="0.25">
      <c r="A1278">
        <v>1277</v>
      </c>
      <c r="B1278" s="2">
        <v>39307</v>
      </c>
      <c r="C1278">
        <f t="shared" si="291"/>
        <v>2007</v>
      </c>
      <c r="D1278">
        <v>1011.2</v>
      </c>
      <c r="E1278" s="5">
        <f t="shared" ca="1" si="287"/>
        <v>1002.1850000000001</v>
      </c>
      <c r="F1278" s="5">
        <f t="shared" ca="1" si="288"/>
        <v>963.17300000000023</v>
      </c>
      <c r="G1278" s="5">
        <f t="shared" ca="1" si="289"/>
        <v>1017.2322602254641</v>
      </c>
      <c r="H1278" s="5">
        <f t="shared" ca="1" si="290"/>
        <v>944.81760822256217</v>
      </c>
      <c r="I1278" s="10">
        <f t="shared" ca="1" si="298"/>
        <v>0</v>
      </c>
      <c r="J1278" s="5" t="e">
        <f t="shared" ca="1" si="292"/>
        <v>#N/A</v>
      </c>
      <c r="K1278" s="5" t="e">
        <f t="shared" ca="1" si="293"/>
        <v>#N/A</v>
      </c>
      <c r="L1278" s="10">
        <f t="shared" ca="1" si="294"/>
        <v>1</v>
      </c>
      <c r="M1278" s="5">
        <f t="shared" ca="1" si="299"/>
        <v>940.35</v>
      </c>
      <c r="N1278" s="12" t="str">
        <f t="shared" ca="1" si="295"/>
        <v/>
      </c>
      <c r="O1278" s="12">
        <f t="shared" ca="1" si="296"/>
        <v>8.8292512595401027E-3</v>
      </c>
      <c r="P1278" s="5">
        <f t="shared" ca="1" si="297"/>
        <v>430.62533130434008</v>
      </c>
      <c r="Q1278" s="5">
        <f t="shared" ca="1" si="300"/>
        <v>430.62533130434008</v>
      </c>
      <c r="R1278" s="12">
        <f t="shared" ca="1" si="301"/>
        <v>0</v>
      </c>
    </row>
    <row r="1279" spans="1:18" x14ac:dyDescent="0.25">
      <c r="A1279">
        <v>1278</v>
      </c>
      <c r="B1279" s="2">
        <v>39308</v>
      </c>
      <c r="C1279">
        <f t="shared" si="291"/>
        <v>2007</v>
      </c>
      <c r="D1279">
        <v>989.9</v>
      </c>
      <c r="E1279" s="5">
        <f t="shared" ca="1" si="287"/>
        <v>994.79</v>
      </c>
      <c r="F1279" s="5">
        <f t="shared" ca="1" si="288"/>
        <v>966.24800000000016</v>
      </c>
      <c r="G1279" s="5">
        <f t="shared" ca="1" si="289"/>
        <v>1014.4990342029175</v>
      </c>
      <c r="H1279" s="5">
        <f t="shared" ca="1" si="290"/>
        <v>945.71925605811089</v>
      </c>
      <c r="I1279" s="10">
        <f t="shared" ca="1" si="298"/>
        <v>0</v>
      </c>
      <c r="J1279" s="5" t="e">
        <f t="shared" ca="1" si="292"/>
        <v>#N/A</v>
      </c>
      <c r="K1279" s="5" t="e">
        <f t="shared" ca="1" si="293"/>
        <v>#N/A</v>
      </c>
      <c r="L1279" s="10">
        <f t="shared" ca="1" si="294"/>
        <v>1</v>
      </c>
      <c r="M1279" s="5">
        <f t="shared" ca="1" si="299"/>
        <v>940.35</v>
      </c>
      <c r="N1279" s="12" t="str">
        <f t="shared" ca="1" si="295"/>
        <v/>
      </c>
      <c r="O1279" s="12">
        <f t="shared" ca="1" si="296"/>
        <v>-2.106408227848108E-2</v>
      </c>
      <c r="P1279" s="5">
        <f t="shared" ca="1" si="297"/>
        <v>430.62533130434008</v>
      </c>
      <c r="Q1279" s="5">
        <f t="shared" ca="1" si="300"/>
        <v>430.62533130434008</v>
      </c>
      <c r="R1279" s="12">
        <f t="shared" ca="1" si="301"/>
        <v>0</v>
      </c>
    </row>
    <row r="1280" spans="1:18" x14ac:dyDescent="0.25">
      <c r="A1280">
        <v>1279</v>
      </c>
      <c r="B1280" s="2">
        <v>39310</v>
      </c>
      <c r="C1280">
        <f t="shared" si="291"/>
        <v>2007</v>
      </c>
      <c r="D1280">
        <v>978.85</v>
      </c>
      <c r="E1280" s="5">
        <f t="shared" ca="1" si="287"/>
        <v>995.96499999999992</v>
      </c>
      <c r="F1280" s="5">
        <f t="shared" ca="1" si="288"/>
        <v>969.38400000000013</v>
      </c>
      <c r="G1280" s="5">
        <f t="shared" ca="1" si="289"/>
        <v>1010.9341307826259</v>
      </c>
      <c r="H1280" s="5">
        <f t="shared" ca="1" si="290"/>
        <v>946.38187093694864</v>
      </c>
      <c r="I1280" s="10">
        <f t="shared" ca="1" si="298"/>
        <v>0</v>
      </c>
      <c r="J1280" s="5" t="e">
        <f t="shared" ca="1" si="292"/>
        <v>#N/A</v>
      </c>
      <c r="K1280" s="5" t="e">
        <f t="shared" ca="1" si="293"/>
        <v>#N/A</v>
      </c>
      <c r="L1280" s="10">
        <f t="shared" ca="1" si="294"/>
        <v>1</v>
      </c>
      <c r="M1280" s="5">
        <f t="shared" ca="1" si="299"/>
        <v>940.35</v>
      </c>
      <c r="N1280" s="12" t="str">
        <f t="shared" ca="1" si="295"/>
        <v/>
      </c>
      <c r="O1280" s="12">
        <f t="shared" ca="1" si="296"/>
        <v>-1.1162743711485963E-2</v>
      </c>
      <c r="P1280" s="5">
        <f t="shared" ca="1" si="297"/>
        <v>430.62533130434008</v>
      </c>
      <c r="Q1280" s="5">
        <f t="shared" ca="1" si="300"/>
        <v>430.62533130434008</v>
      </c>
      <c r="R1280" s="12">
        <f t="shared" ca="1" si="301"/>
        <v>0</v>
      </c>
    </row>
    <row r="1281" spans="1:18" x14ac:dyDescent="0.25">
      <c r="A1281">
        <v>1280</v>
      </c>
      <c r="B1281" s="2">
        <v>39311</v>
      </c>
      <c r="C1281">
        <f t="shared" si="291"/>
        <v>2007</v>
      </c>
      <c r="D1281">
        <v>950.7</v>
      </c>
      <c r="E1281" s="5">
        <f t="shared" ca="1" si="287"/>
        <v>993.05</v>
      </c>
      <c r="F1281" s="5">
        <f t="shared" ca="1" si="288"/>
        <v>972.30999999999983</v>
      </c>
      <c r="G1281" s="5">
        <f t="shared" ca="1" si="289"/>
        <v>1004.9107177043634</v>
      </c>
      <c r="H1281" s="5">
        <f t="shared" ca="1" si="290"/>
        <v>946.46823351820956</v>
      </c>
      <c r="I1281" s="10">
        <f t="shared" ca="1" si="298"/>
        <v>0</v>
      </c>
      <c r="J1281" s="5" t="e">
        <f t="shared" ca="1" si="292"/>
        <v>#N/A</v>
      </c>
      <c r="K1281" s="5" t="e">
        <f t="shared" ca="1" si="293"/>
        <v>#N/A</v>
      </c>
      <c r="L1281" s="10">
        <f t="shared" ca="1" si="294"/>
        <v>1</v>
      </c>
      <c r="M1281" s="5">
        <f t="shared" ca="1" si="299"/>
        <v>940.35</v>
      </c>
      <c r="N1281" s="12" t="str">
        <f t="shared" ca="1" si="295"/>
        <v/>
      </c>
      <c r="O1281" s="12">
        <f t="shared" ca="1" si="296"/>
        <v>-2.8758236706339046E-2</v>
      </c>
      <c r="P1281" s="5">
        <f t="shared" ca="1" si="297"/>
        <v>430.62533130434008</v>
      </c>
      <c r="Q1281" s="5">
        <f t="shared" ca="1" si="300"/>
        <v>430.62533130434008</v>
      </c>
      <c r="R1281" s="12">
        <f t="shared" ca="1" si="301"/>
        <v>0</v>
      </c>
    </row>
    <row r="1282" spans="1:18" x14ac:dyDescent="0.25">
      <c r="A1282">
        <v>1281</v>
      </c>
      <c r="B1282" s="2">
        <v>39314</v>
      </c>
      <c r="C1282">
        <f t="shared" si="291"/>
        <v>2007</v>
      </c>
      <c r="D1282">
        <v>963.55</v>
      </c>
      <c r="E1282" s="5">
        <f t="shared" ref="E1282:E1345" ca="1" si="302">IF($A1282&gt;=SEMADays,AVERAGE(OFFSET($D1282,-SEMADays+1,0,SEMADays,1)),NA())</f>
        <v>988.96999999999991</v>
      </c>
      <c r="F1282" s="5">
        <f t="shared" ref="F1282:F1345" ca="1" si="303">IF($A1282&gt;=LEMADays,AVERAGE(OFFSET($D1282,-LEMADays+1,0,LEMADays,1)),NA())</f>
        <v>976.23800000000006</v>
      </c>
      <c r="G1282" s="5">
        <f t="shared" ref="G1282:G1345" ca="1" si="304">IF(ISNA(E1282),NA(),IF(ISNA(G1281),E1282,((SEMADays-1)*G1281+$D1282)/SEMADays))</f>
        <v>1000.7746459339269</v>
      </c>
      <c r="H1282" s="5">
        <f t="shared" ref="H1282:H1345" ca="1" si="305">IF(ISNA(F1282),NA(),IF(ISNA(H1281),F1282,((LEMADays-1)*H1281+$D1282)/LEMADays))</f>
        <v>946.80986884784534</v>
      </c>
      <c r="I1282" s="10">
        <f t="shared" ca="1" si="298"/>
        <v>0</v>
      </c>
      <c r="J1282" s="5" t="e">
        <f t="shared" ca="1" si="292"/>
        <v>#N/A</v>
      </c>
      <c r="K1282" s="5" t="e">
        <f t="shared" ca="1" si="293"/>
        <v>#N/A</v>
      </c>
      <c r="L1282" s="10">
        <f t="shared" ca="1" si="294"/>
        <v>1</v>
      </c>
      <c r="M1282" s="5">
        <f t="shared" ca="1" si="299"/>
        <v>940.35</v>
      </c>
      <c r="N1282" s="12" t="str">
        <f t="shared" ca="1" si="295"/>
        <v/>
      </c>
      <c r="O1282" s="12">
        <f t="shared" ca="1" si="296"/>
        <v>1.3516356368991173E-2</v>
      </c>
      <c r="P1282" s="5">
        <f t="shared" ca="1" si="297"/>
        <v>430.62533130434008</v>
      </c>
      <c r="Q1282" s="5">
        <f t="shared" ca="1" si="300"/>
        <v>430.62533130434008</v>
      </c>
      <c r="R1282" s="12">
        <f t="shared" ca="1" si="301"/>
        <v>0</v>
      </c>
    </row>
    <row r="1283" spans="1:18" x14ac:dyDescent="0.25">
      <c r="A1283">
        <v>1282</v>
      </c>
      <c r="B1283" s="2">
        <v>39315</v>
      </c>
      <c r="C1283">
        <f t="shared" ref="C1283:C1346" si="306">YEAR(B1283)</f>
        <v>2007</v>
      </c>
      <c r="D1283">
        <v>936.1</v>
      </c>
      <c r="E1283" s="5">
        <f t="shared" ca="1" si="302"/>
        <v>984.62999999999988</v>
      </c>
      <c r="F1283" s="5">
        <f t="shared" ca="1" si="303"/>
        <v>979.69399999999996</v>
      </c>
      <c r="G1283" s="5">
        <f t="shared" ca="1" si="304"/>
        <v>994.30718134053427</v>
      </c>
      <c r="H1283" s="5">
        <f t="shared" ca="1" si="305"/>
        <v>946.59567147088831</v>
      </c>
      <c r="I1283" s="10">
        <f t="shared" ca="1" si="298"/>
        <v>0</v>
      </c>
      <c r="J1283" s="5" t="e">
        <f t="shared" ca="1" si="292"/>
        <v>#N/A</v>
      </c>
      <c r="K1283" s="5" t="e">
        <f t="shared" ca="1" si="293"/>
        <v>#N/A</v>
      </c>
      <c r="L1283" s="10">
        <f t="shared" ca="1" si="294"/>
        <v>1</v>
      </c>
      <c r="M1283" s="5">
        <f t="shared" ca="1" si="299"/>
        <v>940.35</v>
      </c>
      <c r="N1283" s="12" t="str">
        <f t="shared" ca="1" si="295"/>
        <v/>
      </c>
      <c r="O1283" s="12">
        <f t="shared" ca="1" si="296"/>
        <v>-2.848840226246685E-2</v>
      </c>
      <c r="P1283" s="5">
        <f t="shared" ca="1" si="297"/>
        <v>430.62533130434008</v>
      </c>
      <c r="Q1283" s="5">
        <f t="shared" ca="1" si="300"/>
        <v>430.62533130434008</v>
      </c>
      <c r="R1283" s="12">
        <f t="shared" ca="1" si="301"/>
        <v>0</v>
      </c>
    </row>
    <row r="1284" spans="1:18" x14ac:dyDescent="0.25">
      <c r="A1284">
        <v>1283</v>
      </c>
      <c r="B1284" s="2">
        <v>39316</v>
      </c>
      <c r="C1284">
        <f t="shared" si="306"/>
        <v>2007</v>
      </c>
      <c r="D1284">
        <v>951.55</v>
      </c>
      <c r="E1284" s="5">
        <f t="shared" ca="1" si="302"/>
        <v>981.00999999999988</v>
      </c>
      <c r="F1284" s="5">
        <f t="shared" ca="1" si="303"/>
        <v>982.60799999999983</v>
      </c>
      <c r="G1284" s="5">
        <f t="shared" ca="1" si="304"/>
        <v>990.03146320648079</v>
      </c>
      <c r="H1284" s="5">
        <f t="shared" ca="1" si="305"/>
        <v>946.69475804147066</v>
      </c>
      <c r="I1284" s="10">
        <f t="shared" ca="1" si="298"/>
        <v>0</v>
      </c>
      <c r="J1284" s="5" t="e">
        <f t="shared" ca="1" si="292"/>
        <v>#N/A</v>
      </c>
      <c r="K1284" s="5" t="e">
        <f t="shared" ca="1" si="293"/>
        <v>#N/A</v>
      </c>
      <c r="L1284" s="10">
        <f t="shared" ca="1" si="294"/>
        <v>1</v>
      </c>
      <c r="M1284" s="5">
        <f t="shared" ca="1" si="299"/>
        <v>940.35</v>
      </c>
      <c r="N1284" s="12" t="str">
        <f t="shared" ca="1" si="295"/>
        <v/>
      </c>
      <c r="O1284" s="12">
        <f t="shared" ca="1" si="296"/>
        <v>1.6504646939429476E-2</v>
      </c>
      <c r="P1284" s="5">
        <f t="shared" ca="1" si="297"/>
        <v>430.62533130434008</v>
      </c>
      <c r="Q1284" s="5">
        <f t="shared" ca="1" si="300"/>
        <v>430.62533130434008</v>
      </c>
      <c r="R1284" s="12">
        <f t="shared" ca="1" si="301"/>
        <v>0</v>
      </c>
    </row>
    <row r="1285" spans="1:18" x14ac:dyDescent="0.25">
      <c r="A1285">
        <v>1284</v>
      </c>
      <c r="B1285" s="2">
        <v>39317</v>
      </c>
      <c r="C1285">
        <f t="shared" si="306"/>
        <v>2007</v>
      </c>
      <c r="D1285">
        <v>972.4</v>
      </c>
      <c r="E1285" s="5">
        <f t="shared" ca="1" si="302"/>
        <v>975.72500000000002</v>
      </c>
      <c r="F1285" s="5">
        <f t="shared" ca="1" si="303"/>
        <v>986.07599999999991</v>
      </c>
      <c r="G1285" s="5">
        <f t="shared" ca="1" si="304"/>
        <v>988.26831688583263</v>
      </c>
      <c r="H1285" s="5">
        <f t="shared" ca="1" si="305"/>
        <v>947.20886288064128</v>
      </c>
      <c r="I1285" s="10">
        <f t="shared" ca="1" si="298"/>
        <v>0</v>
      </c>
      <c r="J1285" s="5" t="e">
        <f t="shared" ca="1" si="292"/>
        <v>#N/A</v>
      </c>
      <c r="K1285" s="5" t="e">
        <f t="shared" ca="1" si="293"/>
        <v>#N/A</v>
      </c>
      <c r="L1285" s="10">
        <f t="shared" ca="1" si="294"/>
        <v>1</v>
      </c>
      <c r="M1285" s="5">
        <f t="shared" ca="1" si="299"/>
        <v>940.35</v>
      </c>
      <c r="N1285" s="12" t="str">
        <f t="shared" ca="1" si="295"/>
        <v/>
      </c>
      <c r="O1285" s="12">
        <f t="shared" ca="1" si="296"/>
        <v>2.1911617886606088E-2</v>
      </c>
      <c r="P1285" s="5">
        <f t="shared" ca="1" si="297"/>
        <v>430.62533130434008</v>
      </c>
      <c r="Q1285" s="5">
        <f t="shared" ca="1" si="300"/>
        <v>430.62533130434008</v>
      </c>
      <c r="R1285" s="12">
        <f t="shared" ca="1" si="301"/>
        <v>0</v>
      </c>
    </row>
    <row r="1286" spans="1:18" x14ac:dyDescent="0.25">
      <c r="A1286">
        <v>1285</v>
      </c>
      <c r="B1286" s="2">
        <v>39318</v>
      </c>
      <c r="C1286">
        <f t="shared" si="306"/>
        <v>2007</v>
      </c>
      <c r="D1286">
        <v>1010.35</v>
      </c>
      <c r="E1286" s="5">
        <f t="shared" ca="1" si="302"/>
        <v>976.69500000000005</v>
      </c>
      <c r="F1286" s="5">
        <f t="shared" ca="1" si="303"/>
        <v>989.77599999999995</v>
      </c>
      <c r="G1286" s="5">
        <f t="shared" ca="1" si="304"/>
        <v>990.4764851972493</v>
      </c>
      <c r="H1286" s="5">
        <f t="shared" ca="1" si="305"/>
        <v>948.47168562302841</v>
      </c>
      <c r="I1286" s="10">
        <f t="shared" ca="1" si="298"/>
        <v>0</v>
      </c>
      <c r="J1286" s="5" t="e">
        <f t="shared" ca="1" si="292"/>
        <v>#N/A</v>
      </c>
      <c r="K1286" s="5" t="e">
        <f t="shared" ca="1" si="293"/>
        <v>#N/A</v>
      </c>
      <c r="L1286" s="10">
        <f t="shared" ca="1" si="294"/>
        <v>1</v>
      </c>
      <c r="M1286" s="5">
        <f t="shared" ca="1" si="299"/>
        <v>940.35</v>
      </c>
      <c r="N1286" s="12" t="str">
        <f t="shared" ca="1" si="295"/>
        <v/>
      </c>
      <c r="O1286" s="12">
        <f t="shared" ca="1" si="296"/>
        <v>3.9027149321267017E-2</v>
      </c>
      <c r="P1286" s="5">
        <f t="shared" ca="1" si="297"/>
        <v>430.62533130434008</v>
      </c>
      <c r="Q1286" s="5">
        <f t="shared" ca="1" si="300"/>
        <v>430.62533130434008</v>
      </c>
      <c r="R1286" s="12">
        <f t="shared" ca="1" si="301"/>
        <v>0</v>
      </c>
    </row>
    <row r="1287" spans="1:18" x14ac:dyDescent="0.25">
      <c r="A1287">
        <v>1286</v>
      </c>
      <c r="B1287" s="2">
        <v>39321</v>
      </c>
      <c r="C1287">
        <f t="shared" si="306"/>
        <v>2007</v>
      </c>
      <c r="D1287">
        <v>1036.45</v>
      </c>
      <c r="E1287" s="5">
        <f t="shared" ca="1" si="302"/>
        <v>980.10500000000013</v>
      </c>
      <c r="F1287" s="5">
        <f t="shared" ca="1" si="303"/>
        <v>994.05299999999988</v>
      </c>
      <c r="G1287" s="5">
        <f t="shared" ca="1" si="304"/>
        <v>995.07383667752435</v>
      </c>
      <c r="H1287" s="5">
        <f t="shared" ca="1" si="305"/>
        <v>950.23125191056783</v>
      </c>
      <c r="I1287" s="10">
        <f t="shared" ca="1" si="298"/>
        <v>0</v>
      </c>
      <c r="J1287" s="5" t="e">
        <f t="shared" ca="1" si="292"/>
        <v>#N/A</v>
      </c>
      <c r="K1287" s="5" t="e">
        <f t="shared" ca="1" si="293"/>
        <v>#N/A</v>
      </c>
      <c r="L1287" s="10">
        <f t="shared" ca="1" si="294"/>
        <v>1</v>
      </c>
      <c r="M1287" s="5">
        <f t="shared" ca="1" si="299"/>
        <v>940.35</v>
      </c>
      <c r="N1287" s="12" t="str">
        <f t="shared" ca="1" si="295"/>
        <v/>
      </c>
      <c r="O1287" s="12">
        <f t="shared" ca="1" si="296"/>
        <v>2.5832632256148881E-2</v>
      </c>
      <c r="P1287" s="5">
        <f t="shared" ca="1" si="297"/>
        <v>430.62533130434008</v>
      </c>
      <c r="Q1287" s="5">
        <f t="shared" ca="1" si="300"/>
        <v>430.62533130434008</v>
      </c>
      <c r="R1287" s="12">
        <f t="shared" ca="1" si="301"/>
        <v>0</v>
      </c>
    </row>
    <row r="1288" spans="1:18" x14ac:dyDescent="0.25">
      <c r="A1288">
        <v>1287</v>
      </c>
      <c r="B1288" s="2">
        <v>39322</v>
      </c>
      <c r="C1288">
        <f t="shared" si="306"/>
        <v>2007</v>
      </c>
      <c r="D1288">
        <v>1028</v>
      </c>
      <c r="E1288" s="5">
        <f t="shared" ca="1" si="302"/>
        <v>981.78500000000008</v>
      </c>
      <c r="F1288" s="5">
        <f t="shared" ca="1" si="303"/>
        <v>998.11599999999976</v>
      </c>
      <c r="G1288" s="5">
        <f t="shared" ca="1" si="304"/>
        <v>998.36645300977193</v>
      </c>
      <c r="H1288" s="5">
        <f t="shared" ca="1" si="305"/>
        <v>951.78662687235646</v>
      </c>
      <c r="I1288" s="10">
        <f t="shared" ca="1" si="298"/>
        <v>0</v>
      </c>
      <c r="J1288" s="5" t="e">
        <f t="shared" ca="1" si="292"/>
        <v>#N/A</v>
      </c>
      <c r="K1288" s="5" t="e">
        <f t="shared" ca="1" si="293"/>
        <v>#N/A</v>
      </c>
      <c r="L1288" s="10">
        <f t="shared" ca="1" si="294"/>
        <v>1</v>
      </c>
      <c r="M1288" s="5">
        <f t="shared" ca="1" si="299"/>
        <v>940.35</v>
      </c>
      <c r="N1288" s="12" t="str">
        <f t="shared" ca="1" si="295"/>
        <v/>
      </c>
      <c r="O1288" s="12">
        <f t="shared" ca="1" si="296"/>
        <v>-8.152829369482412E-3</v>
      </c>
      <c r="P1288" s="5">
        <f t="shared" ca="1" si="297"/>
        <v>430.62533130434008</v>
      </c>
      <c r="Q1288" s="5">
        <f t="shared" ca="1" si="300"/>
        <v>430.62533130434008</v>
      </c>
      <c r="R1288" s="12">
        <f t="shared" ca="1" si="301"/>
        <v>0</v>
      </c>
    </row>
    <row r="1289" spans="1:18" x14ac:dyDescent="0.25">
      <c r="A1289">
        <v>1288</v>
      </c>
      <c r="B1289" s="2">
        <v>39323</v>
      </c>
      <c r="C1289">
        <f t="shared" si="306"/>
        <v>2007</v>
      </c>
      <c r="D1289">
        <v>1040.6500000000001</v>
      </c>
      <c r="E1289" s="5">
        <f t="shared" ca="1" si="302"/>
        <v>986.86</v>
      </c>
      <c r="F1289" s="5">
        <f t="shared" ca="1" si="303"/>
        <v>1002.0329999999999</v>
      </c>
      <c r="G1289" s="5">
        <f t="shared" ca="1" si="304"/>
        <v>1002.5948077087947</v>
      </c>
      <c r="H1289" s="5">
        <f t="shared" ca="1" si="305"/>
        <v>953.56389433490938</v>
      </c>
      <c r="I1289" s="10">
        <f t="shared" ca="1" si="298"/>
        <v>0</v>
      </c>
      <c r="J1289" s="5" t="e">
        <f t="shared" ca="1" si="292"/>
        <v>#N/A</v>
      </c>
      <c r="K1289" s="5" t="e">
        <f t="shared" ca="1" si="293"/>
        <v>#N/A</v>
      </c>
      <c r="L1289" s="10">
        <f t="shared" ca="1" si="294"/>
        <v>1</v>
      </c>
      <c r="M1289" s="5">
        <f t="shared" ca="1" si="299"/>
        <v>940.35</v>
      </c>
      <c r="N1289" s="12" t="str">
        <f t="shared" ca="1" si="295"/>
        <v/>
      </c>
      <c r="O1289" s="12">
        <f t="shared" ca="1" si="296"/>
        <v>1.2305447470817209E-2</v>
      </c>
      <c r="P1289" s="5">
        <f t="shared" ca="1" si="297"/>
        <v>430.62533130434008</v>
      </c>
      <c r="Q1289" s="5">
        <f t="shared" ca="1" si="300"/>
        <v>430.62533130434008</v>
      </c>
      <c r="R1289" s="12">
        <f t="shared" ca="1" si="301"/>
        <v>0</v>
      </c>
    </row>
    <row r="1290" spans="1:18" x14ac:dyDescent="0.25">
      <c r="A1290">
        <v>1289</v>
      </c>
      <c r="B1290" s="2">
        <v>39324</v>
      </c>
      <c r="C1290">
        <f t="shared" si="306"/>
        <v>2007</v>
      </c>
      <c r="D1290">
        <v>1071.7</v>
      </c>
      <c r="E1290" s="5">
        <f t="shared" ca="1" si="302"/>
        <v>996.1450000000001</v>
      </c>
      <c r="F1290" s="5">
        <f t="shared" ca="1" si="303"/>
        <v>1006.4709999999998</v>
      </c>
      <c r="G1290" s="5">
        <f t="shared" ca="1" si="304"/>
        <v>1009.5053269379154</v>
      </c>
      <c r="H1290" s="5">
        <f t="shared" ca="1" si="305"/>
        <v>955.92661644821112</v>
      </c>
      <c r="I1290" s="10">
        <f t="shared" ca="1" si="298"/>
        <v>0</v>
      </c>
      <c r="J1290" s="5" t="e">
        <f t="shared" ca="1" si="292"/>
        <v>#N/A</v>
      </c>
      <c r="K1290" s="5" t="e">
        <f t="shared" ca="1" si="293"/>
        <v>#N/A</v>
      </c>
      <c r="L1290" s="10">
        <f t="shared" ca="1" si="294"/>
        <v>1</v>
      </c>
      <c r="M1290" s="5">
        <f t="shared" ca="1" si="299"/>
        <v>940.35</v>
      </c>
      <c r="N1290" s="12" t="str">
        <f t="shared" ca="1" si="295"/>
        <v/>
      </c>
      <c r="O1290" s="12">
        <f t="shared" ca="1" si="296"/>
        <v>2.9837121030125355E-2</v>
      </c>
      <c r="P1290" s="5">
        <f t="shared" ca="1" si="297"/>
        <v>430.62533130434008</v>
      </c>
      <c r="Q1290" s="5">
        <f t="shared" ca="1" si="300"/>
        <v>430.62533130434008</v>
      </c>
      <c r="R1290" s="12">
        <f t="shared" ca="1" si="301"/>
        <v>0</v>
      </c>
    </row>
    <row r="1291" spans="1:18" x14ac:dyDescent="0.25">
      <c r="A1291">
        <v>1290</v>
      </c>
      <c r="B1291" s="2">
        <v>39325</v>
      </c>
      <c r="C1291">
        <f t="shared" si="306"/>
        <v>2007</v>
      </c>
      <c r="D1291">
        <v>1067.45</v>
      </c>
      <c r="E1291" s="5">
        <f t="shared" ca="1" si="302"/>
        <v>1007.82</v>
      </c>
      <c r="F1291" s="5">
        <f t="shared" ca="1" si="303"/>
        <v>1010.7269999999995</v>
      </c>
      <c r="G1291" s="5">
        <f t="shared" ca="1" si="304"/>
        <v>1015.299794244124</v>
      </c>
      <c r="H1291" s="5">
        <f t="shared" ca="1" si="305"/>
        <v>958.15708411924686</v>
      </c>
      <c r="I1291" s="10">
        <f t="shared" ca="1" si="298"/>
        <v>0</v>
      </c>
      <c r="J1291" s="5" t="e">
        <f t="shared" ca="1" si="292"/>
        <v>#N/A</v>
      </c>
      <c r="K1291" s="5" t="e">
        <f t="shared" ca="1" si="293"/>
        <v>#N/A</v>
      </c>
      <c r="L1291" s="10">
        <f t="shared" ca="1" si="294"/>
        <v>1</v>
      </c>
      <c r="M1291" s="5">
        <f t="shared" ca="1" si="299"/>
        <v>940.35</v>
      </c>
      <c r="N1291" s="12" t="str">
        <f t="shared" ca="1" si="295"/>
        <v/>
      </c>
      <c r="O1291" s="12">
        <f t="shared" ca="1" si="296"/>
        <v>-3.9656620322851546E-3</v>
      </c>
      <c r="P1291" s="5">
        <f t="shared" ca="1" si="297"/>
        <v>430.62533130434008</v>
      </c>
      <c r="Q1291" s="5">
        <f t="shared" ca="1" si="300"/>
        <v>430.62533130434008</v>
      </c>
      <c r="R1291" s="12">
        <f t="shared" ca="1" si="301"/>
        <v>0</v>
      </c>
    </row>
    <row r="1292" spans="1:18" x14ac:dyDescent="0.25">
      <c r="A1292">
        <v>1291</v>
      </c>
      <c r="B1292" s="2">
        <v>39328</v>
      </c>
      <c r="C1292">
        <f t="shared" si="306"/>
        <v>2007</v>
      </c>
      <c r="D1292">
        <v>1071.3</v>
      </c>
      <c r="E1292" s="5">
        <f t="shared" ca="1" si="302"/>
        <v>1018.5949999999999</v>
      </c>
      <c r="F1292" s="5">
        <f t="shared" ca="1" si="303"/>
        <v>1015.1079999999996</v>
      </c>
      <c r="G1292" s="5">
        <f t="shared" ca="1" si="304"/>
        <v>1020.8998148197115</v>
      </c>
      <c r="H1292" s="5">
        <f t="shared" ca="1" si="305"/>
        <v>960.41994243686202</v>
      </c>
      <c r="I1292" s="10">
        <f t="shared" ca="1" si="298"/>
        <v>0</v>
      </c>
      <c r="J1292" s="5" t="e">
        <f t="shared" ca="1" si="292"/>
        <v>#N/A</v>
      </c>
      <c r="K1292" s="5" t="e">
        <f t="shared" ca="1" si="293"/>
        <v>#N/A</v>
      </c>
      <c r="L1292" s="10">
        <f t="shared" ca="1" si="294"/>
        <v>1</v>
      </c>
      <c r="M1292" s="5">
        <f t="shared" ca="1" si="299"/>
        <v>940.35</v>
      </c>
      <c r="N1292" s="12" t="str">
        <f t="shared" ca="1" si="295"/>
        <v/>
      </c>
      <c r="O1292" s="12">
        <f t="shared" ca="1" si="296"/>
        <v>3.6067263103657398E-3</v>
      </c>
      <c r="P1292" s="5">
        <f t="shared" ca="1" si="297"/>
        <v>430.62533130434008</v>
      </c>
      <c r="Q1292" s="5">
        <f t="shared" ca="1" si="300"/>
        <v>430.62533130434008</v>
      </c>
      <c r="R1292" s="12">
        <f t="shared" ca="1" si="301"/>
        <v>0</v>
      </c>
    </row>
    <row r="1293" spans="1:18" x14ac:dyDescent="0.25">
      <c r="A1293">
        <v>1292</v>
      </c>
      <c r="B1293" s="2">
        <v>39329</v>
      </c>
      <c r="C1293">
        <f t="shared" si="306"/>
        <v>2007</v>
      </c>
      <c r="D1293">
        <v>1098.1500000000001</v>
      </c>
      <c r="E1293" s="5">
        <f t="shared" ca="1" si="302"/>
        <v>1034.7999999999997</v>
      </c>
      <c r="F1293" s="5">
        <f t="shared" ca="1" si="303"/>
        <v>1019.8579999999997</v>
      </c>
      <c r="G1293" s="5">
        <f t="shared" ca="1" si="304"/>
        <v>1028.6248333377403</v>
      </c>
      <c r="H1293" s="5">
        <f t="shared" ca="1" si="305"/>
        <v>963.17454358812483</v>
      </c>
      <c r="I1293" s="10">
        <f t="shared" ca="1" si="298"/>
        <v>0</v>
      </c>
      <c r="J1293" s="5" t="e">
        <f t="shared" ca="1" si="292"/>
        <v>#N/A</v>
      </c>
      <c r="K1293" s="5" t="e">
        <f t="shared" ca="1" si="293"/>
        <v>#N/A</v>
      </c>
      <c r="L1293" s="10">
        <f t="shared" ca="1" si="294"/>
        <v>1</v>
      </c>
      <c r="M1293" s="5">
        <f t="shared" ca="1" si="299"/>
        <v>940.35</v>
      </c>
      <c r="N1293" s="12" t="str">
        <f t="shared" ca="1" si="295"/>
        <v/>
      </c>
      <c r="O1293" s="12">
        <f t="shared" ca="1" si="296"/>
        <v>2.5063007560907437E-2</v>
      </c>
      <c r="P1293" s="5">
        <f t="shared" ca="1" si="297"/>
        <v>430.62533130434008</v>
      </c>
      <c r="Q1293" s="5">
        <f t="shared" ca="1" si="300"/>
        <v>430.62533130434008</v>
      </c>
      <c r="R1293" s="12">
        <f t="shared" ca="1" si="301"/>
        <v>0</v>
      </c>
    </row>
    <row r="1294" spans="1:18" x14ac:dyDescent="0.25">
      <c r="A1294">
        <v>1293</v>
      </c>
      <c r="B1294" s="2">
        <v>39330</v>
      </c>
      <c r="C1294">
        <f t="shared" si="306"/>
        <v>2007</v>
      </c>
      <c r="D1294">
        <v>1088.25</v>
      </c>
      <c r="E1294" s="5">
        <f t="shared" ca="1" si="302"/>
        <v>1048.4699999999998</v>
      </c>
      <c r="F1294" s="5">
        <f t="shared" ca="1" si="303"/>
        <v>1024.6899999999996</v>
      </c>
      <c r="G1294" s="5">
        <f t="shared" ca="1" si="304"/>
        <v>1034.5873500039663</v>
      </c>
      <c r="H1294" s="5">
        <f t="shared" ca="1" si="305"/>
        <v>965.67605271636228</v>
      </c>
      <c r="I1294" s="10">
        <f t="shared" ca="1" si="298"/>
        <v>0</v>
      </c>
      <c r="J1294" s="5" t="e">
        <f t="shared" ca="1" si="292"/>
        <v>#N/A</v>
      </c>
      <c r="K1294" s="5" t="e">
        <f t="shared" ca="1" si="293"/>
        <v>#N/A</v>
      </c>
      <c r="L1294" s="10">
        <f t="shared" ca="1" si="294"/>
        <v>1</v>
      </c>
      <c r="M1294" s="5">
        <f t="shared" ca="1" si="299"/>
        <v>940.35</v>
      </c>
      <c r="N1294" s="12" t="str">
        <f t="shared" ca="1" si="295"/>
        <v/>
      </c>
      <c r="O1294" s="12">
        <f t="shared" ca="1" si="296"/>
        <v>-9.0151618631335341E-3</v>
      </c>
      <c r="P1294" s="5">
        <f t="shared" ca="1" si="297"/>
        <v>430.62533130434008</v>
      </c>
      <c r="Q1294" s="5">
        <f t="shared" ca="1" si="300"/>
        <v>430.62533130434008</v>
      </c>
      <c r="R1294" s="12">
        <f t="shared" ca="1" si="301"/>
        <v>0</v>
      </c>
    </row>
    <row r="1295" spans="1:18" x14ac:dyDescent="0.25">
      <c r="A1295">
        <v>1294</v>
      </c>
      <c r="B1295" s="2">
        <v>39331</v>
      </c>
      <c r="C1295">
        <f t="shared" si="306"/>
        <v>2007</v>
      </c>
      <c r="D1295">
        <v>1102.3499999999999</v>
      </c>
      <c r="E1295" s="5">
        <f t="shared" ca="1" si="302"/>
        <v>1061.4650000000001</v>
      </c>
      <c r="F1295" s="5">
        <f t="shared" ca="1" si="303"/>
        <v>1030.1299999999997</v>
      </c>
      <c r="G1295" s="5">
        <f t="shared" ca="1" si="304"/>
        <v>1041.3636150035697</v>
      </c>
      <c r="H1295" s="5">
        <f t="shared" ca="1" si="305"/>
        <v>968.40953166203496</v>
      </c>
      <c r="I1295" s="10">
        <f t="shared" ca="1" si="298"/>
        <v>0</v>
      </c>
      <c r="J1295" s="5" t="e">
        <f t="shared" ca="1" si="292"/>
        <v>#N/A</v>
      </c>
      <c r="K1295" s="5" t="e">
        <f t="shared" ca="1" si="293"/>
        <v>#N/A</v>
      </c>
      <c r="L1295" s="10">
        <f t="shared" ca="1" si="294"/>
        <v>1</v>
      </c>
      <c r="M1295" s="5">
        <f t="shared" ca="1" si="299"/>
        <v>940.35</v>
      </c>
      <c r="N1295" s="12" t="str">
        <f t="shared" ca="1" si="295"/>
        <v/>
      </c>
      <c r="O1295" s="12">
        <f t="shared" ca="1" si="296"/>
        <v>1.2956581667815216E-2</v>
      </c>
      <c r="P1295" s="5">
        <f t="shared" ca="1" si="297"/>
        <v>430.62533130434008</v>
      </c>
      <c r="Q1295" s="5">
        <f t="shared" ca="1" si="300"/>
        <v>430.62533130434008</v>
      </c>
      <c r="R1295" s="12">
        <f t="shared" ca="1" si="301"/>
        <v>0</v>
      </c>
    </row>
    <row r="1296" spans="1:18" x14ac:dyDescent="0.25">
      <c r="A1296">
        <v>1295</v>
      </c>
      <c r="B1296" s="2">
        <v>39332</v>
      </c>
      <c r="C1296">
        <f t="shared" si="306"/>
        <v>2007</v>
      </c>
      <c r="D1296">
        <v>1088.95</v>
      </c>
      <c r="E1296" s="5">
        <f t="shared" ca="1" si="302"/>
        <v>1069.3250000000003</v>
      </c>
      <c r="F1296" s="5">
        <f t="shared" ca="1" si="303"/>
        <v>1033.9289999999996</v>
      </c>
      <c r="G1296" s="5">
        <f t="shared" ca="1" si="304"/>
        <v>1046.1222535032127</v>
      </c>
      <c r="H1296" s="5">
        <f t="shared" ca="1" si="305"/>
        <v>970.82034102879425</v>
      </c>
      <c r="I1296" s="10">
        <f t="shared" ca="1" si="298"/>
        <v>0</v>
      </c>
      <c r="J1296" s="5" t="e">
        <f t="shared" ca="1" si="292"/>
        <v>#N/A</v>
      </c>
      <c r="K1296" s="5" t="e">
        <f t="shared" ca="1" si="293"/>
        <v>#N/A</v>
      </c>
      <c r="L1296" s="10">
        <f t="shared" ca="1" si="294"/>
        <v>1</v>
      </c>
      <c r="M1296" s="5">
        <f t="shared" ca="1" si="299"/>
        <v>940.35</v>
      </c>
      <c r="N1296" s="12" t="str">
        <f t="shared" ca="1" si="295"/>
        <v/>
      </c>
      <c r="O1296" s="12">
        <f t="shared" ca="1" si="296"/>
        <v>-1.2155848868326633E-2</v>
      </c>
      <c r="P1296" s="5">
        <f t="shared" ca="1" si="297"/>
        <v>430.62533130434008</v>
      </c>
      <c r="Q1296" s="5">
        <f t="shared" ca="1" si="300"/>
        <v>430.62533130434008</v>
      </c>
      <c r="R1296" s="12">
        <f t="shared" ca="1" si="301"/>
        <v>0</v>
      </c>
    </row>
    <row r="1297" spans="1:18" x14ac:dyDescent="0.25">
      <c r="A1297">
        <v>1296</v>
      </c>
      <c r="B1297" s="2">
        <v>39335</v>
      </c>
      <c r="C1297">
        <f t="shared" si="306"/>
        <v>2007</v>
      </c>
      <c r="D1297">
        <v>1093.8</v>
      </c>
      <c r="E1297" s="5">
        <f t="shared" ca="1" si="302"/>
        <v>1075.06</v>
      </c>
      <c r="F1297" s="5">
        <f t="shared" ca="1" si="303"/>
        <v>1037.1059999999998</v>
      </c>
      <c r="G1297" s="5">
        <f t="shared" ca="1" si="304"/>
        <v>1050.8900281528913</v>
      </c>
      <c r="H1297" s="5">
        <f t="shared" ca="1" si="305"/>
        <v>973.27993420821849</v>
      </c>
      <c r="I1297" s="10">
        <f t="shared" ca="1" si="298"/>
        <v>0</v>
      </c>
      <c r="J1297" s="5" t="e">
        <f t="shared" ca="1" si="292"/>
        <v>#N/A</v>
      </c>
      <c r="K1297" s="5" t="e">
        <f t="shared" ca="1" si="293"/>
        <v>#N/A</v>
      </c>
      <c r="L1297" s="10">
        <f t="shared" ca="1" si="294"/>
        <v>1</v>
      </c>
      <c r="M1297" s="5">
        <f t="shared" ca="1" si="299"/>
        <v>940.35</v>
      </c>
      <c r="N1297" s="12" t="str">
        <f t="shared" ca="1" si="295"/>
        <v/>
      </c>
      <c r="O1297" s="12">
        <f t="shared" ca="1" si="296"/>
        <v>4.4538316727121621E-3</v>
      </c>
      <c r="P1297" s="5">
        <f t="shared" ca="1" si="297"/>
        <v>430.62533130434008</v>
      </c>
      <c r="Q1297" s="5">
        <f t="shared" ca="1" si="300"/>
        <v>430.62533130434008</v>
      </c>
      <c r="R1297" s="12">
        <f t="shared" ca="1" si="301"/>
        <v>0</v>
      </c>
    </row>
    <row r="1298" spans="1:18" x14ac:dyDescent="0.25">
      <c r="A1298">
        <v>1297</v>
      </c>
      <c r="B1298" s="2">
        <v>39336</v>
      </c>
      <c r="C1298">
        <f t="shared" si="306"/>
        <v>2007</v>
      </c>
      <c r="D1298">
        <v>1105.0999999999999</v>
      </c>
      <c r="E1298" s="5">
        <f t="shared" ca="1" si="302"/>
        <v>1082.77</v>
      </c>
      <c r="F1298" s="5">
        <f t="shared" ca="1" si="303"/>
        <v>1040.4109999999998</v>
      </c>
      <c r="G1298" s="5">
        <f t="shared" ca="1" si="304"/>
        <v>1056.3110253376021</v>
      </c>
      <c r="H1298" s="5">
        <f t="shared" ca="1" si="305"/>
        <v>975.91633552405415</v>
      </c>
      <c r="I1298" s="10">
        <f t="shared" ca="1" si="298"/>
        <v>0</v>
      </c>
      <c r="J1298" s="5" t="e">
        <f t="shared" ca="1" si="292"/>
        <v>#N/A</v>
      </c>
      <c r="K1298" s="5" t="e">
        <f t="shared" ca="1" si="293"/>
        <v>#N/A</v>
      </c>
      <c r="L1298" s="10">
        <f t="shared" ca="1" si="294"/>
        <v>1</v>
      </c>
      <c r="M1298" s="5">
        <f t="shared" ca="1" si="299"/>
        <v>940.35</v>
      </c>
      <c r="N1298" s="12" t="str">
        <f t="shared" ca="1" si="295"/>
        <v/>
      </c>
      <c r="O1298" s="12">
        <f t="shared" ca="1" si="296"/>
        <v>1.0330956299140569E-2</v>
      </c>
      <c r="P1298" s="5">
        <f t="shared" ca="1" si="297"/>
        <v>430.62533130434008</v>
      </c>
      <c r="Q1298" s="5">
        <f t="shared" ca="1" si="300"/>
        <v>430.62533130434008</v>
      </c>
      <c r="R1298" s="12">
        <f t="shared" ca="1" si="301"/>
        <v>0</v>
      </c>
    </row>
    <row r="1299" spans="1:18" x14ac:dyDescent="0.25">
      <c r="A1299">
        <v>1298</v>
      </c>
      <c r="B1299" s="2">
        <v>39337</v>
      </c>
      <c r="C1299">
        <f t="shared" si="306"/>
        <v>2007</v>
      </c>
      <c r="D1299">
        <v>1101.8</v>
      </c>
      <c r="E1299" s="5">
        <f t="shared" ca="1" si="302"/>
        <v>1088.885</v>
      </c>
      <c r="F1299" s="5">
        <f t="shared" ca="1" si="303"/>
        <v>1043.6399999999999</v>
      </c>
      <c r="G1299" s="5">
        <f t="shared" ca="1" si="304"/>
        <v>1060.8599228038418</v>
      </c>
      <c r="H1299" s="5">
        <f t="shared" ca="1" si="305"/>
        <v>978.4340088135732</v>
      </c>
      <c r="I1299" s="10">
        <f t="shared" ca="1" si="298"/>
        <v>0</v>
      </c>
      <c r="J1299" s="5" t="e">
        <f t="shared" ca="1" si="292"/>
        <v>#N/A</v>
      </c>
      <c r="K1299" s="5" t="e">
        <f t="shared" ca="1" si="293"/>
        <v>#N/A</v>
      </c>
      <c r="L1299" s="10">
        <f t="shared" ca="1" si="294"/>
        <v>1</v>
      </c>
      <c r="M1299" s="5">
        <f t="shared" ca="1" si="299"/>
        <v>940.35</v>
      </c>
      <c r="N1299" s="12" t="str">
        <f t="shared" ca="1" si="295"/>
        <v/>
      </c>
      <c r="O1299" s="12">
        <f t="shared" ca="1" si="296"/>
        <v>-2.9861550990860145E-3</v>
      </c>
      <c r="P1299" s="5">
        <f t="shared" ca="1" si="297"/>
        <v>430.62533130434008</v>
      </c>
      <c r="Q1299" s="5">
        <f t="shared" ca="1" si="300"/>
        <v>430.62533130434008</v>
      </c>
      <c r="R1299" s="12">
        <f t="shared" ca="1" si="301"/>
        <v>0</v>
      </c>
    </row>
    <row r="1300" spans="1:18" x14ac:dyDescent="0.25">
      <c r="A1300">
        <v>1299</v>
      </c>
      <c r="B1300" s="2">
        <v>39338</v>
      </c>
      <c r="C1300">
        <f t="shared" si="306"/>
        <v>2007</v>
      </c>
      <c r="D1300">
        <v>1128.95</v>
      </c>
      <c r="E1300" s="5">
        <f t="shared" ca="1" si="302"/>
        <v>1094.6100000000001</v>
      </c>
      <c r="F1300" s="5">
        <f t="shared" ca="1" si="303"/>
        <v>1045.7759999999998</v>
      </c>
      <c r="G1300" s="5">
        <f t="shared" ca="1" si="304"/>
        <v>1067.6689305234577</v>
      </c>
      <c r="H1300" s="5">
        <f t="shared" ca="1" si="305"/>
        <v>981.44432863730162</v>
      </c>
      <c r="I1300" s="10">
        <f t="shared" ca="1" si="298"/>
        <v>0</v>
      </c>
      <c r="J1300" s="5" t="e">
        <f t="shared" ca="1" si="292"/>
        <v>#N/A</v>
      </c>
      <c r="K1300" s="5" t="e">
        <f t="shared" ca="1" si="293"/>
        <v>#N/A</v>
      </c>
      <c r="L1300" s="10">
        <f t="shared" ca="1" si="294"/>
        <v>1</v>
      </c>
      <c r="M1300" s="5">
        <f t="shared" ca="1" si="299"/>
        <v>940.35</v>
      </c>
      <c r="N1300" s="12" t="str">
        <f t="shared" ca="1" si="295"/>
        <v/>
      </c>
      <c r="O1300" s="12">
        <f t="shared" ca="1" si="296"/>
        <v>2.4641495734253123E-2</v>
      </c>
      <c r="P1300" s="5">
        <f t="shared" ca="1" si="297"/>
        <v>430.62533130434008</v>
      </c>
      <c r="Q1300" s="5">
        <f t="shared" ca="1" si="300"/>
        <v>430.62533130434008</v>
      </c>
      <c r="R1300" s="12">
        <f t="shared" ca="1" si="301"/>
        <v>0</v>
      </c>
    </row>
    <row r="1301" spans="1:18" x14ac:dyDescent="0.25">
      <c r="A1301">
        <v>1300</v>
      </c>
      <c r="B1301" s="2">
        <v>39339</v>
      </c>
      <c r="C1301">
        <f t="shared" si="306"/>
        <v>2007</v>
      </c>
      <c r="D1301">
        <v>1107.1500000000001</v>
      </c>
      <c r="E1301" s="5">
        <f t="shared" ca="1" si="302"/>
        <v>1098.58</v>
      </c>
      <c r="F1301" s="5">
        <f t="shared" ca="1" si="303"/>
        <v>1047.3549999999998</v>
      </c>
      <c r="G1301" s="5">
        <f t="shared" ca="1" si="304"/>
        <v>1071.6170374711119</v>
      </c>
      <c r="H1301" s="5">
        <f t="shared" ca="1" si="305"/>
        <v>983.95844206455558</v>
      </c>
      <c r="I1301" s="10">
        <f t="shared" ca="1" si="298"/>
        <v>0</v>
      </c>
      <c r="J1301" s="5" t="e">
        <f t="shared" ca="1" si="292"/>
        <v>#N/A</v>
      </c>
      <c r="K1301" s="5" t="e">
        <f t="shared" ca="1" si="293"/>
        <v>#N/A</v>
      </c>
      <c r="L1301" s="10">
        <f t="shared" ca="1" si="294"/>
        <v>1</v>
      </c>
      <c r="M1301" s="5">
        <f t="shared" ca="1" si="299"/>
        <v>940.35</v>
      </c>
      <c r="N1301" s="12" t="str">
        <f t="shared" ca="1" si="295"/>
        <v/>
      </c>
      <c r="O1301" s="12">
        <f t="shared" ca="1" si="296"/>
        <v>-1.9309978298418844E-2</v>
      </c>
      <c r="P1301" s="5">
        <f t="shared" ca="1" si="297"/>
        <v>430.62533130434008</v>
      </c>
      <c r="Q1301" s="5">
        <f t="shared" ca="1" si="300"/>
        <v>430.62533130434008</v>
      </c>
      <c r="R1301" s="12">
        <f t="shared" ca="1" si="301"/>
        <v>0</v>
      </c>
    </row>
    <row r="1302" spans="1:18" x14ac:dyDescent="0.25">
      <c r="A1302">
        <v>1301</v>
      </c>
      <c r="B1302" s="2">
        <v>39342</v>
      </c>
      <c r="C1302">
        <f t="shared" si="306"/>
        <v>2007</v>
      </c>
      <c r="D1302">
        <v>1111.3499999999999</v>
      </c>
      <c r="E1302" s="5">
        <f t="shared" ca="1" si="302"/>
        <v>1102.585</v>
      </c>
      <c r="F1302" s="5">
        <f t="shared" ca="1" si="303"/>
        <v>1048.7639999999999</v>
      </c>
      <c r="G1302" s="5">
        <f t="shared" ca="1" si="304"/>
        <v>1075.5903337240006</v>
      </c>
      <c r="H1302" s="5">
        <f t="shared" ca="1" si="305"/>
        <v>986.50627322326443</v>
      </c>
      <c r="I1302" s="10">
        <f t="shared" ca="1" si="298"/>
        <v>0</v>
      </c>
      <c r="J1302" s="5" t="e">
        <f t="shared" ca="1" si="292"/>
        <v>#N/A</v>
      </c>
      <c r="K1302" s="5" t="e">
        <f t="shared" ca="1" si="293"/>
        <v>#N/A</v>
      </c>
      <c r="L1302" s="10">
        <f t="shared" ca="1" si="294"/>
        <v>1</v>
      </c>
      <c r="M1302" s="5">
        <f t="shared" ca="1" si="299"/>
        <v>940.35</v>
      </c>
      <c r="N1302" s="12" t="str">
        <f t="shared" ca="1" si="295"/>
        <v/>
      </c>
      <c r="O1302" s="12">
        <f t="shared" ca="1" si="296"/>
        <v>3.7935239127487854E-3</v>
      </c>
      <c r="P1302" s="5">
        <f t="shared" ca="1" si="297"/>
        <v>430.62533130434008</v>
      </c>
      <c r="Q1302" s="5">
        <f t="shared" ca="1" si="300"/>
        <v>430.62533130434008</v>
      </c>
      <c r="R1302" s="12">
        <f t="shared" ca="1" si="301"/>
        <v>0</v>
      </c>
    </row>
    <row r="1303" spans="1:18" x14ac:dyDescent="0.25">
      <c r="A1303">
        <v>1302</v>
      </c>
      <c r="B1303" s="2">
        <v>39343</v>
      </c>
      <c r="C1303">
        <f t="shared" si="306"/>
        <v>2007</v>
      </c>
      <c r="D1303">
        <v>1121.45</v>
      </c>
      <c r="E1303" s="5">
        <f t="shared" ca="1" si="302"/>
        <v>1104.9150000000002</v>
      </c>
      <c r="F1303" s="5">
        <f t="shared" ca="1" si="303"/>
        <v>1050.2349999999997</v>
      </c>
      <c r="G1303" s="5">
        <f t="shared" ca="1" si="304"/>
        <v>1080.1763003516007</v>
      </c>
      <c r="H1303" s="5">
        <f t="shared" ca="1" si="305"/>
        <v>989.20514775879917</v>
      </c>
      <c r="I1303" s="10">
        <f t="shared" ca="1" si="298"/>
        <v>0</v>
      </c>
      <c r="J1303" s="5" t="e">
        <f t="shared" ca="1" si="292"/>
        <v>#N/A</v>
      </c>
      <c r="K1303" s="5" t="e">
        <f t="shared" ca="1" si="293"/>
        <v>#N/A</v>
      </c>
      <c r="L1303" s="10">
        <f t="shared" ca="1" si="294"/>
        <v>1</v>
      </c>
      <c r="M1303" s="5">
        <f t="shared" ca="1" si="299"/>
        <v>940.35</v>
      </c>
      <c r="N1303" s="12" t="str">
        <f t="shared" ca="1" si="295"/>
        <v/>
      </c>
      <c r="O1303" s="12">
        <f t="shared" ca="1" si="296"/>
        <v>9.0880460700950537E-3</v>
      </c>
      <c r="P1303" s="5">
        <f t="shared" ca="1" si="297"/>
        <v>430.62533130434008</v>
      </c>
      <c r="Q1303" s="5">
        <f t="shared" ca="1" si="300"/>
        <v>430.62533130434008</v>
      </c>
      <c r="R1303" s="12">
        <f t="shared" ca="1" si="301"/>
        <v>0</v>
      </c>
    </row>
    <row r="1304" spans="1:18" x14ac:dyDescent="0.25">
      <c r="A1304">
        <v>1303</v>
      </c>
      <c r="B1304" s="2">
        <v>39344</v>
      </c>
      <c r="C1304">
        <f t="shared" si="306"/>
        <v>2007</v>
      </c>
      <c r="D1304">
        <v>1155.4000000000001</v>
      </c>
      <c r="E1304" s="5">
        <f t="shared" ca="1" si="302"/>
        <v>1111.6300000000001</v>
      </c>
      <c r="F1304" s="5">
        <f t="shared" ca="1" si="303"/>
        <v>1052.6279999999997</v>
      </c>
      <c r="G1304" s="5">
        <f t="shared" ca="1" si="304"/>
        <v>1087.6986703164407</v>
      </c>
      <c r="H1304" s="5">
        <f t="shared" ca="1" si="305"/>
        <v>992.52904480362326</v>
      </c>
      <c r="I1304" s="10">
        <f t="shared" ca="1" si="298"/>
        <v>0</v>
      </c>
      <c r="J1304" s="5" t="e">
        <f t="shared" ca="1" si="292"/>
        <v>#N/A</v>
      </c>
      <c r="K1304" s="5" t="e">
        <f t="shared" ca="1" si="293"/>
        <v>#N/A</v>
      </c>
      <c r="L1304" s="10">
        <f t="shared" ca="1" si="294"/>
        <v>1</v>
      </c>
      <c r="M1304" s="5">
        <f t="shared" ca="1" si="299"/>
        <v>940.35</v>
      </c>
      <c r="N1304" s="12" t="str">
        <f t="shared" ca="1" si="295"/>
        <v/>
      </c>
      <c r="O1304" s="12">
        <f t="shared" ca="1" si="296"/>
        <v>3.0273306879486418E-2</v>
      </c>
      <c r="P1304" s="5">
        <f t="shared" ca="1" si="297"/>
        <v>430.62533130434008</v>
      </c>
      <c r="Q1304" s="5">
        <f t="shared" ca="1" si="300"/>
        <v>430.62533130434008</v>
      </c>
      <c r="R1304" s="12">
        <f t="shared" ca="1" si="301"/>
        <v>0</v>
      </c>
    </row>
    <row r="1305" spans="1:18" x14ac:dyDescent="0.25">
      <c r="A1305">
        <v>1304</v>
      </c>
      <c r="B1305" s="2">
        <v>39345</v>
      </c>
      <c r="C1305">
        <f t="shared" si="306"/>
        <v>2007</v>
      </c>
      <c r="D1305">
        <v>1140.8</v>
      </c>
      <c r="E1305" s="5">
        <f t="shared" ca="1" si="302"/>
        <v>1115.4749999999999</v>
      </c>
      <c r="F1305" s="5">
        <f t="shared" ca="1" si="303"/>
        <v>1054.0139999999999</v>
      </c>
      <c r="G1305" s="5">
        <f t="shared" ca="1" si="304"/>
        <v>1093.0088032847966</v>
      </c>
      <c r="H1305" s="5">
        <f t="shared" ca="1" si="305"/>
        <v>995.49446390755077</v>
      </c>
      <c r="I1305" s="10">
        <f t="shared" ca="1" si="298"/>
        <v>0</v>
      </c>
      <c r="J1305" s="5" t="e">
        <f t="shared" ca="1" si="292"/>
        <v>#N/A</v>
      </c>
      <c r="K1305" s="5" t="e">
        <f t="shared" ca="1" si="293"/>
        <v>#N/A</v>
      </c>
      <c r="L1305" s="10">
        <f t="shared" ca="1" si="294"/>
        <v>1</v>
      </c>
      <c r="M1305" s="5">
        <f t="shared" ca="1" si="299"/>
        <v>940.35</v>
      </c>
      <c r="N1305" s="12" t="str">
        <f t="shared" ca="1" si="295"/>
        <v/>
      </c>
      <c r="O1305" s="12">
        <f t="shared" ca="1" si="296"/>
        <v>-1.2636316427211473E-2</v>
      </c>
      <c r="P1305" s="5">
        <f t="shared" ca="1" si="297"/>
        <v>430.62533130434008</v>
      </c>
      <c r="Q1305" s="5">
        <f t="shared" ca="1" si="300"/>
        <v>430.62533130434008</v>
      </c>
      <c r="R1305" s="12">
        <f t="shared" ca="1" si="301"/>
        <v>0</v>
      </c>
    </row>
    <row r="1306" spans="1:18" x14ac:dyDescent="0.25">
      <c r="A1306">
        <v>1305</v>
      </c>
      <c r="B1306" s="2">
        <v>39346</v>
      </c>
      <c r="C1306">
        <f t="shared" si="306"/>
        <v>2007</v>
      </c>
      <c r="D1306">
        <v>1133.4000000000001</v>
      </c>
      <c r="E1306" s="5">
        <f t="shared" ca="1" si="302"/>
        <v>1119.9199999999998</v>
      </c>
      <c r="F1306" s="5">
        <f t="shared" ca="1" si="303"/>
        <v>1055.174</v>
      </c>
      <c r="G1306" s="5">
        <f t="shared" ca="1" si="304"/>
        <v>1097.0479229563168</v>
      </c>
      <c r="H1306" s="5">
        <f t="shared" ca="1" si="305"/>
        <v>998.25257462939976</v>
      </c>
      <c r="I1306" s="10">
        <f t="shared" ca="1" si="298"/>
        <v>0</v>
      </c>
      <c r="J1306" s="5" t="e">
        <f t="shared" ca="1" si="292"/>
        <v>#N/A</v>
      </c>
      <c r="K1306" s="5" t="e">
        <f t="shared" ca="1" si="293"/>
        <v>#N/A</v>
      </c>
      <c r="L1306" s="10">
        <f t="shared" ca="1" si="294"/>
        <v>1</v>
      </c>
      <c r="M1306" s="5">
        <f t="shared" ca="1" si="299"/>
        <v>940.35</v>
      </c>
      <c r="N1306" s="12" t="str">
        <f t="shared" ca="1" si="295"/>
        <v/>
      </c>
      <c r="O1306" s="12">
        <f t="shared" ca="1" si="296"/>
        <v>-6.4866760168301755E-3</v>
      </c>
      <c r="P1306" s="5">
        <f t="shared" ca="1" si="297"/>
        <v>430.62533130434008</v>
      </c>
      <c r="Q1306" s="5">
        <f t="shared" ca="1" si="300"/>
        <v>430.62533130434008</v>
      </c>
      <c r="R1306" s="12">
        <f t="shared" ca="1" si="301"/>
        <v>0</v>
      </c>
    </row>
    <row r="1307" spans="1:18" x14ac:dyDescent="0.25">
      <c r="A1307">
        <v>1306</v>
      </c>
      <c r="B1307" s="2">
        <v>39349</v>
      </c>
      <c r="C1307">
        <f t="shared" si="306"/>
        <v>2007</v>
      </c>
      <c r="D1307">
        <v>1136.9000000000001</v>
      </c>
      <c r="E1307" s="5">
        <f t="shared" ca="1" si="302"/>
        <v>1124.23</v>
      </c>
      <c r="F1307" s="5">
        <f t="shared" ca="1" si="303"/>
        <v>1055.8389999999999</v>
      </c>
      <c r="G1307" s="5">
        <f t="shared" ca="1" si="304"/>
        <v>1101.0331306606852</v>
      </c>
      <c r="H1307" s="5">
        <f t="shared" ca="1" si="305"/>
        <v>1001.0255231368118</v>
      </c>
      <c r="I1307" s="10">
        <f t="shared" ca="1" si="298"/>
        <v>0</v>
      </c>
      <c r="J1307" s="5" t="e">
        <f t="shared" ca="1" si="292"/>
        <v>#N/A</v>
      </c>
      <c r="K1307" s="5" t="e">
        <f t="shared" ca="1" si="293"/>
        <v>#N/A</v>
      </c>
      <c r="L1307" s="10">
        <f t="shared" ca="1" si="294"/>
        <v>1</v>
      </c>
      <c r="M1307" s="5">
        <f t="shared" ca="1" si="299"/>
        <v>940.35</v>
      </c>
      <c r="N1307" s="12" t="str">
        <f t="shared" ca="1" si="295"/>
        <v/>
      </c>
      <c r="O1307" s="12">
        <f t="shared" ca="1" si="296"/>
        <v>3.0880536439032995E-3</v>
      </c>
      <c r="P1307" s="5">
        <f t="shared" ca="1" si="297"/>
        <v>430.62533130434008</v>
      </c>
      <c r="Q1307" s="5">
        <f t="shared" ca="1" si="300"/>
        <v>430.62533130434008</v>
      </c>
      <c r="R1307" s="12">
        <f t="shared" ca="1" si="301"/>
        <v>0</v>
      </c>
    </row>
    <row r="1308" spans="1:18" x14ac:dyDescent="0.25">
      <c r="A1308">
        <v>1307</v>
      </c>
      <c r="B1308" s="2">
        <v>39350</v>
      </c>
      <c r="C1308">
        <f t="shared" si="306"/>
        <v>2007</v>
      </c>
      <c r="D1308">
        <v>1150.55</v>
      </c>
      <c r="E1308" s="5">
        <f t="shared" ca="1" si="302"/>
        <v>1128.7750000000001</v>
      </c>
      <c r="F1308" s="5">
        <f t="shared" ca="1" si="303"/>
        <v>1056.422</v>
      </c>
      <c r="G1308" s="5">
        <f t="shared" ca="1" si="304"/>
        <v>1105.9848175946167</v>
      </c>
      <c r="H1308" s="5">
        <f t="shared" ca="1" si="305"/>
        <v>1004.0160126740756</v>
      </c>
      <c r="I1308" s="10">
        <f t="shared" ca="1" si="298"/>
        <v>0</v>
      </c>
      <c r="J1308" s="5" t="e">
        <f t="shared" ca="1" si="292"/>
        <v>#N/A</v>
      </c>
      <c r="K1308" s="5" t="e">
        <f t="shared" ca="1" si="293"/>
        <v>#N/A</v>
      </c>
      <c r="L1308" s="10">
        <f t="shared" ca="1" si="294"/>
        <v>1</v>
      </c>
      <c r="M1308" s="5">
        <f t="shared" ca="1" si="299"/>
        <v>940.35</v>
      </c>
      <c r="N1308" s="12" t="str">
        <f t="shared" ca="1" si="295"/>
        <v/>
      </c>
      <c r="O1308" s="12">
        <f t="shared" ca="1" si="296"/>
        <v>1.2006333010818772E-2</v>
      </c>
      <c r="P1308" s="5">
        <f t="shared" ca="1" si="297"/>
        <v>430.62533130434008</v>
      </c>
      <c r="Q1308" s="5">
        <f t="shared" ca="1" si="300"/>
        <v>430.62533130434008</v>
      </c>
      <c r="R1308" s="12">
        <f t="shared" ca="1" si="301"/>
        <v>0</v>
      </c>
    </row>
    <row r="1309" spans="1:18" x14ac:dyDescent="0.25">
      <c r="A1309">
        <v>1308</v>
      </c>
      <c r="B1309" s="2">
        <v>39351</v>
      </c>
      <c r="C1309">
        <f t="shared" si="306"/>
        <v>2007</v>
      </c>
      <c r="D1309">
        <v>1159.45</v>
      </c>
      <c r="E1309" s="5">
        <f t="shared" ca="1" si="302"/>
        <v>1134.5400000000002</v>
      </c>
      <c r="F1309" s="5">
        <f t="shared" ca="1" si="303"/>
        <v>1057.4370000000001</v>
      </c>
      <c r="G1309" s="5">
        <f t="shared" ca="1" si="304"/>
        <v>1111.3313358351552</v>
      </c>
      <c r="H1309" s="5">
        <f t="shared" ca="1" si="305"/>
        <v>1007.1246924205939</v>
      </c>
      <c r="I1309" s="10">
        <f t="shared" ca="1" si="298"/>
        <v>0</v>
      </c>
      <c r="J1309" s="5" t="e">
        <f t="shared" ca="1" si="292"/>
        <v>#N/A</v>
      </c>
      <c r="K1309" s="5" t="e">
        <f t="shared" ca="1" si="293"/>
        <v>#N/A</v>
      </c>
      <c r="L1309" s="10">
        <f t="shared" ca="1" si="294"/>
        <v>1</v>
      </c>
      <c r="M1309" s="5">
        <f t="shared" ca="1" si="299"/>
        <v>940.35</v>
      </c>
      <c r="N1309" s="12" t="str">
        <f t="shared" ca="1" si="295"/>
        <v/>
      </c>
      <c r="O1309" s="12">
        <f t="shared" ca="1" si="296"/>
        <v>7.7354308808831353E-3</v>
      </c>
      <c r="P1309" s="5">
        <f t="shared" ca="1" si="297"/>
        <v>430.62533130434008</v>
      </c>
      <c r="Q1309" s="5">
        <f t="shared" ca="1" si="300"/>
        <v>430.62533130434008</v>
      </c>
      <c r="R1309" s="12">
        <f t="shared" ca="1" si="301"/>
        <v>0</v>
      </c>
    </row>
    <row r="1310" spans="1:18" x14ac:dyDescent="0.25">
      <c r="A1310">
        <v>1309</v>
      </c>
      <c r="B1310" s="2">
        <v>39352</v>
      </c>
      <c r="C1310">
        <f t="shared" si="306"/>
        <v>2007</v>
      </c>
      <c r="D1310">
        <v>1188.5999999999999</v>
      </c>
      <c r="E1310" s="5">
        <f t="shared" ca="1" si="302"/>
        <v>1140.5050000000001</v>
      </c>
      <c r="F1310" s="5">
        <f t="shared" ca="1" si="303"/>
        <v>1058.5830000000001</v>
      </c>
      <c r="G1310" s="5">
        <f t="shared" ca="1" si="304"/>
        <v>1119.0582022516396</v>
      </c>
      <c r="H1310" s="5">
        <f t="shared" ca="1" si="305"/>
        <v>1010.754198572182</v>
      </c>
      <c r="I1310" s="10">
        <f t="shared" ca="1" si="298"/>
        <v>0</v>
      </c>
      <c r="J1310" s="5" t="e">
        <f t="shared" ca="1" si="292"/>
        <v>#N/A</v>
      </c>
      <c r="K1310" s="5" t="e">
        <f t="shared" ca="1" si="293"/>
        <v>#N/A</v>
      </c>
      <c r="L1310" s="10">
        <f t="shared" ca="1" si="294"/>
        <v>1</v>
      </c>
      <c r="M1310" s="5">
        <f t="shared" ca="1" si="299"/>
        <v>940.35</v>
      </c>
      <c r="N1310" s="12" t="str">
        <f t="shared" ca="1" si="295"/>
        <v/>
      </c>
      <c r="O1310" s="12">
        <f t="shared" ca="1" si="296"/>
        <v>2.5141230755961759E-2</v>
      </c>
      <c r="P1310" s="5">
        <f t="shared" ca="1" si="297"/>
        <v>430.62533130434008</v>
      </c>
      <c r="Q1310" s="5">
        <f t="shared" ca="1" si="300"/>
        <v>430.62533130434008</v>
      </c>
      <c r="R1310" s="12">
        <f t="shared" ca="1" si="301"/>
        <v>0</v>
      </c>
    </row>
    <row r="1311" spans="1:18" x14ac:dyDescent="0.25">
      <c r="A1311">
        <v>1310</v>
      </c>
      <c r="B1311" s="2">
        <v>39353</v>
      </c>
      <c r="C1311">
        <f t="shared" si="306"/>
        <v>2007</v>
      </c>
      <c r="D1311">
        <v>1197.0999999999999</v>
      </c>
      <c r="E1311" s="5">
        <f t="shared" ca="1" si="302"/>
        <v>1149.5</v>
      </c>
      <c r="F1311" s="5">
        <f t="shared" ca="1" si="303"/>
        <v>1059.5830000000001</v>
      </c>
      <c r="G1311" s="5">
        <f t="shared" ca="1" si="304"/>
        <v>1126.8623820264756</v>
      </c>
      <c r="H1311" s="5">
        <f t="shared" ca="1" si="305"/>
        <v>1014.4811146007384</v>
      </c>
      <c r="I1311" s="10">
        <f t="shared" ca="1" si="298"/>
        <v>0</v>
      </c>
      <c r="J1311" s="5" t="e">
        <f t="shared" ca="1" si="292"/>
        <v>#N/A</v>
      </c>
      <c r="K1311" s="5" t="e">
        <f t="shared" ca="1" si="293"/>
        <v>#N/A</v>
      </c>
      <c r="L1311" s="10">
        <f t="shared" ca="1" si="294"/>
        <v>1</v>
      </c>
      <c r="M1311" s="5">
        <f t="shared" ca="1" si="299"/>
        <v>940.35</v>
      </c>
      <c r="N1311" s="12" t="str">
        <f t="shared" ca="1" si="295"/>
        <v/>
      </c>
      <c r="O1311" s="12">
        <f t="shared" ca="1" si="296"/>
        <v>7.151270402153795E-3</v>
      </c>
      <c r="P1311" s="5">
        <f t="shared" ca="1" si="297"/>
        <v>430.62533130434008</v>
      </c>
      <c r="Q1311" s="5">
        <f t="shared" ca="1" si="300"/>
        <v>430.62533130434008</v>
      </c>
      <c r="R1311" s="12">
        <f t="shared" ca="1" si="301"/>
        <v>0</v>
      </c>
    </row>
    <row r="1312" spans="1:18" x14ac:dyDescent="0.25">
      <c r="A1312">
        <v>1311</v>
      </c>
      <c r="B1312" s="2">
        <v>39356</v>
      </c>
      <c r="C1312">
        <f t="shared" si="306"/>
        <v>2007</v>
      </c>
      <c r="D1312">
        <v>1210.2</v>
      </c>
      <c r="E1312" s="5">
        <f t="shared" ca="1" si="302"/>
        <v>1159.3850000000002</v>
      </c>
      <c r="F1312" s="5">
        <f t="shared" ca="1" si="303"/>
        <v>1061.6090000000002</v>
      </c>
      <c r="G1312" s="5">
        <f t="shared" ca="1" si="304"/>
        <v>1135.1961438238282</v>
      </c>
      <c r="H1312" s="5">
        <f t="shared" ca="1" si="305"/>
        <v>1018.3954923087235</v>
      </c>
      <c r="I1312" s="10">
        <f t="shared" ca="1" si="298"/>
        <v>0</v>
      </c>
      <c r="J1312" s="5" t="e">
        <f t="shared" ca="1" si="292"/>
        <v>#N/A</v>
      </c>
      <c r="K1312" s="5" t="e">
        <f t="shared" ca="1" si="293"/>
        <v>#N/A</v>
      </c>
      <c r="L1312" s="10">
        <f t="shared" ca="1" si="294"/>
        <v>1</v>
      </c>
      <c r="M1312" s="5">
        <f t="shared" ca="1" si="299"/>
        <v>940.35</v>
      </c>
      <c r="N1312" s="12" t="str">
        <f t="shared" ca="1" si="295"/>
        <v/>
      </c>
      <c r="O1312" s="12">
        <f t="shared" ca="1" si="296"/>
        <v>1.0943112521928108E-2</v>
      </c>
      <c r="P1312" s="5">
        <f t="shared" ca="1" si="297"/>
        <v>430.62533130434008</v>
      </c>
      <c r="Q1312" s="5">
        <f t="shared" ca="1" si="300"/>
        <v>430.62533130434008</v>
      </c>
      <c r="R1312" s="12">
        <f t="shared" ca="1" si="301"/>
        <v>0</v>
      </c>
    </row>
    <row r="1313" spans="1:18" x14ac:dyDescent="0.25">
      <c r="A1313">
        <v>1312</v>
      </c>
      <c r="B1313" s="2">
        <v>39358</v>
      </c>
      <c r="C1313">
        <f t="shared" si="306"/>
        <v>2007</v>
      </c>
      <c r="D1313">
        <v>1228.55</v>
      </c>
      <c r="E1313" s="5">
        <f t="shared" ca="1" si="302"/>
        <v>1170.095</v>
      </c>
      <c r="F1313" s="5">
        <f t="shared" ca="1" si="303"/>
        <v>1063.4880000000001</v>
      </c>
      <c r="G1313" s="5">
        <f t="shared" ca="1" si="304"/>
        <v>1144.5315294414454</v>
      </c>
      <c r="H1313" s="5">
        <f t="shared" ca="1" si="305"/>
        <v>1022.5985824625491</v>
      </c>
      <c r="I1313" s="10">
        <f t="shared" ca="1" si="298"/>
        <v>0</v>
      </c>
      <c r="J1313" s="5" t="e">
        <f t="shared" ca="1" si="292"/>
        <v>#N/A</v>
      </c>
      <c r="K1313" s="5" t="e">
        <f t="shared" ca="1" si="293"/>
        <v>#N/A</v>
      </c>
      <c r="L1313" s="10">
        <f t="shared" ca="1" si="294"/>
        <v>1</v>
      </c>
      <c r="M1313" s="5">
        <f t="shared" ca="1" si="299"/>
        <v>940.35</v>
      </c>
      <c r="N1313" s="12" t="str">
        <f t="shared" ca="1" si="295"/>
        <v/>
      </c>
      <c r="O1313" s="12">
        <f t="shared" ca="1" si="296"/>
        <v>1.5162783011072474E-2</v>
      </c>
      <c r="P1313" s="5">
        <f t="shared" ca="1" si="297"/>
        <v>430.62533130434008</v>
      </c>
      <c r="Q1313" s="5">
        <f t="shared" ca="1" si="300"/>
        <v>430.62533130434008</v>
      </c>
      <c r="R1313" s="12">
        <f t="shared" ca="1" si="301"/>
        <v>0</v>
      </c>
    </row>
    <row r="1314" spans="1:18" x14ac:dyDescent="0.25">
      <c r="A1314">
        <v>1313</v>
      </c>
      <c r="B1314" s="2">
        <v>39359</v>
      </c>
      <c r="C1314">
        <f t="shared" si="306"/>
        <v>2007</v>
      </c>
      <c r="D1314">
        <v>1217.3499999999999</v>
      </c>
      <c r="E1314" s="5">
        <f t="shared" ca="1" si="302"/>
        <v>1176.29</v>
      </c>
      <c r="F1314" s="5">
        <f t="shared" ca="1" si="303"/>
        <v>1065.509</v>
      </c>
      <c r="G1314" s="5">
        <f t="shared" ca="1" si="304"/>
        <v>1151.8133764973009</v>
      </c>
      <c r="H1314" s="5">
        <f t="shared" ca="1" si="305"/>
        <v>1026.4936108132979</v>
      </c>
      <c r="I1314" s="10">
        <f t="shared" ca="1" si="298"/>
        <v>0</v>
      </c>
      <c r="J1314" s="5" t="e">
        <f t="shared" ca="1" si="292"/>
        <v>#N/A</v>
      </c>
      <c r="K1314" s="5" t="e">
        <f t="shared" ca="1" si="293"/>
        <v>#N/A</v>
      </c>
      <c r="L1314" s="10">
        <f t="shared" ca="1" si="294"/>
        <v>1</v>
      </c>
      <c r="M1314" s="5">
        <f t="shared" ca="1" si="299"/>
        <v>940.35</v>
      </c>
      <c r="N1314" s="12" t="str">
        <f t="shared" ca="1" si="295"/>
        <v/>
      </c>
      <c r="O1314" s="12">
        <f t="shared" ca="1" si="296"/>
        <v>-9.1164380774083637E-3</v>
      </c>
      <c r="P1314" s="5">
        <f t="shared" ca="1" si="297"/>
        <v>430.62533130434008</v>
      </c>
      <c r="Q1314" s="5">
        <f t="shared" ca="1" si="300"/>
        <v>430.62533130434008</v>
      </c>
      <c r="R1314" s="12">
        <f t="shared" ca="1" si="301"/>
        <v>0</v>
      </c>
    </row>
    <row r="1315" spans="1:18" x14ac:dyDescent="0.25">
      <c r="A1315">
        <v>1314</v>
      </c>
      <c r="B1315" s="2">
        <v>39360</v>
      </c>
      <c r="C1315">
        <f t="shared" si="306"/>
        <v>2007</v>
      </c>
      <c r="D1315">
        <v>1177.95</v>
      </c>
      <c r="E1315" s="5">
        <f t="shared" ca="1" si="302"/>
        <v>1180.0050000000001</v>
      </c>
      <c r="F1315" s="5">
        <f t="shared" ca="1" si="303"/>
        <v>1067.7560000000001</v>
      </c>
      <c r="G1315" s="5">
        <f t="shared" ca="1" si="304"/>
        <v>1154.4270388475709</v>
      </c>
      <c r="H1315" s="5">
        <f t="shared" ca="1" si="305"/>
        <v>1029.5227385970318</v>
      </c>
      <c r="I1315" s="10">
        <f t="shared" ca="1" si="298"/>
        <v>0</v>
      </c>
      <c r="J1315" s="5" t="e">
        <f t="shared" ca="1" si="292"/>
        <v>#N/A</v>
      </c>
      <c r="K1315" s="5" t="e">
        <f t="shared" ca="1" si="293"/>
        <v>#N/A</v>
      </c>
      <c r="L1315" s="10">
        <f t="shared" ca="1" si="294"/>
        <v>1</v>
      </c>
      <c r="M1315" s="5">
        <f t="shared" ca="1" si="299"/>
        <v>940.35</v>
      </c>
      <c r="N1315" s="12" t="str">
        <f t="shared" ca="1" si="295"/>
        <v/>
      </c>
      <c r="O1315" s="12">
        <f t="shared" ca="1" si="296"/>
        <v>-3.2365383825522544E-2</v>
      </c>
      <c r="P1315" s="5">
        <f t="shared" ca="1" si="297"/>
        <v>430.62533130434008</v>
      </c>
      <c r="Q1315" s="5">
        <f t="shared" ca="1" si="300"/>
        <v>430.62533130434008</v>
      </c>
      <c r="R1315" s="12">
        <f t="shared" ca="1" si="301"/>
        <v>0</v>
      </c>
    </row>
    <row r="1316" spans="1:18" x14ac:dyDescent="0.25">
      <c r="A1316">
        <v>1315</v>
      </c>
      <c r="B1316" s="2">
        <v>39363</v>
      </c>
      <c r="C1316">
        <f t="shared" si="306"/>
        <v>2007</v>
      </c>
      <c r="D1316">
        <v>1115.1500000000001</v>
      </c>
      <c r="E1316" s="5">
        <f t="shared" ca="1" si="302"/>
        <v>1178.18</v>
      </c>
      <c r="F1316" s="5">
        <f t="shared" ca="1" si="303"/>
        <v>1069.549</v>
      </c>
      <c r="G1316" s="5">
        <f t="shared" ca="1" si="304"/>
        <v>1150.4993349628137</v>
      </c>
      <c r="H1316" s="5">
        <f t="shared" ca="1" si="305"/>
        <v>1031.2352838250911</v>
      </c>
      <c r="I1316" s="10">
        <f t="shared" ca="1" si="298"/>
        <v>0</v>
      </c>
      <c r="J1316" s="5" t="e">
        <f t="shared" ca="1" si="292"/>
        <v>#N/A</v>
      </c>
      <c r="K1316" s="5" t="e">
        <f t="shared" ca="1" si="293"/>
        <v>#N/A</v>
      </c>
      <c r="L1316" s="10">
        <f t="shared" ca="1" si="294"/>
        <v>1</v>
      </c>
      <c r="M1316" s="5">
        <f t="shared" ca="1" si="299"/>
        <v>940.35</v>
      </c>
      <c r="N1316" s="12" t="str">
        <f t="shared" ca="1" si="295"/>
        <v/>
      </c>
      <c r="O1316" s="12">
        <f t="shared" ca="1" si="296"/>
        <v>-5.3312958954115162E-2</v>
      </c>
      <c r="P1316" s="5">
        <f t="shared" ca="1" si="297"/>
        <v>430.62533130434008</v>
      </c>
      <c r="Q1316" s="5">
        <f t="shared" ca="1" si="300"/>
        <v>430.62533130434008</v>
      </c>
      <c r="R1316" s="12">
        <f t="shared" ca="1" si="301"/>
        <v>0</v>
      </c>
    </row>
    <row r="1317" spans="1:18" x14ac:dyDescent="0.25">
      <c r="A1317">
        <v>1316</v>
      </c>
      <c r="B1317" s="2">
        <v>39364</v>
      </c>
      <c r="C1317">
        <f t="shared" si="306"/>
        <v>2007</v>
      </c>
      <c r="D1317">
        <v>1176.25</v>
      </c>
      <c r="E1317" s="5">
        <f t="shared" ca="1" si="302"/>
        <v>1182.115</v>
      </c>
      <c r="F1317" s="5">
        <f t="shared" ca="1" si="303"/>
        <v>1073.068</v>
      </c>
      <c r="G1317" s="5">
        <f t="shared" ca="1" si="304"/>
        <v>1153.0744014665322</v>
      </c>
      <c r="H1317" s="5">
        <f t="shared" ca="1" si="305"/>
        <v>1034.1355781485893</v>
      </c>
      <c r="I1317" s="10">
        <f t="shared" ca="1" si="298"/>
        <v>0</v>
      </c>
      <c r="J1317" s="5" t="e">
        <f t="shared" ca="1" si="292"/>
        <v>#N/A</v>
      </c>
      <c r="K1317" s="5" t="e">
        <f t="shared" ca="1" si="293"/>
        <v>#N/A</v>
      </c>
      <c r="L1317" s="10">
        <f t="shared" ca="1" si="294"/>
        <v>1</v>
      </c>
      <c r="M1317" s="5">
        <f t="shared" ca="1" si="299"/>
        <v>940.35</v>
      </c>
      <c r="N1317" s="12" t="str">
        <f t="shared" ca="1" si="295"/>
        <v/>
      </c>
      <c r="O1317" s="12">
        <f t="shared" ca="1" si="296"/>
        <v>5.479083531363485E-2</v>
      </c>
      <c r="P1317" s="5">
        <f t="shared" ca="1" si="297"/>
        <v>430.62533130434008</v>
      </c>
      <c r="Q1317" s="5">
        <f t="shared" ca="1" si="300"/>
        <v>430.62533130434008</v>
      </c>
      <c r="R1317" s="12">
        <f t="shared" ca="1" si="301"/>
        <v>0</v>
      </c>
    </row>
    <row r="1318" spans="1:18" x14ac:dyDescent="0.25">
      <c r="A1318">
        <v>1317</v>
      </c>
      <c r="B1318" s="2">
        <v>39365</v>
      </c>
      <c r="C1318">
        <f t="shared" si="306"/>
        <v>2007</v>
      </c>
      <c r="D1318">
        <v>1218.8499999999999</v>
      </c>
      <c r="E1318" s="5">
        <f t="shared" ca="1" si="302"/>
        <v>1188.9450000000002</v>
      </c>
      <c r="F1318" s="5">
        <f t="shared" ca="1" si="303"/>
        <v>1076.8920000000001</v>
      </c>
      <c r="G1318" s="5">
        <f t="shared" ca="1" si="304"/>
        <v>1159.6519613198791</v>
      </c>
      <c r="H1318" s="5">
        <f t="shared" ca="1" si="305"/>
        <v>1037.8298665856173</v>
      </c>
      <c r="I1318" s="10">
        <f t="shared" ca="1" si="298"/>
        <v>0</v>
      </c>
      <c r="J1318" s="5" t="e">
        <f t="shared" ca="1" si="292"/>
        <v>#N/A</v>
      </c>
      <c r="K1318" s="5" t="e">
        <f t="shared" ca="1" si="293"/>
        <v>#N/A</v>
      </c>
      <c r="L1318" s="10">
        <f t="shared" ca="1" si="294"/>
        <v>1</v>
      </c>
      <c r="M1318" s="5">
        <f t="shared" ca="1" si="299"/>
        <v>940.35</v>
      </c>
      <c r="N1318" s="12" t="str">
        <f t="shared" ca="1" si="295"/>
        <v/>
      </c>
      <c r="O1318" s="12">
        <f t="shared" ca="1" si="296"/>
        <v>3.6216790648246469E-2</v>
      </c>
      <c r="P1318" s="5">
        <f t="shared" ca="1" si="297"/>
        <v>430.62533130434008</v>
      </c>
      <c r="Q1318" s="5">
        <f t="shared" ca="1" si="300"/>
        <v>430.62533130434008</v>
      </c>
      <c r="R1318" s="12">
        <f t="shared" ca="1" si="301"/>
        <v>0</v>
      </c>
    </row>
    <row r="1319" spans="1:18" x14ac:dyDescent="0.25">
      <c r="A1319">
        <v>1318</v>
      </c>
      <c r="B1319" s="2">
        <v>39366</v>
      </c>
      <c r="C1319">
        <f t="shared" si="306"/>
        <v>2007</v>
      </c>
      <c r="D1319">
        <v>1259.8</v>
      </c>
      <c r="E1319" s="5">
        <f t="shared" ca="1" si="302"/>
        <v>1198.98</v>
      </c>
      <c r="F1319" s="5">
        <f t="shared" ca="1" si="303"/>
        <v>1080.8109999999999</v>
      </c>
      <c r="G1319" s="5">
        <f t="shared" ca="1" si="304"/>
        <v>1169.6667651878911</v>
      </c>
      <c r="H1319" s="5">
        <f t="shared" ca="1" si="305"/>
        <v>1042.2692692539051</v>
      </c>
      <c r="I1319" s="10">
        <f t="shared" ca="1" si="298"/>
        <v>0</v>
      </c>
      <c r="J1319" s="5" t="e">
        <f t="shared" ca="1" si="292"/>
        <v>#N/A</v>
      </c>
      <c r="K1319" s="5" t="e">
        <f t="shared" ca="1" si="293"/>
        <v>#N/A</v>
      </c>
      <c r="L1319" s="10">
        <f t="shared" ca="1" si="294"/>
        <v>1</v>
      </c>
      <c r="M1319" s="5">
        <f t="shared" ca="1" si="299"/>
        <v>940.35</v>
      </c>
      <c r="N1319" s="12" t="str">
        <f t="shared" ca="1" si="295"/>
        <v/>
      </c>
      <c r="O1319" s="12">
        <f t="shared" ca="1" si="296"/>
        <v>3.359724330311363E-2</v>
      </c>
      <c r="P1319" s="5">
        <f t="shared" ca="1" si="297"/>
        <v>430.62533130434008</v>
      </c>
      <c r="Q1319" s="5">
        <f t="shared" ca="1" si="300"/>
        <v>430.62533130434008</v>
      </c>
      <c r="R1319" s="12">
        <f t="shared" ca="1" si="301"/>
        <v>0</v>
      </c>
    </row>
    <row r="1320" spans="1:18" x14ac:dyDescent="0.25">
      <c r="A1320">
        <v>1319</v>
      </c>
      <c r="B1320" s="2">
        <v>39367</v>
      </c>
      <c r="C1320">
        <f t="shared" si="306"/>
        <v>2007</v>
      </c>
      <c r="D1320">
        <v>1251.0999999999999</v>
      </c>
      <c r="E1320" s="5">
        <f t="shared" ca="1" si="302"/>
        <v>1205.23</v>
      </c>
      <c r="F1320" s="5">
        <f t="shared" ca="1" si="303"/>
        <v>1086.491</v>
      </c>
      <c r="G1320" s="5">
        <f t="shared" ca="1" si="304"/>
        <v>1177.810088669102</v>
      </c>
      <c r="H1320" s="5">
        <f t="shared" ca="1" si="305"/>
        <v>1046.445883868827</v>
      </c>
      <c r="I1320" s="10">
        <f t="shared" ca="1" si="298"/>
        <v>0</v>
      </c>
      <c r="J1320" s="5" t="e">
        <f t="shared" ca="1" si="292"/>
        <v>#N/A</v>
      </c>
      <c r="K1320" s="5" t="e">
        <f t="shared" ca="1" si="293"/>
        <v>#N/A</v>
      </c>
      <c r="L1320" s="10">
        <f t="shared" ca="1" si="294"/>
        <v>1</v>
      </c>
      <c r="M1320" s="5">
        <f t="shared" ca="1" si="299"/>
        <v>940.35</v>
      </c>
      <c r="N1320" s="12" t="str">
        <f t="shared" ca="1" si="295"/>
        <v/>
      </c>
      <c r="O1320" s="12">
        <f t="shared" ca="1" si="296"/>
        <v>-6.9058580727099899E-3</v>
      </c>
      <c r="P1320" s="5">
        <f t="shared" ca="1" si="297"/>
        <v>430.62533130434008</v>
      </c>
      <c r="Q1320" s="5">
        <f t="shared" ca="1" si="300"/>
        <v>430.62533130434008</v>
      </c>
      <c r="R1320" s="12">
        <f t="shared" ca="1" si="301"/>
        <v>0</v>
      </c>
    </row>
    <row r="1321" spans="1:18" x14ac:dyDescent="0.25">
      <c r="A1321">
        <v>1320</v>
      </c>
      <c r="B1321" s="2">
        <v>39370</v>
      </c>
      <c r="C1321">
        <f t="shared" si="306"/>
        <v>2007</v>
      </c>
      <c r="D1321">
        <v>1289.8</v>
      </c>
      <c r="E1321" s="5">
        <f t="shared" ca="1" si="302"/>
        <v>1214.5</v>
      </c>
      <c r="F1321" s="5">
        <f t="shared" ca="1" si="303"/>
        <v>1092.69</v>
      </c>
      <c r="G1321" s="5">
        <f t="shared" ca="1" si="304"/>
        <v>1189.0090798021918</v>
      </c>
      <c r="H1321" s="5">
        <f t="shared" ca="1" si="305"/>
        <v>1051.3129661914506</v>
      </c>
      <c r="I1321" s="10">
        <f t="shared" ca="1" si="298"/>
        <v>0</v>
      </c>
      <c r="J1321" s="5" t="e">
        <f t="shared" ca="1" si="292"/>
        <v>#N/A</v>
      </c>
      <c r="K1321" s="5" t="e">
        <f t="shared" ca="1" si="293"/>
        <v>#N/A</v>
      </c>
      <c r="L1321" s="10">
        <f t="shared" ca="1" si="294"/>
        <v>1</v>
      </c>
      <c r="M1321" s="5">
        <f t="shared" ca="1" si="299"/>
        <v>940.35</v>
      </c>
      <c r="N1321" s="12" t="str">
        <f t="shared" ca="1" si="295"/>
        <v/>
      </c>
      <c r="O1321" s="12">
        <f t="shared" ca="1" si="296"/>
        <v>3.0932779154344215E-2</v>
      </c>
      <c r="P1321" s="5">
        <f t="shared" ca="1" si="297"/>
        <v>430.62533130434008</v>
      </c>
      <c r="Q1321" s="5">
        <f t="shared" ca="1" si="300"/>
        <v>430.62533130434008</v>
      </c>
      <c r="R1321" s="12">
        <f t="shared" ca="1" si="301"/>
        <v>0</v>
      </c>
    </row>
    <row r="1322" spans="1:18" x14ac:dyDescent="0.25">
      <c r="A1322">
        <v>1321</v>
      </c>
      <c r="B1322" s="2">
        <v>39371</v>
      </c>
      <c r="C1322">
        <f t="shared" si="306"/>
        <v>2007</v>
      </c>
      <c r="D1322">
        <v>1273.25</v>
      </c>
      <c r="E1322" s="5">
        <f t="shared" ca="1" si="302"/>
        <v>1220.8049999999998</v>
      </c>
      <c r="F1322" s="5">
        <f t="shared" ca="1" si="303"/>
        <v>1098.068</v>
      </c>
      <c r="G1322" s="5">
        <f t="shared" ca="1" si="304"/>
        <v>1197.4331718219726</v>
      </c>
      <c r="H1322" s="5">
        <f t="shared" ca="1" si="305"/>
        <v>1055.7517068676216</v>
      </c>
      <c r="I1322" s="10">
        <f t="shared" ca="1" si="298"/>
        <v>0</v>
      </c>
      <c r="J1322" s="5" t="e">
        <f t="shared" ca="1" si="292"/>
        <v>#N/A</v>
      </c>
      <c r="K1322" s="5" t="e">
        <f t="shared" ca="1" si="293"/>
        <v>#N/A</v>
      </c>
      <c r="L1322" s="10">
        <f t="shared" ca="1" si="294"/>
        <v>1</v>
      </c>
      <c r="M1322" s="5">
        <f t="shared" ca="1" si="299"/>
        <v>940.35</v>
      </c>
      <c r="N1322" s="12" t="str">
        <f t="shared" ca="1" si="295"/>
        <v/>
      </c>
      <c r="O1322" s="12">
        <f t="shared" ca="1" si="296"/>
        <v>-1.2831446735928016E-2</v>
      </c>
      <c r="P1322" s="5">
        <f t="shared" ca="1" si="297"/>
        <v>430.62533130434008</v>
      </c>
      <c r="Q1322" s="5">
        <f t="shared" ca="1" si="300"/>
        <v>430.62533130434008</v>
      </c>
      <c r="R1322" s="12">
        <f t="shared" ca="1" si="301"/>
        <v>0</v>
      </c>
    </row>
    <row r="1323" spans="1:18" x14ac:dyDescent="0.25">
      <c r="A1323">
        <v>1322</v>
      </c>
      <c r="B1323" s="2">
        <v>39372</v>
      </c>
      <c r="C1323">
        <f t="shared" si="306"/>
        <v>2007</v>
      </c>
      <c r="D1323">
        <v>1203</v>
      </c>
      <c r="E1323" s="5">
        <f t="shared" ca="1" si="302"/>
        <v>1218.25</v>
      </c>
      <c r="F1323" s="5">
        <f t="shared" ca="1" si="303"/>
        <v>1102.538</v>
      </c>
      <c r="G1323" s="5">
        <f t="shared" ca="1" si="304"/>
        <v>1197.9898546397753</v>
      </c>
      <c r="H1323" s="5">
        <f t="shared" ca="1" si="305"/>
        <v>1058.6966727302693</v>
      </c>
      <c r="I1323" s="10">
        <f t="shared" ca="1" si="298"/>
        <v>0</v>
      </c>
      <c r="J1323" s="5" t="e">
        <f t="shared" ca="1" si="292"/>
        <v>#N/A</v>
      </c>
      <c r="K1323" s="5" t="e">
        <f t="shared" ca="1" si="293"/>
        <v>#N/A</v>
      </c>
      <c r="L1323" s="10">
        <f t="shared" ca="1" si="294"/>
        <v>1</v>
      </c>
      <c r="M1323" s="5">
        <f t="shared" ca="1" si="299"/>
        <v>940.35</v>
      </c>
      <c r="N1323" s="12" t="str">
        <f t="shared" ca="1" si="295"/>
        <v/>
      </c>
      <c r="O1323" s="12">
        <f t="shared" ca="1" si="296"/>
        <v>-5.5173767916748481E-2</v>
      </c>
      <c r="P1323" s="5">
        <f t="shared" ca="1" si="297"/>
        <v>430.62533130434008</v>
      </c>
      <c r="Q1323" s="5">
        <f t="shared" ca="1" si="300"/>
        <v>430.62533130434008</v>
      </c>
      <c r="R1323" s="12">
        <f t="shared" ca="1" si="301"/>
        <v>0</v>
      </c>
    </row>
    <row r="1324" spans="1:18" x14ac:dyDescent="0.25">
      <c r="A1324">
        <v>1323</v>
      </c>
      <c r="B1324" s="2">
        <v>39373</v>
      </c>
      <c r="C1324">
        <f t="shared" si="306"/>
        <v>2007</v>
      </c>
      <c r="D1324">
        <v>1038.25</v>
      </c>
      <c r="E1324" s="5">
        <f t="shared" ca="1" si="302"/>
        <v>1200.3399999999999</v>
      </c>
      <c r="F1324" s="5">
        <f t="shared" ca="1" si="303"/>
        <v>1103.5479999999998</v>
      </c>
      <c r="G1324" s="5">
        <f t="shared" ca="1" si="304"/>
        <v>1182.0158691757977</v>
      </c>
      <c r="H1324" s="5">
        <f t="shared" ca="1" si="305"/>
        <v>1058.2877392756639</v>
      </c>
      <c r="I1324" s="10">
        <f t="shared" ca="1" si="298"/>
        <v>0</v>
      </c>
      <c r="J1324" s="5" t="e">
        <f t="shared" ca="1" si="292"/>
        <v>#N/A</v>
      </c>
      <c r="K1324" s="5" t="e">
        <f t="shared" ca="1" si="293"/>
        <v>#N/A</v>
      </c>
      <c r="L1324" s="10">
        <f t="shared" ca="1" si="294"/>
        <v>1</v>
      </c>
      <c r="M1324" s="5">
        <f t="shared" ca="1" si="299"/>
        <v>940.35</v>
      </c>
      <c r="N1324" s="12" t="str">
        <f t="shared" ca="1" si="295"/>
        <v/>
      </c>
      <c r="O1324" s="12">
        <f t="shared" ca="1" si="296"/>
        <v>-0.13694929343308396</v>
      </c>
      <c r="P1324" s="5">
        <f t="shared" ca="1" si="297"/>
        <v>430.62533130434008</v>
      </c>
      <c r="Q1324" s="5">
        <f t="shared" ca="1" si="300"/>
        <v>430.62533130434008</v>
      </c>
      <c r="R1324" s="12">
        <f t="shared" ca="1" si="301"/>
        <v>0</v>
      </c>
    </row>
    <row r="1325" spans="1:18" x14ac:dyDescent="0.25">
      <c r="A1325">
        <v>1324</v>
      </c>
      <c r="B1325" s="2">
        <v>39374</v>
      </c>
      <c r="C1325">
        <f t="shared" si="306"/>
        <v>2007</v>
      </c>
      <c r="D1325">
        <v>991.5</v>
      </c>
      <c r="E1325" s="5">
        <f t="shared" ca="1" si="302"/>
        <v>1181.6950000000002</v>
      </c>
      <c r="F1325" s="5">
        <f t="shared" ca="1" si="303"/>
        <v>1102.873</v>
      </c>
      <c r="G1325" s="5">
        <f t="shared" ca="1" si="304"/>
        <v>1162.9642822582177</v>
      </c>
      <c r="H1325" s="5">
        <f t="shared" ca="1" si="305"/>
        <v>1056.9519844901506</v>
      </c>
      <c r="I1325" s="10">
        <f t="shared" ca="1" si="298"/>
        <v>0</v>
      </c>
      <c r="J1325" s="5" t="e">
        <f t="shared" ca="1" si="292"/>
        <v>#N/A</v>
      </c>
      <c r="K1325" s="5" t="e">
        <f t="shared" ca="1" si="293"/>
        <v>#N/A</v>
      </c>
      <c r="L1325" s="10">
        <f t="shared" ca="1" si="294"/>
        <v>1</v>
      </c>
      <c r="M1325" s="5">
        <f t="shared" ca="1" si="299"/>
        <v>940.35</v>
      </c>
      <c r="N1325" s="12" t="str">
        <f t="shared" ca="1" si="295"/>
        <v/>
      </c>
      <c r="O1325" s="12">
        <f t="shared" ca="1" si="296"/>
        <v>-4.5027690825908982E-2</v>
      </c>
      <c r="P1325" s="5">
        <f t="shared" ca="1" si="297"/>
        <v>430.62533130434008</v>
      </c>
      <c r="Q1325" s="5">
        <f t="shared" ca="1" si="300"/>
        <v>430.62533130434008</v>
      </c>
      <c r="R1325" s="12">
        <f t="shared" ca="1" si="301"/>
        <v>0</v>
      </c>
    </row>
    <row r="1326" spans="1:18" x14ac:dyDescent="0.25">
      <c r="A1326">
        <v>1325</v>
      </c>
      <c r="B1326" s="2">
        <v>39377</v>
      </c>
      <c r="C1326">
        <f t="shared" si="306"/>
        <v>2007</v>
      </c>
      <c r="D1326">
        <v>1015.85</v>
      </c>
      <c r="E1326" s="5">
        <f t="shared" ca="1" si="302"/>
        <v>1171.7649999999999</v>
      </c>
      <c r="F1326" s="5">
        <f t="shared" ca="1" si="303"/>
        <v>1103.1769999999999</v>
      </c>
      <c r="G1326" s="5">
        <f t="shared" ca="1" si="304"/>
        <v>1148.252854032396</v>
      </c>
      <c r="H1326" s="5">
        <f t="shared" ca="1" si="305"/>
        <v>1056.1299448003476</v>
      </c>
      <c r="I1326" s="10">
        <f t="shared" ca="1" si="298"/>
        <v>0</v>
      </c>
      <c r="J1326" s="5" t="e">
        <f t="shared" ca="1" si="292"/>
        <v>#N/A</v>
      </c>
      <c r="K1326" s="5" t="e">
        <f t="shared" ca="1" si="293"/>
        <v>#N/A</v>
      </c>
      <c r="L1326" s="10">
        <f t="shared" ca="1" si="294"/>
        <v>1</v>
      </c>
      <c r="M1326" s="5">
        <f t="shared" ca="1" si="299"/>
        <v>940.35</v>
      </c>
      <c r="N1326" s="12" t="str">
        <f t="shared" ca="1" si="295"/>
        <v/>
      </c>
      <c r="O1326" s="12">
        <f t="shared" ca="1" si="296"/>
        <v>2.4558749369641978E-2</v>
      </c>
      <c r="P1326" s="5">
        <f t="shared" ca="1" si="297"/>
        <v>430.62533130434008</v>
      </c>
      <c r="Q1326" s="5">
        <f t="shared" ca="1" si="300"/>
        <v>430.62533130434008</v>
      </c>
      <c r="R1326" s="12">
        <f t="shared" ca="1" si="301"/>
        <v>0</v>
      </c>
    </row>
    <row r="1327" spans="1:18" x14ac:dyDescent="0.25">
      <c r="A1327">
        <v>1326</v>
      </c>
      <c r="B1327" s="2">
        <v>39378</v>
      </c>
      <c r="C1327">
        <f t="shared" si="306"/>
        <v>2007</v>
      </c>
      <c r="D1327">
        <v>1066.7</v>
      </c>
      <c r="E1327" s="5">
        <f t="shared" ca="1" si="302"/>
        <v>1160.81</v>
      </c>
      <c r="F1327" s="5">
        <f t="shared" ca="1" si="303"/>
        <v>1104.4639999999999</v>
      </c>
      <c r="G1327" s="5">
        <f t="shared" ca="1" si="304"/>
        <v>1140.0975686291565</v>
      </c>
      <c r="H1327" s="5">
        <f t="shared" ca="1" si="305"/>
        <v>1056.3413459043406</v>
      </c>
      <c r="I1327" s="10">
        <f t="shared" ca="1" si="298"/>
        <v>0</v>
      </c>
      <c r="J1327" s="5" t="e">
        <f t="shared" ca="1" si="292"/>
        <v>#N/A</v>
      </c>
      <c r="K1327" s="5" t="e">
        <f t="shared" ca="1" si="293"/>
        <v>#N/A</v>
      </c>
      <c r="L1327" s="10">
        <f t="shared" ca="1" si="294"/>
        <v>1</v>
      </c>
      <c r="M1327" s="5">
        <f t="shared" ca="1" si="299"/>
        <v>940.35</v>
      </c>
      <c r="N1327" s="12" t="str">
        <f t="shared" ca="1" si="295"/>
        <v/>
      </c>
      <c r="O1327" s="12">
        <f t="shared" ca="1" si="296"/>
        <v>5.0056602844908225E-2</v>
      </c>
      <c r="P1327" s="5">
        <f t="shared" ca="1" si="297"/>
        <v>430.62533130434008</v>
      </c>
      <c r="Q1327" s="5">
        <f t="shared" ca="1" si="300"/>
        <v>430.62533130434008</v>
      </c>
      <c r="R1327" s="12">
        <f t="shared" ca="1" si="301"/>
        <v>0</v>
      </c>
    </row>
    <row r="1328" spans="1:18" x14ac:dyDescent="0.25">
      <c r="A1328">
        <v>1327</v>
      </c>
      <c r="B1328" s="2">
        <v>39379</v>
      </c>
      <c r="C1328">
        <f t="shared" si="306"/>
        <v>2007</v>
      </c>
      <c r="D1328">
        <v>1078.05</v>
      </c>
      <c r="E1328" s="5">
        <f t="shared" ca="1" si="302"/>
        <v>1146.73</v>
      </c>
      <c r="F1328" s="5">
        <f t="shared" ca="1" si="303"/>
        <v>1105.8009999999999</v>
      </c>
      <c r="G1328" s="5">
        <f t="shared" ca="1" si="304"/>
        <v>1133.8928117662408</v>
      </c>
      <c r="H1328" s="5">
        <f t="shared" ca="1" si="305"/>
        <v>1056.7755189862539</v>
      </c>
      <c r="I1328" s="10">
        <f t="shared" ca="1" si="298"/>
        <v>0</v>
      </c>
      <c r="J1328" s="5" t="e">
        <f t="shared" ca="1" si="292"/>
        <v>#N/A</v>
      </c>
      <c r="K1328" s="5" t="e">
        <f t="shared" ca="1" si="293"/>
        <v>#N/A</v>
      </c>
      <c r="L1328" s="10">
        <f t="shared" ca="1" si="294"/>
        <v>1</v>
      </c>
      <c r="M1328" s="5">
        <f t="shared" ca="1" si="299"/>
        <v>940.35</v>
      </c>
      <c r="N1328" s="12" t="str">
        <f t="shared" ca="1" si="295"/>
        <v/>
      </c>
      <c r="O1328" s="12">
        <f t="shared" ca="1" si="296"/>
        <v>1.0640292490859574E-2</v>
      </c>
      <c r="P1328" s="5">
        <f t="shared" ca="1" si="297"/>
        <v>430.62533130434008</v>
      </c>
      <c r="Q1328" s="5">
        <f t="shared" ca="1" si="300"/>
        <v>430.62533130434008</v>
      </c>
      <c r="R1328" s="12">
        <f t="shared" ca="1" si="301"/>
        <v>0</v>
      </c>
    </row>
    <row r="1329" spans="1:18" x14ac:dyDescent="0.25">
      <c r="A1329">
        <v>1328</v>
      </c>
      <c r="B1329" s="2">
        <v>39380</v>
      </c>
      <c r="C1329">
        <f t="shared" si="306"/>
        <v>2007</v>
      </c>
      <c r="D1329">
        <v>1056.8</v>
      </c>
      <c r="E1329" s="5">
        <f t="shared" ca="1" si="302"/>
        <v>1126.4299999999998</v>
      </c>
      <c r="F1329" s="5">
        <f t="shared" ca="1" si="303"/>
        <v>1107.1390000000001</v>
      </c>
      <c r="G1329" s="5">
        <f t="shared" ca="1" si="304"/>
        <v>1126.1835305896166</v>
      </c>
      <c r="H1329" s="5">
        <f t="shared" ca="1" si="305"/>
        <v>1056.7760086065289</v>
      </c>
      <c r="I1329" s="10">
        <f t="shared" ca="1" si="298"/>
        <v>0</v>
      </c>
      <c r="J1329" s="5" t="e">
        <f t="shared" ca="1" si="292"/>
        <v>#N/A</v>
      </c>
      <c r="K1329" s="5" t="e">
        <f t="shared" ca="1" si="293"/>
        <v>#N/A</v>
      </c>
      <c r="L1329" s="10">
        <f t="shared" ca="1" si="294"/>
        <v>1</v>
      </c>
      <c r="M1329" s="5">
        <f t="shared" ca="1" si="299"/>
        <v>940.35</v>
      </c>
      <c r="N1329" s="12" t="str">
        <f t="shared" ca="1" si="295"/>
        <v/>
      </c>
      <c r="O1329" s="12">
        <f t="shared" ca="1" si="296"/>
        <v>-1.9711516163443254E-2</v>
      </c>
      <c r="P1329" s="5">
        <f t="shared" ca="1" si="297"/>
        <v>430.62533130434008</v>
      </c>
      <c r="Q1329" s="5">
        <f t="shared" ca="1" si="300"/>
        <v>430.62533130434008</v>
      </c>
      <c r="R1329" s="12">
        <f t="shared" ca="1" si="301"/>
        <v>0</v>
      </c>
    </row>
    <row r="1330" spans="1:18" x14ac:dyDescent="0.25">
      <c r="A1330">
        <v>1329</v>
      </c>
      <c r="B1330" s="2">
        <v>39381</v>
      </c>
      <c r="C1330">
        <f t="shared" si="306"/>
        <v>2007</v>
      </c>
      <c r="D1330">
        <v>1079.8499999999999</v>
      </c>
      <c r="E1330" s="5">
        <f t="shared" ca="1" si="302"/>
        <v>1109.3049999999998</v>
      </c>
      <c r="F1330" s="5">
        <f t="shared" ca="1" si="303"/>
        <v>1109.1590000000001</v>
      </c>
      <c r="G1330" s="5">
        <f t="shared" ca="1" si="304"/>
        <v>1121.550177530655</v>
      </c>
      <c r="H1330" s="5">
        <f t="shared" ca="1" si="305"/>
        <v>1057.2374884343983</v>
      </c>
      <c r="I1330" s="10">
        <f t="shared" ca="1" si="298"/>
        <v>0</v>
      </c>
      <c r="J1330" s="5" t="e">
        <f t="shared" ca="1" si="292"/>
        <v>#N/A</v>
      </c>
      <c r="K1330" s="5" t="e">
        <f t="shared" ca="1" si="293"/>
        <v>#N/A</v>
      </c>
      <c r="L1330" s="10">
        <f t="shared" ca="1" si="294"/>
        <v>1</v>
      </c>
      <c r="M1330" s="5">
        <f t="shared" ca="1" si="299"/>
        <v>940.35</v>
      </c>
      <c r="N1330" s="12" t="str">
        <f t="shared" ca="1" si="295"/>
        <v/>
      </c>
      <c r="O1330" s="12">
        <f t="shared" ca="1" si="296"/>
        <v>2.1811127933383759E-2</v>
      </c>
      <c r="P1330" s="5">
        <f t="shared" ca="1" si="297"/>
        <v>430.62533130434008</v>
      </c>
      <c r="Q1330" s="5">
        <f t="shared" ca="1" si="300"/>
        <v>430.62533130434008</v>
      </c>
      <c r="R1330" s="12">
        <f t="shared" ca="1" si="301"/>
        <v>0</v>
      </c>
    </row>
    <row r="1331" spans="1:18" x14ac:dyDescent="0.25">
      <c r="A1331">
        <v>1330</v>
      </c>
      <c r="B1331" s="2">
        <v>39384</v>
      </c>
      <c r="C1331">
        <f t="shared" si="306"/>
        <v>2007</v>
      </c>
      <c r="D1331">
        <v>1086.8</v>
      </c>
      <c r="E1331" s="5">
        <f t="shared" ca="1" si="302"/>
        <v>1089.0049999999999</v>
      </c>
      <c r="F1331" s="5">
        <f t="shared" ca="1" si="303"/>
        <v>1111.8810000000001</v>
      </c>
      <c r="G1331" s="5">
        <f t="shared" ca="1" si="304"/>
        <v>1118.0751597775893</v>
      </c>
      <c r="H1331" s="5">
        <f t="shared" ca="1" si="305"/>
        <v>1057.8287386657105</v>
      </c>
      <c r="I1331" s="10">
        <f t="shared" ca="1" si="298"/>
        <v>0</v>
      </c>
      <c r="J1331" s="5" t="e">
        <f t="shared" ca="1" si="292"/>
        <v>#N/A</v>
      </c>
      <c r="K1331" s="5" t="e">
        <f t="shared" ca="1" si="293"/>
        <v>#N/A</v>
      </c>
      <c r="L1331" s="10">
        <f t="shared" ca="1" si="294"/>
        <v>1</v>
      </c>
      <c r="M1331" s="5">
        <f t="shared" ca="1" si="299"/>
        <v>940.35</v>
      </c>
      <c r="N1331" s="12" t="str">
        <f t="shared" ca="1" si="295"/>
        <v/>
      </c>
      <c r="O1331" s="12">
        <f t="shared" ca="1" si="296"/>
        <v>6.4360790850581523E-3</v>
      </c>
      <c r="P1331" s="5">
        <f t="shared" ca="1" si="297"/>
        <v>430.62533130434008</v>
      </c>
      <c r="Q1331" s="5">
        <f t="shared" ca="1" si="300"/>
        <v>430.62533130434008</v>
      </c>
      <c r="R1331" s="12">
        <f t="shared" ca="1" si="301"/>
        <v>0</v>
      </c>
    </row>
    <row r="1332" spans="1:18" x14ac:dyDescent="0.25">
      <c r="A1332">
        <v>1331</v>
      </c>
      <c r="B1332" s="2">
        <v>39385</v>
      </c>
      <c r="C1332">
        <f t="shared" si="306"/>
        <v>2007</v>
      </c>
      <c r="D1332">
        <v>1069.45</v>
      </c>
      <c r="E1332" s="5">
        <f t="shared" ca="1" si="302"/>
        <v>1068.625</v>
      </c>
      <c r="F1332" s="5">
        <f t="shared" ca="1" si="303"/>
        <v>1113.999</v>
      </c>
      <c r="G1332" s="5">
        <f t="shared" ca="1" si="304"/>
        <v>1113.2126437998304</v>
      </c>
      <c r="H1332" s="5">
        <f t="shared" ca="1" si="305"/>
        <v>1058.0611638923963</v>
      </c>
      <c r="I1332" s="10">
        <f t="shared" ca="1" si="298"/>
        <v>0</v>
      </c>
      <c r="J1332" s="5" t="e">
        <f t="shared" ref="J1332:J1395" ca="1" si="307">IF($I1332="BUY",$D1332,NA())</f>
        <v>#N/A</v>
      </c>
      <c r="K1332" s="5" t="e">
        <f t="shared" ref="K1332:K1395" ca="1" si="308">IF($I1332="SELL",$D1332,NA())</f>
        <v>#N/A</v>
      </c>
      <c r="L1332" s="10">
        <f t="shared" ref="L1332:L1395" ca="1" si="309">IF(AND(I1332="SELL",L1331&gt;=0),-1*Leverage,IF(AND(I1332="BUY",L1331&lt;=0),1*Leverage,L1331))</f>
        <v>1</v>
      </c>
      <c r="M1332" s="5">
        <f t="shared" ca="1" si="299"/>
        <v>940.35</v>
      </c>
      <c r="N1332" s="12" t="str">
        <f t="shared" ref="N1332:N1395" ca="1" si="310">IF(L1331=0,0,IF(I1332="SELL",Leverage*(M1332-M1331)/M1331,IF(I1332="BUY",-Leverage*(M1332-M1331)/M1331,"")))</f>
        <v/>
      </c>
      <c r="O1332" s="12">
        <f t="shared" ref="O1332:O1395" ca="1" si="311">IF($L1332&gt;0,Leverage*(D1332-D1331)/D1331,IF($L1332&lt;0,-Leverage*(D1332-D1331)/D1331,0))</f>
        <v>-1.5964298859035619E-2</v>
      </c>
      <c r="P1332" s="5">
        <f t="shared" ref="P1332:P1395" ca="1" si="312">IF(N1332="",P1331,P1331*(1+N1332))</f>
        <v>430.62533130434008</v>
      </c>
      <c r="Q1332" s="5">
        <f t="shared" ca="1" si="300"/>
        <v>430.62533130434008</v>
      </c>
      <c r="R1332" s="12">
        <f t="shared" ca="1" si="301"/>
        <v>0</v>
      </c>
    </row>
    <row r="1333" spans="1:18" x14ac:dyDescent="0.25">
      <c r="A1333">
        <v>1332</v>
      </c>
      <c r="B1333" s="2">
        <v>39386</v>
      </c>
      <c r="C1333">
        <f t="shared" si="306"/>
        <v>2007</v>
      </c>
      <c r="D1333">
        <v>1077.3</v>
      </c>
      <c r="E1333" s="5">
        <f t="shared" ca="1" si="302"/>
        <v>1056.0549999999998</v>
      </c>
      <c r="F1333" s="5">
        <f t="shared" ca="1" si="303"/>
        <v>1116.8230000000001</v>
      </c>
      <c r="G1333" s="5">
        <f t="shared" ca="1" si="304"/>
        <v>1109.6213794198472</v>
      </c>
      <c r="H1333" s="5">
        <f t="shared" ca="1" si="305"/>
        <v>1058.4459406145484</v>
      </c>
      <c r="I1333" s="10">
        <f t="shared" ref="I1333:I1396" ca="1" si="313">IF(AND(G1333&gt;H1333,G1332&lt;H1332),"BUY",IF(AND(G1333&lt;H1333,G1332&gt;H1332),"SELL",0))</f>
        <v>0</v>
      </c>
      <c r="J1333" s="5" t="e">
        <f t="shared" ca="1" si="307"/>
        <v>#N/A</v>
      </c>
      <c r="K1333" s="5" t="e">
        <f t="shared" ca="1" si="308"/>
        <v>#N/A</v>
      </c>
      <c r="L1333" s="10">
        <f t="shared" ca="1" si="309"/>
        <v>1</v>
      </c>
      <c r="M1333" s="5">
        <f t="shared" ref="M1333:M1396" ca="1" si="314">IF(I1333&lt;&gt;0,D1333,M1332)</f>
        <v>940.35</v>
      </c>
      <c r="N1333" s="12" t="str">
        <f t="shared" ca="1" si="310"/>
        <v/>
      </c>
      <c r="O1333" s="12">
        <f t="shared" ca="1" si="311"/>
        <v>7.3402216092383083E-3</v>
      </c>
      <c r="P1333" s="5">
        <f t="shared" ca="1" si="312"/>
        <v>430.62533130434008</v>
      </c>
      <c r="Q1333" s="5">
        <f t="shared" ref="Q1333:Q1396" ca="1" si="315">MAX(P1332:P1333)</f>
        <v>430.62533130434008</v>
      </c>
      <c r="R1333" s="12">
        <f t="shared" ref="R1333:R1396" ca="1" si="316">1-P1333/Q1333</f>
        <v>0</v>
      </c>
    </row>
    <row r="1334" spans="1:18" x14ac:dyDescent="0.25">
      <c r="A1334">
        <v>1333</v>
      </c>
      <c r="B1334" s="2">
        <v>39387</v>
      </c>
      <c r="C1334">
        <f t="shared" si="306"/>
        <v>2007</v>
      </c>
      <c r="D1334">
        <v>1052.95</v>
      </c>
      <c r="E1334" s="5">
        <f t="shared" ca="1" si="302"/>
        <v>1057.5250000000001</v>
      </c>
      <c r="F1334" s="5">
        <f t="shared" ca="1" si="303"/>
        <v>1118.8510000000001</v>
      </c>
      <c r="G1334" s="5">
        <f t="shared" ca="1" si="304"/>
        <v>1103.9542414778625</v>
      </c>
      <c r="H1334" s="5">
        <f t="shared" ca="1" si="305"/>
        <v>1058.3360218022574</v>
      </c>
      <c r="I1334" s="10">
        <f t="shared" ca="1" si="313"/>
        <v>0</v>
      </c>
      <c r="J1334" s="5" t="e">
        <f t="shared" ca="1" si="307"/>
        <v>#N/A</v>
      </c>
      <c r="K1334" s="5" t="e">
        <f t="shared" ca="1" si="308"/>
        <v>#N/A</v>
      </c>
      <c r="L1334" s="10">
        <f t="shared" ca="1" si="309"/>
        <v>1</v>
      </c>
      <c r="M1334" s="5">
        <f t="shared" ca="1" si="314"/>
        <v>940.35</v>
      </c>
      <c r="N1334" s="12" t="str">
        <f t="shared" ca="1" si="310"/>
        <v/>
      </c>
      <c r="O1334" s="12">
        <f t="shared" ca="1" si="311"/>
        <v>-2.2602803304557606E-2</v>
      </c>
      <c r="P1334" s="5">
        <f t="shared" ca="1" si="312"/>
        <v>430.62533130434008</v>
      </c>
      <c r="Q1334" s="5">
        <f t="shared" ca="1" si="315"/>
        <v>430.62533130434008</v>
      </c>
      <c r="R1334" s="12">
        <f t="shared" ca="1" si="316"/>
        <v>0</v>
      </c>
    </row>
    <row r="1335" spans="1:18" x14ac:dyDescent="0.25">
      <c r="A1335">
        <v>1334</v>
      </c>
      <c r="B1335" s="2">
        <v>39388</v>
      </c>
      <c r="C1335">
        <f t="shared" si="306"/>
        <v>2007</v>
      </c>
      <c r="D1335">
        <v>1032.75</v>
      </c>
      <c r="E1335" s="5">
        <f t="shared" ca="1" si="302"/>
        <v>1061.6500000000001</v>
      </c>
      <c r="F1335" s="5">
        <f t="shared" ca="1" si="303"/>
        <v>1120.058</v>
      </c>
      <c r="G1335" s="5">
        <f t="shared" ca="1" si="304"/>
        <v>1096.8338173300763</v>
      </c>
      <c r="H1335" s="5">
        <f t="shared" ca="1" si="305"/>
        <v>1057.8243013662122</v>
      </c>
      <c r="I1335" s="10">
        <f t="shared" ca="1" si="313"/>
        <v>0</v>
      </c>
      <c r="J1335" s="5" t="e">
        <f t="shared" ca="1" si="307"/>
        <v>#N/A</v>
      </c>
      <c r="K1335" s="5" t="e">
        <f t="shared" ca="1" si="308"/>
        <v>#N/A</v>
      </c>
      <c r="L1335" s="10">
        <f t="shared" ca="1" si="309"/>
        <v>1</v>
      </c>
      <c r="M1335" s="5">
        <f t="shared" ca="1" si="314"/>
        <v>940.35</v>
      </c>
      <c r="N1335" s="12" t="str">
        <f t="shared" ca="1" si="310"/>
        <v/>
      </c>
      <c r="O1335" s="12">
        <f t="shared" ca="1" si="311"/>
        <v>-1.918419678047395E-2</v>
      </c>
      <c r="P1335" s="5">
        <f t="shared" ca="1" si="312"/>
        <v>430.62533130434008</v>
      </c>
      <c r="Q1335" s="5">
        <f t="shared" ca="1" si="315"/>
        <v>430.62533130434008</v>
      </c>
      <c r="R1335" s="12">
        <f t="shared" ca="1" si="316"/>
        <v>0</v>
      </c>
    </row>
    <row r="1336" spans="1:18" x14ac:dyDescent="0.25">
      <c r="A1336">
        <v>1335</v>
      </c>
      <c r="B1336" s="2">
        <v>39391</v>
      </c>
      <c r="C1336">
        <f t="shared" si="306"/>
        <v>2007</v>
      </c>
      <c r="D1336">
        <v>1009.75</v>
      </c>
      <c r="E1336" s="5">
        <f t="shared" ca="1" si="302"/>
        <v>1061.04</v>
      </c>
      <c r="F1336" s="5">
        <f t="shared" ca="1" si="303"/>
        <v>1120.046</v>
      </c>
      <c r="G1336" s="5">
        <f t="shared" ca="1" si="304"/>
        <v>1088.1254355970686</v>
      </c>
      <c r="H1336" s="5">
        <f t="shared" ca="1" si="305"/>
        <v>1056.8628153388881</v>
      </c>
      <c r="I1336" s="10">
        <f t="shared" ca="1" si="313"/>
        <v>0</v>
      </c>
      <c r="J1336" s="5" t="e">
        <f t="shared" ca="1" si="307"/>
        <v>#N/A</v>
      </c>
      <c r="K1336" s="5" t="e">
        <f t="shared" ca="1" si="308"/>
        <v>#N/A</v>
      </c>
      <c r="L1336" s="10">
        <f t="shared" ca="1" si="309"/>
        <v>1</v>
      </c>
      <c r="M1336" s="5">
        <f t="shared" ca="1" si="314"/>
        <v>940.35</v>
      </c>
      <c r="N1336" s="12" t="str">
        <f t="shared" ca="1" si="310"/>
        <v/>
      </c>
      <c r="O1336" s="12">
        <f t="shared" ca="1" si="311"/>
        <v>-2.2270636649721617E-2</v>
      </c>
      <c r="P1336" s="5">
        <f t="shared" ca="1" si="312"/>
        <v>430.62533130434008</v>
      </c>
      <c r="Q1336" s="5">
        <f t="shared" ca="1" si="315"/>
        <v>430.62533130434008</v>
      </c>
      <c r="R1336" s="12">
        <f t="shared" ca="1" si="316"/>
        <v>0</v>
      </c>
    </row>
    <row r="1337" spans="1:18" x14ac:dyDescent="0.25">
      <c r="A1337">
        <v>1336</v>
      </c>
      <c r="B1337" s="2">
        <v>39392</v>
      </c>
      <c r="C1337">
        <f t="shared" si="306"/>
        <v>2007</v>
      </c>
      <c r="D1337">
        <v>1021.2</v>
      </c>
      <c r="E1337" s="5">
        <f t="shared" ca="1" si="302"/>
        <v>1056.4900000000002</v>
      </c>
      <c r="F1337" s="5">
        <f t="shared" ca="1" si="303"/>
        <v>1119.741</v>
      </c>
      <c r="G1337" s="5">
        <f t="shared" ca="1" si="304"/>
        <v>1081.4328920373619</v>
      </c>
      <c r="H1337" s="5">
        <f t="shared" ca="1" si="305"/>
        <v>1056.1495590321103</v>
      </c>
      <c r="I1337" s="10">
        <f t="shared" ca="1" si="313"/>
        <v>0</v>
      </c>
      <c r="J1337" s="5" t="e">
        <f t="shared" ca="1" si="307"/>
        <v>#N/A</v>
      </c>
      <c r="K1337" s="5" t="e">
        <f t="shared" ca="1" si="308"/>
        <v>#N/A</v>
      </c>
      <c r="L1337" s="10">
        <f t="shared" ca="1" si="309"/>
        <v>1</v>
      </c>
      <c r="M1337" s="5">
        <f t="shared" ca="1" si="314"/>
        <v>940.35</v>
      </c>
      <c r="N1337" s="12" t="str">
        <f t="shared" ca="1" si="310"/>
        <v/>
      </c>
      <c r="O1337" s="12">
        <f t="shared" ca="1" si="311"/>
        <v>1.1339440455558351E-2</v>
      </c>
      <c r="P1337" s="5">
        <f t="shared" ca="1" si="312"/>
        <v>430.62533130434008</v>
      </c>
      <c r="Q1337" s="5">
        <f t="shared" ca="1" si="315"/>
        <v>430.62533130434008</v>
      </c>
      <c r="R1337" s="12">
        <f t="shared" ca="1" si="316"/>
        <v>0</v>
      </c>
    </row>
    <row r="1338" spans="1:18" x14ac:dyDescent="0.25">
      <c r="A1338">
        <v>1337</v>
      </c>
      <c r="B1338" s="2">
        <v>39393</v>
      </c>
      <c r="C1338">
        <f t="shared" si="306"/>
        <v>2007</v>
      </c>
      <c r="D1338">
        <v>1024.55</v>
      </c>
      <c r="E1338" s="5">
        <f t="shared" ca="1" si="302"/>
        <v>1051.1399999999999</v>
      </c>
      <c r="F1338" s="5">
        <f t="shared" ca="1" si="303"/>
        <v>1119.672</v>
      </c>
      <c r="G1338" s="5">
        <f t="shared" ca="1" si="304"/>
        <v>1075.7446028336258</v>
      </c>
      <c r="H1338" s="5">
        <f t="shared" ca="1" si="305"/>
        <v>1055.5175678514681</v>
      </c>
      <c r="I1338" s="10">
        <f t="shared" ca="1" si="313"/>
        <v>0</v>
      </c>
      <c r="J1338" s="5" t="e">
        <f t="shared" ca="1" si="307"/>
        <v>#N/A</v>
      </c>
      <c r="K1338" s="5" t="e">
        <f t="shared" ca="1" si="308"/>
        <v>#N/A</v>
      </c>
      <c r="L1338" s="10">
        <f t="shared" ca="1" si="309"/>
        <v>1</v>
      </c>
      <c r="M1338" s="5">
        <f t="shared" ca="1" si="314"/>
        <v>940.35</v>
      </c>
      <c r="N1338" s="12" t="str">
        <f t="shared" ca="1" si="310"/>
        <v/>
      </c>
      <c r="O1338" s="12">
        <f t="shared" ca="1" si="311"/>
        <v>3.2804543674108001E-3</v>
      </c>
      <c r="P1338" s="5">
        <f t="shared" ca="1" si="312"/>
        <v>430.62533130434008</v>
      </c>
      <c r="Q1338" s="5">
        <f t="shared" ca="1" si="315"/>
        <v>430.62533130434008</v>
      </c>
      <c r="R1338" s="12">
        <f t="shared" ca="1" si="316"/>
        <v>0</v>
      </c>
    </row>
    <row r="1339" spans="1:18" x14ac:dyDescent="0.25">
      <c r="A1339">
        <v>1338</v>
      </c>
      <c r="B1339" s="2">
        <v>39394</v>
      </c>
      <c r="C1339">
        <f t="shared" si="306"/>
        <v>2007</v>
      </c>
      <c r="D1339">
        <v>1057.8499999999999</v>
      </c>
      <c r="E1339" s="5">
        <f t="shared" ca="1" si="302"/>
        <v>1051.2449999999999</v>
      </c>
      <c r="F1339" s="5">
        <f t="shared" ca="1" si="303"/>
        <v>1120.0160000000001</v>
      </c>
      <c r="G1339" s="5">
        <f t="shared" ca="1" si="304"/>
        <v>1073.9551425502632</v>
      </c>
      <c r="H1339" s="5">
        <f t="shared" ca="1" si="305"/>
        <v>1055.5642164944388</v>
      </c>
      <c r="I1339" s="10">
        <f t="shared" ca="1" si="313"/>
        <v>0</v>
      </c>
      <c r="J1339" s="5" t="e">
        <f t="shared" ca="1" si="307"/>
        <v>#N/A</v>
      </c>
      <c r="K1339" s="5" t="e">
        <f t="shared" ca="1" si="308"/>
        <v>#N/A</v>
      </c>
      <c r="L1339" s="10">
        <f t="shared" ca="1" si="309"/>
        <v>1</v>
      </c>
      <c r="M1339" s="5">
        <f t="shared" ca="1" si="314"/>
        <v>940.35</v>
      </c>
      <c r="N1339" s="12" t="str">
        <f t="shared" ca="1" si="310"/>
        <v/>
      </c>
      <c r="O1339" s="12">
        <f t="shared" ca="1" si="311"/>
        <v>3.2502074081303942E-2</v>
      </c>
      <c r="P1339" s="5">
        <f t="shared" ca="1" si="312"/>
        <v>430.62533130434008</v>
      </c>
      <c r="Q1339" s="5">
        <f t="shared" ca="1" si="315"/>
        <v>430.62533130434008</v>
      </c>
      <c r="R1339" s="12">
        <f t="shared" ca="1" si="316"/>
        <v>0</v>
      </c>
    </row>
    <row r="1340" spans="1:18" x14ac:dyDescent="0.25">
      <c r="A1340">
        <v>1339</v>
      </c>
      <c r="B1340" s="2">
        <v>39395</v>
      </c>
      <c r="C1340">
        <f t="shared" si="306"/>
        <v>2007</v>
      </c>
      <c r="D1340">
        <v>1034.25</v>
      </c>
      <c r="E1340" s="5">
        <f t="shared" ca="1" si="302"/>
        <v>1046.6849999999999</v>
      </c>
      <c r="F1340" s="5">
        <f t="shared" ca="1" si="303"/>
        <v>1119.2670000000001</v>
      </c>
      <c r="G1340" s="5">
        <f t="shared" ca="1" si="304"/>
        <v>1069.9846282952369</v>
      </c>
      <c r="H1340" s="5">
        <f t="shared" ca="1" si="305"/>
        <v>1055.13793216455</v>
      </c>
      <c r="I1340" s="10">
        <f t="shared" ca="1" si="313"/>
        <v>0</v>
      </c>
      <c r="J1340" s="5" t="e">
        <f t="shared" ca="1" si="307"/>
        <v>#N/A</v>
      </c>
      <c r="K1340" s="5" t="e">
        <f t="shared" ca="1" si="308"/>
        <v>#N/A</v>
      </c>
      <c r="L1340" s="10">
        <f t="shared" ca="1" si="309"/>
        <v>1</v>
      </c>
      <c r="M1340" s="5">
        <f t="shared" ca="1" si="314"/>
        <v>940.35</v>
      </c>
      <c r="N1340" s="12" t="str">
        <f t="shared" ca="1" si="310"/>
        <v/>
      </c>
      <c r="O1340" s="12">
        <f t="shared" ca="1" si="311"/>
        <v>-2.2309401143829382E-2</v>
      </c>
      <c r="P1340" s="5">
        <f t="shared" ca="1" si="312"/>
        <v>430.62533130434008</v>
      </c>
      <c r="Q1340" s="5">
        <f t="shared" ca="1" si="315"/>
        <v>430.62533130434008</v>
      </c>
      <c r="R1340" s="12">
        <f t="shared" ca="1" si="316"/>
        <v>0</v>
      </c>
    </row>
    <row r="1341" spans="1:18" x14ac:dyDescent="0.25">
      <c r="A1341">
        <v>1340</v>
      </c>
      <c r="B1341" s="2">
        <v>39398</v>
      </c>
      <c r="C1341">
        <f t="shared" si="306"/>
        <v>2007</v>
      </c>
      <c r="D1341">
        <v>1019.45</v>
      </c>
      <c r="E1341" s="5">
        <f t="shared" ca="1" si="302"/>
        <v>1039.95</v>
      </c>
      <c r="F1341" s="5">
        <f t="shared" ca="1" si="303"/>
        <v>1118.307</v>
      </c>
      <c r="G1341" s="5">
        <f t="shared" ca="1" si="304"/>
        <v>1064.9311654657133</v>
      </c>
      <c r="H1341" s="5">
        <f t="shared" ca="1" si="305"/>
        <v>1054.424173521259</v>
      </c>
      <c r="I1341" s="10">
        <f t="shared" ca="1" si="313"/>
        <v>0</v>
      </c>
      <c r="J1341" s="5" t="e">
        <f t="shared" ca="1" si="307"/>
        <v>#N/A</v>
      </c>
      <c r="K1341" s="5" t="e">
        <f t="shared" ca="1" si="308"/>
        <v>#N/A</v>
      </c>
      <c r="L1341" s="10">
        <f t="shared" ca="1" si="309"/>
        <v>1</v>
      </c>
      <c r="M1341" s="5">
        <f t="shared" ca="1" si="314"/>
        <v>940.35</v>
      </c>
      <c r="N1341" s="12" t="str">
        <f t="shared" ca="1" si="310"/>
        <v/>
      </c>
      <c r="O1341" s="12">
        <f t="shared" ca="1" si="311"/>
        <v>-1.4309886391104622E-2</v>
      </c>
      <c r="P1341" s="5">
        <f t="shared" ca="1" si="312"/>
        <v>430.62533130434008</v>
      </c>
      <c r="Q1341" s="5">
        <f t="shared" ca="1" si="315"/>
        <v>430.62533130434008</v>
      </c>
      <c r="R1341" s="12">
        <f t="shared" ca="1" si="316"/>
        <v>0</v>
      </c>
    </row>
    <row r="1342" spans="1:18" x14ac:dyDescent="0.25">
      <c r="A1342">
        <v>1341</v>
      </c>
      <c r="B1342" s="2">
        <v>39399</v>
      </c>
      <c r="C1342">
        <f t="shared" si="306"/>
        <v>2007</v>
      </c>
      <c r="D1342">
        <v>1030</v>
      </c>
      <c r="E1342" s="5">
        <f t="shared" ca="1" si="302"/>
        <v>1036.0050000000001</v>
      </c>
      <c r="F1342" s="5">
        <f t="shared" ca="1" si="303"/>
        <v>1117.4809999999998</v>
      </c>
      <c r="G1342" s="5">
        <f t="shared" ca="1" si="304"/>
        <v>1061.4380489191421</v>
      </c>
      <c r="H1342" s="5">
        <f t="shared" ca="1" si="305"/>
        <v>1053.9356900508337</v>
      </c>
      <c r="I1342" s="10">
        <f t="shared" ca="1" si="313"/>
        <v>0</v>
      </c>
      <c r="J1342" s="5" t="e">
        <f t="shared" ca="1" si="307"/>
        <v>#N/A</v>
      </c>
      <c r="K1342" s="5" t="e">
        <f t="shared" ca="1" si="308"/>
        <v>#N/A</v>
      </c>
      <c r="L1342" s="10">
        <f t="shared" ca="1" si="309"/>
        <v>1</v>
      </c>
      <c r="M1342" s="5">
        <f t="shared" ca="1" si="314"/>
        <v>940.35</v>
      </c>
      <c r="N1342" s="12" t="str">
        <f t="shared" ca="1" si="310"/>
        <v/>
      </c>
      <c r="O1342" s="12">
        <f t="shared" ca="1" si="311"/>
        <v>1.034871744568145E-2</v>
      </c>
      <c r="P1342" s="5">
        <f t="shared" ca="1" si="312"/>
        <v>430.62533130434008</v>
      </c>
      <c r="Q1342" s="5">
        <f t="shared" ca="1" si="315"/>
        <v>430.62533130434008</v>
      </c>
      <c r="R1342" s="12">
        <f t="shared" ca="1" si="316"/>
        <v>0</v>
      </c>
    </row>
    <row r="1343" spans="1:18" x14ac:dyDescent="0.25">
      <c r="A1343">
        <v>1342</v>
      </c>
      <c r="B1343" s="2">
        <v>39400</v>
      </c>
      <c r="C1343">
        <f t="shared" si="306"/>
        <v>2007</v>
      </c>
      <c r="D1343">
        <v>1045.2</v>
      </c>
      <c r="E1343" s="5">
        <f t="shared" ca="1" si="302"/>
        <v>1032.7950000000001</v>
      </c>
      <c r="F1343" s="5">
        <f t="shared" ca="1" si="303"/>
        <v>1116.4219999999996</v>
      </c>
      <c r="G1343" s="5">
        <f t="shared" ca="1" si="304"/>
        <v>1059.8142440272281</v>
      </c>
      <c r="H1343" s="5">
        <f t="shared" ca="1" si="305"/>
        <v>1053.7609762498171</v>
      </c>
      <c r="I1343" s="10">
        <f t="shared" ca="1" si="313"/>
        <v>0</v>
      </c>
      <c r="J1343" s="5" t="e">
        <f t="shared" ca="1" si="307"/>
        <v>#N/A</v>
      </c>
      <c r="K1343" s="5" t="e">
        <f t="shared" ca="1" si="308"/>
        <v>#N/A</v>
      </c>
      <c r="L1343" s="10">
        <f t="shared" ca="1" si="309"/>
        <v>1</v>
      </c>
      <c r="M1343" s="5">
        <f t="shared" ca="1" si="314"/>
        <v>940.35</v>
      </c>
      <c r="N1343" s="12" t="str">
        <f t="shared" ca="1" si="310"/>
        <v/>
      </c>
      <c r="O1343" s="12">
        <f t="shared" ca="1" si="311"/>
        <v>1.4757281553398102E-2</v>
      </c>
      <c r="P1343" s="5">
        <f t="shared" ca="1" si="312"/>
        <v>430.62533130434008</v>
      </c>
      <c r="Q1343" s="5">
        <f t="shared" ca="1" si="315"/>
        <v>430.62533130434008</v>
      </c>
      <c r="R1343" s="12">
        <f t="shared" ca="1" si="316"/>
        <v>0</v>
      </c>
    </row>
    <row r="1344" spans="1:18" x14ac:dyDescent="0.25">
      <c r="A1344">
        <v>1343</v>
      </c>
      <c r="B1344" s="2">
        <v>39401</v>
      </c>
      <c r="C1344">
        <f t="shared" si="306"/>
        <v>2007</v>
      </c>
      <c r="D1344">
        <v>1046.0999999999999</v>
      </c>
      <c r="E1344" s="5">
        <f t="shared" ca="1" si="302"/>
        <v>1032.1100000000001</v>
      </c>
      <c r="F1344" s="5">
        <f t="shared" ca="1" si="303"/>
        <v>1115.5789999999997</v>
      </c>
      <c r="G1344" s="5">
        <f t="shared" ca="1" si="304"/>
        <v>1058.4428196245053</v>
      </c>
      <c r="H1344" s="5">
        <f t="shared" ca="1" si="305"/>
        <v>1053.6077567248205</v>
      </c>
      <c r="I1344" s="10">
        <f t="shared" ca="1" si="313"/>
        <v>0</v>
      </c>
      <c r="J1344" s="5" t="e">
        <f t="shared" ca="1" si="307"/>
        <v>#N/A</v>
      </c>
      <c r="K1344" s="5" t="e">
        <f t="shared" ca="1" si="308"/>
        <v>#N/A</v>
      </c>
      <c r="L1344" s="10">
        <f t="shared" ca="1" si="309"/>
        <v>1</v>
      </c>
      <c r="M1344" s="5">
        <f t="shared" ca="1" si="314"/>
        <v>940.35</v>
      </c>
      <c r="N1344" s="12" t="str">
        <f t="shared" ca="1" si="310"/>
        <v/>
      </c>
      <c r="O1344" s="12">
        <f t="shared" ca="1" si="311"/>
        <v>8.6107921928804394E-4</v>
      </c>
      <c r="P1344" s="5">
        <f t="shared" ca="1" si="312"/>
        <v>430.62533130434008</v>
      </c>
      <c r="Q1344" s="5">
        <f t="shared" ca="1" si="315"/>
        <v>430.62533130434008</v>
      </c>
      <c r="R1344" s="12">
        <f t="shared" ca="1" si="316"/>
        <v>0</v>
      </c>
    </row>
    <row r="1345" spans="1:18" x14ac:dyDescent="0.25">
      <c r="A1345">
        <v>1344</v>
      </c>
      <c r="B1345" s="2">
        <v>39402</v>
      </c>
      <c r="C1345">
        <f t="shared" si="306"/>
        <v>2007</v>
      </c>
      <c r="D1345">
        <v>1039.2</v>
      </c>
      <c r="E1345" s="5">
        <f t="shared" ca="1" si="302"/>
        <v>1032.7550000000001</v>
      </c>
      <c r="F1345" s="5">
        <f t="shared" ca="1" si="303"/>
        <v>1114.3159999999996</v>
      </c>
      <c r="G1345" s="5">
        <f t="shared" ca="1" si="304"/>
        <v>1056.518537662055</v>
      </c>
      <c r="H1345" s="5">
        <f t="shared" ca="1" si="305"/>
        <v>1053.3196015903241</v>
      </c>
      <c r="I1345" s="10">
        <f t="shared" ca="1" si="313"/>
        <v>0</v>
      </c>
      <c r="J1345" s="5" t="e">
        <f t="shared" ca="1" si="307"/>
        <v>#N/A</v>
      </c>
      <c r="K1345" s="5" t="e">
        <f t="shared" ca="1" si="308"/>
        <v>#N/A</v>
      </c>
      <c r="L1345" s="10">
        <f t="shared" ca="1" si="309"/>
        <v>1</v>
      </c>
      <c r="M1345" s="5">
        <f t="shared" ca="1" si="314"/>
        <v>940.35</v>
      </c>
      <c r="N1345" s="12" t="str">
        <f t="shared" ca="1" si="310"/>
        <v/>
      </c>
      <c r="O1345" s="12">
        <f t="shared" ca="1" si="311"/>
        <v>-6.5959277315742896E-3</v>
      </c>
      <c r="P1345" s="5">
        <f t="shared" ca="1" si="312"/>
        <v>430.62533130434008</v>
      </c>
      <c r="Q1345" s="5">
        <f t="shared" ca="1" si="315"/>
        <v>430.62533130434008</v>
      </c>
      <c r="R1345" s="12">
        <f t="shared" ca="1" si="316"/>
        <v>0</v>
      </c>
    </row>
    <row r="1346" spans="1:18" x14ac:dyDescent="0.25">
      <c r="A1346">
        <v>1345</v>
      </c>
      <c r="B1346" s="2">
        <v>39405</v>
      </c>
      <c r="C1346">
        <f t="shared" si="306"/>
        <v>2007</v>
      </c>
      <c r="D1346">
        <v>1084.3499999999999</v>
      </c>
      <c r="E1346" s="5">
        <f t="shared" ref="E1346:E1409" ca="1" si="317">IF($A1346&gt;=SEMADays,AVERAGE(OFFSET($D1346,-SEMADays+1,0,SEMADays,1)),NA())</f>
        <v>1040.2150000000001</v>
      </c>
      <c r="F1346" s="5">
        <f t="shared" ref="F1346:F1409" ca="1" si="318">IF($A1346&gt;=LEMADays,AVERAGE(OFFSET($D1346,-LEMADays+1,0,LEMADays,1)),NA())</f>
        <v>1114.2239999999997</v>
      </c>
      <c r="G1346" s="5">
        <f t="shared" ref="G1346:G1409" ca="1" si="319">IF(ISNA(E1346),NA(),IF(ISNA(G1345),E1346,((SEMADays-1)*G1345+$D1346)/SEMADays))</f>
        <v>1059.3016838958497</v>
      </c>
      <c r="H1346" s="5">
        <f t="shared" ref="H1346:H1409" ca="1" si="320">IF(ISNA(F1346),NA(),IF(ISNA(H1345),F1346,((LEMADays-1)*H1345+$D1346)/LEMADays))</f>
        <v>1053.9402095585176</v>
      </c>
      <c r="I1346" s="10">
        <f t="shared" ca="1" si="313"/>
        <v>0</v>
      </c>
      <c r="J1346" s="5" t="e">
        <f t="shared" ca="1" si="307"/>
        <v>#N/A</v>
      </c>
      <c r="K1346" s="5" t="e">
        <f t="shared" ca="1" si="308"/>
        <v>#N/A</v>
      </c>
      <c r="L1346" s="10">
        <f t="shared" ca="1" si="309"/>
        <v>1</v>
      </c>
      <c r="M1346" s="5">
        <f t="shared" ca="1" si="314"/>
        <v>940.35</v>
      </c>
      <c r="N1346" s="12" t="str">
        <f t="shared" ca="1" si="310"/>
        <v/>
      </c>
      <c r="O1346" s="12">
        <f t="shared" ca="1" si="311"/>
        <v>4.3446882217089935E-2</v>
      </c>
      <c r="P1346" s="5">
        <f t="shared" ca="1" si="312"/>
        <v>430.62533130434008</v>
      </c>
      <c r="Q1346" s="5">
        <f t="shared" ca="1" si="315"/>
        <v>430.62533130434008</v>
      </c>
      <c r="R1346" s="12">
        <f t="shared" ca="1" si="316"/>
        <v>0</v>
      </c>
    </row>
    <row r="1347" spans="1:18" x14ac:dyDescent="0.25">
      <c r="A1347">
        <v>1346</v>
      </c>
      <c r="B1347" s="2">
        <v>39406</v>
      </c>
      <c r="C1347">
        <f t="shared" ref="C1347:C1410" si="321">YEAR(B1347)</f>
        <v>2007</v>
      </c>
      <c r="D1347">
        <v>1085.7</v>
      </c>
      <c r="E1347" s="5">
        <f t="shared" ca="1" si="317"/>
        <v>1046.6650000000002</v>
      </c>
      <c r="F1347" s="5">
        <f t="shared" ca="1" si="318"/>
        <v>1114.0619999999997</v>
      </c>
      <c r="G1347" s="5">
        <f t="shared" ca="1" si="319"/>
        <v>1061.9415155062648</v>
      </c>
      <c r="H1347" s="5">
        <f t="shared" ca="1" si="320"/>
        <v>1054.5754053673472</v>
      </c>
      <c r="I1347" s="10">
        <f t="shared" ca="1" si="313"/>
        <v>0</v>
      </c>
      <c r="J1347" s="5" t="e">
        <f t="shared" ca="1" si="307"/>
        <v>#N/A</v>
      </c>
      <c r="K1347" s="5" t="e">
        <f t="shared" ca="1" si="308"/>
        <v>#N/A</v>
      </c>
      <c r="L1347" s="10">
        <f t="shared" ca="1" si="309"/>
        <v>1</v>
      </c>
      <c r="M1347" s="5">
        <f t="shared" ca="1" si="314"/>
        <v>940.35</v>
      </c>
      <c r="N1347" s="12" t="str">
        <f t="shared" ca="1" si="310"/>
        <v/>
      </c>
      <c r="O1347" s="12">
        <f t="shared" ca="1" si="311"/>
        <v>1.2449854751695822E-3</v>
      </c>
      <c r="P1347" s="5">
        <f t="shared" ca="1" si="312"/>
        <v>430.62533130434008</v>
      </c>
      <c r="Q1347" s="5">
        <f t="shared" ca="1" si="315"/>
        <v>430.62533130434008</v>
      </c>
      <c r="R1347" s="12">
        <f t="shared" ca="1" si="316"/>
        <v>0</v>
      </c>
    </row>
    <row r="1348" spans="1:18" x14ac:dyDescent="0.25">
      <c r="A1348">
        <v>1347</v>
      </c>
      <c r="B1348" s="2">
        <v>39407</v>
      </c>
      <c r="C1348">
        <f t="shared" si="321"/>
        <v>2007</v>
      </c>
      <c r="D1348">
        <v>1080.55</v>
      </c>
      <c r="E1348" s="5">
        <f t="shared" ca="1" si="317"/>
        <v>1052.2649999999999</v>
      </c>
      <c r="F1348" s="5">
        <f t="shared" ca="1" si="318"/>
        <v>1113.5709999999997</v>
      </c>
      <c r="G1348" s="5">
        <f t="shared" ca="1" si="319"/>
        <v>1063.8023639556382</v>
      </c>
      <c r="H1348" s="5">
        <f t="shared" ca="1" si="320"/>
        <v>1055.0948972600004</v>
      </c>
      <c r="I1348" s="10">
        <f t="shared" ca="1" si="313"/>
        <v>0</v>
      </c>
      <c r="J1348" s="5" t="e">
        <f t="shared" ca="1" si="307"/>
        <v>#N/A</v>
      </c>
      <c r="K1348" s="5" t="e">
        <f t="shared" ca="1" si="308"/>
        <v>#N/A</v>
      </c>
      <c r="L1348" s="10">
        <f t="shared" ca="1" si="309"/>
        <v>1</v>
      </c>
      <c r="M1348" s="5">
        <f t="shared" ca="1" si="314"/>
        <v>940.35</v>
      </c>
      <c r="N1348" s="12" t="str">
        <f t="shared" ca="1" si="310"/>
        <v/>
      </c>
      <c r="O1348" s="12">
        <f t="shared" ca="1" si="311"/>
        <v>-4.7434834668878059E-3</v>
      </c>
      <c r="P1348" s="5">
        <f t="shared" ca="1" si="312"/>
        <v>430.62533130434008</v>
      </c>
      <c r="Q1348" s="5">
        <f t="shared" ca="1" si="315"/>
        <v>430.62533130434008</v>
      </c>
      <c r="R1348" s="12">
        <f t="shared" ca="1" si="316"/>
        <v>0</v>
      </c>
    </row>
    <row r="1349" spans="1:18" x14ac:dyDescent="0.25">
      <c r="A1349">
        <v>1348</v>
      </c>
      <c r="B1349" s="2">
        <v>39408</v>
      </c>
      <c r="C1349">
        <f t="shared" si="321"/>
        <v>2007</v>
      </c>
      <c r="D1349">
        <v>1104.4000000000001</v>
      </c>
      <c r="E1349" s="5">
        <f t="shared" ca="1" si="317"/>
        <v>1056.9199999999998</v>
      </c>
      <c r="F1349" s="5">
        <f t="shared" ca="1" si="318"/>
        <v>1113.6229999999998</v>
      </c>
      <c r="G1349" s="5">
        <f t="shared" ca="1" si="319"/>
        <v>1067.8621275600742</v>
      </c>
      <c r="H1349" s="5">
        <f t="shared" ca="1" si="320"/>
        <v>1056.0809993148005</v>
      </c>
      <c r="I1349" s="10">
        <f t="shared" ca="1" si="313"/>
        <v>0</v>
      </c>
      <c r="J1349" s="5" t="e">
        <f t="shared" ca="1" si="307"/>
        <v>#N/A</v>
      </c>
      <c r="K1349" s="5" t="e">
        <f t="shared" ca="1" si="308"/>
        <v>#N/A</v>
      </c>
      <c r="L1349" s="10">
        <f t="shared" ca="1" si="309"/>
        <v>1</v>
      </c>
      <c r="M1349" s="5">
        <f t="shared" ca="1" si="314"/>
        <v>940.35</v>
      </c>
      <c r="N1349" s="12" t="str">
        <f t="shared" ca="1" si="310"/>
        <v/>
      </c>
      <c r="O1349" s="12">
        <f t="shared" ca="1" si="311"/>
        <v>2.2072092915644936E-2</v>
      </c>
      <c r="P1349" s="5">
        <f t="shared" ca="1" si="312"/>
        <v>430.62533130434008</v>
      </c>
      <c r="Q1349" s="5">
        <f t="shared" ca="1" si="315"/>
        <v>430.62533130434008</v>
      </c>
      <c r="R1349" s="12">
        <f t="shared" ca="1" si="316"/>
        <v>0</v>
      </c>
    </row>
    <row r="1350" spans="1:18" x14ac:dyDescent="0.25">
      <c r="A1350">
        <v>1349</v>
      </c>
      <c r="B1350" s="2">
        <v>39409</v>
      </c>
      <c r="C1350">
        <f t="shared" si="321"/>
        <v>2007</v>
      </c>
      <c r="D1350">
        <v>1113.55</v>
      </c>
      <c r="E1350" s="5">
        <f t="shared" ca="1" si="317"/>
        <v>1064.8499999999999</v>
      </c>
      <c r="F1350" s="5">
        <f t="shared" ca="1" si="318"/>
        <v>1113.3149999999996</v>
      </c>
      <c r="G1350" s="5">
        <f t="shared" ca="1" si="319"/>
        <v>1072.4309148040668</v>
      </c>
      <c r="H1350" s="5">
        <f t="shared" ca="1" si="320"/>
        <v>1057.2303793285046</v>
      </c>
      <c r="I1350" s="10">
        <f t="shared" ca="1" si="313"/>
        <v>0</v>
      </c>
      <c r="J1350" s="5" t="e">
        <f t="shared" ca="1" si="307"/>
        <v>#N/A</v>
      </c>
      <c r="K1350" s="5" t="e">
        <f t="shared" ca="1" si="308"/>
        <v>#N/A</v>
      </c>
      <c r="L1350" s="10">
        <f t="shared" ca="1" si="309"/>
        <v>1</v>
      </c>
      <c r="M1350" s="5">
        <f t="shared" ca="1" si="314"/>
        <v>940.35</v>
      </c>
      <c r="N1350" s="12" t="str">
        <f t="shared" ca="1" si="310"/>
        <v/>
      </c>
      <c r="O1350" s="12">
        <f t="shared" ca="1" si="311"/>
        <v>8.2850416515753925E-3</v>
      </c>
      <c r="P1350" s="5">
        <f t="shared" ca="1" si="312"/>
        <v>430.62533130434008</v>
      </c>
      <c r="Q1350" s="5">
        <f t="shared" ca="1" si="315"/>
        <v>430.62533130434008</v>
      </c>
      <c r="R1350" s="12">
        <f t="shared" ca="1" si="316"/>
        <v>0</v>
      </c>
    </row>
    <row r="1351" spans="1:18" x14ac:dyDescent="0.25">
      <c r="A1351">
        <v>1350</v>
      </c>
      <c r="B1351" s="2">
        <v>39412</v>
      </c>
      <c r="C1351">
        <f t="shared" si="321"/>
        <v>2007</v>
      </c>
      <c r="D1351">
        <v>1128.55</v>
      </c>
      <c r="E1351" s="5">
        <f t="shared" ca="1" si="317"/>
        <v>1075.7599999999998</v>
      </c>
      <c r="F1351" s="5">
        <f t="shared" ca="1" si="318"/>
        <v>1113.7429999999997</v>
      </c>
      <c r="G1351" s="5">
        <f t="shared" ca="1" si="319"/>
        <v>1078.0428233236601</v>
      </c>
      <c r="H1351" s="5">
        <f t="shared" ca="1" si="320"/>
        <v>1058.6567717419346</v>
      </c>
      <c r="I1351" s="10">
        <f t="shared" ca="1" si="313"/>
        <v>0</v>
      </c>
      <c r="J1351" s="5" t="e">
        <f t="shared" ca="1" si="307"/>
        <v>#N/A</v>
      </c>
      <c r="K1351" s="5" t="e">
        <f t="shared" ca="1" si="308"/>
        <v>#N/A</v>
      </c>
      <c r="L1351" s="10">
        <f t="shared" ca="1" si="309"/>
        <v>1</v>
      </c>
      <c r="M1351" s="5">
        <f t="shared" ca="1" si="314"/>
        <v>940.35</v>
      </c>
      <c r="N1351" s="12" t="str">
        <f t="shared" ca="1" si="310"/>
        <v/>
      </c>
      <c r="O1351" s="12">
        <f t="shared" ca="1" si="311"/>
        <v>1.347043240088007E-2</v>
      </c>
      <c r="P1351" s="5">
        <f t="shared" ca="1" si="312"/>
        <v>430.62533130434008</v>
      </c>
      <c r="Q1351" s="5">
        <f t="shared" ca="1" si="315"/>
        <v>430.62533130434008</v>
      </c>
      <c r="R1351" s="12">
        <f t="shared" ca="1" si="316"/>
        <v>0</v>
      </c>
    </row>
    <row r="1352" spans="1:18" x14ac:dyDescent="0.25">
      <c r="A1352">
        <v>1351</v>
      </c>
      <c r="B1352" s="2">
        <v>39413</v>
      </c>
      <c r="C1352">
        <f t="shared" si="321"/>
        <v>2007</v>
      </c>
      <c r="D1352">
        <v>1112.05</v>
      </c>
      <c r="E1352" s="5">
        <f t="shared" ca="1" si="317"/>
        <v>1083.9649999999997</v>
      </c>
      <c r="F1352" s="5">
        <f t="shared" ca="1" si="318"/>
        <v>1113.7569999999998</v>
      </c>
      <c r="G1352" s="5">
        <f t="shared" ca="1" si="319"/>
        <v>1081.443540991294</v>
      </c>
      <c r="H1352" s="5">
        <f t="shared" ca="1" si="320"/>
        <v>1059.724636307096</v>
      </c>
      <c r="I1352" s="10">
        <f t="shared" ca="1" si="313"/>
        <v>0</v>
      </c>
      <c r="J1352" s="5" t="e">
        <f t="shared" ca="1" si="307"/>
        <v>#N/A</v>
      </c>
      <c r="K1352" s="5" t="e">
        <f t="shared" ca="1" si="308"/>
        <v>#N/A</v>
      </c>
      <c r="L1352" s="10">
        <f t="shared" ca="1" si="309"/>
        <v>1</v>
      </c>
      <c r="M1352" s="5">
        <f t="shared" ca="1" si="314"/>
        <v>940.35</v>
      </c>
      <c r="N1352" s="12" t="str">
        <f t="shared" ca="1" si="310"/>
        <v/>
      </c>
      <c r="O1352" s="12">
        <f t="shared" ca="1" si="311"/>
        <v>-1.4620530769571575E-2</v>
      </c>
      <c r="P1352" s="5">
        <f t="shared" ca="1" si="312"/>
        <v>430.62533130434008</v>
      </c>
      <c r="Q1352" s="5">
        <f t="shared" ca="1" si="315"/>
        <v>430.62533130434008</v>
      </c>
      <c r="R1352" s="12">
        <f t="shared" ca="1" si="316"/>
        <v>0</v>
      </c>
    </row>
    <row r="1353" spans="1:18" x14ac:dyDescent="0.25">
      <c r="A1353">
        <v>1352</v>
      </c>
      <c r="B1353" s="2">
        <v>39414</v>
      </c>
      <c r="C1353">
        <f t="shared" si="321"/>
        <v>2007</v>
      </c>
      <c r="D1353">
        <v>1077.75</v>
      </c>
      <c r="E1353" s="5">
        <f t="shared" ca="1" si="317"/>
        <v>1087.22</v>
      </c>
      <c r="F1353" s="5">
        <f t="shared" ca="1" si="318"/>
        <v>1112.8829999999998</v>
      </c>
      <c r="G1353" s="5">
        <f t="shared" ca="1" si="319"/>
        <v>1081.0741868921646</v>
      </c>
      <c r="H1353" s="5">
        <f t="shared" ca="1" si="320"/>
        <v>1060.0851435809541</v>
      </c>
      <c r="I1353" s="10">
        <f t="shared" ca="1" si="313"/>
        <v>0</v>
      </c>
      <c r="J1353" s="5" t="e">
        <f t="shared" ca="1" si="307"/>
        <v>#N/A</v>
      </c>
      <c r="K1353" s="5" t="e">
        <f t="shared" ca="1" si="308"/>
        <v>#N/A</v>
      </c>
      <c r="L1353" s="10">
        <f t="shared" ca="1" si="309"/>
        <v>1</v>
      </c>
      <c r="M1353" s="5">
        <f t="shared" ca="1" si="314"/>
        <v>940.35</v>
      </c>
      <c r="N1353" s="12" t="str">
        <f t="shared" ca="1" si="310"/>
        <v/>
      </c>
      <c r="O1353" s="12">
        <f t="shared" ca="1" si="311"/>
        <v>-3.0843936873341988E-2</v>
      </c>
      <c r="P1353" s="5">
        <f t="shared" ca="1" si="312"/>
        <v>430.62533130434008</v>
      </c>
      <c r="Q1353" s="5">
        <f t="shared" ca="1" si="315"/>
        <v>430.62533130434008</v>
      </c>
      <c r="R1353" s="12">
        <f t="shared" ca="1" si="316"/>
        <v>0</v>
      </c>
    </row>
    <row r="1354" spans="1:18" x14ac:dyDescent="0.25">
      <c r="A1354">
        <v>1353</v>
      </c>
      <c r="B1354" s="2">
        <v>39415</v>
      </c>
      <c r="C1354">
        <f t="shared" si="321"/>
        <v>2007</v>
      </c>
      <c r="D1354">
        <v>1063.9000000000001</v>
      </c>
      <c r="E1354" s="5">
        <f t="shared" ca="1" si="317"/>
        <v>1089</v>
      </c>
      <c r="F1354" s="5">
        <f t="shared" ca="1" si="318"/>
        <v>1111.0529999999997</v>
      </c>
      <c r="G1354" s="5">
        <f t="shared" ca="1" si="319"/>
        <v>1079.3567682029482</v>
      </c>
      <c r="H1354" s="5">
        <f t="shared" ca="1" si="320"/>
        <v>1060.161440709335</v>
      </c>
      <c r="I1354" s="10">
        <f t="shared" ca="1" si="313"/>
        <v>0</v>
      </c>
      <c r="J1354" s="5" t="e">
        <f t="shared" ca="1" si="307"/>
        <v>#N/A</v>
      </c>
      <c r="K1354" s="5" t="e">
        <f t="shared" ca="1" si="308"/>
        <v>#N/A</v>
      </c>
      <c r="L1354" s="10">
        <f t="shared" ca="1" si="309"/>
        <v>1</v>
      </c>
      <c r="M1354" s="5">
        <f t="shared" ca="1" si="314"/>
        <v>940.35</v>
      </c>
      <c r="N1354" s="12" t="str">
        <f t="shared" ca="1" si="310"/>
        <v/>
      </c>
      <c r="O1354" s="12">
        <f t="shared" ca="1" si="311"/>
        <v>-1.2850846671305876E-2</v>
      </c>
      <c r="P1354" s="5">
        <f t="shared" ca="1" si="312"/>
        <v>430.62533130434008</v>
      </c>
      <c r="Q1354" s="5">
        <f t="shared" ca="1" si="315"/>
        <v>430.62533130434008</v>
      </c>
      <c r="R1354" s="12">
        <f t="shared" ca="1" si="316"/>
        <v>0</v>
      </c>
    </row>
    <row r="1355" spans="1:18" x14ac:dyDescent="0.25">
      <c r="A1355">
        <v>1354</v>
      </c>
      <c r="B1355" s="2">
        <v>39416</v>
      </c>
      <c r="C1355">
        <f t="shared" si="321"/>
        <v>2007</v>
      </c>
      <c r="D1355">
        <v>1090.4000000000001</v>
      </c>
      <c r="E1355" s="5">
        <f t="shared" ca="1" si="317"/>
        <v>1094.1200000000001</v>
      </c>
      <c r="F1355" s="5">
        <f t="shared" ca="1" si="318"/>
        <v>1110.0449999999998</v>
      </c>
      <c r="G1355" s="5">
        <f t="shared" ca="1" si="319"/>
        <v>1080.4610913826532</v>
      </c>
      <c r="H1355" s="5">
        <f t="shared" ca="1" si="320"/>
        <v>1060.7662118951482</v>
      </c>
      <c r="I1355" s="10">
        <f t="shared" ca="1" si="313"/>
        <v>0</v>
      </c>
      <c r="J1355" s="5" t="e">
        <f t="shared" ca="1" si="307"/>
        <v>#N/A</v>
      </c>
      <c r="K1355" s="5" t="e">
        <f t="shared" ca="1" si="308"/>
        <v>#N/A</v>
      </c>
      <c r="L1355" s="10">
        <f t="shared" ca="1" si="309"/>
        <v>1</v>
      </c>
      <c r="M1355" s="5">
        <f t="shared" ca="1" si="314"/>
        <v>940.35</v>
      </c>
      <c r="N1355" s="12" t="str">
        <f t="shared" ca="1" si="310"/>
        <v/>
      </c>
      <c r="O1355" s="12">
        <f t="shared" ca="1" si="311"/>
        <v>2.4908356048500797E-2</v>
      </c>
      <c r="P1355" s="5">
        <f t="shared" ca="1" si="312"/>
        <v>430.62533130434008</v>
      </c>
      <c r="Q1355" s="5">
        <f t="shared" ca="1" si="315"/>
        <v>430.62533130434008</v>
      </c>
      <c r="R1355" s="12">
        <f t="shared" ca="1" si="316"/>
        <v>0</v>
      </c>
    </row>
    <row r="1356" spans="1:18" x14ac:dyDescent="0.25">
      <c r="A1356">
        <v>1355</v>
      </c>
      <c r="B1356" s="2">
        <v>39419</v>
      </c>
      <c r="C1356">
        <f t="shared" si="321"/>
        <v>2007</v>
      </c>
      <c r="D1356">
        <v>1092.3</v>
      </c>
      <c r="E1356" s="5">
        <f t="shared" ca="1" si="317"/>
        <v>1094.915</v>
      </c>
      <c r="F1356" s="5">
        <f t="shared" ca="1" si="318"/>
        <v>1109.223</v>
      </c>
      <c r="G1356" s="5">
        <f t="shared" ca="1" si="319"/>
        <v>1081.6449822443878</v>
      </c>
      <c r="H1356" s="5">
        <f t="shared" ca="1" si="320"/>
        <v>1061.3968876572453</v>
      </c>
      <c r="I1356" s="10">
        <f t="shared" ca="1" si="313"/>
        <v>0</v>
      </c>
      <c r="J1356" s="5" t="e">
        <f t="shared" ca="1" si="307"/>
        <v>#N/A</v>
      </c>
      <c r="K1356" s="5" t="e">
        <f t="shared" ca="1" si="308"/>
        <v>#N/A</v>
      </c>
      <c r="L1356" s="10">
        <f t="shared" ca="1" si="309"/>
        <v>1</v>
      </c>
      <c r="M1356" s="5">
        <f t="shared" ca="1" si="314"/>
        <v>940.35</v>
      </c>
      <c r="N1356" s="12" t="str">
        <f t="shared" ca="1" si="310"/>
        <v/>
      </c>
      <c r="O1356" s="12">
        <f t="shared" ca="1" si="311"/>
        <v>1.7424798239177031E-3</v>
      </c>
      <c r="P1356" s="5">
        <f t="shared" ca="1" si="312"/>
        <v>430.62533130434008</v>
      </c>
      <c r="Q1356" s="5">
        <f t="shared" ca="1" si="315"/>
        <v>430.62533130434008</v>
      </c>
      <c r="R1356" s="12">
        <f t="shared" ca="1" si="316"/>
        <v>0</v>
      </c>
    </row>
    <row r="1357" spans="1:18" x14ac:dyDescent="0.25">
      <c r="A1357">
        <v>1356</v>
      </c>
      <c r="B1357" s="2">
        <v>39420</v>
      </c>
      <c r="C1357">
        <f t="shared" si="321"/>
        <v>2007</v>
      </c>
      <c r="D1357">
        <v>1086.75</v>
      </c>
      <c r="E1357" s="5">
        <f t="shared" ca="1" si="317"/>
        <v>1095.02</v>
      </c>
      <c r="F1357" s="5">
        <f t="shared" ca="1" si="318"/>
        <v>1108.22</v>
      </c>
      <c r="G1357" s="5">
        <f t="shared" ca="1" si="319"/>
        <v>1082.1554840199492</v>
      </c>
      <c r="H1357" s="5">
        <f t="shared" ca="1" si="320"/>
        <v>1061.9039499041005</v>
      </c>
      <c r="I1357" s="10">
        <f t="shared" ca="1" si="313"/>
        <v>0</v>
      </c>
      <c r="J1357" s="5" t="e">
        <f t="shared" ca="1" si="307"/>
        <v>#N/A</v>
      </c>
      <c r="K1357" s="5" t="e">
        <f t="shared" ca="1" si="308"/>
        <v>#N/A</v>
      </c>
      <c r="L1357" s="10">
        <f t="shared" ca="1" si="309"/>
        <v>1</v>
      </c>
      <c r="M1357" s="5">
        <f t="shared" ca="1" si="314"/>
        <v>940.35</v>
      </c>
      <c r="N1357" s="12" t="str">
        <f t="shared" ca="1" si="310"/>
        <v/>
      </c>
      <c r="O1357" s="12">
        <f t="shared" ca="1" si="311"/>
        <v>-5.0810216973358555E-3</v>
      </c>
      <c r="P1357" s="5">
        <f t="shared" ca="1" si="312"/>
        <v>430.62533130434008</v>
      </c>
      <c r="Q1357" s="5">
        <f t="shared" ca="1" si="315"/>
        <v>430.62533130434008</v>
      </c>
      <c r="R1357" s="12">
        <f t="shared" ca="1" si="316"/>
        <v>0</v>
      </c>
    </row>
    <row r="1358" spans="1:18" x14ac:dyDescent="0.25">
      <c r="A1358">
        <v>1357</v>
      </c>
      <c r="B1358" s="2">
        <v>39421</v>
      </c>
      <c r="C1358">
        <f t="shared" si="321"/>
        <v>2007</v>
      </c>
      <c r="D1358">
        <v>1093.4000000000001</v>
      </c>
      <c r="E1358" s="5">
        <f t="shared" ca="1" si="317"/>
        <v>1096.3049999999998</v>
      </c>
      <c r="F1358" s="5">
        <f t="shared" ca="1" si="318"/>
        <v>1107.0770000000002</v>
      </c>
      <c r="G1358" s="5">
        <f t="shared" ca="1" si="319"/>
        <v>1083.2799356179544</v>
      </c>
      <c r="H1358" s="5">
        <f t="shared" ca="1" si="320"/>
        <v>1062.5338709060186</v>
      </c>
      <c r="I1358" s="10">
        <f t="shared" ca="1" si="313"/>
        <v>0</v>
      </c>
      <c r="J1358" s="5" t="e">
        <f t="shared" ca="1" si="307"/>
        <v>#N/A</v>
      </c>
      <c r="K1358" s="5" t="e">
        <f t="shared" ca="1" si="308"/>
        <v>#N/A</v>
      </c>
      <c r="L1358" s="10">
        <f t="shared" ca="1" si="309"/>
        <v>1</v>
      </c>
      <c r="M1358" s="5">
        <f t="shared" ca="1" si="314"/>
        <v>940.35</v>
      </c>
      <c r="N1358" s="12" t="str">
        <f t="shared" ca="1" si="310"/>
        <v/>
      </c>
      <c r="O1358" s="12">
        <f t="shared" ca="1" si="311"/>
        <v>6.1191626409018551E-3</v>
      </c>
      <c r="P1358" s="5">
        <f t="shared" ca="1" si="312"/>
        <v>430.62533130434008</v>
      </c>
      <c r="Q1358" s="5">
        <f t="shared" ca="1" si="315"/>
        <v>430.62533130434008</v>
      </c>
      <c r="R1358" s="12">
        <f t="shared" ca="1" si="316"/>
        <v>0</v>
      </c>
    </row>
    <row r="1359" spans="1:18" x14ac:dyDescent="0.25">
      <c r="A1359">
        <v>1358</v>
      </c>
      <c r="B1359" s="2">
        <v>39422</v>
      </c>
      <c r="C1359">
        <f t="shared" si="321"/>
        <v>2007</v>
      </c>
      <c r="D1359">
        <v>1080.4000000000001</v>
      </c>
      <c r="E1359" s="5">
        <f t="shared" ca="1" si="317"/>
        <v>1093.905</v>
      </c>
      <c r="F1359" s="5">
        <f t="shared" ca="1" si="318"/>
        <v>1105.4960000000001</v>
      </c>
      <c r="G1359" s="5">
        <f t="shared" ca="1" si="319"/>
        <v>1082.9919420561589</v>
      </c>
      <c r="H1359" s="5">
        <f t="shared" ca="1" si="320"/>
        <v>1062.8911934878984</v>
      </c>
      <c r="I1359" s="10">
        <f t="shared" ca="1" si="313"/>
        <v>0</v>
      </c>
      <c r="J1359" s="5" t="e">
        <f t="shared" ca="1" si="307"/>
        <v>#N/A</v>
      </c>
      <c r="K1359" s="5" t="e">
        <f t="shared" ca="1" si="308"/>
        <v>#N/A</v>
      </c>
      <c r="L1359" s="10">
        <f t="shared" ca="1" si="309"/>
        <v>1</v>
      </c>
      <c r="M1359" s="5">
        <f t="shared" ca="1" si="314"/>
        <v>940.35</v>
      </c>
      <c r="N1359" s="12" t="str">
        <f t="shared" ca="1" si="310"/>
        <v/>
      </c>
      <c r="O1359" s="12">
        <f t="shared" ca="1" si="311"/>
        <v>-1.1889518931772453E-2</v>
      </c>
      <c r="P1359" s="5">
        <f t="shared" ca="1" si="312"/>
        <v>430.62533130434008</v>
      </c>
      <c r="Q1359" s="5">
        <f t="shared" ca="1" si="315"/>
        <v>430.62533130434008</v>
      </c>
      <c r="R1359" s="12">
        <f t="shared" ca="1" si="316"/>
        <v>0</v>
      </c>
    </row>
    <row r="1360" spans="1:18" x14ac:dyDescent="0.25">
      <c r="A1360">
        <v>1359</v>
      </c>
      <c r="B1360" s="2">
        <v>39423</v>
      </c>
      <c r="C1360">
        <f t="shared" si="321"/>
        <v>2007</v>
      </c>
      <c r="D1360">
        <v>1064.7</v>
      </c>
      <c r="E1360" s="5">
        <f t="shared" ca="1" si="317"/>
        <v>1089.02</v>
      </c>
      <c r="F1360" s="5">
        <f t="shared" ca="1" si="318"/>
        <v>1103.018</v>
      </c>
      <c r="G1360" s="5">
        <f t="shared" ca="1" si="319"/>
        <v>1081.1627478505429</v>
      </c>
      <c r="H1360" s="5">
        <f t="shared" ca="1" si="320"/>
        <v>1062.9273696181403</v>
      </c>
      <c r="I1360" s="10">
        <f t="shared" ca="1" si="313"/>
        <v>0</v>
      </c>
      <c r="J1360" s="5" t="e">
        <f t="shared" ca="1" si="307"/>
        <v>#N/A</v>
      </c>
      <c r="K1360" s="5" t="e">
        <f t="shared" ca="1" si="308"/>
        <v>#N/A</v>
      </c>
      <c r="L1360" s="10">
        <f t="shared" ca="1" si="309"/>
        <v>1</v>
      </c>
      <c r="M1360" s="5">
        <f t="shared" ca="1" si="314"/>
        <v>940.35</v>
      </c>
      <c r="N1360" s="12" t="str">
        <f t="shared" ca="1" si="310"/>
        <v/>
      </c>
      <c r="O1360" s="12">
        <f t="shared" ca="1" si="311"/>
        <v>-1.4531654942613888E-2</v>
      </c>
      <c r="P1360" s="5">
        <f t="shared" ca="1" si="312"/>
        <v>430.62533130434008</v>
      </c>
      <c r="Q1360" s="5">
        <f t="shared" ca="1" si="315"/>
        <v>430.62533130434008</v>
      </c>
      <c r="R1360" s="12">
        <f t="shared" ca="1" si="316"/>
        <v>0</v>
      </c>
    </row>
    <row r="1361" spans="1:18" x14ac:dyDescent="0.25">
      <c r="A1361">
        <v>1360</v>
      </c>
      <c r="B1361" s="2">
        <v>39426</v>
      </c>
      <c r="C1361">
        <f t="shared" si="321"/>
        <v>2007</v>
      </c>
      <c r="D1361">
        <v>1064.2</v>
      </c>
      <c r="E1361" s="5">
        <f t="shared" ca="1" si="317"/>
        <v>1082.5850000000003</v>
      </c>
      <c r="F1361" s="5">
        <f t="shared" ca="1" si="318"/>
        <v>1100.3599999999999</v>
      </c>
      <c r="G1361" s="5">
        <f t="shared" ca="1" si="319"/>
        <v>1079.4664730654888</v>
      </c>
      <c r="H1361" s="5">
        <f t="shared" ca="1" si="320"/>
        <v>1062.9528222257775</v>
      </c>
      <c r="I1361" s="10">
        <f t="shared" ca="1" si="313"/>
        <v>0</v>
      </c>
      <c r="J1361" s="5" t="e">
        <f t="shared" ca="1" si="307"/>
        <v>#N/A</v>
      </c>
      <c r="K1361" s="5" t="e">
        <f t="shared" ca="1" si="308"/>
        <v>#N/A</v>
      </c>
      <c r="L1361" s="10">
        <f t="shared" ca="1" si="309"/>
        <v>1</v>
      </c>
      <c r="M1361" s="5">
        <f t="shared" ca="1" si="314"/>
        <v>940.35</v>
      </c>
      <c r="N1361" s="12" t="str">
        <f t="shared" ca="1" si="310"/>
        <v/>
      </c>
      <c r="O1361" s="12">
        <f t="shared" ca="1" si="311"/>
        <v>-4.696158542312388E-4</v>
      </c>
      <c r="P1361" s="5">
        <f t="shared" ca="1" si="312"/>
        <v>430.62533130434008</v>
      </c>
      <c r="Q1361" s="5">
        <f t="shared" ca="1" si="315"/>
        <v>430.62533130434008</v>
      </c>
      <c r="R1361" s="12">
        <f t="shared" ca="1" si="316"/>
        <v>0</v>
      </c>
    </row>
    <row r="1362" spans="1:18" x14ac:dyDescent="0.25">
      <c r="A1362">
        <v>1361</v>
      </c>
      <c r="B1362" s="2">
        <v>39427</v>
      </c>
      <c r="C1362">
        <f t="shared" si="321"/>
        <v>2007</v>
      </c>
      <c r="D1362">
        <v>1075.1500000000001</v>
      </c>
      <c r="E1362" s="5">
        <f t="shared" ca="1" si="317"/>
        <v>1078.895</v>
      </c>
      <c r="F1362" s="5">
        <f t="shared" ca="1" si="318"/>
        <v>1097.6589999999999</v>
      </c>
      <c r="G1362" s="5">
        <f t="shared" ca="1" si="319"/>
        <v>1079.0348257589399</v>
      </c>
      <c r="H1362" s="5">
        <f t="shared" ca="1" si="320"/>
        <v>1063.196765781262</v>
      </c>
      <c r="I1362" s="10">
        <f t="shared" ca="1" si="313"/>
        <v>0</v>
      </c>
      <c r="J1362" s="5" t="e">
        <f t="shared" ca="1" si="307"/>
        <v>#N/A</v>
      </c>
      <c r="K1362" s="5" t="e">
        <f t="shared" ca="1" si="308"/>
        <v>#N/A</v>
      </c>
      <c r="L1362" s="10">
        <f t="shared" ca="1" si="309"/>
        <v>1</v>
      </c>
      <c r="M1362" s="5">
        <f t="shared" ca="1" si="314"/>
        <v>940.35</v>
      </c>
      <c r="N1362" s="12" t="str">
        <f t="shared" ca="1" si="310"/>
        <v/>
      </c>
      <c r="O1362" s="12">
        <f t="shared" ca="1" si="311"/>
        <v>1.0289419282089875E-2</v>
      </c>
      <c r="P1362" s="5">
        <f t="shared" ca="1" si="312"/>
        <v>430.62533130434008</v>
      </c>
      <c r="Q1362" s="5">
        <f t="shared" ca="1" si="315"/>
        <v>430.62533130434008</v>
      </c>
      <c r="R1362" s="12">
        <f t="shared" ca="1" si="316"/>
        <v>0</v>
      </c>
    </row>
    <row r="1363" spans="1:18" x14ac:dyDescent="0.25">
      <c r="A1363">
        <v>1362</v>
      </c>
      <c r="B1363" s="2">
        <v>39428</v>
      </c>
      <c r="C1363">
        <f t="shared" si="321"/>
        <v>2007</v>
      </c>
      <c r="D1363">
        <v>1073.7</v>
      </c>
      <c r="E1363" s="5">
        <f t="shared" ca="1" si="317"/>
        <v>1078.49</v>
      </c>
      <c r="F1363" s="5">
        <f t="shared" ca="1" si="318"/>
        <v>1094.5620000000001</v>
      </c>
      <c r="G1363" s="5">
        <f t="shared" ca="1" si="319"/>
        <v>1078.5013431830459</v>
      </c>
      <c r="H1363" s="5">
        <f t="shared" ca="1" si="320"/>
        <v>1063.4068304656366</v>
      </c>
      <c r="I1363" s="10">
        <f t="shared" ca="1" si="313"/>
        <v>0</v>
      </c>
      <c r="J1363" s="5" t="e">
        <f t="shared" ca="1" si="307"/>
        <v>#N/A</v>
      </c>
      <c r="K1363" s="5" t="e">
        <f t="shared" ca="1" si="308"/>
        <v>#N/A</v>
      </c>
      <c r="L1363" s="10">
        <f t="shared" ca="1" si="309"/>
        <v>1</v>
      </c>
      <c r="M1363" s="5">
        <f t="shared" ca="1" si="314"/>
        <v>940.35</v>
      </c>
      <c r="N1363" s="12" t="str">
        <f t="shared" ca="1" si="310"/>
        <v/>
      </c>
      <c r="O1363" s="12">
        <f t="shared" ca="1" si="311"/>
        <v>-1.3486490257173839E-3</v>
      </c>
      <c r="P1363" s="5">
        <f t="shared" ca="1" si="312"/>
        <v>430.62533130434008</v>
      </c>
      <c r="Q1363" s="5">
        <f t="shared" ca="1" si="315"/>
        <v>430.62533130434008</v>
      </c>
      <c r="R1363" s="12">
        <f t="shared" ca="1" si="316"/>
        <v>0</v>
      </c>
    </row>
    <row r="1364" spans="1:18" x14ac:dyDescent="0.25">
      <c r="A1364">
        <v>1363</v>
      </c>
      <c r="B1364" s="2">
        <v>39429</v>
      </c>
      <c r="C1364">
        <f t="shared" si="321"/>
        <v>2007</v>
      </c>
      <c r="D1364">
        <v>1063.8499999999999</v>
      </c>
      <c r="E1364" s="5">
        <f t="shared" ca="1" si="317"/>
        <v>1078.4850000000001</v>
      </c>
      <c r="F1364" s="5">
        <f t="shared" ca="1" si="318"/>
        <v>1091.4920000000002</v>
      </c>
      <c r="G1364" s="5">
        <f t="shared" ca="1" si="319"/>
        <v>1077.0362088647414</v>
      </c>
      <c r="H1364" s="5">
        <f t="shared" ca="1" si="320"/>
        <v>1063.415693856324</v>
      </c>
      <c r="I1364" s="10">
        <f t="shared" ca="1" si="313"/>
        <v>0</v>
      </c>
      <c r="J1364" s="5" t="e">
        <f t="shared" ca="1" si="307"/>
        <v>#N/A</v>
      </c>
      <c r="K1364" s="5" t="e">
        <f t="shared" ca="1" si="308"/>
        <v>#N/A</v>
      </c>
      <c r="L1364" s="10">
        <f t="shared" ca="1" si="309"/>
        <v>1</v>
      </c>
      <c r="M1364" s="5">
        <f t="shared" ca="1" si="314"/>
        <v>940.35</v>
      </c>
      <c r="N1364" s="12" t="str">
        <f t="shared" ca="1" si="310"/>
        <v/>
      </c>
      <c r="O1364" s="12">
        <f t="shared" ca="1" si="311"/>
        <v>-9.1738846977741789E-3</v>
      </c>
      <c r="P1364" s="5">
        <f t="shared" ca="1" si="312"/>
        <v>430.62533130434008</v>
      </c>
      <c r="Q1364" s="5">
        <f t="shared" ca="1" si="315"/>
        <v>430.62533130434008</v>
      </c>
      <c r="R1364" s="12">
        <f t="shared" ca="1" si="316"/>
        <v>0</v>
      </c>
    </row>
    <row r="1365" spans="1:18" x14ac:dyDescent="0.25">
      <c r="A1365">
        <v>1364</v>
      </c>
      <c r="B1365" s="2">
        <v>39430</v>
      </c>
      <c r="C1365">
        <f t="shared" si="321"/>
        <v>2007</v>
      </c>
      <c r="D1365">
        <v>1103.0999999999999</v>
      </c>
      <c r="E1365" s="5">
        <f t="shared" ca="1" si="317"/>
        <v>1079.7550000000001</v>
      </c>
      <c r="F1365" s="5">
        <f t="shared" ca="1" si="318"/>
        <v>1089.9950000000001</v>
      </c>
      <c r="G1365" s="5">
        <f t="shared" ca="1" si="319"/>
        <v>1079.6425879782673</v>
      </c>
      <c r="H1365" s="5">
        <f t="shared" ca="1" si="320"/>
        <v>1064.2093799791974</v>
      </c>
      <c r="I1365" s="10">
        <f t="shared" ca="1" si="313"/>
        <v>0</v>
      </c>
      <c r="J1365" s="5" t="e">
        <f t="shared" ca="1" si="307"/>
        <v>#N/A</v>
      </c>
      <c r="K1365" s="5" t="e">
        <f t="shared" ca="1" si="308"/>
        <v>#N/A</v>
      </c>
      <c r="L1365" s="10">
        <f t="shared" ca="1" si="309"/>
        <v>1</v>
      </c>
      <c r="M1365" s="5">
        <f t="shared" ca="1" si="314"/>
        <v>940.35</v>
      </c>
      <c r="N1365" s="12" t="str">
        <f t="shared" ca="1" si="310"/>
        <v/>
      </c>
      <c r="O1365" s="12">
        <f t="shared" ca="1" si="311"/>
        <v>3.6894299008318844E-2</v>
      </c>
      <c r="P1365" s="5">
        <f t="shared" ca="1" si="312"/>
        <v>430.62533130434008</v>
      </c>
      <c r="Q1365" s="5">
        <f t="shared" ca="1" si="315"/>
        <v>430.62533130434008</v>
      </c>
      <c r="R1365" s="12">
        <f t="shared" ca="1" si="316"/>
        <v>0</v>
      </c>
    </row>
    <row r="1366" spans="1:18" x14ac:dyDescent="0.25">
      <c r="A1366">
        <v>1365</v>
      </c>
      <c r="B1366" s="2">
        <v>39433</v>
      </c>
      <c r="C1366">
        <f t="shared" si="321"/>
        <v>2007</v>
      </c>
      <c r="D1366">
        <v>1068.1500000000001</v>
      </c>
      <c r="E1366" s="5">
        <f t="shared" ca="1" si="317"/>
        <v>1077.3399999999999</v>
      </c>
      <c r="F1366" s="5">
        <f t="shared" ca="1" si="318"/>
        <v>1089.0550000000001</v>
      </c>
      <c r="G1366" s="5">
        <f t="shared" ca="1" si="319"/>
        <v>1078.4933291804405</v>
      </c>
      <c r="H1366" s="5">
        <f t="shared" ca="1" si="320"/>
        <v>1064.2881923796135</v>
      </c>
      <c r="I1366" s="10">
        <f t="shared" ca="1" si="313"/>
        <v>0</v>
      </c>
      <c r="J1366" s="5" t="e">
        <f t="shared" ca="1" si="307"/>
        <v>#N/A</v>
      </c>
      <c r="K1366" s="5" t="e">
        <f t="shared" ca="1" si="308"/>
        <v>#N/A</v>
      </c>
      <c r="L1366" s="10">
        <f t="shared" ca="1" si="309"/>
        <v>1</v>
      </c>
      <c r="M1366" s="5">
        <f t="shared" ca="1" si="314"/>
        <v>940.35</v>
      </c>
      <c r="N1366" s="12" t="str">
        <f t="shared" ca="1" si="310"/>
        <v/>
      </c>
      <c r="O1366" s="12">
        <f t="shared" ca="1" si="311"/>
        <v>-3.1683437584987602E-2</v>
      </c>
      <c r="P1366" s="5">
        <f t="shared" ca="1" si="312"/>
        <v>430.62533130434008</v>
      </c>
      <c r="Q1366" s="5">
        <f t="shared" ca="1" si="315"/>
        <v>430.62533130434008</v>
      </c>
      <c r="R1366" s="12">
        <f t="shared" ca="1" si="316"/>
        <v>0</v>
      </c>
    </row>
    <row r="1367" spans="1:18" x14ac:dyDescent="0.25">
      <c r="A1367">
        <v>1366</v>
      </c>
      <c r="B1367" s="2">
        <v>39434</v>
      </c>
      <c r="C1367">
        <f t="shared" si="321"/>
        <v>2007</v>
      </c>
      <c r="D1367">
        <v>1065.8</v>
      </c>
      <c r="E1367" s="5">
        <f t="shared" ca="1" si="317"/>
        <v>1075.2449999999999</v>
      </c>
      <c r="F1367" s="5">
        <f t="shared" ca="1" si="318"/>
        <v>1086.8460000000002</v>
      </c>
      <c r="G1367" s="5">
        <f t="shared" ca="1" si="319"/>
        <v>1077.2239962623964</v>
      </c>
      <c r="H1367" s="5">
        <f t="shared" ca="1" si="320"/>
        <v>1064.3184285320212</v>
      </c>
      <c r="I1367" s="10">
        <f t="shared" ca="1" si="313"/>
        <v>0</v>
      </c>
      <c r="J1367" s="5" t="e">
        <f t="shared" ca="1" si="307"/>
        <v>#N/A</v>
      </c>
      <c r="K1367" s="5" t="e">
        <f t="shared" ca="1" si="308"/>
        <v>#N/A</v>
      </c>
      <c r="L1367" s="10">
        <f t="shared" ca="1" si="309"/>
        <v>1</v>
      </c>
      <c r="M1367" s="5">
        <f t="shared" ca="1" si="314"/>
        <v>940.35</v>
      </c>
      <c r="N1367" s="12" t="str">
        <f t="shared" ca="1" si="310"/>
        <v/>
      </c>
      <c r="O1367" s="12">
        <f t="shared" ca="1" si="311"/>
        <v>-2.2000655338670939E-3</v>
      </c>
      <c r="P1367" s="5">
        <f t="shared" ca="1" si="312"/>
        <v>430.62533130434008</v>
      </c>
      <c r="Q1367" s="5">
        <f t="shared" ca="1" si="315"/>
        <v>430.62533130434008</v>
      </c>
      <c r="R1367" s="12">
        <f t="shared" ca="1" si="316"/>
        <v>0</v>
      </c>
    </row>
    <row r="1368" spans="1:18" x14ac:dyDescent="0.25">
      <c r="A1368">
        <v>1367</v>
      </c>
      <c r="B1368" s="2">
        <v>39435</v>
      </c>
      <c r="C1368">
        <f t="shared" si="321"/>
        <v>2007</v>
      </c>
      <c r="D1368">
        <v>1030.9000000000001</v>
      </c>
      <c r="E1368" s="5">
        <f t="shared" ca="1" si="317"/>
        <v>1068.9949999999999</v>
      </c>
      <c r="F1368" s="5">
        <f t="shared" ca="1" si="318"/>
        <v>1083.0870000000002</v>
      </c>
      <c r="G1368" s="5">
        <f t="shared" ca="1" si="319"/>
        <v>1072.5915966361567</v>
      </c>
      <c r="H1368" s="5">
        <f t="shared" ca="1" si="320"/>
        <v>1063.650059961381</v>
      </c>
      <c r="I1368" s="10">
        <f t="shared" ca="1" si="313"/>
        <v>0</v>
      </c>
      <c r="J1368" s="5" t="e">
        <f t="shared" ca="1" si="307"/>
        <v>#N/A</v>
      </c>
      <c r="K1368" s="5" t="e">
        <f t="shared" ca="1" si="308"/>
        <v>#N/A</v>
      </c>
      <c r="L1368" s="10">
        <f t="shared" ca="1" si="309"/>
        <v>1</v>
      </c>
      <c r="M1368" s="5">
        <f t="shared" ca="1" si="314"/>
        <v>940.35</v>
      </c>
      <c r="N1368" s="12" t="str">
        <f t="shared" ca="1" si="310"/>
        <v/>
      </c>
      <c r="O1368" s="12">
        <f t="shared" ca="1" si="311"/>
        <v>-3.2745355601426031E-2</v>
      </c>
      <c r="P1368" s="5">
        <f t="shared" ca="1" si="312"/>
        <v>430.62533130434008</v>
      </c>
      <c r="Q1368" s="5">
        <f t="shared" ca="1" si="315"/>
        <v>430.62533130434008</v>
      </c>
      <c r="R1368" s="12">
        <f t="shared" ca="1" si="316"/>
        <v>0</v>
      </c>
    </row>
    <row r="1369" spans="1:18" x14ac:dyDescent="0.25">
      <c r="A1369">
        <v>1368</v>
      </c>
      <c r="B1369" s="2">
        <v>39436</v>
      </c>
      <c r="C1369">
        <f t="shared" si="321"/>
        <v>2007</v>
      </c>
      <c r="D1369">
        <v>999.75</v>
      </c>
      <c r="E1369" s="5">
        <f t="shared" ca="1" si="317"/>
        <v>1060.9299999999998</v>
      </c>
      <c r="F1369" s="5">
        <f t="shared" ca="1" si="318"/>
        <v>1077.8860000000002</v>
      </c>
      <c r="G1369" s="5">
        <f t="shared" ca="1" si="319"/>
        <v>1065.3074369725412</v>
      </c>
      <c r="H1369" s="5">
        <f t="shared" ca="1" si="320"/>
        <v>1062.3720587621533</v>
      </c>
      <c r="I1369" s="10">
        <f t="shared" ca="1" si="313"/>
        <v>0</v>
      </c>
      <c r="J1369" s="5" t="e">
        <f t="shared" ca="1" si="307"/>
        <v>#N/A</v>
      </c>
      <c r="K1369" s="5" t="e">
        <f t="shared" ca="1" si="308"/>
        <v>#N/A</v>
      </c>
      <c r="L1369" s="10">
        <f t="shared" ca="1" si="309"/>
        <v>1</v>
      </c>
      <c r="M1369" s="5">
        <f t="shared" ca="1" si="314"/>
        <v>940.35</v>
      </c>
      <c r="N1369" s="12" t="str">
        <f t="shared" ca="1" si="310"/>
        <v/>
      </c>
      <c r="O1369" s="12">
        <f t="shared" ca="1" si="311"/>
        <v>-3.021631584052778E-2</v>
      </c>
      <c r="P1369" s="5">
        <f t="shared" ca="1" si="312"/>
        <v>430.62533130434008</v>
      </c>
      <c r="Q1369" s="5">
        <f t="shared" ca="1" si="315"/>
        <v>430.62533130434008</v>
      </c>
      <c r="R1369" s="12">
        <f t="shared" ca="1" si="316"/>
        <v>0</v>
      </c>
    </row>
    <row r="1370" spans="1:18" x14ac:dyDescent="0.25">
      <c r="A1370">
        <v>1369</v>
      </c>
      <c r="B1370" s="2">
        <v>39440</v>
      </c>
      <c r="C1370">
        <f t="shared" si="321"/>
        <v>2007</v>
      </c>
      <c r="D1370">
        <v>1001.75</v>
      </c>
      <c r="E1370" s="5">
        <f t="shared" ca="1" si="317"/>
        <v>1054.635</v>
      </c>
      <c r="F1370" s="5">
        <f t="shared" ca="1" si="318"/>
        <v>1072.8990000000001</v>
      </c>
      <c r="G1370" s="5">
        <f t="shared" ca="1" si="319"/>
        <v>1058.9516932752872</v>
      </c>
      <c r="H1370" s="5">
        <f t="shared" ca="1" si="320"/>
        <v>1061.1596175869101</v>
      </c>
      <c r="I1370" s="10" t="str">
        <f t="shared" ca="1" si="313"/>
        <v>SELL</v>
      </c>
      <c r="J1370" s="5" t="e">
        <f t="shared" ca="1" si="307"/>
        <v>#N/A</v>
      </c>
      <c r="K1370" s="5">
        <f t="shared" ca="1" si="308"/>
        <v>1001.75</v>
      </c>
      <c r="L1370" s="10">
        <f t="shared" ca="1" si="309"/>
        <v>-1</v>
      </c>
      <c r="M1370" s="5">
        <f t="shared" ca="1" si="314"/>
        <v>1001.75</v>
      </c>
      <c r="N1370" s="12">
        <f t="shared" ca="1" si="310"/>
        <v>6.5294837028765859E-2</v>
      </c>
      <c r="O1370" s="12">
        <f t="shared" ca="1" si="311"/>
        <v>-2.000500125031258E-3</v>
      </c>
      <c r="P1370" s="5">
        <f t="shared" ca="1" si="312"/>
        <v>458.74294213231525</v>
      </c>
      <c r="Q1370" s="5">
        <f t="shared" ca="1" si="315"/>
        <v>458.74294213231525</v>
      </c>
      <c r="R1370" s="12">
        <f t="shared" ca="1" si="316"/>
        <v>0</v>
      </c>
    </row>
    <row r="1371" spans="1:18" x14ac:dyDescent="0.25">
      <c r="A1371">
        <v>1370</v>
      </c>
      <c r="B1371" s="2">
        <v>39442</v>
      </c>
      <c r="C1371">
        <f t="shared" si="321"/>
        <v>2007</v>
      </c>
      <c r="D1371">
        <v>1005.5</v>
      </c>
      <c r="E1371" s="5">
        <f t="shared" ca="1" si="317"/>
        <v>1048.7650000000001</v>
      </c>
      <c r="F1371" s="5">
        <f t="shared" ca="1" si="318"/>
        <v>1067.213</v>
      </c>
      <c r="G1371" s="5">
        <f t="shared" ca="1" si="319"/>
        <v>1053.6065239477584</v>
      </c>
      <c r="H1371" s="5">
        <f t="shared" ca="1" si="320"/>
        <v>1060.0464252351719</v>
      </c>
      <c r="I1371" s="10">
        <f t="shared" ca="1" si="313"/>
        <v>0</v>
      </c>
      <c r="J1371" s="5" t="e">
        <f t="shared" ca="1" si="307"/>
        <v>#N/A</v>
      </c>
      <c r="K1371" s="5" t="e">
        <f t="shared" ca="1" si="308"/>
        <v>#N/A</v>
      </c>
      <c r="L1371" s="10">
        <f t="shared" ca="1" si="309"/>
        <v>-1</v>
      </c>
      <c r="M1371" s="5">
        <f t="shared" ca="1" si="314"/>
        <v>1001.75</v>
      </c>
      <c r="N1371" s="12" t="str">
        <f t="shared" ca="1" si="310"/>
        <v/>
      </c>
      <c r="O1371" s="12">
        <f t="shared" ca="1" si="311"/>
        <v>-3.7434489643124532E-3</v>
      </c>
      <c r="P1371" s="5">
        <f t="shared" ca="1" si="312"/>
        <v>458.74294213231525</v>
      </c>
      <c r="Q1371" s="5">
        <f t="shared" ca="1" si="315"/>
        <v>458.74294213231525</v>
      </c>
      <c r="R1371" s="12">
        <f t="shared" ca="1" si="316"/>
        <v>0</v>
      </c>
    </row>
    <row r="1372" spans="1:18" x14ac:dyDescent="0.25">
      <c r="A1372">
        <v>1371</v>
      </c>
      <c r="B1372" s="2">
        <v>39443</v>
      </c>
      <c r="C1372">
        <f t="shared" si="321"/>
        <v>2007</v>
      </c>
      <c r="D1372">
        <v>1003.8</v>
      </c>
      <c r="E1372" s="5">
        <f t="shared" ca="1" si="317"/>
        <v>1041.6299999999999</v>
      </c>
      <c r="F1372" s="5">
        <f t="shared" ca="1" si="318"/>
        <v>1061.8240000000001</v>
      </c>
      <c r="G1372" s="5">
        <f t="shared" ca="1" si="319"/>
        <v>1048.6258715529825</v>
      </c>
      <c r="H1372" s="5">
        <f t="shared" ca="1" si="320"/>
        <v>1058.9214967304686</v>
      </c>
      <c r="I1372" s="10">
        <f t="shared" ca="1" si="313"/>
        <v>0</v>
      </c>
      <c r="J1372" s="5" t="e">
        <f t="shared" ca="1" si="307"/>
        <v>#N/A</v>
      </c>
      <c r="K1372" s="5" t="e">
        <f t="shared" ca="1" si="308"/>
        <v>#N/A</v>
      </c>
      <c r="L1372" s="10">
        <f t="shared" ca="1" si="309"/>
        <v>-1</v>
      </c>
      <c r="M1372" s="5">
        <f t="shared" ca="1" si="314"/>
        <v>1001.75</v>
      </c>
      <c r="N1372" s="12" t="str">
        <f t="shared" ca="1" si="310"/>
        <v/>
      </c>
      <c r="O1372" s="12">
        <f t="shared" ca="1" si="311"/>
        <v>1.6907011437096425E-3</v>
      </c>
      <c r="P1372" s="5">
        <f t="shared" ca="1" si="312"/>
        <v>458.74294213231525</v>
      </c>
      <c r="Q1372" s="5">
        <f t="shared" ca="1" si="315"/>
        <v>458.74294213231525</v>
      </c>
      <c r="R1372" s="12">
        <f t="shared" ca="1" si="316"/>
        <v>0</v>
      </c>
    </row>
    <row r="1373" spans="1:18" x14ac:dyDescent="0.25">
      <c r="A1373">
        <v>1372</v>
      </c>
      <c r="B1373" s="2">
        <v>39444</v>
      </c>
      <c r="C1373">
        <f t="shared" si="321"/>
        <v>2007</v>
      </c>
      <c r="D1373">
        <v>1010.55</v>
      </c>
      <c r="E1373" s="5">
        <f t="shared" ca="1" si="317"/>
        <v>1035.3149999999998</v>
      </c>
      <c r="F1373" s="5">
        <f t="shared" ca="1" si="318"/>
        <v>1057.9750000000001</v>
      </c>
      <c r="G1373" s="5">
        <f t="shared" ca="1" si="319"/>
        <v>1044.8182843976842</v>
      </c>
      <c r="H1373" s="5">
        <f t="shared" ca="1" si="320"/>
        <v>1057.9540667958593</v>
      </c>
      <c r="I1373" s="10">
        <f t="shared" ca="1" si="313"/>
        <v>0</v>
      </c>
      <c r="J1373" s="5" t="e">
        <f t="shared" ca="1" si="307"/>
        <v>#N/A</v>
      </c>
      <c r="K1373" s="5" t="e">
        <f t="shared" ca="1" si="308"/>
        <v>#N/A</v>
      </c>
      <c r="L1373" s="10">
        <f t="shared" ca="1" si="309"/>
        <v>-1</v>
      </c>
      <c r="M1373" s="5">
        <f t="shared" ca="1" si="314"/>
        <v>1001.75</v>
      </c>
      <c r="N1373" s="12" t="str">
        <f t="shared" ca="1" si="310"/>
        <v/>
      </c>
      <c r="O1373" s="12">
        <f t="shared" ca="1" si="311"/>
        <v>-6.7244471010161387E-3</v>
      </c>
      <c r="P1373" s="5">
        <f t="shared" ca="1" si="312"/>
        <v>458.74294213231525</v>
      </c>
      <c r="Q1373" s="5">
        <f t="shared" ca="1" si="315"/>
        <v>458.74294213231525</v>
      </c>
      <c r="R1373" s="12">
        <f t="shared" ca="1" si="316"/>
        <v>0</v>
      </c>
    </row>
    <row r="1374" spans="1:18" x14ac:dyDescent="0.25">
      <c r="A1374">
        <v>1373</v>
      </c>
      <c r="B1374" s="2">
        <v>39447</v>
      </c>
      <c r="C1374">
        <f t="shared" si="321"/>
        <v>2007</v>
      </c>
      <c r="D1374">
        <v>1024.8</v>
      </c>
      <c r="E1374" s="5">
        <f t="shared" ca="1" si="317"/>
        <v>1031.4099999999999</v>
      </c>
      <c r="F1374" s="5">
        <f t="shared" ca="1" si="318"/>
        <v>1057.7060000000001</v>
      </c>
      <c r="G1374" s="5">
        <f t="shared" ca="1" si="319"/>
        <v>1042.8164559579159</v>
      </c>
      <c r="H1374" s="5">
        <f t="shared" ca="1" si="320"/>
        <v>1057.2909854599422</v>
      </c>
      <c r="I1374" s="10">
        <f t="shared" ca="1" si="313"/>
        <v>0</v>
      </c>
      <c r="J1374" s="5" t="e">
        <f t="shared" ca="1" si="307"/>
        <v>#N/A</v>
      </c>
      <c r="K1374" s="5" t="e">
        <f t="shared" ca="1" si="308"/>
        <v>#N/A</v>
      </c>
      <c r="L1374" s="10">
        <f t="shared" ca="1" si="309"/>
        <v>-1</v>
      </c>
      <c r="M1374" s="5">
        <f t="shared" ca="1" si="314"/>
        <v>1001.75</v>
      </c>
      <c r="N1374" s="12" t="str">
        <f t="shared" ca="1" si="310"/>
        <v/>
      </c>
      <c r="O1374" s="12">
        <f t="shared" ca="1" si="311"/>
        <v>-1.4101232002374946E-2</v>
      </c>
      <c r="P1374" s="5">
        <f t="shared" ca="1" si="312"/>
        <v>458.74294213231525</v>
      </c>
      <c r="Q1374" s="5">
        <f t="shared" ca="1" si="315"/>
        <v>458.74294213231525</v>
      </c>
      <c r="R1374" s="12">
        <f t="shared" ca="1" si="316"/>
        <v>0</v>
      </c>
    </row>
    <row r="1375" spans="1:18" x14ac:dyDescent="0.25">
      <c r="A1375">
        <v>1374</v>
      </c>
      <c r="B1375" s="2">
        <v>39448</v>
      </c>
      <c r="C1375">
        <f t="shared" si="321"/>
        <v>2008</v>
      </c>
      <c r="D1375">
        <v>1028.3499999999999</v>
      </c>
      <c r="E1375" s="5">
        <f t="shared" ca="1" si="317"/>
        <v>1023.9350000000001</v>
      </c>
      <c r="F1375" s="5">
        <f t="shared" ca="1" si="318"/>
        <v>1058.4430000000002</v>
      </c>
      <c r="G1375" s="5">
        <f t="shared" ca="1" si="319"/>
        <v>1041.3698103621243</v>
      </c>
      <c r="H1375" s="5">
        <f t="shared" ca="1" si="320"/>
        <v>1056.7121657507435</v>
      </c>
      <c r="I1375" s="10">
        <f t="shared" ca="1" si="313"/>
        <v>0</v>
      </c>
      <c r="J1375" s="5" t="e">
        <f t="shared" ca="1" si="307"/>
        <v>#N/A</v>
      </c>
      <c r="K1375" s="5" t="e">
        <f t="shared" ca="1" si="308"/>
        <v>#N/A</v>
      </c>
      <c r="L1375" s="10">
        <f t="shared" ca="1" si="309"/>
        <v>-1</v>
      </c>
      <c r="M1375" s="5">
        <f t="shared" ca="1" si="314"/>
        <v>1001.75</v>
      </c>
      <c r="N1375" s="12" t="str">
        <f t="shared" ca="1" si="310"/>
        <v/>
      </c>
      <c r="O1375" s="12">
        <f t="shared" ca="1" si="311"/>
        <v>-3.4640905542544444E-3</v>
      </c>
      <c r="P1375" s="5">
        <f t="shared" ca="1" si="312"/>
        <v>458.74294213231525</v>
      </c>
      <c r="Q1375" s="5">
        <f t="shared" ca="1" si="315"/>
        <v>458.74294213231525</v>
      </c>
      <c r="R1375" s="12">
        <f t="shared" ca="1" si="316"/>
        <v>0</v>
      </c>
    </row>
    <row r="1376" spans="1:18" x14ac:dyDescent="0.25">
      <c r="A1376">
        <v>1375</v>
      </c>
      <c r="B1376" s="2">
        <v>39449</v>
      </c>
      <c r="C1376">
        <f t="shared" si="321"/>
        <v>2008</v>
      </c>
      <c r="D1376">
        <v>1023.05</v>
      </c>
      <c r="E1376" s="5">
        <f t="shared" ca="1" si="317"/>
        <v>1019.425</v>
      </c>
      <c r="F1376" s="5">
        <f t="shared" ca="1" si="318"/>
        <v>1058.5870000000002</v>
      </c>
      <c r="G1376" s="5">
        <f t="shared" ca="1" si="319"/>
        <v>1039.5378293259118</v>
      </c>
      <c r="H1376" s="5">
        <f t="shared" ca="1" si="320"/>
        <v>1056.0389224357286</v>
      </c>
      <c r="I1376" s="10">
        <f t="shared" ca="1" si="313"/>
        <v>0</v>
      </c>
      <c r="J1376" s="5" t="e">
        <f t="shared" ca="1" si="307"/>
        <v>#N/A</v>
      </c>
      <c r="K1376" s="5" t="e">
        <f t="shared" ca="1" si="308"/>
        <v>#N/A</v>
      </c>
      <c r="L1376" s="10">
        <f t="shared" ca="1" si="309"/>
        <v>-1</v>
      </c>
      <c r="M1376" s="5">
        <f t="shared" ca="1" si="314"/>
        <v>1001.75</v>
      </c>
      <c r="N1376" s="12" t="str">
        <f t="shared" ca="1" si="310"/>
        <v/>
      </c>
      <c r="O1376" s="12">
        <f t="shared" ca="1" si="311"/>
        <v>5.1538872951815582E-3</v>
      </c>
      <c r="P1376" s="5">
        <f t="shared" ca="1" si="312"/>
        <v>458.74294213231525</v>
      </c>
      <c r="Q1376" s="5">
        <f t="shared" ca="1" si="315"/>
        <v>458.74294213231525</v>
      </c>
      <c r="R1376" s="12">
        <f t="shared" ca="1" si="316"/>
        <v>0</v>
      </c>
    </row>
    <row r="1377" spans="1:18" x14ac:dyDescent="0.25">
      <c r="A1377">
        <v>1376</v>
      </c>
      <c r="B1377" s="2">
        <v>39450</v>
      </c>
      <c r="C1377">
        <f t="shared" si="321"/>
        <v>2008</v>
      </c>
      <c r="D1377">
        <v>1006.95</v>
      </c>
      <c r="E1377" s="5">
        <f t="shared" ca="1" si="317"/>
        <v>1013.54</v>
      </c>
      <c r="F1377" s="5">
        <f t="shared" ca="1" si="318"/>
        <v>1057.3920000000001</v>
      </c>
      <c r="G1377" s="5">
        <f t="shared" ca="1" si="319"/>
        <v>1036.2790463933209</v>
      </c>
      <c r="H1377" s="5">
        <f t="shared" ca="1" si="320"/>
        <v>1055.0571439870139</v>
      </c>
      <c r="I1377" s="10">
        <f t="shared" ca="1" si="313"/>
        <v>0</v>
      </c>
      <c r="J1377" s="5" t="e">
        <f t="shared" ca="1" si="307"/>
        <v>#N/A</v>
      </c>
      <c r="K1377" s="5" t="e">
        <f t="shared" ca="1" si="308"/>
        <v>#N/A</v>
      </c>
      <c r="L1377" s="10">
        <f t="shared" ca="1" si="309"/>
        <v>-1</v>
      </c>
      <c r="M1377" s="5">
        <f t="shared" ca="1" si="314"/>
        <v>1001.75</v>
      </c>
      <c r="N1377" s="12" t="str">
        <f t="shared" ca="1" si="310"/>
        <v/>
      </c>
      <c r="O1377" s="12">
        <f t="shared" ca="1" si="311"/>
        <v>1.5737256243585268E-2</v>
      </c>
      <c r="P1377" s="5">
        <f t="shared" ca="1" si="312"/>
        <v>458.74294213231525</v>
      </c>
      <c r="Q1377" s="5">
        <f t="shared" ca="1" si="315"/>
        <v>458.74294213231525</v>
      </c>
      <c r="R1377" s="12">
        <f t="shared" ca="1" si="316"/>
        <v>0</v>
      </c>
    </row>
    <row r="1378" spans="1:18" x14ac:dyDescent="0.25">
      <c r="A1378">
        <v>1377</v>
      </c>
      <c r="B1378" s="2">
        <v>39451</v>
      </c>
      <c r="C1378">
        <f t="shared" si="321"/>
        <v>2008</v>
      </c>
      <c r="D1378">
        <v>999.65</v>
      </c>
      <c r="E1378" s="5">
        <f t="shared" ca="1" si="317"/>
        <v>1010.415</v>
      </c>
      <c r="F1378" s="5">
        <f t="shared" ca="1" si="318"/>
        <v>1055.8240000000001</v>
      </c>
      <c r="G1378" s="5">
        <f t="shared" ca="1" si="319"/>
        <v>1032.6161417539888</v>
      </c>
      <c r="H1378" s="5">
        <f t="shared" ca="1" si="320"/>
        <v>1053.9490011072737</v>
      </c>
      <c r="I1378" s="10">
        <f t="shared" ca="1" si="313"/>
        <v>0</v>
      </c>
      <c r="J1378" s="5" t="e">
        <f t="shared" ca="1" si="307"/>
        <v>#N/A</v>
      </c>
      <c r="K1378" s="5" t="e">
        <f t="shared" ca="1" si="308"/>
        <v>#N/A</v>
      </c>
      <c r="L1378" s="10">
        <f t="shared" ca="1" si="309"/>
        <v>-1</v>
      </c>
      <c r="M1378" s="5">
        <f t="shared" ca="1" si="314"/>
        <v>1001.75</v>
      </c>
      <c r="N1378" s="12" t="str">
        <f t="shared" ca="1" si="310"/>
        <v/>
      </c>
      <c r="O1378" s="12">
        <f t="shared" ca="1" si="311"/>
        <v>7.2496151745370359E-3</v>
      </c>
      <c r="P1378" s="5">
        <f t="shared" ca="1" si="312"/>
        <v>458.74294213231525</v>
      </c>
      <c r="Q1378" s="5">
        <f t="shared" ca="1" si="315"/>
        <v>458.74294213231525</v>
      </c>
      <c r="R1378" s="12">
        <f t="shared" ca="1" si="316"/>
        <v>0</v>
      </c>
    </row>
    <row r="1379" spans="1:18" x14ac:dyDescent="0.25">
      <c r="A1379">
        <v>1378</v>
      </c>
      <c r="B1379" s="2">
        <v>39454</v>
      </c>
      <c r="C1379">
        <f t="shared" si="321"/>
        <v>2008</v>
      </c>
      <c r="D1379">
        <v>1001.85</v>
      </c>
      <c r="E1379" s="5">
        <f t="shared" ca="1" si="317"/>
        <v>1010.625</v>
      </c>
      <c r="F1379" s="5">
        <f t="shared" ca="1" si="318"/>
        <v>1054.7250000000001</v>
      </c>
      <c r="G1379" s="5">
        <f t="shared" ca="1" si="319"/>
        <v>1029.53952757859</v>
      </c>
      <c r="H1379" s="5">
        <f t="shared" ca="1" si="320"/>
        <v>1052.9070210851282</v>
      </c>
      <c r="I1379" s="10">
        <f t="shared" ca="1" si="313"/>
        <v>0</v>
      </c>
      <c r="J1379" s="5" t="e">
        <f t="shared" ca="1" si="307"/>
        <v>#N/A</v>
      </c>
      <c r="K1379" s="5" t="e">
        <f t="shared" ca="1" si="308"/>
        <v>#N/A</v>
      </c>
      <c r="L1379" s="10">
        <f t="shared" ca="1" si="309"/>
        <v>-1</v>
      </c>
      <c r="M1379" s="5">
        <f t="shared" ca="1" si="314"/>
        <v>1001.75</v>
      </c>
      <c r="N1379" s="12" t="str">
        <f t="shared" ca="1" si="310"/>
        <v/>
      </c>
      <c r="O1379" s="12">
        <f t="shared" ca="1" si="311"/>
        <v>-2.2007702695944036E-3</v>
      </c>
      <c r="P1379" s="5">
        <f t="shared" ca="1" si="312"/>
        <v>458.74294213231525</v>
      </c>
      <c r="Q1379" s="5">
        <f t="shared" ca="1" si="315"/>
        <v>458.74294213231525</v>
      </c>
      <c r="R1379" s="12">
        <f t="shared" ca="1" si="316"/>
        <v>0</v>
      </c>
    </row>
    <row r="1380" spans="1:18" x14ac:dyDescent="0.25">
      <c r="A1380">
        <v>1379</v>
      </c>
      <c r="B1380" s="2">
        <v>39455</v>
      </c>
      <c r="C1380">
        <f t="shared" si="321"/>
        <v>2008</v>
      </c>
      <c r="D1380">
        <v>985.3</v>
      </c>
      <c r="E1380" s="5">
        <f t="shared" ca="1" si="317"/>
        <v>1008.9799999999999</v>
      </c>
      <c r="F1380" s="5">
        <f t="shared" ca="1" si="318"/>
        <v>1052.8340000000003</v>
      </c>
      <c r="G1380" s="5">
        <f t="shared" ca="1" si="319"/>
        <v>1025.1155748207309</v>
      </c>
      <c r="H1380" s="5">
        <f t="shared" ca="1" si="320"/>
        <v>1051.5548806634258</v>
      </c>
      <c r="I1380" s="10">
        <f t="shared" ca="1" si="313"/>
        <v>0</v>
      </c>
      <c r="J1380" s="5" t="e">
        <f t="shared" ca="1" si="307"/>
        <v>#N/A</v>
      </c>
      <c r="K1380" s="5" t="e">
        <f t="shared" ca="1" si="308"/>
        <v>#N/A</v>
      </c>
      <c r="L1380" s="10">
        <f t="shared" ca="1" si="309"/>
        <v>-1</v>
      </c>
      <c r="M1380" s="5">
        <f t="shared" ca="1" si="314"/>
        <v>1001.75</v>
      </c>
      <c r="N1380" s="12" t="str">
        <f t="shared" ca="1" si="310"/>
        <v/>
      </c>
      <c r="O1380" s="12">
        <f t="shared" ca="1" si="311"/>
        <v>1.6519439037780175E-2</v>
      </c>
      <c r="P1380" s="5">
        <f t="shared" ca="1" si="312"/>
        <v>458.74294213231525</v>
      </c>
      <c r="Q1380" s="5">
        <f t="shared" ca="1" si="315"/>
        <v>458.74294213231525</v>
      </c>
      <c r="R1380" s="12">
        <f t="shared" ca="1" si="316"/>
        <v>0</v>
      </c>
    </row>
    <row r="1381" spans="1:18" x14ac:dyDescent="0.25">
      <c r="A1381">
        <v>1380</v>
      </c>
      <c r="B1381" s="2">
        <v>39456</v>
      </c>
      <c r="C1381">
        <f t="shared" si="321"/>
        <v>2008</v>
      </c>
      <c r="D1381">
        <v>970</v>
      </c>
      <c r="E1381" s="5">
        <f t="shared" ca="1" si="317"/>
        <v>1005.43</v>
      </c>
      <c r="F1381" s="5">
        <f t="shared" ca="1" si="318"/>
        <v>1050.4980000000003</v>
      </c>
      <c r="G1381" s="5">
        <f t="shared" ca="1" si="319"/>
        <v>1019.6040173386579</v>
      </c>
      <c r="H1381" s="5">
        <f t="shared" ca="1" si="320"/>
        <v>1049.9237830501575</v>
      </c>
      <c r="I1381" s="10">
        <f t="shared" ca="1" si="313"/>
        <v>0</v>
      </c>
      <c r="J1381" s="5" t="e">
        <f t="shared" ca="1" si="307"/>
        <v>#N/A</v>
      </c>
      <c r="K1381" s="5" t="e">
        <f t="shared" ca="1" si="308"/>
        <v>#N/A</v>
      </c>
      <c r="L1381" s="10">
        <f t="shared" ca="1" si="309"/>
        <v>-1</v>
      </c>
      <c r="M1381" s="5">
        <f t="shared" ca="1" si="314"/>
        <v>1001.75</v>
      </c>
      <c r="N1381" s="12" t="str">
        <f t="shared" ca="1" si="310"/>
        <v/>
      </c>
      <c r="O1381" s="12">
        <f t="shared" ca="1" si="311"/>
        <v>1.5528265502892475E-2</v>
      </c>
      <c r="P1381" s="5">
        <f t="shared" ca="1" si="312"/>
        <v>458.74294213231525</v>
      </c>
      <c r="Q1381" s="5">
        <f t="shared" ca="1" si="315"/>
        <v>458.74294213231525</v>
      </c>
      <c r="R1381" s="12">
        <f t="shared" ca="1" si="316"/>
        <v>0</v>
      </c>
    </row>
    <row r="1382" spans="1:18" x14ac:dyDescent="0.25">
      <c r="A1382">
        <v>1381</v>
      </c>
      <c r="B1382" s="2">
        <v>39457</v>
      </c>
      <c r="C1382">
        <f t="shared" si="321"/>
        <v>2008</v>
      </c>
      <c r="D1382">
        <v>938.85</v>
      </c>
      <c r="E1382" s="5">
        <f t="shared" ca="1" si="317"/>
        <v>998.93500000000006</v>
      </c>
      <c r="F1382" s="5">
        <f t="shared" ca="1" si="318"/>
        <v>1047.8860000000004</v>
      </c>
      <c r="G1382" s="5">
        <f t="shared" ca="1" si="319"/>
        <v>1011.5286156047921</v>
      </c>
      <c r="H1382" s="5">
        <f t="shared" ca="1" si="320"/>
        <v>1047.7023073891544</v>
      </c>
      <c r="I1382" s="10">
        <f t="shared" ca="1" si="313"/>
        <v>0</v>
      </c>
      <c r="J1382" s="5" t="e">
        <f t="shared" ca="1" si="307"/>
        <v>#N/A</v>
      </c>
      <c r="K1382" s="5" t="e">
        <f t="shared" ca="1" si="308"/>
        <v>#N/A</v>
      </c>
      <c r="L1382" s="10">
        <f t="shared" ca="1" si="309"/>
        <v>-1</v>
      </c>
      <c r="M1382" s="5">
        <f t="shared" ca="1" si="314"/>
        <v>1001.75</v>
      </c>
      <c r="N1382" s="12" t="str">
        <f t="shared" ca="1" si="310"/>
        <v/>
      </c>
      <c r="O1382" s="12">
        <f t="shared" ca="1" si="311"/>
        <v>3.2113402061855645E-2</v>
      </c>
      <c r="P1382" s="5">
        <f t="shared" ca="1" si="312"/>
        <v>458.74294213231525</v>
      </c>
      <c r="Q1382" s="5">
        <f t="shared" ca="1" si="315"/>
        <v>458.74294213231525</v>
      </c>
      <c r="R1382" s="12">
        <f t="shared" ca="1" si="316"/>
        <v>0</v>
      </c>
    </row>
    <row r="1383" spans="1:18" x14ac:dyDescent="0.25">
      <c r="A1383">
        <v>1382</v>
      </c>
      <c r="B1383" s="2">
        <v>39458</v>
      </c>
      <c r="C1383">
        <f t="shared" si="321"/>
        <v>2008</v>
      </c>
      <c r="D1383">
        <v>898.7</v>
      </c>
      <c r="E1383" s="5">
        <f t="shared" ca="1" si="317"/>
        <v>987.75</v>
      </c>
      <c r="F1383" s="5">
        <f t="shared" ca="1" si="318"/>
        <v>1044.3140000000003</v>
      </c>
      <c r="G1383" s="5">
        <f t="shared" ca="1" si="319"/>
        <v>1000.2457540443129</v>
      </c>
      <c r="H1383" s="5">
        <f t="shared" ca="1" si="320"/>
        <v>1044.7222612413714</v>
      </c>
      <c r="I1383" s="10">
        <f t="shared" ca="1" si="313"/>
        <v>0</v>
      </c>
      <c r="J1383" s="5" t="e">
        <f t="shared" ca="1" si="307"/>
        <v>#N/A</v>
      </c>
      <c r="K1383" s="5" t="e">
        <f t="shared" ca="1" si="308"/>
        <v>#N/A</v>
      </c>
      <c r="L1383" s="10">
        <f t="shared" ca="1" si="309"/>
        <v>-1</v>
      </c>
      <c r="M1383" s="5">
        <f t="shared" ca="1" si="314"/>
        <v>1001.75</v>
      </c>
      <c r="N1383" s="12" t="str">
        <f t="shared" ca="1" si="310"/>
        <v/>
      </c>
      <c r="O1383" s="12">
        <f t="shared" ca="1" si="311"/>
        <v>4.2765084944346783E-2</v>
      </c>
      <c r="P1383" s="5">
        <f t="shared" ca="1" si="312"/>
        <v>458.74294213231525</v>
      </c>
      <c r="Q1383" s="5">
        <f t="shared" ca="1" si="315"/>
        <v>458.74294213231525</v>
      </c>
      <c r="R1383" s="12">
        <f t="shared" ca="1" si="316"/>
        <v>0</v>
      </c>
    </row>
    <row r="1384" spans="1:18" x14ac:dyDescent="0.25">
      <c r="A1384">
        <v>1383</v>
      </c>
      <c r="B1384" s="2">
        <v>39461</v>
      </c>
      <c r="C1384">
        <f t="shared" si="321"/>
        <v>2008</v>
      </c>
      <c r="D1384">
        <v>876.55</v>
      </c>
      <c r="E1384" s="5">
        <f t="shared" ca="1" si="317"/>
        <v>972.92499999999995</v>
      </c>
      <c r="F1384" s="5">
        <f t="shared" ca="1" si="318"/>
        <v>1040.7860000000005</v>
      </c>
      <c r="G1384" s="5">
        <f t="shared" ca="1" si="319"/>
        <v>987.87617863988157</v>
      </c>
      <c r="H1384" s="5">
        <f t="shared" ca="1" si="320"/>
        <v>1041.3588160165441</v>
      </c>
      <c r="I1384" s="10">
        <f t="shared" ca="1" si="313"/>
        <v>0</v>
      </c>
      <c r="J1384" s="5" t="e">
        <f t="shared" ca="1" si="307"/>
        <v>#N/A</v>
      </c>
      <c r="K1384" s="5" t="e">
        <f t="shared" ca="1" si="308"/>
        <v>#N/A</v>
      </c>
      <c r="L1384" s="10">
        <f t="shared" ca="1" si="309"/>
        <v>-1</v>
      </c>
      <c r="M1384" s="5">
        <f t="shared" ca="1" si="314"/>
        <v>1001.75</v>
      </c>
      <c r="N1384" s="12" t="str">
        <f t="shared" ca="1" si="310"/>
        <v/>
      </c>
      <c r="O1384" s="12">
        <f t="shared" ca="1" si="311"/>
        <v>2.4646711917213852E-2</v>
      </c>
      <c r="P1384" s="5">
        <f t="shared" ca="1" si="312"/>
        <v>458.74294213231525</v>
      </c>
      <c r="Q1384" s="5">
        <f t="shared" ca="1" si="315"/>
        <v>458.74294213231525</v>
      </c>
      <c r="R1384" s="12">
        <f t="shared" ca="1" si="316"/>
        <v>0</v>
      </c>
    </row>
    <row r="1385" spans="1:18" x14ac:dyDescent="0.25">
      <c r="A1385">
        <v>1384</v>
      </c>
      <c r="B1385" s="2">
        <v>39462</v>
      </c>
      <c r="C1385">
        <f t="shared" si="321"/>
        <v>2008</v>
      </c>
      <c r="D1385">
        <v>869.5</v>
      </c>
      <c r="E1385" s="5">
        <f t="shared" ca="1" si="317"/>
        <v>957.04</v>
      </c>
      <c r="F1385" s="5">
        <f t="shared" ca="1" si="318"/>
        <v>1037.5210000000004</v>
      </c>
      <c r="G1385" s="5">
        <f t="shared" ca="1" si="319"/>
        <v>976.0385607758933</v>
      </c>
      <c r="H1385" s="5">
        <f t="shared" ca="1" si="320"/>
        <v>1037.9216396962133</v>
      </c>
      <c r="I1385" s="10">
        <f t="shared" ca="1" si="313"/>
        <v>0</v>
      </c>
      <c r="J1385" s="5" t="e">
        <f t="shared" ca="1" si="307"/>
        <v>#N/A</v>
      </c>
      <c r="K1385" s="5" t="e">
        <f t="shared" ca="1" si="308"/>
        <v>#N/A</v>
      </c>
      <c r="L1385" s="10">
        <f t="shared" ca="1" si="309"/>
        <v>-1</v>
      </c>
      <c r="M1385" s="5">
        <f t="shared" ca="1" si="314"/>
        <v>1001.75</v>
      </c>
      <c r="N1385" s="12" t="str">
        <f t="shared" ca="1" si="310"/>
        <v/>
      </c>
      <c r="O1385" s="12">
        <f t="shared" ca="1" si="311"/>
        <v>8.0428954423591974E-3</v>
      </c>
      <c r="P1385" s="5">
        <f t="shared" ca="1" si="312"/>
        <v>458.74294213231525</v>
      </c>
      <c r="Q1385" s="5">
        <f t="shared" ca="1" si="315"/>
        <v>458.74294213231525</v>
      </c>
      <c r="R1385" s="12">
        <f t="shared" ca="1" si="316"/>
        <v>0</v>
      </c>
    </row>
    <row r="1386" spans="1:18" x14ac:dyDescent="0.25">
      <c r="A1386">
        <v>1385</v>
      </c>
      <c r="B1386" s="2">
        <v>39463</v>
      </c>
      <c r="C1386">
        <f t="shared" si="321"/>
        <v>2008</v>
      </c>
      <c r="D1386">
        <v>857.25</v>
      </c>
      <c r="E1386" s="5">
        <f t="shared" ca="1" si="317"/>
        <v>940.46</v>
      </c>
      <c r="F1386" s="5">
        <f t="shared" ca="1" si="318"/>
        <v>1034.4710000000005</v>
      </c>
      <c r="G1386" s="5">
        <f t="shared" ca="1" si="319"/>
        <v>964.15970469830393</v>
      </c>
      <c r="H1386" s="5">
        <f t="shared" ca="1" si="320"/>
        <v>1034.3082069022892</v>
      </c>
      <c r="I1386" s="10">
        <f t="shared" ca="1" si="313"/>
        <v>0</v>
      </c>
      <c r="J1386" s="5" t="e">
        <f t="shared" ca="1" si="307"/>
        <v>#N/A</v>
      </c>
      <c r="K1386" s="5" t="e">
        <f t="shared" ca="1" si="308"/>
        <v>#N/A</v>
      </c>
      <c r="L1386" s="10">
        <f t="shared" ca="1" si="309"/>
        <v>-1</v>
      </c>
      <c r="M1386" s="5">
        <f t="shared" ca="1" si="314"/>
        <v>1001.75</v>
      </c>
      <c r="N1386" s="12" t="str">
        <f t="shared" ca="1" si="310"/>
        <v/>
      </c>
      <c r="O1386" s="12">
        <f t="shared" ca="1" si="311"/>
        <v>1.4088556641748131E-2</v>
      </c>
      <c r="P1386" s="5">
        <f t="shared" ca="1" si="312"/>
        <v>458.74294213231525</v>
      </c>
      <c r="Q1386" s="5">
        <f t="shared" ca="1" si="315"/>
        <v>458.74294213231525</v>
      </c>
      <c r="R1386" s="12">
        <f t="shared" ca="1" si="316"/>
        <v>0</v>
      </c>
    </row>
    <row r="1387" spans="1:18" x14ac:dyDescent="0.25">
      <c r="A1387">
        <v>1386</v>
      </c>
      <c r="B1387" s="2">
        <v>39464</v>
      </c>
      <c r="C1387">
        <f t="shared" si="321"/>
        <v>2008</v>
      </c>
      <c r="D1387">
        <v>859.95</v>
      </c>
      <c r="E1387" s="5">
        <f t="shared" ca="1" si="317"/>
        <v>925.76000000000022</v>
      </c>
      <c r="F1387" s="5">
        <f t="shared" ca="1" si="318"/>
        <v>1031.2460000000001</v>
      </c>
      <c r="G1387" s="5">
        <f t="shared" ca="1" si="319"/>
        <v>953.7387342284735</v>
      </c>
      <c r="H1387" s="5">
        <f t="shared" ca="1" si="320"/>
        <v>1030.8210427642434</v>
      </c>
      <c r="I1387" s="10">
        <f t="shared" ca="1" si="313"/>
        <v>0</v>
      </c>
      <c r="J1387" s="5" t="e">
        <f t="shared" ca="1" si="307"/>
        <v>#N/A</v>
      </c>
      <c r="K1387" s="5" t="e">
        <f t="shared" ca="1" si="308"/>
        <v>#N/A</v>
      </c>
      <c r="L1387" s="10">
        <f t="shared" ca="1" si="309"/>
        <v>-1</v>
      </c>
      <c r="M1387" s="5">
        <f t="shared" ca="1" si="314"/>
        <v>1001.75</v>
      </c>
      <c r="N1387" s="12" t="str">
        <f t="shared" ca="1" si="310"/>
        <v/>
      </c>
      <c r="O1387" s="12">
        <f t="shared" ca="1" si="311"/>
        <v>-3.1496062992126513E-3</v>
      </c>
      <c r="P1387" s="5">
        <f t="shared" ca="1" si="312"/>
        <v>458.74294213231525</v>
      </c>
      <c r="Q1387" s="5">
        <f t="shared" ca="1" si="315"/>
        <v>458.74294213231525</v>
      </c>
      <c r="R1387" s="12">
        <f t="shared" ca="1" si="316"/>
        <v>0</v>
      </c>
    </row>
    <row r="1388" spans="1:18" x14ac:dyDescent="0.25">
      <c r="A1388">
        <v>1387</v>
      </c>
      <c r="B1388" s="2">
        <v>39465</v>
      </c>
      <c r="C1388">
        <f t="shared" si="321"/>
        <v>2008</v>
      </c>
      <c r="D1388">
        <v>866</v>
      </c>
      <c r="E1388" s="5">
        <f t="shared" ca="1" si="317"/>
        <v>912.3950000000001</v>
      </c>
      <c r="F1388" s="5">
        <f t="shared" ca="1" si="318"/>
        <v>1028.0750000000003</v>
      </c>
      <c r="G1388" s="5">
        <f t="shared" ca="1" si="319"/>
        <v>944.96486080562613</v>
      </c>
      <c r="H1388" s="5">
        <f t="shared" ca="1" si="320"/>
        <v>1027.5246219089586</v>
      </c>
      <c r="I1388" s="10">
        <f t="shared" ca="1" si="313"/>
        <v>0</v>
      </c>
      <c r="J1388" s="5" t="e">
        <f t="shared" ca="1" si="307"/>
        <v>#N/A</v>
      </c>
      <c r="K1388" s="5" t="e">
        <f t="shared" ca="1" si="308"/>
        <v>#N/A</v>
      </c>
      <c r="L1388" s="10">
        <f t="shared" ca="1" si="309"/>
        <v>-1</v>
      </c>
      <c r="M1388" s="5">
        <f t="shared" ca="1" si="314"/>
        <v>1001.75</v>
      </c>
      <c r="N1388" s="12" t="str">
        <f t="shared" ca="1" si="310"/>
        <v/>
      </c>
      <c r="O1388" s="12">
        <f t="shared" ca="1" si="311"/>
        <v>-7.0352927495784109E-3</v>
      </c>
      <c r="P1388" s="5">
        <f t="shared" ca="1" si="312"/>
        <v>458.74294213231525</v>
      </c>
      <c r="Q1388" s="5">
        <f t="shared" ca="1" si="315"/>
        <v>458.74294213231525</v>
      </c>
      <c r="R1388" s="12">
        <f t="shared" ca="1" si="316"/>
        <v>0</v>
      </c>
    </row>
    <row r="1389" spans="1:18" x14ac:dyDescent="0.25">
      <c r="A1389">
        <v>1388</v>
      </c>
      <c r="B1389" s="2">
        <v>39468</v>
      </c>
      <c r="C1389">
        <f t="shared" si="321"/>
        <v>2008</v>
      </c>
      <c r="D1389">
        <v>736.9</v>
      </c>
      <c r="E1389" s="5">
        <f t="shared" ca="1" si="317"/>
        <v>885.9</v>
      </c>
      <c r="F1389" s="5">
        <f t="shared" ca="1" si="318"/>
        <v>1021.6560000000002</v>
      </c>
      <c r="G1389" s="5">
        <f t="shared" ca="1" si="319"/>
        <v>924.1583747250636</v>
      </c>
      <c r="H1389" s="5">
        <f t="shared" ca="1" si="320"/>
        <v>1021.7121294707795</v>
      </c>
      <c r="I1389" s="10">
        <f t="shared" ca="1" si="313"/>
        <v>0</v>
      </c>
      <c r="J1389" s="5" t="e">
        <f t="shared" ca="1" si="307"/>
        <v>#N/A</v>
      </c>
      <c r="K1389" s="5" t="e">
        <f t="shared" ca="1" si="308"/>
        <v>#N/A</v>
      </c>
      <c r="L1389" s="10">
        <f t="shared" ca="1" si="309"/>
        <v>-1</v>
      </c>
      <c r="M1389" s="5">
        <f t="shared" ca="1" si="314"/>
        <v>1001.75</v>
      </c>
      <c r="N1389" s="12" t="str">
        <f t="shared" ca="1" si="310"/>
        <v/>
      </c>
      <c r="O1389" s="12">
        <f t="shared" ca="1" si="311"/>
        <v>0.14907621247113167</v>
      </c>
      <c r="P1389" s="5">
        <f t="shared" ca="1" si="312"/>
        <v>458.74294213231525</v>
      </c>
      <c r="Q1389" s="5">
        <f t="shared" ca="1" si="315"/>
        <v>458.74294213231525</v>
      </c>
      <c r="R1389" s="12">
        <f t="shared" ca="1" si="316"/>
        <v>0</v>
      </c>
    </row>
    <row r="1390" spans="1:18" x14ac:dyDescent="0.25">
      <c r="A1390">
        <v>1389</v>
      </c>
      <c r="B1390" s="2">
        <v>39469</v>
      </c>
      <c r="C1390">
        <f t="shared" si="321"/>
        <v>2008</v>
      </c>
      <c r="D1390">
        <v>718.95</v>
      </c>
      <c r="E1390" s="5">
        <f t="shared" ca="1" si="317"/>
        <v>859.26499999999999</v>
      </c>
      <c r="F1390" s="5">
        <f t="shared" ca="1" si="318"/>
        <v>1015.3500000000001</v>
      </c>
      <c r="G1390" s="5">
        <f t="shared" ca="1" si="319"/>
        <v>903.63753725255742</v>
      </c>
      <c r="H1390" s="5">
        <f t="shared" ca="1" si="320"/>
        <v>1015.6568868813638</v>
      </c>
      <c r="I1390" s="10">
        <f t="shared" ca="1" si="313"/>
        <v>0</v>
      </c>
      <c r="J1390" s="5" t="e">
        <f t="shared" ca="1" si="307"/>
        <v>#N/A</v>
      </c>
      <c r="K1390" s="5" t="e">
        <f t="shared" ca="1" si="308"/>
        <v>#N/A</v>
      </c>
      <c r="L1390" s="10">
        <f t="shared" ca="1" si="309"/>
        <v>-1</v>
      </c>
      <c r="M1390" s="5">
        <f t="shared" ca="1" si="314"/>
        <v>1001.75</v>
      </c>
      <c r="N1390" s="12" t="str">
        <f t="shared" ca="1" si="310"/>
        <v/>
      </c>
      <c r="O1390" s="12">
        <f t="shared" ca="1" si="311"/>
        <v>2.4358800379970052E-2</v>
      </c>
      <c r="P1390" s="5">
        <f t="shared" ca="1" si="312"/>
        <v>458.74294213231525</v>
      </c>
      <c r="Q1390" s="5">
        <f t="shared" ca="1" si="315"/>
        <v>458.74294213231525</v>
      </c>
      <c r="R1390" s="12">
        <f t="shared" ca="1" si="316"/>
        <v>0</v>
      </c>
    </row>
    <row r="1391" spans="1:18" x14ac:dyDescent="0.25">
      <c r="A1391">
        <v>1390</v>
      </c>
      <c r="B1391" s="2">
        <v>39470</v>
      </c>
      <c r="C1391">
        <f t="shared" si="321"/>
        <v>2008</v>
      </c>
      <c r="D1391">
        <v>750.5</v>
      </c>
      <c r="E1391" s="5">
        <f t="shared" ca="1" si="317"/>
        <v>837.31499999999994</v>
      </c>
      <c r="F1391" s="5">
        <f t="shared" ca="1" si="318"/>
        <v>1009.971</v>
      </c>
      <c r="G1391" s="5">
        <f t="shared" ca="1" si="319"/>
        <v>888.32378352730154</v>
      </c>
      <c r="H1391" s="5">
        <f t="shared" ca="1" si="320"/>
        <v>1010.3537491437365</v>
      </c>
      <c r="I1391" s="10">
        <f t="shared" ca="1" si="313"/>
        <v>0</v>
      </c>
      <c r="J1391" s="5" t="e">
        <f t="shared" ca="1" si="307"/>
        <v>#N/A</v>
      </c>
      <c r="K1391" s="5" t="e">
        <f t="shared" ca="1" si="308"/>
        <v>#N/A</v>
      </c>
      <c r="L1391" s="10">
        <f t="shared" ca="1" si="309"/>
        <v>-1</v>
      </c>
      <c r="M1391" s="5">
        <f t="shared" ca="1" si="314"/>
        <v>1001.75</v>
      </c>
      <c r="N1391" s="12" t="str">
        <f t="shared" ca="1" si="310"/>
        <v/>
      </c>
      <c r="O1391" s="12">
        <f t="shared" ca="1" si="311"/>
        <v>-4.3883441129424793E-2</v>
      </c>
      <c r="P1391" s="5">
        <f t="shared" ca="1" si="312"/>
        <v>458.74294213231525</v>
      </c>
      <c r="Q1391" s="5">
        <f t="shared" ca="1" si="315"/>
        <v>458.74294213231525</v>
      </c>
      <c r="R1391" s="12">
        <f t="shared" ca="1" si="316"/>
        <v>0</v>
      </c>
    </row>
    <row r="1392" spans="1:18" x14ac:dyDescent="0.25">
      <c r="A1392">
        <v>1391</v>
      </c>
      <c r="B1392" s="2">
        <v>39471</v>
      </c>
      <c r="C1392">
        <f t="shared" si="321"/>
        <v>2008</v>
      </c>
      <c r="D1392">
        <v>754</v>
      </c>
      <c r="E1392" s="5">
        <f t="shared" ca="1" si="317"/>
        <v>818.82999999999993</v>
      </c>
      <c r="F1392" s="5">
        <f t="shared" ca="1" si="318"/>
        <v>1004.451</v>
      </c>
      <c r="G1392" s="5">
        <f t="shared" ca="1" si="319"/>
        <v>874.89140517457122</v>
      </c>
      <c r="H1392" s="5">
        <f t="shared" ca="1" si="320"/>
        <v>1005.2266741608619</v>
      </c>
      <c r="I1392" s="10">
        <f t="shared" ca="1" si="313"/>
        <v>0</v>
      </c>
      <c r="J1392" s="5" t="e">
        <f t="shared" ca="1" si="307"/>
        <v>#N/A</v>
      </c>
      <c r="K1392" s="5" t="e">
        <f t="shared" ca="1" si="308"/>
        <v>#N/A</v>
      </c>
      <c r="L1392" s="10">
        <f t="shared" ca="1" si="309"/>
        <v>-1</v>
      </c>
      <c r="M1392" s="5">
        <f t="shared" ca="1" si="314"/>
        <v>1001.75</v>
      </c>
      <c r="N1392" s="12" t="str">
        <f t="shared" ca="1" si="310"/>
        <v/>
      </c>
      <c r="O1392" s="12">
        <f t="shared" ca="1" si="311"/>
        <v>-4.6635576282478344E-3</v>
      </c>
      <c r="P1392" s="5">
        <f t="shared" ca="1" si="312"/>
        <v>458.74294213231525</v>
      </c>
      <c r="Q1392" s="5">
        <f t="shared" ca="1" si="315"/>
        <v>458.74294213231525</v>
      </c>
      <c r="R1392" s="12">
        <f t="shared" ca="1" si="316"/>
        <v>0</v>
      </c>
    </row>
    <row r="1393" spans="1:18" x14ac:dyDescent="0.25">
      <c r="A1393">
        <v>1392</v>
      </c>
      <c r="B1393" s="2">
        <v>39472</v>
      </c>
      <c r="C1393">
        <f t="shared" si="321"/>
        <v>2008</v>
      </c>
      <c r="D1393">
        <v>782.5</v>
      </c>
      <c r="E1393" s="5">
        <f t="shared" ca="1" si="317"/>
        <v>807.20999999999992</v>
      </c>
      <c r="F1393" s="5">
        <f t="shared" ca="1" si="318"/>
        <v>999.197</v>
      </c>
      <c r="G1393" s="5">
        <f t="shared" ca="1" si="319"/>
        <v>865.65226465711419</v>
      </c>
      <c r="H1393" s="5">
        <f t="shared" ca="1" si="320"/>
        <v>1000.7721406776446</v>
      </c>
      <c r="I1393" s="10">
        <f t="shared" ca="1" si="313"/>
        <v>0</v>
      </c>
      <c r="J1393" s="5" t="e">
        <f t="shared" ca="1" si="307"/>
        <v>#N/A</v>
      </c>
      <c r="K1393" s="5" t="e">
        <f t="shared" ca="1" si="308"/>
        <v>#N/A</v>
      </c>
      <c r="L1393" s="10">
        <f t="shared" ca="1" si="309"/>
        <v>-1</v>
      </c>
      <c r="M1393" s="5">
        <f t="shared" ca="1" si="314"/>
        <v>1001.75</v>
      </c>
      <c r="N1393" s="12" t="str">
        <f t="shared" ca="1" si="310"/>
        <v/>
      </c>
      <c r="O1393" s="12">
        <f t="shared" ca="1" si="311"/>
        <v>-3.7798408488063658E-2</v>
      </c>
      <c r="P1393" s="5">
        <f t="shared" ca="1" si="312"/>
        <v>458.74294213231525</v>
      </c>
      <c r="Q1393" s="5">
        <f t="shared" ca="1" si="315"/>
        <v>458.74294213231525</v>
      </c>
      <c r="R1393" s="12">
        <f t="shared" ca="1" si="316"/>
        <v>0</v>
      </c>
    </row>
    <row r="1394" spans="1:18" x14ac:dyDescent="0.25">
      <c r="A1394">
        <v>1393</v>
      </c>
      <c r="B1394" s="2">
        <v>39475</v>
      </c>
      <c r="C1394">
        <f t="shared" si="321"/>
        <v>2008</v>
      </c>
      <c r="D1394">
        <v>798.25</v>
      </c>
      <c r="E1394" s="5">
        <f t="shared" ca="1" si="317"/>
        <v>799.37999999999988</v>
      </c>
      <c r="F1394" s="5">
        <f t="shared" ca="1" si="318"/>
        <v>994.2399999999999</v>
      </c>
      <c r="G1394" s="5">
        <f t="shared" ca="1" si="319"/>
        <v>858.91203819140287</v>
      </c>
      <c r="H1394" s="5">
        <f t="shared" ca="1" si="320"/>
        <v>996.72169786409165</v>
      </c>
      <c r="I1394" s="10">
        <f t="shared" ca="1" si="313"/>
        <v>0</v>
      </c>
      <c r="J1394" s="5" t="e">
        <f t="shared" ca="1" si="307"/>
        <v>#N/A</v>
      </c>
      <c r="K1394" s="5" t="e">
        <f t="shared" ca="1" si="308"/>
        <v>#N/A</v>
      </c>
      <c r="L1394" s="10">
        <f t="shared" ca="1" si="309"/>
        <v>-1</v>
      </c>
      <c r="M1394" s="5">
        <f t="shared" ca="1" si="314"/>
        <v>1001.75</v>
      </c>
      <c r="N1394" s="12" t="str">
        <f t="shared" ca="1" si="310"/>
        <v/>
      </c>
      <c r="O1394" s="12">
        <f t="shared" ca="1" si="311"/>
        <v>-2.0127795527156548E-2</v>
      </c>
      <c r="P1394" s="5">
        <f t="shared" ca="1" si="312"/>
        <v>458.74294213231525</v>
      </c>
      <c r="Q1394" s="5">
        <f t="shared" ca="1" si="315"/>
        <v>458.74294213231525</v>
      </c>
      <c r="R1394" s="12">
        <f t="shared" ca="1" si="316"/>
        <v>0</v>
      </c>
    </row>
    <row r="1395" spans="1:18" x14ac:dyDescent="0.25">
      <c r="A1395">
        <v>1394</v>
      </c>
      <c r="B1395" s="2">
        <v>39476</v>
      </c>
      <c r="C1395">
        <f t="shared" si="321"/>
        <v>2008</v>
      </c>
      <c r="D1395">
        <v>793</v>
      </c>
      <c r="E1395" s="5">
        <f t="shared" ca="1" si="317"/>
        <v>791.73</v>
      </c>
      <c r="F1395" s="5">
        <f t="shared" ca="1" si="318"/>
        <v>989.31599999999992</v>
      </c>
      <c r="G1395" s="5">
        <f t="shared" ca="1" si="319"/>
        <v>852.32083437226242</v>
      </c>
      <c r="H1395" s="5">
        <f t="shared" ca="1" si="320"/>
        <v>992.64726390680983</v>
      </c>
      <c r="I1395" s="10">
        <f t="shared" ca="1" si="313"/>
        <v>0</v>
      </c>
      <c r="J1395" s="5" t="e">
        <f t="shared" ca="1" si="307"/>
        <v>#N/A</v>
      </c>
      <c r="K1395" s="5" t="e">
        <f t="shared" ca="1" si="308"/>
        <v>#N/A</v>
      </c>
      <c r="L1395" s="10">
        <f t="shared" ca="1" si="309"/>
        <v>-1</v>
      </c>
      <c r="M1395" s="5">
        <f t="shared" ca="1" si="314"/>
        <v>1001.75</v>
      </c>
      <c r="N1395" s="12" t="str">
        <f t="shared" ca="1" si="310"/>
        <v/>
      </c>
      <c r="O1395" s="12">
        <f t="shared" ca="1" si="311"/>
        <v>6.5768869401816475E-3</v>
      </c>
      <c r="P1395" s="5">
        <f t="shared" ca="1" si="312"/>
        <v>458.74294213231525</v>
      </c>
      <c r="Q1395" s="5">
        <f t="shared" ca="1" si="315"/>
        <v>458.74294213231525</v>
      </c>
      <c r="R1395" s="12">
        <f t="shared" ca="1" si="316"/>
        <v>0</v>
      </c>
    </row>
    <row r="1396" spans="1:18" x14ac:dyDescent="0.25">
      <c r="A1396">
        <v>1395</v>
      </c>
      <c r="B1396" s="2">
        <v>39477</v>
      </c>
      <c r="C1396">
        <f t="shared" si="321"/>
        <v>2008</v>
      </c>
      <c r="D1396">
        <v>799.1</v>
      </c>
      <c r="E1396" s="5">
        <f t="shared" ca="1" si="317"/>
        <v>785.91500000000008</v>
      </c>
      <c r="F1396" s="5">
        <f t="shared" ca="1" si="318"/>
        <v>983.61099999999976</v>
      </c>
      <c r="G1396" s="5">
        <f t="shared" ca="1" si="319"/>
        <v>846.99875093503613</v>
      </c>
      <c r="H1396" s="5">
        <f t="shared" ca="1" si="320"/>
        <v>988.77631862867361</v>
      </c>
      <c r="I1396" s="10">
        <f t="shared" ca="1" si="313"/>
        <v>0</v>
      </c>
      <c r="J1396" s="5" t="e">
        <f t="shared" ref="J1396:J1459" ca="1" si="322">IF($I1396="BUY",$D1396,NA())</f>
        <v>#N/A</v>
      </c>
      <c r="K1396" s="5" t="e">
        <f t="shared" ref="K1396:K1459" ca="1" si="323">IF($I1396="SELL",$D1396,NA())</f>
        <v>#N/A</v>
      </c>
      <c r="L1396" s="10">
        <f t="shared" ref="L1396:L1459" ca="1" si="324">IF(AND(I1396="SELL",L1395&gt;=0),-1*Leverage,IF(AND(I1396="BUY",L1395&lt;=0),1*Leverage,L1395))</f>
        <v>-1</v>
      </c>
      <c r="M1396" s="5">
        <f t="shared" ca="1" si="314"/>
        <v>1001.75</v>
      </c>
      <c r="N1396" s="12" t="str">
        <f t="shared" ref="N1396:N1459" ca="1" si="325">IF(L1395=0,0,IF(I1396="SELL",Leverage*(M1396-M1395)/M1395,IF(I1396="BUY",-Leverage*(M1396-M1395)/M1395,"")))</f>
        <v/>
      </c>
      <c r="O1396" s="12">
        <f t="shared" ref="O1396:O1459" ca="1" si="326">IF($L1396&gt;0,Leverage*(D1396-D1395)/D1395,IF($L1396&lt;0,-Leverage*(D1396-D1395)/D1395,0))</f>
        <v>-7.6923076923077214E-3</v>
      </c>
      <c r="P1396" s="5">
        <f t="shared" ref="P1396:P1459" ca="1" si="327">IF(N1396="",P1395,P1395*(1+N1396))</f>
        <v>458.74294213231525</v>
      </c>
      <c r="Q1396" s="5">
        <f t="shared" ca="1" si="315"/>
        <v>458.74294213231525</v>
      </c>
      <c r="R1396" s="12">
        <f t="shared" ca="1" si="316"/>
        <v>0</v>
      </c>
    </row>
    <row r="1397" spans="1:18" x14ac:dyDescent="0.25">
      <c r="A1397">
        <v>1396</v>
      </c>
      <c r="B1397" s="2">
        <v>39478</v>
      </c>
      <c r="C1397">
        <f t="shared" si="321"/>
        <v>2008</v>
      </c>
      <c r="D1397">
        <v>768.1</v>
      </c>
      <c r="E1397" s="5">
        <f t="shared" ca="1" si="317"/>
        <v>776.73000000000013</v>
      </c>
      <c r="F1397" s="5">
        <f t="shared" ca="1" si="318"/>
        <v>977.25899999999979</v>
      </c>
      <c r="G1397" s="5">
        <f t="shared" ca="1" si="319"/>
        <v>839.10887584153238</v>
      </c>
      <c r="H1397" s="5">
        <f t="shared" ca="1" si="320"/>
        <v>984.36279225610008</v>
      </c>
      <c r="I1397" s="10">
        <f t="shared" ref="I1397:I1460" ca="1" si="328">IF(AND(G1397&gt;H1397,G1396&lt;H1396),"BUY",IF(AND(G1397&lt;H1397,G1396&gt;H1396),"SELL",0))</f>
        <v>0</v>
      </c>
      <c r="J1397" s="5" t="e">
        <f t="shared" ca="1" si="322"/>
        <v>#N/A</v>
      </c>
      <c r="K1397" s="5" t="e">
        <f t="shared" ca="1" si="323"/>
        <v>#N/A</v>
      </c>
      <c r="L1397" s="10">
        <f t="shared" ca="1" si="324"/>
        <v>-1</v>
      </c>
      <c r="M1397" s="5">
        <f t="shared" ref="M1397:M1460" ca="1" si="329">IF(I1397&lt;&gt;0,D1397,M1396)</f>
        <v>1001.75</v>
      </c>
      <c r="N1397" s="12" t="str">
        <f t="shared" ca="1" si="325"/>
        <v/>
      </c>
      <c r="O1397" s="12">
        <f t="shared" ca="1" si="326"/>
        <v>3.8793642848204225E-2</v>
      </c>
      <c r="P1397" s="5">
        <f t="shared" ca="1" si="327"/>
        <v>458.74294213231525</v>
      </c>
      <c r="Q1397" s="5">
        <f t="shared" ref="Q1397:Q1460" ca="1" si="330">MAX(P1396:P1397)</f>
        <v>458.74294213231525</v>
      </c>
      <c r="R1397" s="12">
        <f t="shared" ref="R1397:R1460" ca="1" si="331">1-P1397/Q1397</f>
        <v>0</v>
      </c>
    </row>
    <row r="1398" spans="1:18" x14ac:dyDescent="0.25">
      <c r="A1398">
        <v>1397</v>
      </c>
      <c r="B1398" s="2">
        <v>39479</v>
      </c>
      <c r="C1398">
        <f t="shared" si="321"/>
        <v>2008</v>
      </c>
      <c r="D1398">
        <v>755.9</v>
      </c>
      <c r="E1398" s="5">
        <f t="shared" ca="1" si="317"/>
        <v>765.72</v>
      </c>
      <c r="F1398" s="5">
        <f t="shared" ca="1" si="318"/>
        <v>970.76599999999974</v>
      </c>
      <c r="G1398" s="5">
        <f t="shared" ca="1" si="319"/>
        <v>830.7879882573792</v>
      </c>
      <c r="H1398" s="5">
        <f t="shared" ca="1" si="320"/>
        <v>979.79353641097816</v>
      </c>
      <c r="I1398" s="10">
        <f t="shared" ca="1" si="328"/>
        <v>0</v>
      </c>
      <c r="J1398" s="5" t="e">
        <f t="shared" ca="1" si="322"/>
        <v>#N/A</v>
      </c>
      <c r="K1398" s="5" t="e">
        <f t="shared" ca="1" si="323"/>
        <v>#N/A</v>
      </c>
      <c r="L1398" s="10">
        <f t="shared" ca="1" si="324"/>
        <v>-1</v>
      </c>
      <c r="M1398" s="5">
        <f t="shared" ca="1" si="329"/>
        <v>1001.75</v>
      </c>
      <c r="N1398" s="12" t="str">
        <f t="shared" ca="1" si="325"/>
        <v/>
      </c>
      <c r="O1398" s="12">
        <f t="shared" ca="1" si="326"/>
        <v>1.5883348522327881E-2</v>
      </c>
      <c r="P1398" s="5">
        <f t="shared" ca="1" si="327"/>
        <v>458.74294213231525</v>
      </c>
      <c r="Q1398" s="5">
        <f t="shared" ca="1" si="330"/>
        <v>458.74294213231525</v>
      </c>
      <c r="R1398" s="12">
        <f t="shared" ca="1" si="331"/>
        <v>0</v>
      </c>
    </row>
    <row r="1399" spans="1:18" x14ac:dyDescent="0.25">
      <c r="A1399">
        <v>1398</v>
      </c>
      <c r="B1399" s="2">
        <v>39482</v>
      </c>
      <c r="C1399">
        <f t="shared" si="321"/>
        <v>2008</v>
      </c>
      <c r="D1399">
        <v>767.25</v>
      </c>
      <c r="E1399" s="5">
        <f t="shared" ca="1" si="317"/>
        <v>768.755</v>
      </c>
      <c r="F1399" s="5">
        <f t="shared" ca="1" si="318"/>
        <v>964.02299999999968</v>
      </c>
      <c r="G1399" s="5">
        <f t="shared" ca="1" si="319"/>
        <v>824.43418943164124</v>
      </c>
      <c r="H1399" s="5">
        <f t="shared" ca="1" si="320"/>
        <v>975.54266568275864</v>
      </c>
      <c r="I1399" s="10">
        <f t="shared" ca="1" si="328"/>
        <v>0</v>
      </c>
      <c r="J1399" s="5" t="e">
        <f t="shared" ca="1" si="322"/>
        <v>#N/A</v>
      </c>
      <c r="K1399" s="5" t="e">
        <f t="shared" ca="1" si="323"/>
        <v>#N/A</v>
      </c>
      <c r="L1399" s="10">
        <f t="shared" ca="1" si="324"/>
        <v>-1</v>
      </c>
      <c r="M1399" s="5">
        <f t="shared" ca="1" si="329"/>
        <v>1001.75</v>
      </c>
      <c r="N1399" s="12" t="str">
        <f t="shared" ca="1" si="325"/>
        <v/>
      </c>
      <c r="O1399" s="12">
        <f t="shared" ca="1" si="326"/>
        <v>-1.5015213652599581E-2</v>
      </c>
      <c r="P1399" s="5">
        <f t="shared" ca="1" si="327"/>
        <v>458.74294213231525</v>
      </c>
      <c r="Q1399" s="5">
        <f t="shared" ca="1" si="330"/>
        <v>458.74294213231525</v>
      </c>
      <c r="R1399" s="12">
        <f t="shared" ca="1" si="331"/>
        <v>0</v>
      </c>
    </row>
    <row r="1400" spans="1:18" x14ac:dyDescent="0.25">
      <c r="A1400">
        <v>1399</v>
      </c>
      <c r="B1400" s="2">
        <v>39483</v>
      </c>
      <c r="C1400">
        <f t="shared" si="321"/>
        <v>2008</v>
      </c>
      <c r="D1400">
        <v>768.7</v>
      </c>
      <c r="E1400" s="5">
        <f t="shared" ca="1" si="317"/>
        <v>773.73</v>
      </c>
      <c r="F1400" s="5">
        <f t="shared" ca="1" si="318"/>
        <v>957.12599999999975</v>
      </c>
      <c r="G1400" s="5">
        <f t="shared" ca="1" si="319"/>
        <v>818.8607704884771</v>
      </c>
      <c r="H1400" s="5">
        <f t="shared" ca="1" si="320"/>
        <v>971.40581236910339</v>
      </c>
      <c r="I1400" s="10">
        <f t="shared" ca="1" si="328"/>
        <v>0</v>
      </c>
      <c r="J1400" s="5" t="e">
        <f t="shared" ca="1" si="322"/>
        <v>#N/A</v>
      </c>
      <c r="K1400" s="5" t="e">
        <f t="shared" ca="1" si="323"/>
        <v>#N/A</v>
      </c>
      <c r="L1400" s="10">
        <f t="shared" ca="1" si="324"/>
        <v>-1</v>
      </c>
      <c r="M1400" s="5">
        <f t="shared" ca="1" si="329"/>
        <v>1001.75</v>
      </c>
      <c r="N1400" s="12" t="str">
        <f t="shared" ca="1" si="325"/>
        <v/>
      </c>
      <c r="O1400" s="12">
        <f t="shared" ca="1" si="326"/>
        <v>-1.8898664059954974E-3</v>
      </c>
      <c r="P1400" s="5">
        <f t="shared" ca="1" si="327"/>
        <v>458.74294213231525</v>
      </c>
      <c r="Q1400" s="5">
        <f t="shared" ca="1" si="330"/>
        <v>458.74294213231525</v>
      </c>
      <c r="R1400" s="12">
        <f t="shared" ca="1" si="331"/>
        <v>0</v>
      </c>
    </row>
    <row r="1401" spans="1:18" x14ac:dyDescent="0.25">
      <c r="A1401">
        <v>1400</v>
      </c>
      <c r="B1401" s="2">
        <v>39484</v>
      </c>
      <c r="C1401">
        <f t="shared" si="321"/>
        <v>2008</v>
      </c>
      <c r="D1401">
        <v>764.9</v>
      </c>
      <c r="E1401" s="5">
        <f t="shared" ca="1" si="317"/>
        <v>775.16999999999985</v>
      </c>
      <c r="F1401" s="5">
        <f t="shared" ca="1" si="318"/>
        <v>949.85299999999984</v>
      </c>
      <c r="G1401" s="5">
        <f t="shared" ca="1" si="319"/>
        <v>813.4646934396294</v>
      </c>
      <c r="H1401" s="5">
        <f t="shared" ca="1" si="320"/>
        <v>967.27569612172147</v>
      </c>
      <c r="I1401" s="10">
        <f t="shared" ca="1" si="328"/>
        <v>0</v>
      </c>
      <c r="J1401" s="5" t="e">
        <f t="shared" ca="1" si="322"/>
        <v>#N/A</v>
      </c>
      <c r="K1401" s="5" t="e">
        <f t="shared" ca="1" si="323"/>
        <v>#N/A</v>
      </c>
      <c r="L1401" s="10">
        <f t="shared" ca="1" si="324"/>
        <v>-1</v>
      </c>
      <c r="M1401" s="5">
        <f t="shared" ca="1" si="329"/>
        <v>1001.75</v>
      </c>
      <c r="N1401" s="12" t="str">
        <f t="shared" ca="1" si="325"/>
        <v/>
      </c>
      <c r="O1401" s="12">
        <f t="shared" ca="1" si="326"/>
        <v>4.9434109535580438E-3</v>
      </c>
      <c r="P1401" s="5">
        <f t="shared" ca="1" si="327"/>
        <v>458.74294213231525</v>
      </c>
      <c r="Q1401" s="5">
        <f t="shared" ca="1" si="330"/>
        <v>458.74294213231525</v>
      </c>
      <c r="R1401" s="12">
        <f t="shared" ca="1" si="331"/>
        <v>0</v>
      </c>
    </row>
    <row r="1402" spans="1:18" x14ac:dyDescent="0.25">
      <c r="A1402">
        <v>1401</v>
      </c>
      <c r="B1402" s="2">
        <v>39485</v>
      </c>
      <c r="C1402">
        <f t="shared" si="321"/>
        <v>2008</v>
      </c>
      <c r="D1402">
        <v>772.65</v>
      </c>
      <c r="E1402" s="5">
        <f t="shared" ca="1" si="317"/>
        <v>777.03499999999985</v>
      </c>
      <c r="F1402" s="5">
        <f t="shared" ca="1" si="318"/>
        <v>943.06499999999983</v>
      </c>
      <c r="G1402" s="5">
        <f t="shared" ca="1" si="319"/>
        <v>809.38322409566649</v>
      </c>
      <c r="H1402" s="5">
        <f t="shared" ca="1" si="320"/>
        <v>963.38318219928715</v>
      </c>
      <c r="I1402" s="10">
        <f t="shared" ca="1" si="328"/>
        <v>0</v>
      </c>
      <c r="J1402" s="5" t="e">
        <f t="shared" ca="1" si="322"/>
        <v>#N/A</v>
      </c>
      <c r="K1402" s="5" t="e">
        <f t="shared" ca="1" si="323"/>
        <v>#N/A</v>
      </c>
      <c r="L1402" s="10">
        <f t="shared" ca="1" si="324"/>
        <v>-1</v>
      </c>
      <c r="M1402" s="5">
        <f t="shared" ca="1" si="329"/>
        <v>1001.75</v>
      </c>
      <c r="N1402" s="12" t="str">
        <f t="shared" ca="1" si="325"/>
        <v/>
      </c>
      <c r="O1402" s="12">
        <f t="shared" ca="1" si="326"/>
        <v>-1.0132043404366584E-2</v>
      </c>
      <c r="P1402" s="5">
        <f t="shared" ca="1" si="327"/>
        <v>458.74294213231525</v>
      </c>
      <c r="Q1402" s="5">
        <f t="shared" ca="1" si="330"/>
        <v>458.74294213231525</v>
      </c>
      <c r="R1402" s="12">
        <f t="shared" ca="1" si="331"/>
        <v>0</v>
      </c>
    </row>
    <row r="1403" spans="1:18" x14ac:dyDescent="0.25">
      <c r="A1403">
        <v>1402</v>
      </c>
      <c r="B1403" s="2">
        <v>39486</v>
      </c>
      <c r="C1403">
        <f t="shared" si="321"/>
        <v>2008</v>
      </c>
      <c r="D1403">
        <v>779.95</v>
      </c>
      <c r="E1403" s="5">
        <f t="shared" ca="1" si="317"/>
        <v>776.78</v>
      </c>
      <c r="F1403" s="5">
        <f t="shared" ca="1" si="318"/>
        <v>937.1089999999997</v>
      </c>
      <c r="G1403" s="5">
        <f t="shared" ca="1" si="319"/>
        <v>806.4399016860998</v>
      </c>
      <c r="H1403" s="5">
        <f t="shared" ca="1" si="320"/>
        <v>959.71451855530131</v>
      </c>
      <c r="I1403" s="10">
        <f t="shared" ca="1" si="328"/>
        <v>0</v>
      </c>
      <c r="J1403" s="5" t="e">
        <f t="shared" ca="1" si="322"/>
        <v>#N/A</v>
      </c>
      <c r="K1403" s="5" t="e">
        <f t="shared" ca="1" si="323"/>
        <v>#N/A</v>
      </c>
      <c r="L1403" s="10">
        <f t="shared" ca="1" si="324"/>
        <v>-1</v>
      </c>
      <c r="M1403" s="5">
        <f t="shared" ca="1" si="329"/>
        <v>1001.75</v>
      </c>
      <c r="N1403" s="12" t="str">
        <f t="shared" ca="1" si="325"/>
        <v/>
      </c>
      <c r="O1403" s="12">
        <f t="shared" ca="1" si="326"/>
        <v>-9.4480036238918895E-3</v>
      </c>
      <c r="P1403" s="5">
        <f t="shared" ca="1" si="327"/>
        <v>458.74294213231525</v>
      </c>
      <c r="Q1403" s="5">
        <f t="shared" ca="1" si="330"/>
        <v>458.74294213231525</v>
      </c>
      <c r="R1403" s="12">
        <f t="shared" ca="1" si="331"/>
        <v>0</v>
      </c>
    </row>
    <row r="1404" spans="1:18" x14ac:dyDescent="0.25">
      <c r="A1404">
        <v>1403</v>
      </c>
      <c r="B1404" s="2">
        <v>39489</v>
      </c>
      <c r="C1404">
        <f t="shared" si="321"/>
        <v>2008</v>
      </c>
      <c r="D1404">
        <v>737.95</v>
      </c>
      <c r="E1404" s="5">
        <f t="shared" ca="1" si="317"/>
        <v>770.74999999999989</v>
      </c>
      <c r="F1404" s="5">
        <f t="shared" ca="1" si="318"/>
        <v>930.58999999999969</v>
      </c>
      <c r="G1404" s="5">
        <f t="shared" ca="1" si="319"/>
        <v>799.59091151748976</v>
      </c>
      <c r="H1404" s="5">
        <f t="shared" ca="1" si="320"/>
        <v>955.27922818419529</v>
      </c>
      <c r="I1404" s="10">
        <f t="shared" ca="1" si="328"/>
        <v>0</v>
      </c>
      <c r="J1404" s="5" t="e">
        <f t="shared" ca="1" si="322"/>
        <v>#N/A</v>
      </c>
      <c r="K1404" s="5" t="e">
        <f t="shared" ca="1" si="323"/>
        <v>#N/A</v>
      </c>
      <c r="L1404" s="10">
        <f t="shared" ca="1" si="324"/>
        <v>-1</v>
      </c>
      <c r="M1404" s="5">
        <f t="shared" ca="1" si="329"/>
        <v>1001.75</v>
      </c>
      <c r="N1404" s="12" t="str">
        <f t="shared" ca="1" si="325"/>
        <v/>
      </c>
      <c r="O1404" s="12">
        <f t="shared" ca="1" si="326"/>
        <v>5.3849605743957946E-2</v>
      </c>
      <c r="P1404" s="5">
        <f t="shared" ca="1" si="327"/>
        <v>458.74294213231525</v>
      </c>
      <c r="Q1404" s="5">
        <f t="shared" ca="1" si="330"/>
        <v>458.74294213231525</v>
      </c>
      <c r="R1404" s="12">
        <f t="shared" ca="1" si="331"/>
        <v>0</v>
      </c>
    </row>
    <row r="1405" spans="1:18" x14ac:dyDescent="0.25">
      <c r="A1405">
        <v>1404</v>
      </c>
      <c r="B1405" s="2">
        <v>39490</v>
      </c>
      <c r="C1405">
        <f t="shared" si="321"/>
        <v>2008</v>
      </c>
      <c r="D1405">
        <v>718.5</v>
      </c>
      <c r="E1405" s="5">
        <f t="shared" ca="1" si="317"/>
        <v>763.3</v>
      </c>
      <c r="F1405" s="5">
        <f t="shared" ca="1" si="318"/>
        <v>923.15199999999982</v>
      </c>
      <c r="G1405" s="5">
        <f t="shared" ca="1" si="319"/>
        <v>791.48182036574076</v>
      </c>
      <c r="H1405" s="5">
        <f t="shared" ca="1" si="320"/>
        <v>950.54364362051138</v>
      </c>
      <c r="I1405" s="10">
        <f t="shared" ca="1" si="328"/>
        <v>0</v>
      </c>
      <c r="J1405" s="5" t="e">
        <f t="shared" ca="1" si="322"/>
        <v>#N/A</v>
      </c>
      <c r="K1405" s="5" t="e">
        <f t="shared" ca="1" si="323"/>
        <v>#N/A</v>
      </c>
      <c r="L1405" s="10">
        <f t="shared" ca="1" si="324"/>
        <v>-1</v>
      </c>
      <c r="M1405" s="5">
        <f t="shared" ca="1" si="329"/>
        <v>1001.75</v>
      </c>
      <c r="N1405" s="12" t="str">
        <f t="shared" ca="1" si="325"/>
        <v/>
      </c>
      <c r="O1405" s="12">
        <f t="shared" ca="1" si="326"/>
        <v>2.6356799241141059E-2</v>
      </c>
      <c r="P1405" s="5">
        <f t="shared" ca="1" si="327"/>
        <v>458.74294213231525</v>
      </c>
      <c r="Q1405" s="5">
        <f t="shared" ca="1" si="330"/>
        <v>458.74294213231525</v>
      </c>
      <c r="R1405" s="12">
        <f t="shared" ca="1" si="331"/>
        <v>0</v>
      </c>
    </row>
    <row r="1406" spans="1:18" x14ac:dyDescent="0.25">
      <c r="A1406">
        <v>1405</v>
      </c>
      <c r="B1406" s="2">
        <v>39491</v>
      </c>
      <c r="C1406">
        <f t="shared" si="321"/>
        <v>2008</v>
      </c>
      <c r="D1406">
        <v>739.4</v>
      </c>
      <c r="E1406" s="5">
        <f t="shared" ca="1" si="317"/>
        <v>757.32999999999993</v>
      </c>
      <c r="F1406" s="5">
        <f t="shared" ca="1" si="318"/>
        <v>916.0939999999996</v>
      </c>
      <c r="G1406" s="5">
        <f t="shared" ca="1" si="319"/>
        <v>786.2736383291666</v>
      </c>
      <c r="H1406" s="5">
        <f t="shared" ca="1" si="320"/>
        <v>946.32077074810115</v>
      </c>
      <c r="I1406" s="10">
        <f t="shared" ca="1" si="328"/>
        <v>0</v>
      </c>
      <c r="J1406" s="5" t="e">
        <f t="shared" ca="1" si="322"/>
        <v>#N/A</v>
      </c>
      <c r="K1406" s="5" t="e">
        <f t="shared" ca="1" si="323"/>
        <v>#N/A</v>
      </c>
      <c r="L1406" s="10">
        <f t="shared" ca="1" si="324"/>
        <v>-1</v>
      </c>
      <c r="M1406" s="5">
        <f t="shared" ca="1" si="329"/>
        <v>1001.75</v>
      </c>
      <c r="N1406" s="12" t="str">
        <f t="shared" ca="1" si="325"/>
        <v/>
      </c>
      <c r="O1406" s="12">
        <f t="shared" ca="1" si="326"/>
        <v>-2.9088378566457868E-2</v>
      </c>
      <c r="P1406" s="5">
        <f t="shared" ca="1" si="327"/>
        <v>458.74294213231525</v>
      </c>
      <c r="Q1406" s="5">
        <f t="shared" ca="1" si="330"/>
        <v>458.74294213231525</v>
      </c>
      <c r="R1406" s="12">
        <f t="shared" ca="1" si="331"/>
        <v>0</v>
      </c>
    </row>
    <row r="1407" spans="1:18" x14ac:dyDescent="0.25">
      <c r="A1407">
        <v>1406</v>
      </c>
      <c r="B1407" s="2">
        <v>39492</v>
      </c>
      <c r="C1407">
        <f t="shared" si="321"/>
        <v>2008</v>
      </c>
      <c r="D1407">
        <v>753.2</v>
      </c>
      <c r="E1407" s="5">
        <f t="shared" ca="1" si="317"/>
        <v>755.83999999999992</v>
      </c>
      <c r="F1407" s="5">
        <f t="shared" ca="1" si="318"/>
        <v>909.42299999999977</v>
      </c>
      <c r="G1407" s="5">
        <f t="shared" ca="1" si="319"/>
        <v>782.96627449624998</v>
      </c>
      <c r="H1407" s="5">
        <f t="shared" ca="1" si="320"/>
        <v>942.45835533313902</v>
      </c>
      <c r="I1407" s="10">
        <f t="shared" ca="1" si="328"/>
        <v>0</v>
      </c>
      <c r="J1407" s="5" t="e">
        <f t="shared" ca="1" si="322"/>
        <v>#N/A</v>
      </c>
      <c r="K1407" s="5" t="e">
        <f t="shared" ca="1" si="323"/>
        <v>#N/A</v>
      </c>
      <c r="L1407" s="10">
        <f t="shared" ca="1" si="324"/>
        <v>-1</v>
      </c>
      <c r="M1407" s="5">
        <f t="shared" ca="1" si="329"/>
        <v>1001.75</v>
      </c>
      <c r="N1407" s="12" t="str">
        <f t="shared" ca="1" si="325"/>
        <v/>
      </c>
      <c r="O1407" s="12">
        <f t="shared" ca="1" si="326"/>
        <v>-1.8663781444414482E-2</v>
      </c>
      <c r="P1407" s="5">
        <f t="shared" ca="1" si="327"/>
        <v>458.74294213231525</v>
      </c>
      <c r="Q1407" s="5">
        <f t="shared" ca="1" si="330"/>
        <v>458.74294213231525</v>
      </c>
      <c r="R1407" s="12">
        <f t="shared" ca="1" si="331"/>
        <v>0</v>
      </c>
    </row>
    <row r="1408" spans="1:18" x14ac:dyDescent="0.25">
      <c r="A1408">
        <v>1407</v>
      </c>
      <c r="B1408" s="2">
        <v>39493</v>
      </c>
      <c r="C1408">
        <f t="shared" si="321"/>
        <v>2008</v>
      </c>
      <c r="D1408">
        <v>758.95</v>
      </c>
      <c r="E1408" s="5">
        <f t="shared" ca="1" si="317"/>
        <v>756.14499999999987</v>
      </c>
      <c r="F1408" s="5">
        <f t="shared" ca="1" si="318"/>
        <v>902.7339999999997</v>
      </c>
      <c r="G1408" s="5">
        <f t="shared" ca="1" si="319"/>
        <v>780.56464704662494</v>
      </c>
      <c r="H1408" s="5">
        <f t="shared" ca="1" si="320"/>
        <v>938.78818822647622</v>
      </c>
      <c r="I1408" s="10">
        <f t="shared" ca="1" si="328"/>
        <v>0</v>
      </c>
      <c r="J1408" s="5" t="e">
        <f t="shared" ca="1" si="322"/>
        <v>#N/A</v>
      </c>
      <c r="K1408" s="5" t="e">
        <f t="shared" ca="1" si="323"/>
        <v>#N/A</v>
      </c>
      <c r="L1408" s="10">
        <f t="shared" ca="1" si="324"/>
        <v>-1</v>
      </c>
      <c r="M1408" s="5">
        <f t="shared" ca="1" si="329"/>
        <v>1001.75</v>
      </c>
      <c r="N1408" s="12" t="str">
        <f t="shared" ca="1" si="325"/>
        <v/>
      </c>
      <c r="O1408" s="12">
        <f t="shared" ca="1" si="326"/>
        <v>-7.6340945300053106E-3</v>
      </c>
      <c r="P1408" s="5">
        <f t="shared" ca="1" si="327"/>
        <v>458.74294213231525</v>
      </c>
      <c r="Q1408" s="5">
        <f t="shared" ca="1" si="330"/>
        <v>458.74294213231525</v>
      </c>
      <c r="R1408" s="12">
        <f t="shared" ca="1" si="331"/>
        <v>0</v>
      </c>
    </row>
    <row r="1409" spans="1:18" x14ac:dyDescent="0.25">
      <c r="A1409">
        <v>1408</v>
      </c>
      <c r="B1409" s="2">
        <v>39496</v>
      </c>
      <c r="C1409">
        <f t="shared" si="321"/>
        <v>2008</v>
      </c>
      <c r="D1409">
        <v>756.65</v>
      </c>
      <c r="E1409" s="5">
        <f t="shared" ca="1" si="317"/>
        <v>755.08499999999981</v>
      </c>
      <c r="F1409" s="5">
        <f t="shared" ca="1" si="318"/>
        <v>896.25899999999979</v>
      </c>
      <c r="G1409" s="5">
        <f t="shared" ca="1" si="319"/>
        <v>778.1731823419625</v>
      </c>
      <c r="H1409" s="5">
        <f t="shared" ca="1" si="320"/>
        <v>935.14542446194673</v>
      </c>
      <c r="I1409" s="10">
        <f t="shared" ca="1" si="328"/>
        <v>0</v>
      </c>
      <c r="J1409" s="5" t="e">
        <f t="shared" ca="1" si="322"/>
        <v>#N/A</v>
      </c>
      <c r="K1409" s="5" t="e">
        <f t="shared" ca="1" si="323"/>
        <v>#N/A</v>
      </c>
      <c r="L1409" s="10">
        <f t="shared" ca="1" si="324"/>
        <v>-1</v>
      </c>
      <c r="M1409" s="5">
        <f t="shared" ca="1" si="329"/>
        <v>1001.75</v>
      </c>
      <c r="N1409" s="12" t="str">
        <f t="shared" ca="1" si="325"/>
        <v/>
      </c>
      <c r="O1409" s="12">
        <f t="shared" ca="1" si="326"/>
        <v>3.0305026681600477E-3</v>
      </c>
      <c r="P1409" s="5">
        <f t="shared" ca="1" si="327"/>
        <v>458.74294213231525</v>
      </c>
      <c r="Q1409" s="5">
        <f t="shared" ca="1" si="330"/>
        <v>458.74294213231525</v>
      </c>
      <c r="R1409" s="12">
        <f t="shared" ca="1" si="331"/>
        <v>0</v>
      </c>
    </row>
    <row r="1410" spans="1:18" x14ac:dyDescent="0.25">
      <c r="A1410">
        <v>1409</v>
      </c>
      <c r="B1410" s="2">
        <v>39497</v>
      </c>
      <c r="C1410">
        <f t="shared" si="321"/>
        <v>2008</v>
      </c>
      <c r="D1410">
        <v>789.9</v>
      </c>
      <c r="E1410" s="5">
        <f t="shared" ref="E1410:E1473" ca="1" si="332">IF($A1410&gt;=SEMADays,AVERAGE(OFFSET($D1410,-SEMADays+1,0,SEMADays,1)),NA())</f>
        <v>757.20499999999981</v>
      </c>
      <c r="F1410" s="5">
        <f t="shared" ref="F1410:F1473" ca="1" si="333">IF($A1410&gt;=LEMADays,AVERAGE(OFFSET($D1410,-LEMADays+1,0,LEMADays,1)),NA())</f>
        <v>890.76299999999992</v>
      </c>
      <c r="G1410" s="5">
        <f t="shared" ref="G1410:G1473" ca="1" si="334">IF(ISNA(E1410),NA(),IF(ISNA(G1409),E1410,((SEMADays-1)*G1409+$D1410)/SEMADays))</f>
        <v>779.34586410776615</v>
      </c>
      <c r="H1410" s="5">
        <f t="shared" ref="H1410:H1473" ca="1" si="335">IF(ISNA(F1410),NA(),IF(ISNA(H1409),F1410,((LEMADays-1)*H1409+$D1410)/LEMADays))</f>
        <v>932.24051597270784</v>
      </c>
      <c r="I1410" s="10">
        <f t="shared" ca="1" si="328"/>
        <v>0</v>
      </c>
      <c r="J1410" s="5" t="e">
        <f t="shared" ca="1" si="322"/>
        <v>#N/A</v>
      </c>
      <c r="K1410" s="5" t="e">
        <f t="shared" ca="1" si="323"/>
        <v>#N/A</v>
      </c>
      <c r="L1410" s="10">
        <f t="shared" ca="1" si="324"/>
        <v>-1</v>
      </c>
      <c r="M1410" s="5">
        <f t="shared" ca="1" si="329"/>
        <v>1001.75</v>
      </c>
      <c r="N1410" s="12" t="str">
        <f t="shared" ca="1" si="325"/>
        <v/>
      </c>
      <c r="O1410" s="12">
        <f t="shared" ca="1" si="326"/>
        <v>-4.3943699200422917E-2</v>
      </c>
      <c r="P1410" s="5">
        <f t="shared" ca="1" si="327"/>
        <v>458.74294213231525</v>
      </c>
      <c r="Q1410" s="5">
        <f t="shared" ca="1" si="330"/>
        <v>458.74294213231525</v>
      </c>
      <c r="R1410" s="12">
        <f t="shared" ca="1" si="331"/>
        <v>0</v>
      </c>
    </row>
    <row r="1411" spans="1:18" x14ac:dyDescent="0.25">
      <c r="A1411">
        <v>1410</v>
      </c>
      <c r="B1411" s="2">
        <v>39498</v>
      </c>
      <c r="C1411">
        <f t="shared" ref="C1411:C1474" si="336">YEAR(B1411)</f>
        <v>2008</v>
      </c>
      <c r="D1411">
        <v>767.5</v>
      </c>
      <c r="E1411" s="5">
        <f t="shared" ca="1" si="332"/>
        <v>757.46499999999992</v>
      </c>
      <c r="F1411" s="5">
        <f t="shared" ca="1" si="333"/>
        <v>884.82899999999984</v>
      </c>
      <c r="G1411" s="5">
        <f t="shared" ca="1" si="334"/>
        <v>778.16127769698949</v>
      </c>
      <c r="H1411" s="5">
        <f t="shared" ca="1" si="335"/>
        <v>928.94570565325364</v>
      </c>
      <c r="I1411" s="10">
        <f t="shared" ca="1" si="328"/>
        <v>0</v>
      </c>
      <c r="J1411" s="5" t="e">
        <f t="shared" ca="1" si="322"/>
        <v>#N/A</v>
      </c>
      <c r="K1411" s="5" t="e">
        <f t="shared" ca="1" si="323"/>
        <v>#N/A</v>
      </c>
      <c r="L1411" s="10">
        <f t="shared" ca="1" si="324"/>
        <v>-1</v>
      </c>
      <c r="M1411" s="5">
        <f t="shared" ca="1" si="329"/>
        <v>1001.75</v>
      </c>
      <c r="N1411" s="12" t="str">
        <f t="shared" ca="1" si="325"/>
        <v/>
      </c>
      <c r="O1411" s="12">
        <f t="shared" ca="1" si="326"/>
        <v>2.8358020002531938E-2</v>
      </c>
      <c r="P1411" s="5">
        <f t="shared" ca="1" si="327"/>
        <v>458.74294213231525</v>
      </c>
      <c r="Q1411" s="5">
        <f t="shared" ca="1" si="330"/>
        <v>458.74294213231525</v>
      </c>
      <c r="R1411" s="12">
        <f t="shared" ca="1" si="331"/>
        <v>0</v>
      </c>
    </row>
    <row r="1412" spans="1:18" x14ac:dyDescent="0.25">
      <c r="A1412">
        <v>1411</v>
      </c>
      <c r="B1412" s="2">
        <v>39499</v>
      </c>
      <c r="C1412">
        <f t="shared" si="336"/>
        <v>2008</v>
      </c>
      <c r="D1412">
        <v>780.9</v>
      </c>
      <c r="E1412" s="5">
        <f t="shared" ca="1" si="332"/>
        <v>758.28999999999985</v>
      </c>
      <c r="F1412" s="5">
        <f t="shared" ca="1" si="333"/>
        <v>878.94399999999985</v>
      </c>
      <c r="G1412" s="5">
        <f t="shared" ca="1" si="334"/>
        <v>778.43514992729047</v>
      </c>
      <c r="H1412" s="5">
        <f t="shared" ca="1" si="335"/>
        <v>925.98479154018855</v>
      </c>
      <c r="I1412" s="10">
        <f t="shared" ca="1" si="328"/>
        <v>0</v>
      </c>
      <c r="J1412" s="5" t="e">
        <f t="shared" ca="1" si="322"/>
        <v>#N/A</v>
      </c>
      <c r="K1412" s="5" t="e">
        <f t="shared" ca="1" si="323"/>
        <v>#N/A</v>
      </c>
      <c r="L1412" s="10">
        <f t="shared" ca="1" si="324"/>
        <v>-1</v>
      </c>
      <c r="M1412" s="5">
        <f t="shared" ca="1" si="329"/>
        <v>1001.75</v>
      </c>
      <c r="N1412" s="12" t="str">
        <f t="shared" ca="1" si="325"/>
        <v/>
      </c>
      <c r="O1412" s="12">
        <f t="shared" ca="1" si="326"/>
        <v>-1.7459283387622121E-2</v>
      </c>
      <c r="P1412" s="5">
        <f t="shared" ca="1" si="327"/>
        <v>458.74294213231525</v>
      </c>
      <c r="Q1412" s="5">
        <f t="shared" ca="1" si="330"/>
        <v>458.74294213231525</v>
      </c>
      <c r="R1412" s="12">
        <f t="shared" ca="1" si="331"/>
        <v>0</v>
      </c>
    </row>
    <row r="1413" spans="1:18" x14ac:dyDescent="0.25">
      <c r="A1413">
        <v>1412</v>
      </c>
      <c r="B1413" s="2">
        <v>39500</v>
      </c>
      <c r="C1413">
        <f t="shared" si="336"/>
        <v>2008</v>
      </c>
      <c r="D1413">
        <v>774.15</v>
      </c>
      <c r="E1413" s="5">
        <f t="shared" ca="1" si="332"/>
        <v>757.70999999999981</v>
      </c>
      <c r="F1413" s="5">
        <f t="shared" ca="1" si="333"/>
        <v>872.95299999999975</v>
      </c>
      <c r="G1413" s="5">
        <f t="shared" ca="1" si="334"/>
        <v>778.00663493456136</v>
      </c>
      <c r="H1413" s="5">
        <f t="shared" ca="1" si="335"/>
        <v>922.9480957093848</v>
      </c>
      <c r="I1413" s="10">
        <f t="shared" ca="1" si="328"/>
        <v>0</v>
      </c>
      <c r="J1413" s="5" t="e">
        <f t="shared" ca="1" si="322"/>
        <v>#N/A</v>
      </c>
      <c r="K1413" s="5" t="e">
        <f t="shared" ca="1" si="323"/>
        <v>#N/A</v>
      </c>
      <c r="L1413" s="10">
        <f t="shared" ca="1" si="324"/>
        <v>-1</v>
      </c>
      <c r="M1413" s="5">
        <f t="shared" ca="1" si="329"/>
        <v>1001.75</v>
      </c>
      <c r="N1413" s="12" t="str">
        <f t="shared" ca="1" si="325"/>
        <v/>
      </c>
      <c r="O1413" s="12">
        <f t="shared" ca="1" si="326"/>
        <v>8.6438724548597769E-3</v>
      </c>
      <c r="P1413" s="5">
        <f t="shared" ca="1" si="327"/>
        <v>458.74294213231525</v>
      </c>
      <c r="Q1413" s="5">
        <f t="shared" ca="1" si="330"/>
        <v>458.74294213231525</v>
      </c>
      <c r="R1413" s="12">
        <f t="shared" ca="1" si="331"/>
        <v>0</v>
      </c>
    </row>
    <row r="1414" spans="1:18" x14ac:dyDescent="0.25">
      <c r="A1414">
        <v>1413</v>
      </c>
      <c r="B1414" s="2">
        <v>39503</v>
      </c>
      <c r="C1414">
        <f t="shared" si="336"/>
        <v>2008</v>
      </c>
      <c r="D1414">
        <v>818.45</v>
      </c>
      <c r="E1414" s="5">
        <f t="shared" ca="1" si="332"/>
        <v>765.76</v>
      </c>
      <c r="F1414" s="5">
        <f t="shared" ca="1" si="333"/>
        <v>868.04499999999985</v>
      </c>
      <c r="G1414" s="5">
        <f t="shared" ca="1" si="334"/>
        <v>782.05097144110528</v>
      </c>
      <c r="H1414" s="5">
        <f t="shared" ca="1" si="335"/>
        <v>920.85813379519709</v>
      </c>
      <c r="I1414" s="10">
        <f t="shared" ca="1" si="328"/>
        <v>0</v>
      </c>
      <c r="J1414" s="5" t="e">
        <f t="shared" ca="1" si="322"/>
        <v>#N/A</v>
      </c>
      <c r="K1414" s="5" t="e">
        <f t="shared" ca="1" si="323"/>
        <v>#N/A</v>
      </c>
      <c r="L1414" s="10">
        <f t="shared" ca="1" si="324"/>
        <v>-1</v>
      </c>
      <c r="M1414" s="5">
        <f t="shared" ca="1" si="329"/>
        <v>1001.75</v>
      </c>
      <c r="N1414" s="12" t="str">
        <f t="shared" ca="1" si="325"/>
        <v/>
      </c>
      <c r="O1414" s="12">
        <f t="shared" ca="1" si="326"/>
        <v>-5.7224052186268901E-2</v>
      </c>
      <c r="P1414" s="5">
        <f t="shared" ca="1" si="327"/>
        <v>458.74294213231525</v>
      </c>
      <c r="Q1414" s="5">
        <f t="shared" ca="1" si="330"/>
        <v>458.74294213231525</v>
      </c>
      <c r="R1414" s="12">
        <f t="shared" ca="1" si="331"/>
        <v>0</v>
      </c>
    </row>
    <row r="1415" spans="1:18" x14ac:dyDescent="0.25">
      <c r="A1415">
        <v>1414</v>
      </c>
      <c r="B1415" s="2">
        <v>39504</v>
      </c>
      <c r="C1415">
        <f t="shared" si="336"/>
        <v>2008</v>
      </c>
      <c r="D1415">
        <v>831.25</v>
      </c>
      <c r="E1415" s="5">
        <f t="shared" ca="1" si="332"/>
        <v>777.03499999999997</v>
      </c>
      <c r="F1415" s="5">
        <f t="shared" ca="1" si="333"/>
        <v>862.60799999999983</v>
      </c>
      <c r="G1415" s="5">
        <f t="shared" ca="1" si="334"/>
        <v>786.97087429699479</v>
      </c>
      <c r="H1415" s="5">
        <f t="shared" ca="1" si="335"/>
        <v>919.06597111929307</v>
      </c>
      <c r="I1415" s="10">
        <f t="shared" ca="1" si="328"/>
        <v>0</v>
      </c>
      <c r="J1415" s="5" t="e">
        <f t="shared" ca="1" si="322"/>
        <v>#N/A</v>
      </c>
      <c r="K1415" s="5" t="e">
        <f t="shared" ca="1" si="323"/>
        <v>#N/A</v>
      </c>
      <c r="L1415" s="10">
        <f t="shared" ca="1" si="324"/>
        <v>-1</v>
      </c>
      <c r="M1415" s="5">
        <f t="shared" ca="1" si="329"/>
        <v>1001.75</v>
      </c>
      <c r="N1415" s="12" t="str">
        <f t="shared" ca="1" si="325"/>
        <v/>
      </c>
      <c r="O1415" s="12">
        <f t="shared" ca="1" si="326"/>
        <v>-1.563931822347114E-2</v>
      </c>
      <c r="P1415" s="5">
        <f t="shared" ca="1" si="327"/>
        <v>458.74294213231525</v>
      </c>
      <c r="Q1415" s="5">
        <f t="shared" ca="1" si="330"/>
        <v>458.74294213231525</v>
      </c>
      <c r="R1415" s="12">
        <f t="shared" ca="1" si="331"/>
        <v>0</v>
      </c>
    </row>
    <row r="1416" spans="1:18" x14ac:dyDescent="0.25">
      <c r="A1416">
        <v>1415</v>
      </c>
      <c r="B1416" s="2">
        <v>39505</v>
      </c>
      <c r="C1416">
        <f t="shared" si="336"/>
        <v>2008</v>
      </c>
      <c r="D1416">
        <v>817.65</v>
      </c>
      <c r="E1416" s="5">
        <f t="shared" ca="1" si="332"/>
        <v>784.8599999999999</v>
      </c>
      <c r="F1416" s="5">
        <f t="shared" ca="1" si="333"/>
        <v>857.59800000000007</v>
      </c>
      <c r="G1416" s="5">
        <f t="shared" ca="1" si="334"/>
        <v>790.03878686729536</v>
      </c>
      <c r="H1416" s="5">
        <f t="shared" ca="1" si="335"/>
        <v>917.03765169690723</v>
      </c>
      <c r="I1416" s="10">
        <f t="shared" ca="1" si="328"/>
        <v>0</v>
      </c>
      <c r="J1416" s="5" t="e">
        <f t="shared" ca="1" si="322"/>
        <v>#N/A</v>
      </c>
      <c r="K1416" s="5" t="e">
        <f t="shared" ca="1" si="323"/>
        <v>#N/A</v>
      </c>
      <c r="L1416" s="10">
        <f t="shared" ca="1" si="324"/>
        <v>-1</v>
      </c>
      <c r="M1416" s="5">
        <f t="shared" ca="1" si="329"/>
        <v>1001.75</v>
      </c>
      <c r="N1416" s="12" t="str">
        <f t="shared" ca="1" si="325"/>
        <v/>
      </c>
      <c r="O1416" s="12">
        <f t="shared" ca="1" si="326"/>
        <v>1.6360902255639125E-2</v>
      </c>
      <c r="P1416" s="5">
        <f t="shared" ca="1" si="327"/>
        <v>458.74294213231525</v>
      </c>
      <c r="Q1416" s="5">
        <f t="shared" ca="1" si="330"/>
        <v>458.74294213231525</v>
      </c>
      <c r="R1416" s="12">
        <f t="shared" ca="1" si="331"/>
        <v>0</v>
      </c>
    </row>
    <row r="1417" spans="1:18" x14ac:dyDescent="0.25">
      <c r="A1417">
        <v>1416</v>
      </c>
      <c r="B1417" s="2">
        <v>39506</v>
      </c>
      <c r="C1417">
        <f t="shared" si="336"/>
        <v>2008</v>
      </c>
      <c r="D1417">
        <v>808.65</v>
      </c>
      <c r="E1417" s="5">
        <f t="shared" ca="1" si="332"/>
        <v>790.40499999999997</v>
      </c>
      <c r="F1417" s="5">
        <f t="shared" ca="1" si="333"/>
        <v>852.45500000000015</v>
      </c>
      <c r="G1417" s="5">
        <f t="shared" ca="1" si="334"/>
        <v>791.89990818056572</v>
      </c>
      <c r="H1417" s="5">
        <f t="shared" ca="1" si="335"/>
        <v>914.86989866296904</v>
      </c>
      <c r="I1417" s="10">
        <f t="shared" ca="1" si="328"/>
        <v>0</v>
      </c>
      <c r="J1417" s="5" t="e">
        <f t="shared" ca="1" si="322"/>
        <v>#N/A</v>
      </c>
      <c r="K1417" s="5" t="e">
        <f t="shared" ca="1" si="323"/>
        <v>#N/A</v>
      </c>
      <c r="L1417" s="10">
        <f t="shared" ca="1" si="324"/>
        <v>-1</v>
      </c>
      <c r="M1417" s="5">
        <f t="shared" ca="1" si="329"/>
        <v>1001.75</v>
      </c>
      <c r="N1417" s="12" t="str">
        <f t="shared" ca="1" si="325"/>
        <v/>
      </c>
      <c r="O1417" s="12">
        <f t="shared" ca="1" si="326"/>
        <v>1.100715465052284E-2</v>
      </c>
      <c r="P1417" s="5">
        <f t="shared" ca="1" si="327"/>
        <v>458.74294213231525</v>
      </c>
      <c r="Q1417" s="5">
        <f t="shared" ca="1" si="330"/>
        <v>458.74294213231525</v>
      </c>
      <c r="R1417" s="12">
        <f t="shared" ca="1" si="331"/>
        <v>0</v>
      </c>
    </row>
    <row r="1418" spans="1:18" x14ac:dyDescent="0.25">
      <c r="A1418">
        <v>1417</v>
      </c>
      <c r="B1418" s="2">
        <v>39507</v>
      </c>
      <c r="C1418">
        <f t="shared" si="336"/>
        <v>2008</v>
      </c>
      <c r="D1418">
        <v>795.95</v>
      </c>
      <c r="E1418" s="5">
        <f t="shared" ca="1" si="332"/>
        <v>794.1049999999999</v>
      </c>
      <c r="F1418" s="5">
        <f t="shared" ca="1" si="333"/>
        <v>847.75600000000009</v>
      </c>
      <c r="G1418" s="5">
        <f t="shared" ca="1" si="334"/>
        <v>792.30491736250917</v>
      </c>
      <c r="H1418" s="5">
        <f t="shared" ca="1" si="335"/>
        <v>912.4915006897096</v>
      </c>
      <c r="I1418" s="10">
        <f t="shared" ca="1" si="328"/>
        <v>0</v>
      </c>
      <c r="J1418" s="5" t="e">
        <f t="shared" ca="1" si="322"/>
        <v>#N/A</v>
      </c>
      <c r="K1418" s="5" t="e">
        <f t="shared" ca="1" si="323"/>
        <v>#N/A</v>
      </c>
      <c r="L1418" s="10">
        <f t="shared" ca="1" si="324"/>
        <v>-1</v>
      </c>
      <c r="M1418" s="5">
        <f t="shared" ca="1" si="329"/>
        <v>1001.75</v>
      </c>
      <c r="N1418" s="12" t="str">
        <f t="shared" ca="1" si="325"/>
        <v/>
      </c>
      <c r="O1418" s="12">
        <f t="shared" ca="1" si="326"/>
        <v>1.5705187658443E-2</v>
      </c>
      <c r="P1418" s="5">
        <f t="shared" ca="1" si="327"/>
        <v>458.74294213231525</v>
      </c>
      <c r="Q1418" s="5">
        <f t="shared" ca="1" si="330"/>
        <v>458.74294213231525</v>
      </c>
      <c r="R1418" s="12">
        <f t="shared" ca="1" si="331"/>
        <v>0</v>
      </c>
    </row>
    <row r="1419" spans="1:18" x14ac:dyDescent="0.25">
      <c r="A1419">
        <v>1418</v>
      </c>
      <c r="B1419" s="2">
        <v>39510</v>
      </c>
      <c r="C1419">
        <f t="shared" si="336"/>
        <v>2008</v>
      </c>
      <c r="D1419">
        <v>788.75</v>
      </c>
      <c r="E1419" s="5">
        <f t="shared" ca="1" si="332"/>
        <v>797.31499999999994</v>
      </c>
      <c r="F1419" s="5">
        <f t="shared" ca="1" si="333"/>
        <v>843.53600000000017</v>
      </c>
      <c r="G1419" s="5">
        <f t="shared" ca="1" si="334"/>
        <v>791.94942562625829</v>
      </c>
      <c r="H1419" s="5">
        <f t="shared" ca="1" si="335"/>
        <v>910.01667067591541</v>
      </c>
      <c r="I1419" s="10">
        <f t="shared" ca="1" si="328"/>
        <v>0</v>
      </c>
      <c r="J1419" s="5" t="e">
        <f t="shared" ca="1" si="322"/>
        <v>#N/A</v>
      </c>
      <c r="K1419" s="5" t="e">
        <f t="shared" ca="1" si="323"/>
        <v>#N/A</v>
      </c>
      <c r="L1419" s="10">
        <f t="shared" ca="1" si="324"/>
        <v>-1</v>
      </c>
      <c r="M1419" s="5">
        <f t="shared" ca="1" si="329"/>
        <v>1001.75</v>
      </c>
      <c r="N1419" s="12" t="str">
        <f t="shared" ca="1" si="325"/>
        <v/>
      </c>
      <c r="O1419" s="12">
        <f t="shared" ca="1" si="326"/>
        <v>9.0457943338149941E-3</v>
      </c>
      <c r="P1419" s="5">
        <f t="shared" ca="1" si="327"/>
        <v>458.74294213231525</v>
      </c>
      <c r="Q1419" s="5">
        <f t="shared" ca="1" si="330"/>
        <v>458.74294213231525</v>
      </c>
      <c r="R1419" s="12">
        <f t="shared" ca="1" si="331"/>
        <v>0</v>
      </c>
    </row>
    <row r="1420" spans="1:18" x14ac:dyDescent="0.25">
      <c r="A1420">
        <v>1419</v>
      </c>
      <c r="B1420" s="2">
        <v>39511</v>
      </c>
      <c r="C1420">
        <f t="shared" si="336"/>
        <v>2008</v>
      </c>
      <c r="D1420">
        <v>746.7</v>
      </c>
      <c r="E1420" s="5">
        <f t="shared" ca="1" si="332"/>
        <v>792.99499999999989</v>
      </c>
      <c r="F1420" s="5">
        <f t="shared" ca="1" si="333"/>
        <v>838.43500000000017</v>
      </c>
      <c r="G1420" s="5">
        <f t="shared" ca="1" si="334"/>
        <v>787.42448306363247</v>
      </c>
      <c r="H1420" s="5">
        <f t="shared" ca="1" si="335"/>
        <v>906.75033726239712</v>
      </c>
      <c r="I1420" s="10">
        <f t="shared" ca="1" si="328"/>
        <v>0</v>
      </c>
      <c r="J1420" s="5" t="e">
        <f t="shared" ca="1" si="322"/>
        <v>#N/A</v>
      </c>
      <c r="K1420" s="5" t="e">
        <f t="shared" ca="1" si="323"/>
        <v>#N/A</v>
      </c>
      <c r="L1420" s="10">
        <f t="shared" ca="1" si="324"/>
        <v>-1</v>
      </c>
      <c r="M1420" s="5">
        <f t="shared" ca="1" si="329"/>
        <v>1001.75</v>
      </c>
      <c r="N1420" s="12" t="str">
        <f t="shared" ca="1" si="325"/>
        <v/>
      </c>
      <c r="O1420" s="12">
        <f t="shared" ca="1" si="326"/>
        <v>5.3312202852614836E-2</v>
      </c>
      <c r="P1420" s="5">
        <f t="shared" ca="1" si="327"/>
        <v>458.74294213231525</v>
      </c>
      <c r="Q1420" s="5">
        <f t="shared" ca="1" si="330"/>
        <v>458.74294213231525</v>
      </c>
      <c r="R1420" s="12">
        <f t="shared" ca="1" si="331"/>
        <v>0</v>
      </c>
    </row>
    <row r="1421" spans="1:18" x14ac:dyDescent="0.25">
      <c r="A1421">
        <v>1420</v>
      </c>
      <c r="B1421" s="2">
        <v>39512</v>
      </c>
      <c r="C1421">
        <f t="shared" si="336"/>
        <v>2008</v>
      </c>
      <c r="D1421">
        <v>741.25</v>
      </c>
      <c r="E1421" s="5">
        <f t="shared" ca="1" si="332"/>
        <v>790.37</v>
      </c>
      <c r="F1421" s="5">
        <f t="shared" ca="1" si="333"/>
        <v>833.15000000000009</v>
      </c>
      <c r="G1421" s="5">
        <f t="shared" ca="1" si="334"/>
        <v>782.80703475726921</v>
      </c>
      <c r="H1421" s="5">
        <f t="shared" ca="1" si="335"/>
        <v>903.44033051714916</v>
      </c>
      <c r="I1421" s="10">
        <f t="shared" ca="1" si="328"/>
        <v>0</v>
      </c>
      <c r="J1421" s="5" t="e">
        <f t="shared" ca="1" si="322"/>
        <v>#N/A</v>
      </c>
      <c r="K1421" s="5" t="e">
        <f t="shared" ca="1" si="323"/>
        <v>#N/A</v>
      </c>
      <c r="L1421" s="10">
        <f t="shared" ca="1" si="324"/>
        <v>-1</v>
      </c>
      <c r="M1421" s="5">
        <f t="shared" ca="1" si="329"/>
        <v>1001.75</v>
      </c>
      <c r="N1421" s="12" t="str">
        <f t="shared" ca="1" si="325"/>
        <v/>
      </c>
      <c r="O1421" s="12">
        <f t="shared" ca="1" si="326"/>
        <v>7.2987813044061139E-3</v>
      </c>
      <c r="P1421" s="5">
        <f t="shared" ca="1" si="327"/>
        <v>458.74294213231525</v>
      </c>
      <c r="Q1421" s="5">
        <f t="shared" ca="1" si="330"/>
        <v>458.74294213231525</v>
      </c>
      <c r="R1421" s="12">
        <f t="shared" ca="1" si="331"/>
        <v>0</v>
      </c>
    </row>
    <row r="1422" spans="1:18" x14ac:dyDescent="0.25">
      <c r="A1422">
        <v>1421</v>
      </c>
      <c r="B1422" s="2">
        <v>39514</v>
      </c>
      <c r="C1422">
        <f t="shared" si="336"/>
        <v>2008</v>
      </c>
      <c r="D1422">
        <v>734.85</v>
      </c>
      <c r="E1422" s="5">
        <f t="shared" ca="1" si="332"/>
        <v>785.7650000000001</v>
      </c>
      <c r="F1422" s="5">
        <f t="shared" ca="1" si="333"/>
        <v>827.77100000000007</v>
      </c>
      <c r="G1422" s="5">
        <f t="shared" ca="1" si="334"/>
        <v>778.01133128154231</v>
      </c>
      <c r="H1422" s="5">
        <f t="shared" ca="1" si="335"/>
        <v>900.06852390680626</v>
      </c>
      <c r="I1422" s="10">
        <f t="shared" ca="1" si="328"/>
        <v>0</v>
      </c>
      <c r="J1422" s="5" t="e">
        <f t="shared" ca="1" si="322"/>
        <v>#N/A</v>
      </c>
      <c r="K1422" s="5" t="e">
        <f t="shared" ca="1" si="323"/>
        <v>#N/A</v>
      </c>
      <c r="L1422" s="10">
        <f t="shared" ca="1" si="324"/>
        <v>-1</v>
      </c>
      <c r="M1422" s="5">
        <f t="shared" ca="1" si="329"/>
        <v>1001.75</v>
      </c>
      <c r="N1422" s="12" t="str">
        <f t="shared" ca="1" si="325"/>
        <v/>
      </c>
      <c r="O1422" s="12">
        <f t="shared" ca="1" si="326"/>
        <v>8.6340640809443193E-3</v>
      </c>
      <c r="P1422" s="5">
        <f t="shared" ca="1" si="327"/>
        <v>458.74294213231525</v>
      </c>
      <c r="Q1422" s="5">
        <f t="shared" ca="1" si="330"/>
        <v>458.74294213231525</v>
      </c>
      <c r="R1422" s="12">
        <f t="shared" ca="1" si="331"/>
        <v>0</v>
      </c>
    </row>
    <row r="1423" spans="1:18" x14ac:dyDescent="0.25">
      <c r="A1423">
        <v>1422</v>
      </c>
      <c r="B1423" s="2">
        <v>39517</v>
      </c>
      <c r="C1423">
        <f t="shared" si="336"/>
        <v>2008</v>
      </c>
      <c r="D1423">
        <v>767.55</v>
      </c>
      <c r="E1423" s="5">
        <f t="shared" ca="1" si="332"/>
        <v>785.10500000000002</v>
      </c>
      <c r="F1423" s="5">
        <f t="shared" ca="1" si="333"/>
        <v>822.91100000000006</v>
      </c>
      <c r="G1423" s="5">
        <f t="shared" ca="1" si="334"/>
        <v>776.96519815338809</v>
      </c>
      <c r="H1423" s="5">
        <f t="shared" ca="1" si="335"/>
        <v>897.41815342867017</v>
      </c>
      <c r="I1423" s="10">
        <f t="shared" ca="1" si="328"/>
        <v>0</v>
      </c>
      <c r="J1423" s="5" t="e">
        <f t="shared" ca="1" si="322"/>
        <v>#N/A</v>
      </c>
      <c r="K1423" s="5" t="e">
        <f t="shared" ca="1" si="323"/>
        <v>#N/A</v>
      </c>
      <c r="L1423" s="10">
        <f t="shared" ca="1" si="324"/>
        <v>-1</v>
      </c>
      <c r="M1423" s="5">
        <f t="shared" ca="1" si="329"/>
        <v>1001.75</v>
      </c>
      <c r="N1423" s="12" t="str">
        <f t="shared" ca="1" si="325"/>
        <v/>
      </c>
      <c r="O1423" s="12">
        <f t="shared" ca="1" si="326"/>
        <v>-4.4498877321902337E-2</v>
      </c>
      <c r="P1423" s="5">
        <f t="shared" ca="1" si="327"/>
        <v>458.74294213231525</v>
      </c>
      <c r="Q1423" s="5">
        <f t="shared" ca="1" si="330"/>
        <v>458.74294213231525</v>
      </c>
      <c r="R1423" s="12">
        <f t="shared" ca="1" si="331"/>
        <v>0</v>
      </c>
    </row>
    <row r="1424" spans="1:18" x14ac:dyDescent="0.25">
      <c r="A1424">
        <v>1423</v>
      </c>
      <c r="B1424" s="2">
        <v>39518</v>
      </c>
      <c r="C1424">
        <f t="shared" si="336"/>
        <v>2008</v>
      </c>
      <c r="D1424">
        <v>813.25</v>
      </c>
      <c r="E1424" s="5">
        <f t="shared" ca="1" si="332"/>
        <v>784.58500000000004</v>
      </c>
      <c r="F1424" s="5">
        <f t="shared" ca="1" si="333"/>
        <v>818.68000000000029</v>
      </c>
      <c r="G1424" s="5">
        <f t="shared" ca="1" si="334"/>
        <v>780.59367833804924</v>
      </c>
      <c r="H1424" s="5">
        <f t="shared" ca="1" si="335"/>
        <v>895.73479036009678</v>
      </c>
      <c r="I1424" s="10">
        <f t="shared" ca="1" si="328"/>
        <v>0</v>
      </c>
      <c r="J1424" s="5" t="e">
        <f t="shared" ca="1" si="322"/>
        <v>#N/A</v>
      </c>
      <c r="K1424" s="5" t="e">
        <f t="shared" ca="1" si="323"/>
        <v>#N/A</v>
      </c>
      <c r="L1424" s="10">
        <f t="shared" ca="1" si="324"/>
        <v>-1</v>
      </c>
      <c r="M1424" s="5">
        <f t="shared" ca="1" si="329"/>
        <v>1001.75</v>
      </c>
      <c r="N1424" s="12" t="str">
        <f t="shared" ca="1" si="325"/>
        <v/>
      </c>
      <c r="O1424" s="12">
        <f t="shared" ca="1" si="326"/>
        <v>-5.954009510781063E-2</v>
      </c>
      <c r="P1424" s="5">
        <f t="shared" ca="1" si="327"/>
        <v>458.74294213231525</v>
      </c>
      <c r="Q1424" s="5">
        <f t="shared" ca="1" si="330"/>
        <v>458.74294213231525</v>
      </c>
      <c r="R1424" s="12">
        <f t="shared" ca="1" si="331"/>
        <v>0</v>
      </c>
    </row>
    <row r="1425" spans="1:18" x14ac:dyDescent="0.25">
      <c r="A1425">
        <v>1424</v>
      </c>
      <c r="B1425" s="2">
        <v>39519</v>
      </c>
      <c r="C1425">
        <f t="shared" si="336"/>
        <v>2008</v>
      </c>
      <c r="D1425">
        <v>807.3</v>
      </c>
      <c r="E1425" s="5">
        <f t="shared" ca="1" si="332"/>
        <v>782.19</v>
      </c>
      <c r="F1425" s="5">
        <f t="shared" ca="1" si="333"/>
        <v>814.25900000000036</v>
      </c>
      <c r="G1425" s="5">
        <f t="shared" ca="1" si="334"/>
        <v>783.26431050424435</v>
      </c>
      <c r="H1425" s="5">
        <f t="shared" ca="1" si="335"/>
        <v>893.9660945528949</v>
      </c>
      <c r="I1425" s="10">
        <f t="shared" ca="1" si="328"/>
        <v>0</v>
      </c>
      <c r="J1425" s="5" t="e">
        <f t="shared" ca="1" si="322"/>
        <v>#N/A</v>
      </c>
      <c r="K1425" s="5" t="e">
        <f t="shared" ca="1" si="323"/>
        <v>#N/A</v>
      </c>
      <c r="L1425" s="10">
        <f t="shared" ca="1" si="324"/>
        <v>-1</v>
      </c>
      <c r="M1425" s="5">
        <f t="shared" ca="1" si="329"/>
        <v>1001.75</v>
      </c>
      <c r="N1425" s="12" t="str">
        <f t="shared" ca="1" si="325"/>
        <v/>
      </c>
      <c r="O1425" s="12">
        <f t="shared" ca="1" si="326"/>
        <v>7.3163233937904035E-3</v>
      </c>
      <c r="P1425" s="5">
        <f t="shared" ca="1" si="327"/>
        <v>458.74294213231525</v>
      </c>
      <c r="Q1425" s="5">
        <f t="shared" ca="1" si="330"/>
        <v>458.74294213231525</v>
      </c>
      <c r="R1425" s="12">
        <f t="shared" ca="1" si="331"/>
        <v>0</v>
      </c>
    </row>
    <row r="1426" spans="1:18" x14ac:dyDescent="0.25">
      <c r="A1426">
        <v>1425</v>
      </c>
      <c r="B1426" s="2">
        <v>39520</v>
      </c>
      <c r="C1426">
        <f t="shared" si="336"/>
        <v>2008</v>
      </c>
      <c r="D1426">
        <v>779.1</v>
      </c>
      <c r="E1426" s="5">
        <f t="shared" ca="1" si="332"/>
        <v>778.33500000000015</v>
      </c>
      <c r="F1426" s="5">
        <f t="shared" ca="1" si="333"/>
        <v>809.38000000000034</v>
      </c>
      <c r="G1426" s="5">
        <f t="shared" ca="1" si="334"/>
        <v>782.84787945381993</v>
      </c>
      <c r="H1426" s="5">
        <f t="shared" ca="1" si="335"/>
        <v>891.66877266183701</v>
      </c>
      <c r="I1426" s="10">
        <f t="shared" ca="1" si="328"/>
        <v>0</v>
      </c>
      <c r="J1426" s="5" t="e">
        <f t="shared" ca="1" si="322"/>
        <v>#N/A</v>
      </c>
      <c r="K1426" s="5" t="e">
        <f t="shared" ca="1" si="323"/>
        <v>#N/A</v>
      </c>
      <c r="L1426" s="10">
        <f t="shared" ca="1" si="324"/>
        <v>-1</v>
      </c>
      <c r="M1426" s="5">
        <f t="shared" ca="1" si="329"/>
        <v>1001.75</v>
      </c>
      <c r="N1426" s="12" t="str">
        <f t="shared" ca="1" si="325"/>
        <v/>
      </c>
      <c r="O1426" s="12">
        <f t="shared" ca="1" si="326"/>
        <v>3.4931252322556589E-2</v>
      </c>
      <c r="P1426" s="5">
        <f t="shared" ca="1" si="327"/>
        <v>458.74294213231525</v>
      </c>
      <c r="Q1426" s="5">
        <f t="shared" ca="1" si="330"/>
        <v>458.74294213231525</v>
      </c>
      <c r="R1426" s="12">
        <f t="shared" ca="1" si="331"/>
        <v>0</v>
      </c>
    </row>
    <row r="1427" spans="1:18" x14ac:dyDescent="0.25">
      <c r="A1427">
        <v>1426</v>
      </c>
      <c r="B1427" s="2">
        <v>39521</v>
      </c>
      <c r="C1427">
        <f t="shared" si="336"/>
        <v>2008</v>
      </c>
      <c r="D1427">
        <v>798.9</v>
      </c>
      <c r="E1427" s="5">
        <f t="shared" ca="1" si="332"/>
        <v>777.36</v>
      </c>
      <c r="F1427" s="5">
        <f t="shared" ca="1" si="333"/>
        <v>805.21900000000039</v>
      </c>
      <c r="G1427" s="5">
        <f t="shared" ca="1" si="334"/>
        <v>784.45309150843786</v>
      </c>
      <c r="H1427" s="5">
        <f t="shared" ca="1" si="335"/>
        <v>889.81339720860035</v>
      </c>
      <c r="I1427" s="10">
        <f t="shared" ca="1" si="328"/>
        <v>0</v>
      </c>
      <c r="J1427" s="5" t="e">
        <f t="shared" ca="1" si="322"/>
        <v>#N/A</v>
      </c>
      <c r="K1427" s="5" t="e">
        <f t="shared" ca="1" si="323"/>
        <v>#N/A</v>
      </c>
      <c r="L1427" s="10">
        <f t="shared" ca="1" si="324"/>
        <v>-1</v>
      </c>
      <c r="M1427" s="5">
        <f t="shared" ca="1" si="329"/>
        <v>1001.75</v>
      </c>
      <c r="N1427" s="12" t="str">
        <f t="shared" ca="1" si="325"/>
        <v/>
      </c>
      <c r="O1427" s="12">
        <f t="shared" ca="1" si="326"/>
        <v>-2.5413939160569828E-2</v>
      </c>
      <c r="P1427" s="5">
        <f t="shared" ca="1" si="327"/>
        <v>458.74294213231525</v>
      </c>
      <c r="Q1427" s="5">
        <f t="shared" ca="1" si="330"/>
        <v>458.74294213231525</v>
      </c>
      <c r="R1427" s="12">
        <f t="shared" ca="1" si="331"/>
        <v>0</v>
      </c>
    </row>
    <row r="1428" spans="1:18" x14ac:dyDescent="0.25">
      <c r="A1428">
        <v>1427</v>
      </c>
      <c r="B1428" s="2">
        <v>39524</v>
      </c>
      <c r="C1428">
        <f t="shared" si="336"/>
        <v>2008</v>
      </c>
      <c r="D1428">
        <v>770.4</v>
      </c>
      <c r="E1428" s="5">
        <f t="shared" ca="1" si="332"/>
        <v>774.80499999999995</v>
      </c>
      <c r="F1428" s="5">
        <f t="shared" ca="1" si="333"/>
        <v>800.63400000000047</v>
      </c>
      <c r="G1428" s="5">
        <f t="shared" ca="1" si="334"/>
        <v>783.04778235759409</v>
      </c>
      <c r="H1428" s="5">
        <f t="shared" ca="1" si="335"/>
        <v>887.42512926442839</v>
      </c>
      <c r="I1428" s="10">
        <f t="shared" ca="1" si="328"/>
        <v>0</v>
      </c>
      <c r="J1428" s="5" t="e">
        <f t="shared" ca="1" si="322"/>
        <v>#N/A</v>
      </c>
      <c r="K1428" s="5" t="e">
        <f t="shared" ca="1" si="323"/>
        <v>#N/A</v>
      </c>
      <c r="L1428" s="10">
        <f t="shared" ca="1" si="324"/>
        <v>-1</v>
      </c>
      <c r="M1428" s="5">
        <f t="shared" ca="1" si="329"/>
        <v>1001.75</v>
      </c>
      <c r="N1428" s="12" t="str">
        <f t="shared" ca="1" si="325"/>
        <v/>
      </c>
      <c r="O1428" s="12">
        <f t="shared" ca="1" si="326"/>
        <v>3.5674051821254223E-2</v>
      </c>
      <c r="P1428" s="5">
        <f t="shared" ca="1" si="327"/>
        <v>458.74294213231525</v>
      </c>
      <c r="Q1428" s="5">
        <f t="shared" ca="1" si="330"/>
        <v>458.74294213231525</v>
      </c>
      <c r="R1428" s="12">
        <f t="shared" ca="1" si="331"/>
        <v>0</v>
      </c>
    </row>
    <row r="1429" spans="1:18" x14ac:dyDescent="0.25">
      <c r="A1429">
        <v>1428</v>
      </c>
      <c r="B1429" s="2">
        <v>39525</v>
      </c>
      <c r="C1429">
        <f t="shared" si="336"/>
        <v>2008</v>
      </c>
      <c r="D1429">
        <v>759.65</v>
      </c>
      <c r="E1429" s="5">
        <f t="shared" ca="1" si="332"/>
        <v>771.89499999999998</v>
      </c>
      <c r="F1429" s="5">
        <f t="shared" ca="1" si="333"/>
        <v>795.79000000000053</v>
      </c>
      <c r="G1429" s="5">
        <f t="shared" ca="1" si="334"/>
        <v>780.70800412183462</v>
      </c>
      <c r="H1429" s="5">
        <f t="shared" ca="1" si="335"/>
        <v>884.86962667913986</v>
      </c>
      <c r="I1429" s="10">
        <f t="shared" ca="1" si="328"/>
        <v>0</v>
      </c>
      <c r="J1429" s="5" t="e">
        <f t="shared" ca="1" si="322"/>
        <v>#N/A</v>
      </c>
      <c r="K1429" s="5" t="e">
        <f t="shared" ca="1" si="323"/>
        <v>#N/A</v>
      </c>
      <c r="L1429" s="10">
        <f t="shared" ca="1" si="324"/>
        <v>-1</v>
      </c>
      <c r="M1429" s="5">
        <f t="shared" ca="1" si="329"/>
        <v>1001.75</v>
      </c>
      <c r="N1429" s="12" t="str">
        <f t="shared" ca="1" si="325"/>
        <v/>
      </c>
      <c r="O1429" s="12">
        <f t="shared" ca="1" si="326"/>
        <v>1.3953790238836968E-2</v>
      </c>
      <c r="P1429" s="5">
        <f t="shared" ca="1" si="327"/>
        <v>458.74294213231525</v>
      </c>
      <c r="Q1429" s="5">
        <f t="shared" ca="1" si="330"/>
        <v>458.74294213231525</v>
      </c>
      <c r="R1429" s="12">
        <f t="shared" ca="1" si="331"/>
        <v>0</v>
      </c>
    </row>
    <row r="1430" spans="1:18" x14ac:dyDescent="0.25">
      <c r="A1430">
        <v>1429</v>
      </c>
      <c r="B1430" s="2">
        <v>39526</v>
      </c>
      <c r="C1430">
        <f t="shared" si="336"/>
        <v>2008</v>
      </c>
      <c r="D1430">
        <v>777.25</v>
      </c>
      <c r="E1430" s="5">
        <f t="shared" ca="1" si="332"/>
        <v>774.94999999999993</v>
      </c>
      <c r="F1430" s="5">
        <f t="shared" ca="1" si="333"/>
        <v>791.62900000000047</v>
      </c>
      <c r="G1430" s="5">
        <f t="shared" ca="1" si="334"/>
        <v>780.36220370965111</v>
      </c>
      <c r="H1430" s="5">
        <f t="shared" ca="1" si="335"/>
        <v>882.71723414555697</v>
      </c>
      <c r="I1430" s="10">
        <f t="shared" ca="1" si="328"/>
        <v>0</v>
      </c>
      <c r="J1430" s="5" t="e">
        <f t="shared" ca="1" si="322"/>
        <v>#N/A</v>
      </c>
      <c r="K1430" s="5" t="e">
        <f t="shared" ca="1" si="323"/>
        <v>#N/A</v>
      </c>
      <c r="L1430" s="10">
        <f t="shared" ca="1" si="324"/>
        <v>-1</v>
      </c>
      <c r="M1430" s="5">
        <f t="shared" ca="1" si="329"/>
        <v>1001.75</v>
      </c>
      <c r="N1430" s="12" t="str">
        <f t="shared" ca="1" si="325"/>
        <v/>
      </c>
      <c r="O1430" s="12">
        <f t="shared" ca="1" si="326"/>
        <v>-2.3168564470479856E-2</v>
      </c>
      <c r="P1430" s="5">
        <f t="shared" ca="1" si="327"/>
        <v>458.74294213231525</v>
      </c>
      <c r="Q1430" s="5">
        <f t="shared" ca="1" si="330"/>
        <v>458.74294213231525</v>
      </c>
      <c r="R1430" s="12">
        <f t="shared" ca="1" si="331"/>
        <v>0</v>
      </c>
    </row>
    <row r="1431" spans="1:18" x14ac:dyDescent="0.25">
      <c r="A1431">
        <v>1430</v>
      </c>
      <c r="B1431" s="2">
        <v>39531</v>
      </c>
      <c r="C1431">
        <f t="shared" si="336"/>
        <v>2008</v>
      </c>
      <c r="D1431">
        <v>804.65</v>
      </c>
      <c r="E1431" s="5">
        <f t="shared" ca="1" si="332"/>
        <v>781.28999999999985</v>
      </c>
      <c r="F1431" s="5">
        <f t="shared" ca="1" si="333"/>
        <v>788.32200000000046</v>
      </c>
      <c r="G1431" s="5">
        <f t="shared" ca="1" si="334"/>
        <v>782.79098333868592</v>
      </c>
      <c r="H1431" s="5">
        <f t="shared" ca="1" si="335"/>
        <v>881.15588946264586</v>
      </c>
      <c r="I1431" s="10">
        <f t="shared" ca="1" si="328"/>
        <v>0</v>
      </c>
      <c r="J1431" s="5" t="e">
        <f t="shared" ca="1" si="322"/>
        <v>#N/A</v>
      </c>
      <c r="K1431" s="5" t="e">
        <f t="shared" ca="1" si="323"/>
        <v>#N/A</v>
      </c>
      <c r="L1431" s="10">
        <f t="shared" ca="1" si="324"/>
        <v>-1</v>
      </c>
      <c r="M1431" s="5">
        <f t="shared" ca="1" si="329"/>
        <v>1001.75</v>
      </c>
      <c r="N1431" s="12" t="str">
        <f t="shared" ca="1" si="325"/>
        <v/>
      </c>
      <c r="O1431" s="12">
        <f t="shared" ca="1" si="326"/>
        <v>-3.5252492762946258E-2</v>
      </c>
      <c r="P1431" s="5">
        <f t="shared" ca="1" si="327"/>
        <v>458.74294213231525</v>
      </c>
      <c r="Q1431" s="5">
        <f t="shared" ca="1" si="330"/>
        <v>458.74294213231525</v>
      </c>
      <c r="R1431" s="12">
        <f t="shared" ca="1" si="331"/>
        <v>0</v>
      </c>
    </row>
    <row r="1432" spans="1:18" x14ac:dyDescent="0.25">
      <c r="A1432">
        <v>1431</v>
      </c>
      <c r="B1432" s="2">
        <v>39532</v>
      </c>
      <c r="C1432">
        <f t="shared" si="336"/>
        <v>2008</v>
      </c>
      <c r="D1432">
        <v>817.4</v>
      </c>
      <c r="E1432" s="5">
        <f t="shared" ca="1" si="332"/>
        <v>789.54499999999985</v>
      </c>
      <c r="F1432" s="5">
        <f t="shared" ca="1" si="333"/>
        <v>785.89300000000048</v>
      </c>
      <c r="G1432" s="5">
        <f t="shared" ca="1" si="334"/>
        <v>786.25188500481727</v>
      </c>
      <c r="H1432" s="5">
        <f t="shared" ca="1" si="335"/>
        <v>879.88077167339304</v>
      </c>
      <c r="I1432" s="10">
        <f t="shared" ca="1" si="328"/>
        <v>0</v>
      </c>
      <c r="J1432" s="5" t="e">
        <f t="shared" ca="1" si="322"/>
        <v>#N/A</v>
      </c>
      <c r="K1432" s="5" t="e">
        <f t="shared" ca="1" si="323"/>
        <v>#N/A</v>
      </c>
      <c r="L1432" s="10">
        <f t="shared" ca="1" si="324"/>
        <v>-1</v>
      </c>
      <c r="M1432" s="5">
        <f t="shared" ca="1" si="329"/>
        <v>1001.75</v>
      </c>
      <c r="N1432" s="12" t="str">
        <f t="shared" ca="1" si="325"/>
        <v/>
      </c>
      <c r="O1432" s="12">
        <f t="shared" ca="1" si="326"/>
        <v>-1.5845398620518238E-2</v>
      </c>
      <c r="P1432" s="5">
        <f t="shared" ca="1" si="327"/>
        <v>458.74294213231525</v>
      </c>
      <c r="Q1432" s="5">
        <f t="shared" ca="1" si="330"/>
        <v>458.74294213231525</v>
      </c>
      <c r="R1432" s="12">
        <f t="shared" ca="1" si="331"/>
        <v>0</v>
      </c>
    </row>
    <row r="1433" spans="1:18" x14ac:dyDescent="0.25">
      <c r="A1433">
        <v>1432</v>
      </c>
      <c r="B1433" s="2">
        <v>39533</v>
      </c>
      <c r="C1433">
        <f t="shared" si="336"/>
        <v>2008</v>
      </c>
      <c r="D1433">
        <v>817.45</v>
      </c>
      <c r="E1433" s="5">
        <f t="shared" ca="1" si="332"/>
        <v>794.53499999999997</v>
      </c>
      <c r="F1433" s="5">
        <f t="shared" ca="1" si="333"/>
        <v>784.26800000000037</v>
      </c>
      <c r="G1433" s="5">
        <f t="shared" ca="1" si="334"/>
        <v>789.37169650433555</v>
      </c>
      <c r="H1433" s="5">
        <f t="shared" ca="1" si="335"/>
        <v>878.63215623992505</v>
      </c>
      <c r="I1433" s="10">
        <f t="shared" ca="1" si="328"/>
        <v>0</v>
      </c>
      <c r="J1433" s="5" t="e">
        <f t="shared" ca="1" si="322"/>
        <v>#N/A</v>
      </c>
      <c r="K1433" s="5" t="e">
        <f t="shared" ca="1" si="323"/>
        <v>#N/A</v>
      </c>
      <c r="L1433" s="10">
        <f t="shared" ca="1" si="324"/>
        <v>-1</v>
      </c>
      <c r="M1433" s="5">
        <f t="shared" ca="1" si="329"/>
        <v>1001.75</v>
      </c>
      <c r="N1433" s="12" t="str">
        <f t="shared" ca="1" si="325"/>
        <v/>
      </c>
      <c r="O1433" s="12">
        <f t="shared" ca="1" si="326"/>
        <v>-6.1169562026019348E-5</v>
      </c>
      <c r="P1433" s="5">
        <f t="shared" ca="1" si="327"/>
        <v>458.74294213231525</v>
      </c>
      <c r="Q1433" s="5">
        <f t="shared" ca="1" si="330"/>
        <v>458.74294213231525</v>
      </c>
      <c r="R1433" s="12">
        <f t="shared" ca="1" si="331"/>
        <v>0</v>
      </c>
    </row>
    <row r="1434" spans="1:18" x14ac:dyDescent="0.25">
      <c r="A1434">
        <v>1433</v>
      </c>
      <c r="B1434" s="2">
        <v>39534</v>
      </c>
      <c r="C1434">
        <f t="shared" si="336"/>
        <v>2008</v>
      </c>
      <c r="D1434">
        <v>823.15</v>
      </c>
      <c r="E1434" s="5">
        <f t="shared" ca="1" si="332"/>
        <v>795.52499999999986</v>
      </c>
      <c r="F1434" s="5">
        <f t="shared" ca="1" si="333"/>
        <v>783.20000000000039</v>
      </c>
      <c r="G1434" s="5">
        <f t="shared" ca="1" si="334"/>
        <v>792.74952685390201</v>
      </c>
      <c r="H1434" s="5">
        <f t="shared" ca="1" si="335"/>
        <v>877.52251311512669</v>
      </c>
      <c r="I1434" s="10">
        <f t="shared" ca="1" si="328"/>
        <v>0</v>
      </c>
      <c r="J1434" s="5" t="e">
        <f t="shared" ca="1" si="322"/>
        <v>#N/A</v>
      </c>
      <c r="K1434" s="5" t="e">
        <f t="shared" ca="1" si="323"/>
        <v>#N/A</v>
      </c>
      <c r="L1434" s="10">
        <f t="shared" ca="1" si="324"/>
        <v>-1</v>
      </c>
      <c r="M1434" s="5">
        <f t="shared" ca="1" si="329"/>
        <v>1001.75</v>
      </c>
      <c r="N1434" s="12" t="str">
        <f t="shared" ca="1" si="325"/>
        <v/>
      </c>
      <c r="O1434" s="12">
        <f t="shared" ca="1" si="326"/>
        <v>-6.9729035415009256E-3</v>
      </c>
      <c r="P1434" s="5">
        <f t="shared" ca="1" si="327"/>
        <v>458.74294213231525</v>
      </c>
      <c r="Q1434" s="5">
        <f t="shared" ca="1" si="330"/>
        <v>458.74294213231525</v>
      </c>
      <c r="R1434" s="12">
        <f t="shared" ca="1" si="331"/>
        <v>0</v>
      </c>
    </row>
    <row r="1435" spans="1:18" x14ac:dyDescent="0.25">
      <c r="A1435">
        <v>1434</v>
      </c>
      <c r="B1435" s="2">
        <v>39535</v>
      </c>
      <c r="C1435">
        <f t="shared" si="336"/>
        <v>2008</v>
      </c>
      <c r="D1435">
        <v>838.55</v>
      </c>
      <c r="E1435" s="5">
        <f t="shared" ca="1" si="332"/>
        <v>798.64999999999986</v>
      </c>
      <c r="F1435" s="5">
        <f t="shared" ca="1" si="333"/>
        <v>782.58100000000036</v>
      </c>
      <c r="G1435" s="5">
        <f t="shared" ca="1" si="334"/>
        <v>797.32957416851184</v>
      </c>
      <c r="H1435" s="5">
        <f t="shared" ca="1" si="335"/>
        <v>876.74306285282421</v>
      </c>
      <c r="I1435" s="10">
        <f t="shared" ca="1" si="328"/>
        <v>0</v>
      </c>
      <c r="J1435" s="5" t="e">
        <f t="shared" ca="1" si="322"/>
        <v>#N/A</v>
      </c>
      <c r="K1435" s="5" t="e">
        <f t="shared" ca="1" si="323"/>
        <v>#N/A</v>
      </c>
      <c r="L1435" s="10">
        <f t="shared" ca="1" si="324"/>
        <v>-1</v>
      </c>
      <c r="M1435" s="5">
        <f t="shared" ca="1" si="329"/>
        <v>1001.75</v>
      </c>
      <c r="N1435" s="12" t="str">
        <f t="shared" ca="1" si="325"/>
        <v/>
      </c>
      <c r="O1435" s="12">
        <f t="shared" ca="1" si="326"/>
        <v>-1.870861932819046E-2</v>
      </c>
      <c r="P1435" s="5">
        <f t="shared" ca="1" si="327"/>
        <v>458.74294213231525</v>
      </c>
      <c r="Q1435" s="5">
        <f t="shared" ca="1" si="330"/>
        <v>458.74294213231525</v>
      </c>
      <c r="R1435" s="12">
        <f t="shared" ca="1" si="331"/>
        <v>0</v>
      </c>
    </row>
    <row r="1436" spans="1:18" x14ac:dyDescent="0.25">
      <c r="A1436">
        <v>1435</v>
      </c>
      <c r="B1436" s="2">
        <v>39538</v>
      </c>
      <c r="C1436">
        <f t="shared" si="336"/>
        <v>2008</v>
      </c>
      <c r="D1436">
        <v>826.15</v>
      </c>
      <c r="E1436" s="5">
        <f t="shared" ca="1" si="332"/>
        <v>803.3549999999999</v>
      </c>
      <c r="F1436" s="5">
        <f t="shared" ca="1" si="333"/>
        <v>781.9590000000004</v>
      </c>
      <c r="G1436" s="5">
        <f t="shared" ca="1" si="334"/>
        <v>800.21161675166059</v>
      </c>
      <c r="H1436" s="5">
        <f t="shared" ca="1" si="335"/>
        <v>875.73120159576774</v>
      </c>
      <c r="I1436" s="10">
        <f t="shared" ca="1" si="328"/>
        <v>0</v>
      </c>
      <c r="J1436" s="5" t="e">
        <f t="shared" ca="1" si="322"/>
        <v>#N/A</v>
      </c>
      <c r="K1436" s="5" t="e">
        <f t="shared" ca="1" si="323"/>
        <v>#N/A</v>
      </c>
      <c r="L1436" s="10">
        <f t="shared" ca="1" si="324"/>
        <v>-1</v>
      </c>
      <c r="M1436" s="5">
        <f t="shared" ca="1" si="329"/>
        <v>1001.75</v>
      </c>
      <c r="N1436" s="12" t="str">
        <f t="shared" ca="1" si="325"/>
        <v/>
      </c>
      <c r="O1436" s="12">
        <f t="shared" ca="1" si="326"/>
        <v>1.4787430683918643E-2</v>
      </c>
      <c r="P1436" s="5">
        <f t="shared" ca="1" si="327"/>
        <v>458.74294213231525</v>
      </c>
      <c r="Q1436" s="5">
        <f t="shared" ca="1" si="330"/>
        <v>458.74294213231525</v>
      </c>
      <c r="R1436" s="12">
        <f t="shared" ca="1" si="331"/>
        <v>0</v>
      </c>
    </row>
    <row r="1437" spans="1:18" x14ac:dyDescent="0.25">
      <c r="A1437">
        <v>1436</v>
      </c>
      <c r="B1437" s="2">
        <v>39539</v>
      </c>
      <c r="C1437">
        <f t="shared" si="336"/>
        <v>2008</v>
      </c>
      <c r="D1437">
        <v>824.7</v>
      </c>
      <c r="E1437" s="5">
        <f t="shared" ca="1" si="332"/>
        <v>805.93499999999995</v>
      </c>
      <c r="F1437" s="5">
        <f t="shared" ca="1" si="333"/>
        <v>781.25400000000025</v>
      </c>
      <c r="G1437" s="5">
        <f t="shared" ca="1" si="334"/>
        <v>802.66045507649449</v>
      </c>
      <c r="H1437" s="5">
        <f t="shared" ca="1" si="335"/>
        <v>874.71057756385233</v>
      </c>
      <c r="I1437" s="10">
        <f t="shared" ca="1" si="328"/>
        <v>0</v>
      </c>
      <c r="J1437" s="5" t="e">
        <f t="shared" ca="1" si="322"/>
        <v>#N/A</v>
      </c>
      <c r="K1437" s="5" t="e">
        <f t="shared" ca="1" si="323"/>
        <v>#N/A</v>
      </c>
      <c r="L1437" s="10">
        <f t="shared" ca="1" si="324"/>
        <v>-1</v>
      </c>
      <c r="M1437" s="5">
        <f t="shared" ca="1" si="329"/>
        <v>1001.75</v>
      </c>
      <c r="N1437" s="12" t="str">
        <f t="shared" ca="1" si="325"/>
        <v/>
      </c>
      <c r="O1437" s="12">
        <f t="shared" ca="1" si="326"/>
        <v>1.755129213823073E-3</v>
      </c>
      <c r="P1437" s="5">
        <f t="shared" ca="1" si="327"/>
        <v>458.74294213231525</v>
      </c>
      <c r="Q1437" s="5">
        <f t="shared" ca="1" si="330"/>
        <v>458.74294213231525</v>
      </c>
      <c r="R1437" s="12">
        <f t="shared" ca="1" si="331"/>
        <v>0</v>
      </c>
    </row>
    <row r="1438" spans="1:18" x14ac:dyDescent="0.25">
      <c r="A1438">
        <v>1437</v>
      </c>
      <c r="B1438" s="2">
        <v>39540</v>
      </c>
      <c r="C1438">
        <f t="shared" si="336"/>
        <v>2008</v>
      </c>
      <c r="D1438">
        <v>838.8</v>
      </c>
      <c r="E1438" s="5">
        <f t="shared" ca="1" si="332"/>
        <v>812.77499999999998</v>
      </c>
      <c r="F1438" s="5">
        <f t="shared" ca="1" si="333"/>
        <v>780.71000000000026</v>
      </c>
      <c r="G1438" s="5">
        <f t="shared" ca="1" si="334"/>
        <v>806.27440956884504</v>
      </c>
      <c r="H1438" s="5">
        <f t="shared" ca="1" si="335"/>
        <v>873.99236601257542</v>
      </c>
      <c r="I1438" s="10">
        <f t="shared" ca="1" si="328"/>
        <v>0</v>
      </c>
      <c r="J1438" s="5" t="e">
        <f t="shared" ca="1" si="322"/>
        <v>#N/A</v>
      </c>
      <c r="K1438" s="5" t="e">
        <f t="shared" ca="1" si="323"/>
        <v>#N/A</v>
      </c>
      <c r="L1438" s="10">
        <f t="shared" ca="1" si="324"/>
        <v>-1</v>
      </c>
      <c r="M1438" s="5">
        <f t="shared" ca="1" si="329"/>
        <v>1001.75</v>
      </c>
      <c r="N1438" s="12" t="str">
        <f t="shared" ca="1" si="325"/>
        <v/>
      </c>
      <c r="O1438" s="12">
        <f t="shared" ca="1" si="326"/>
        <v>-1.709712622771906E-2</v>
      </c>
      <c r="P1438" s="5">
        <f t="shared" ca="1" si="327"/>
        <v>458.74294213231525</v>
      </c>
      <c r="Q1438" s="5">
        <f t="shared" ca="1" si="330"/>
        <v>458.74294213231525</v>
      </c>
      <c r="R1438" s="12">
        <f t="shared" ca="1" si="331"/>
        <v>0</v>
      </c>
    </row>
    <row r="1439" spans="1:18" x14ac:dyDescent="0.25">
      <c r="A1439">
        <v>1438</v>
      </c>
      <c r="B1439" s="2">
        <v>39541</v>
      </c>
      <c r="C1439">
        <f t="shared" si="336"/>
        <v>2008</v>
      </c>
      <c r="D1439">
        <v>826.9</v>
      </c>
      <c r="E1439" s="5">
        <f t="shared" ca="1" si="332"/>
        <v>819.5</v>
      </c>
      <c r="F1439" s="5">
        <f t="shared" ca="1" si="333"/>
        <v>782.51000000000033</v>
      </c>
      <c r="G1439" s="5">
        <f t="shared" ca="1" si="334"/>
        <v>808.33696861196051</v>
      </c>
      <c r="H1439" s="5">
        <f t="shared" ca="1" si="335"/>
        <v>873.05051869232398</v>
      </c>
      <c r="I1439" s="10">
        <f t="shared" ca="1" si="328"/>
        <v>0</v>
      </c>
      <c r="J1439" s="5" t="e">
        <f t="shared" ca="1" si="322"/>
        <v>#N/A</v>
      </c>
      <c r="K1439" s="5" t="e">
        <f t="shared" ca="1" si="323"/>
        <v>#N/A</v>
      </c>
      <c r="L1439" s="10">
        <f t="shared" ca="1" si="324"/>
        <v>-1</v>
      </c>
      <c r="M1439" s="5">
        <f t="shared" ca="1" si="329"/>
        <v>1001.75</v>
      </c>
      <c r="N1439" s="12" t="str">
        <f t="shared" ca="1" si="325"/>
        <v/>
      </c>
      <c r="O1439" s="12">
        <f t="shared" ca="1" si="326"/>
        <v>1.4186933714830685E-2</v>
      </c>
      <c r="P1439" s="5">
        <f t="shared" ca="1" si="327"/>
        <v>458.74294213231525</v>
      </c>
      <c r="Q1439" s="5">
        <f t="shared" ca="1" si="330"/>
        <v>458.74294213231525</v>
      </c>
      <c r="R1439" s="12">
        <f t="shared" ca="1" si="331"/>
        <v>0</v>
      </c>
    </row>
    <row r="1440" spans="1:18" x14ac:dyDescent="0.25">
      <c r="A1440">
        <v>1439</v>
      </c>
      <c r="B1440" s="2">
        <v>39542</v>
      </c>
      <c r="C1440">
        <f t="shared" si="336"/>
        <v>2008</v>
      </c>
      <c r="D1440">
        <v>830.85</v>
      </c>
      <c r="E1440" s="5">
        <f t="shared" ca="1" si="332"/>
        <v>824.8599999999999</v>
      </c>
      <c r="F1440" s="5">
        <f t="shared" ca="1" si="333"/>
        <v>784.74800000000027</v>
      </c>
      <c r="G1440" s="5">
        <f t="shared" ca="1" si="334"/>
        <v>810.58827175076453</v>
      </c>
      <c r="H1440" s="5">
        <f t="shared" ca="1" si="335"/>
        <v>872.2065083184774</v>
      </c>
      <c r="I1440" s="10">
        <f t="shared" ca="1" si="328"/>
        <v>0</v>
      </c>
      <c r="J1440" s="5" t="e">
        <f t="shared" ca="1" si="322"/>
        <v>#N/A</v>
      </c>
      <c r="K1440" s="5" t="e">
        <f t="shared" ca="1" si="323"/>
        <v>#N/A</v>
      </c>
      <c r="L1440" s="10">
        <f t="shared" ca="1" si="324"/>
        <v>-1</v>
      </c>
      <c r="M1440" s="5">
        <f t="shared" ca="1" si="329"/>
        <v>1001.75</v>
      </c>
      <c r="N1440" s="12" t="str">
        <f t="shared" ca="1" si="325"/>
        <v/>
      </c>
      <c r="O1440" s="12">
        <f t="shared" ca="1" si="326"/>
        <v>-4.776877494255709E-3</v>
      </c>
      <c r="P1440" s="5">
        <f t="shared" ca="1" si="327"/>
        <v>458.74294213231525</v>
      </c>
      <c r="Q1440" s="5">
        <f t="shared" ca="1" si="330"/>
        <v>458.74294213231525</v>
      </c>
      <c r="R1440" s="12">
        <f t="shared" ca="1" si="331"/>
        <v>0</v>
      </c>
    </row>
    <row r="1441" spans="1:18" x14ac:dyDescent="0.25">
      <c r="A1441">
        <v>1440</v>
      </c>
      <c r="B1441" s="2">
        <v>39545</v>
      </c>
      <c r="C1441">
        <f t="shared" si="336"/>
        <v>2008</v>
      </c>
      <c r="D1441">
        <v>832.6</v>
      </c>
      <c r="E1441" s="5">
        <f t="shared" ca="1" si="332"/>
        <v>827.65499999999997</v>
      </c>
      <c r="F1441" s="5">
        <f t="shared" ca="1" si="333"/>
        <v>786.39000000000033</v>
      </c>
      <c r="G1441" s="5">
        <f t="shared" ca="1" si="334"/>
        <v>812.78944457568809</v>
      </c>
      <c r="H1441" s="5">
        <f t="shared" ca="1" si="335"/>
        <v>871.41437815210782</v>
      </c>
      <c r="I1441" s="10">
        <f t="shared" ca="1" si="328"/>
        <v>0</v>
      </c>
      <c r="J1441" s="5" t="e">
        <f t="shared" ca="1" si="322"/>
        <v>#N/A</v>
      </c>
      <c r="K1441" s="5" t="e">
        <f t="shared" ca="1" si="323"/>
        <v>#N/A</v>
      </c>
      <c r="L1441" s="10">
        <f t="shared" ca="1" si="324"/>
        <v>-1</v>
      </c>
      <c r="M1441" s="5">
        <f t="shared" ca="1" si="329"/>
        <v>1001.75</v>
      </c>
      <c r="N1441" s="12" t="str">
        <f t="shared" ca="1" si="325"/>
        <v/>
      </c>
      <c r="O1441" s="12">
        <f t="shared" ca="1" si="326"/>
        <v>-2.1062767045796475E-3</v>
      </c>
      <c r="P1441" s="5">
        <f t="shared" ca="1" si="327"/>
        <v>458.74294213231525</v>
      </c>
      <c r="Q1441" s="5">
        <f t="shared" ca="1" si="330"/>
        <v>458.74294213231525</v>
      </c>
      <c r="R1441" s="12">
        <f t="shared" ca="1" si="331"/>
        <v>0</v>
      </c>
    </row>
    <row r="1442" spans="1:18" x14ac:dyDescent="0.25">
      <c r="A1442">
        <v>1441</v>
      </c>
      <c r="B1442" s="2">
        <v>39546</v>
      </c>
      <c r="C1442">
        <f t="shared" si="336"/>
        <v>2008</v>
      </c>
      <c r="D1442">
        <v>825.35</v>
      </c>
      <c r="E1442" s="5">
        <f t="shared" ca="1" si="332"/>
        <v>828.45</v>
      </c>
      <c r="F1442" s="5">
        <f t="shared" ca="1" si="333"/>
        <v>787.81700000000012</v>
      </c>
      <c r="G1442" s="5">
        <f t="shared" ca="1" si="334"/>
        <v>814.04550011811932</v>
      </c>
      <c r="H1442" s="5">
        <f t="shared" ca="1" si="335"/>
        <v>870.49309058906567</v>
      </c>
      <c r="I1442" s="10">
        <f t="shared" ca="1" si="328"/>
        <v>0</v>
      </c>
      <c r="J1442" s="5" t="e">
        <f t="shared" ca="1" si="322"/>
        <v>#N/A</v>
      </c>
      <c r="K1442" s="5" t="e">
        <f t="shared" ca="1" si="323"/>
        <v>#N/A</v>
      </c>
      <c r="L1442" s="10">
        <f t="shared" ca="1" si="324"/>
        <v>-1</v>
      </c>
      <c r="M1442" s="5">
        <f t="shared" ca="1" si="329"/>
        <v>1001.75</v>
      </c>
      <c r="N1442" s="12" t="str">
        <f t="shared" ca="1" si="325"/>
        <v/>
      </c>
      <c r="O1442" s="12">
        <f t="shared" ca="1" si="326"/>
        <v>8.7076627432140282E-3</v>
      </c>
      <c r="P1442" s="5">
        <f t="shared" ca="1" si="327"/>
        <v>458.74294213231525</v>
      </c>
      <c r="Q1442" s="5">
        <f t="shared" ca="1" si="330"/>
        <v>458.74294213231525</v>
      </c>
      <c r="R1442" s="12">
        <f t="shared" ca="1" si="331"/>
        <v>0</v>
      </c>
    </row>
    <row r="1443" spans="1:18" x14ac:dyDescent="0.25">
      <c r="A1443">
        <v>1442</v>
      </c>
      <c r="B1443" s="2">
        <v>39547</v>
      </c>
      <c r="C1443">
        <f t="shared" si="336"/>
        <v>2008</v>
      </c>
      <c r="D1443">
        <v>820.15</v>
      </c>
      <c r="E1443" s="5">
        <f t="shared" ca="1" si="332"/>
        <v>828.72</v>
      </c>
      <c r="F1443" s="5">
        <f t="shared" ca="1" si="333"/>
        <v>788.57000000000016</v>
      </c>
      <c r="G1443" s="5">
        <f t="shared" ca="1" si="334"/>
        <v>814.65595010630727</v>
      </c>
      <c r="H1443" s="5">
        <f t="shared" ca="1" si="335"/>
        <v>869.4862287772844</v>
      </c>
      <c r="I1443" s="10">
        <f t="shared" ca="1" si="328"/>
        <v>0</v>
      </c>
      <c r="J1443" s="5" t="e">
        <f t="shared" ca="1" si="322"/>
        <v>#N/A</v>
      </c>
      <c r="K1443" s="5" t="e">
        <f t="shared" ca="1" si="323"/>
        <v>#N/A</v>
      </c>
      <c r="L1443" s="10">
        <f t="shared" ca="1" si="324"/>
        <v>-1</v>
      </c>
      <c r="M1443" s="5">
        <f t="shared" ca="1" si="329"/>
        <v>1001.75</v>
      </c>
      <c r="N1443" s="12" t="str">
        <f t="shared" ca="1" si="325"/>
        <v/>
      </c>
      <c r="O1443" s="12">
        <f t="shared" ca="1" si="326"/>
        <v>6.3003574241231545E-3</v>
      </c>
      <c r="P1443" s="5">
        <f t="shared" ca="1" si="327"/>
        <v>458.74294213231525</v>
      </c>
      <c r="Q1443" s="5">
        <f t="shared" ca="1" si="330"/>
        <v>458.74294213231525</v>
      </c>
      <c r="R1443" s="12">
        <f t="shared" ca="1" si="331"/>
        <v>0</v>
      </c>
    </row>
    <row r="1444" spans="1:18" x14ac:dyDescent="0.25">
      <c r="A1444">
        <v>1443</v>
      </c>
      <c r="B1444" s="2">
        <v>39548</v>
      </c>
      <c r="C1444">
        <f t="shared" si="336"/>
        <v>2008</v>
      </c>
      <c r="D1444">
        <v>814.05</v>
      </c>
      <c r="E1444" s="5">
        <f t="shared" ca="1" si="332"/>
        <v>827.81000000000006</v>
      </c>
      <c r="F1444" s="5">
        <f t="shared" ca="1" si="333"/>
        <v>788.88600000000019</v>
      </c>
      <c r="G1444" s="5">
        <f t="shared" ca="1" si="334"/>
        <v>814.59535509567661</v>
      </c>
      <c r="H1444" s="5">
        <f t="shared" ca="1" si="335"/>
        <v>868.37750420173882</v>
      </c>
      <c r="I1444" s="10">
        <f t="shared" ca="1" si="328"/>
        <v>0</v>
      </c>
      <c r="J1444" s="5" t="e">
        <f t="shared" ca="1" si="322"/>
        <v>#N/A</v>
      </c>
      <c r="K1444" s="5" t="e">
        <f t="shared" ca="1" si="323"/>
        <v>#N/A</v>
      </c>
      <c r="L1444" s="10">
        <f t="shared" ca="1" si="324"/>
        <v>-1</v>
      </c>
      <c r="M1444" s="5">
        <f t="shared" ca="1" si="329"/>
        <v>1001.75</v>
      </c>
      <c r="N1444" s="12" t="str">
        <f t="shared" ca="1" si="325"/>
        <v/>
      </c>
      <c r="O1444" s="12">
        <f t="shared" ca="1" si="326"/>
        <v>7.4376638419801537E-3</v>
      </c>
      <c r="P1444" s="5">
        <f t="shared" ca="1" si="327"/>
        <v>458.74294213231525</v>
      </c>
      <c r="Q1444" s="5">
        <f t="shared" ca="1" si="330"/>
        <v>458.74294213231525</v>
      </c>
      <c r="R1444" s="12">
        <f t="shared" ca="1" si="331"/>
        <v>0</v>
      </c>
    </row>
    <row r="1445" spans="1:18" x14ac:dyDescent="0.25">
      <c r="A1445">
        <v>1444</v>
      </c>
      <c r="B1445" s="2">
        <v>39549</v>
      </c>
      <c r="C1445">
        <f t="shared" si="336"/>
        <v>2008</v>
      </c>
      <c r="D1445">
        <v>814.95</v>
      </c>
      <c r="E1445" s="5">
        <f t="shared" ca="1" si="332"/>
        <v>825.45</v>
      </c>
      <c r="F1445" s="5">
        <f t="shared" ca="1" si="333"/>
        <v>789.32500000000016</v>
      </c>
      <c r="G1445" s="5">
        <f t="shared" ca="1" si="334"/>
        <v>814.63081958610894</v>
      </c>
      <c r="H1445" s="5">
        <f t="shared" ca="1" si="335"/>
        <v>867.30895411770393</v>
      </c>
      <c r="I1445" s="10">
        <f t="shared" ca="1" si="328"/>
        <v>0</v>
      </c>
      <c r="J1445" s="5" t="e">
        <f t="shared" ca="1" si="322"/>
        <v>#N/A</v>
      </c>
      <c r="K1445" s="5" t="e">
        <f t="shared" ca="1" si="323"/>
        <v>#N/A</v>
      </c>
      <c r="L1445" s="10">
        <f t="shared" ca="1" si="324"/>
        <v>-1</v>
      </c>
      <c r="M1445" s="5">
        <f t="shared" ca="1" si="329"/>
        <v>1001.75</v>
      </c>
      <c r="N1445" s="12" t="str">
        <f t="shared" ca="1" si="325"/>
        <v/>
      </c>
      <c r="O1445" s="12">
        <f t="shared" ca="1" si="326"/>
        <v>-1.1055831951355458E-3</v>
      </c>
      <c r="P1445" s="5">
        <f t="shared" ca="1" si="327"/>
        <v>458.74294213231525</v>
      </c>
      <c r="Q1445" s="5">
        <f t="shared" ca="1" si="330"/>
        <v>458.74294213231525</v>
      </c>
      <c r="R1445" s="12">
        <f t="shared" ca="1" si="331"/>
        <v>0</v>
      </c>
    </row>
    <row r="1446" spans="1:18" x14ac:dyDescent="0.25">
      <c r="A1446">
        <v>1445</v>
      </c>
      <c r="B1446" s="2">
        <v>39553</v>
      </c>
      <c r="C1446">
        <f t="shared" si="336"/>
        <v>2008</v>
      </c>
      <c r="D1446">
        <v>813.55</v>
      </c>
      <c r="E1446" s="5">
        <f t="shared" ca="1" si="332"/>
        <v>824.18999999999994</v>
      </c>
      <c r="F1446" s="5">
        <f t="shared" ca="1" si="333"/>
        <v>789.61400000000026</v>
      </c>
      <c r="G1446" s="5">
        <f t="shared" ca="1" si="334"/>
        <v>814.52273762749815</v>
      </c>
      <c r="H1446" s="5">
        <f t="shared" ca="1" si="335"/>
        <v>866.23377503534994</v>
      </c>
      <c r="I1446" s="10">
        <f t="shared" ca="1" si="328"/>
        <v>0</v>
      </c>
      <c r="J1446" s="5" t="e">
        <f t="shared" ca="1" si="322"/>
        <v>#N/A</v>
      </c>
      <c r="K1446" s="5" t="e">
        <f t="shared" ca="1" si="323"/>
        <v>#N/A</v>
      </c>
      <c r="L1446" s="10">
        <f t="shared" ca="1" si="324"/>
        <v>-1</v>
      </c>
      <c r="M1446" s="5">
        <f t="shared" ca="1" si="329"/>
        <v>1001.75</v>
      </c>
      <c r="N1446" s="12" t="str">
        <f t="shared" ca="1" si="325"/>
        <v/>
      </c>
      <c r="O1446" s="12">
        <f t="shared" ca="1" si="326"/>
        <v>1.717896803484988E-3</v>
      </c>
      <c r="P1446" s="5">
        <f t="shared" ca="1" si="327"/>
        <v>458.74294213231525</v>
      </c>
      <c r="Q1446" s="5">
        <f t="shared" ca="1" si="330"/>
        <v>458.74294213231525</v>
      </c>
      <c r="R1446" s="12">
        <f t="shared" ca="1" si="331"/>
        <v>0</v>
      </c>
    </row>
    <row r="1447" spans="1:18" x14ac:dyDescent="0.25">
      <c r="A1447">
        <v>1446</v>
      </c>
      <c r="B1447" s="2">
        <v>39554</v>
      </c>
      <c r="C1447">
        <f t="shared" si="336"/>
        <v>2008</v>
      </c>
      <c r="D1447">
        <v>805.5</v>
      </c>
      <c r="E1447" s="5">
        <f t="shared" ca="1" si="332"/>
        <v>822.2700000000001</v>
      </c>
      <c r="F1447" s="5">
        <f t="shared" ca="1" si="333"/>
        <v>790.36200000000008</v>
      </c>
      <c r="G1447" s="5">
        <f t="shared" ca="1" si="334"/>
        <v>813.62046386474833</v>
      </c>
      <c r="H1447" s="5">
        <f t="shared" ca="1" si="335"/>
        <v>865.01909953464292</v>
      </c>
      <c r="I1447" s="10">
        <f t="shared" ca="1" si="328"/>
        <v>0</v>
      </c>
      <c r="J1447" s="5" t="e">
        <f t="shared" ca="1" si="322"/>
        <v>#N/A</v>
      </c>
      <c r="K1447" s="5" t="e">
        <f t="shared" ca="1" si="323"/>
        <v>#N/A</v>
      </c>
      <c r="L1447" s="10">
        <f t="shared" ca="1" si="324"/>
        <v>-1</v>
      </c>
      <c r="M1447" s="5">
        <f t="shared" ca="1" si="329"/>
        <v>1001.75</v>
      </c>
      <c r="N1447" s="12" t="str">
        <f t="shared" ca="1" si="325"/>
        <v/>
      </c>
      <c r="O1447" s="12">
        <f t="shared" ca="1" si="326"/>
        <v>9.894905045786927E-3</v>
      </c>
      <c r="P1447" s="5">
        <f t="shared" ca="1" si="327"/>
        <v>458.74294213231525</v>
      </c>
      <c r="Q1447" s="5">
        <f t="shared" ca="1" si="330"/>
        <v>458.74294213231525</v>
      </c>
      <c r="R1447" s="12">
        <f t="shared" ca="1" si="331"/>
        <v>0</v>
      </c>
    </row>
    <row r="1448" spans="1:18" x14ac:dyDescent="0.25">
      <c r="A1448">
        <v>1447</v>
      </c>
      <c r="B1448" s="2">
        <v>39555</v>
      </c>
      <c r="C1448">
        <f t="shared" si="336"/>
        <v>2008</v>
      </c>
      <c r="D1448">
        <v>800.35</v>
      </c>
      <c r="E1448" s="5">
        <f t="shared" ca="1" si="332"/>
        <v>818.42499999999995</v>
      </c>
      <c r="F1448" s="5">
        <f t="shared" ca="1" si="333"/>
        <v>791.25100000000009</v>
      </c>
      <c r="G1448" s="5">
        <f t="shared" ca="1" si="334"/>
        <v>812.29341747827357</v>
      </c>
      <c r="H1448" s="5">
        <f t="shared" ca="1" si="335"/>
        <v>863.72571754395005</v>
      </c>
      <c r="I1448" s="10">
        <f t="shared" ca="1" si="328"/>
        <v>0</v>
      </c>
      <c r="J1448" s="5" t="e">
        <f t="shared" ca="1" si="322"/>
        <v>#N/A</v>
      </c>
      <c r="K1448" s="5" t="e">
        <f t="shared" ca="1" si="323"/>
        <v>#N/A</v>
      </c>
      <c r="L1448" s="10">
        <f t="shared" ca="1" si="324"/>
        <v>-1</v>
      </c>
      <c r="M1448" s="5">
        <f t="shared" ca="1" si="329"/>
        <v>1001.75</v>
      </c>
      <c r="N1448" s="12" t="str">
        <f t="shared" ca="1" si="325"/>
        <v/>
      </c>
      <c r="O1448" s="12">
        <f t="shared" ca="1" si="326"/>
        <v>6.3935443823711696E-3</v>
      </c>
      <c r="P1448" s="5">
        <f t="shared" ca="1" si="327"/>
        <v>458.74294213231525</v>
      </c>
      <c r="Q1448" s="5">
        <f t="shared" ca="1" si="330"/>
        <v>458.74294213231525</v>
      </c>
      <c r="R1448" s="12">
        <f t="shared" ca="1" si="331"/>
        <v>0</v>
      </c>
    </row>
    <row r="1449" spans="1:18" x14ac:dyDescent="0.25">
      <c r="A1449">
        <v>1448</v>
      </c>
      <c r="B1449" s="2">
        <v>39559</v>
      </c>
      <c r="C1449">
        <f t="shared" si="336"/>
        <v>2008</v>
      </c>
      <c r="D1449">
        <v>801.15</v>
      </c>
      <c r="E1449" s="5">
        <f t="shared" ca="1" si="332"/>
        <v>815.85</v>
      </c>
      <c r="F1449" s="5">
        <f t="shared" ca="1" si="333"/>
        <v>791.92900000000009</v>
      </c>
      <c r="G1449" s="5">
        <f t="shared" ca="1" si="334"/>
        <v>811.17907573044613</v>
      </c>
      <c r="H1449" s="5">
        <f t="shared" ca="1" si="335"/>
        <v>862.47420319307116</v>
      </c>
      <c r="I1449" s="10">
        <f t="shared" ca="1" si="328"/>
        <v>0</v>
      </c>
      <c r="J1449" s="5" t="e">
        <f t="shared" ca="1" si="322"/>
        <v>#N/A</v>
      </c>
      <c r="K1449" s="5" t="e">
        <f t="shared" ca="1" si="323"/>
        <v>#N/A</v>
      </c>
      <c r="L1449" s="10">
        <f t="shared" ca="1" si="324"/>
        <v>-1</v>
      </c>
      <c r="M1449" s="5">
        <f t="shared" ca="1" si="329"/>
        <v>1001.75</v>
      </c>
      <c r="N1449" s="12" t="str">
        <f t="shared" ca="1" si="325"/>
        <v/>
      </c>
      <c r="O1449" s="12">
        <f t="shared" ca="1" si="326"/>
        <v>-9.9956269132248955E-4</v>
      </c>
      <c r="P1449" s="5">
        <f t="shared" ca="1" si="327"/>
        <v>458.74294213231525</v>
      </c>
      <c r="Q1449" s="5">
        <f t="shared" ca="1" si="330"/>
        <v>458.74294213231525</v>
      </c>
      <c r="R1449" s="12">
        <f t="shared" ca="1" si="331"/>
        <v>0</v>
      </c>
    </row>
    <row r="1450" spans="1:18" x14ac:dyDescent="0.25">
      <c r="A1450">
        <v>1449</v>
      </c>
      <c r="B1450" s="2">
        <v>39560</v>
      </c>
      <c r="C1450">
        <f t="shared" si="336"/>
        <v>2008</v>
      </c>
      <c r="D1450">
        <v>822.55</v>
      </c>
      <c r="E1450" s="5">
        <f t="shared" ca="1" si="332"/>
        <v>815.02</v>
      </c>
      <c r="F1450" s="5">
        <f t="shared" ca="1" si="333"/>
        <v>793.0060000000002</v>
      </c>
      <c r="G1450" s="5">
        <f t="shared" ca="1" si="334"/>
        <v>812.31616815740153</v>
      </c>
      <c r="H1450" s="5">
        <f t="shared" ca="1" si="335"/>
        <v>861.67571912920971</v>
      </c>
      <c r="I1450" s="10">
        <f t="shared" ca="1" si="328"/>
        <v>0</v>
      </c>
      <c r="J1450" s="5" t="e">
        <f t="shared" ca="1" si="322"/>
        <v>#N/A</v>
      </c>
      <c r="K1450" s="5" t="e">
        <f t="shared" ca="1" si="323"/>
        <v>#N/A</v>
      </c>
      <c r="L1450" s="10">
        <f t="shared" ca="1" si="324"/>
        <v>-1</v>
      </c>
      <c r="M1450" s="5">
        <f t="shared" ca="1" si="329"/>
        <v>1001.75</v>
      </c>
      <c r="N1450" s="12" t="str">
        <f t="shared" ca="1" si="325"/>
        <v/>
      </c>
      <c r="O1450" s="12">
        <f t="shared" ca="1" si="326"/>
        <v>-2.6711602072021442E-2</v>
      </c>
      <c r="P1450" s="5">
        <f t="shared" ca="1" si="327"/>
        <v>458.74294213231525</v>
      </c>
      <c r="Q1450" s="5">
        <f t="shared" ca="1" si="330"/>
        <v>458.74294213231525</v>
      </c>
      <c r="R1450" s="12">
        <f t="shared" ca="1" si="331"/>
        <v>0</v>
      </c>
    </row>
    <row r="1451" spans="1:18" x14ac:dyDescent="0.25">
      <c r="A1451">
        <v>1450</v>
      </c>
      <c r="B1451" s="2">
        <v>39561</v>
      </c>
      <c r="C1451">
        <f t="shared" si="336"/>
        <v>2008</v>
      </c>
      <c r="D1451">
        <v>845.3</v>
      </c>
      <c r="E1451" s="5">
        <f t="shared" ca="1" si="332"/>
        <v>816.29000000000008</v>
      </c>
      <c r="F1451" s="5">
        <f t="shared" ca="1" si="333"/>
        <v>794.61400000000026</v>
      </c>
      <c r="G1451" s="5">
        <f t="shared" ca="1" si="334"/>
        <v>815.61455134166147</v>
      </c>
      <c r="H1451" s="5">
        <f t="shared" ca="1" si="335"/>
        <v>861.34820474662558</v>
      </c>
      <c r="I1451" s="10">
        <f t="shared" ca="1" si="328"/>
        <v>0</v>
      </c>
      <c r="J1451" s="5" t="e">
        <f t="shared" ca="1" si="322"/>
        <v>#N/A</v>
      </c>
      <c r="K1451" s="5" t="e">
        <f t="shared" ca="1" si="323"/>
        <v>#N/A</v>
      </c>
      <c r="L1451" s="10">
        <f t="shared" ca="1" si="324"/>
        <v>-1</v>
      </c>
      <c r="M1451" s="5">
        <f t="shared" ca="1" si="329"/>
        <v>1001.75</v>
      </c>
      <c r="N1451" s="12" t="str">
        <f t="shared" ca="1" si="325"/>
        <v/>
      </c>
      <c r="O1451" s="12">
        <f t="shared" ca="1" si="326"/>
        <v>-2.765789313719531E-2</v>
      </c>
      <c r="P1451" s="5">
        <f t="shared" ca="1" si="327"/>
        <v>458.74294213231525</v>
      </c>
      <c r="Q1451" s="5">
        <f t="shared" ca="1" si="330"/>
        <v>458.74294213231525</v>
      </c>
      <c r="R1451" s="12">
        <f t="shared" ca="1" si="331"/>
        <v>0</v>
      </c>
    </row>
    <row r="1452" spans="1:18" x14ac:dyDescent="0.25">
      <c r="A1452">
        <v>1451</v>
      </c>
      <c r="B1452" s="2">
        <v>39562</v>
      </c>
      <c r="C1452">
        <f t="shared" si="336"/>
        <v>2008</v>
      </c>
      <c r="D1452">
        <v>799</v>
      </c>
      <c r="E1452" s="5">
        <f t="shared" ca="1" si="332"/>
        <v>813.65499999999997</v>
      </c>
      <c r="F1452" s="5">
        <f t="shared" ca="1" si="333"/>
        <v>795.14100000000019</v>
      </c>
      <c r="G1452" s="5">
        <f t="shared" ca="1" si="334"/>
        <v>813.95309620749526</v>
      </c>
      <c r="H1452" s="5">
        <f t="shared" ca="1" si="335"/>
        <v>860.10124065169305</v>
      </c>
      <c r="I1452" s="10">
        <f t="shared" ca="1" si="328"/>
        <v>0</v>
      </c>
      <c r="J1452" s="5" t="e">
        <f t="shared" ca="1" si="322"/>
        <v>#N/A</v>
      </c>
      <c r="K1452" s="5" t="e">
        <f t="shared" ca="1" si="323"/>
        <v>#N/A</v>
      </c>
      <c r="L1452" s="10">
        <f t="shared" ca="1" si="324"/>
        <v>-1</v>
      </c>
      <c r="M1452" s="5">
        <f t="shared" ca="1" si="329"/>
        <v>1001.75</v>
      </c>
      <c r="N1452" s="12" t="str">
        <f t="shared" ca="1" si="325"/>
        <v/>
      </c>
      <c r="O1452" s="12">
        <f t="shared" ca="1" si="326"/>
        <v>5.477345321187739E-2</v>
      </c>
      <c r="P1452" s="5">
        <f t="shared" ca="1" si="327"/>
        <v>458.74294213231525</v>
      </c>
      <c r="Q1452" s="5">
        <f t="shared" ca="1" si="330"/>
        <v>458.74294213231525</v>
      </c>
      <c r="R1452" s="12">
        <f t="shared" ca="1" si="331"/>
        <v>0</v>
      </c>
    </row>
    <row r="1453" spans="1:18" x14ac:dyDescent="0.25">
      <c r="A1453">
        <v>1452</v>
      </c>
      <c r="B1453" s="2">
        <v>39563</v>
      </c>
      <c r="C1453">
        <f t="shared" si="336"/>
        <v>2008</v>
      </c>
      <c r="D1453">
        <v>782.4</v>
      </c>
      <c r="E1453" s="5">
        <f t="shared" ca="1" si="332"/>
        <v>809.88</v>
      </c>
      <c r="F1453" s="5">
        <f t="shared" ca="1" si="333"/>
        <v>795.19000000000028</v>
      </c>
      <c r="G1453" s="5">
        <f t="shared" ca="1" si="334"/>
        <v>810.7977865867457</v>
      </c>
      <c r="H1453" s="5">
        <f t="shared" ca="1" si="335"/>
        <v>858.54721583865921</v>
      </c>
      <c r="I1453" s="10">
        <f t="shared" ca="1" si="328"/>
        <v>0</v>
      </c>
      <c r="J1453" s="5" t="e">
        <f t="shared" ca="1" si="322"/>
        <v>#N/A</v>
      </c>
      <c r="K1453" s="5" t="e">
        <f t="shared" ca="1" si="323"/>
        <v>#N/A</v>
      </c>
      <c r="L1453" s="10">
        <f t="shared" ca="1" si="324"/>
        <v>-1</v>
      </c>
      <c r="M1453" s="5">
        <f t="shared" ca="1" si="329"/>
        <v>1001.75</v>
      </c>
      <c r="N1453" s="12" t="str">
        <f t="shared" ca="1" si="325"/>
        <v/>
      </c>
      <c r="O1453" s="12">
        <f t="shared" ca="1" si="326"/>
        <v>2.0775969962453095E-2</v>
      </c>
      <c r="P1453" s="5">
        <f t="shared" ca="1" si="327"/>
        <v>458.74294213231525</v>
      </c>
      <c r="Q1453" s="5">
        <f t="shared" ca="1" si="330"/>
        <v>458.74294213231525</v>
      </c>
      <c r="R1453" s="12">
        <f t="shared" ca="1" si="331"/>
        <v>0</v>
      </c>
    </row>
    <row r="1454" spans="1:18" x14ac:dyDescent="0.25">
      <c r="A1454">
        <v>1453</v>
      </c>
      <c r="B1454" s="2">
        <v>39566</v>
      </c>
      <c r="C1454">
        <f t="shared" si="336"/>
        <v>2008</v>
      </c>
      <c r="D1454">
        <v>766.95</v>
      </c>
      <c r="E1454" s="5">
        <f t="shared" ca="1" si="332"/>
        <v>805.17</v>
      </c>
      <c r="F1454" s="5">
        <f t="shared" ca="1" si="333"/>
        <v>795.77000000000032</v>
      </c>
      <c r="G1454" s="5">
        <f t="shared" ca="1" si="334"/>
        <v>806.41300792807112</v>
      </c>
      <c r="H1454" s="5">
        <f t="shared" ca="1" si="335"/>
        <v>856.71527152188605</v>
      </c>
      <c r="I1454" s="10">
        <f t="shared" ca="1" si="328"/>
        <v>0</v>
      </c>
      <c r="J1454" s="5" t="e">
        <f t="shared" ca="1" si="322"/>
        <v>#N/A</v>
      </c>
      <c r="K1454" s="5" t="e">
        <f t="shared" ca="1" si="323"/>
        <v>#N/A</v>
      </c>
      <c r="L1454" s="10">
        <f t="shared" ca="1" si="324"/>
        <v>-1</v>
      </c>
      <c r="M1454" s="5">
        <f t="shared" ca="1" si="329"/>
        <v>1001.75</v>
      </c>
      <c r="N1454" s="12" t="str">
        <f t="shared" ca="1" si="325"/>
        <v/>
      </c>
      <c r="O1454" s="12">
        <f t="shared" ca="1" si="326"/>
        <v>1.9746932515337337E-2</v>
      </c>
      <c r="P1454" s="5">
        <f t="shared" ca="1" si="327"/>
        <v>458.74294213231525</v>
      </c>
      <c r="Q1454" s="5">
        <f t="shared" ca="1" si="330"/>
        <v>458.74294213231525</v>
      </c>
      <c r="R1454" s="12">
        <f t="shared" ca="1" si="331"/>
        <v>0</v>
      </c>
    </row>
    <row r="1455" spans="1:18" x14ac:dyDescent="0.25">
      <c r="A1455">
        <v>1454</v>
      </c>
      <c r="B1455" s="2">
        <v>39567</v>
      </c>
      <c r="C1455">
        <f t="shared" si="336"/>
        <v>2008</v>
      </c>
      <c r="D1455">
        <v>775.35</v>
      </c>
      <c r="E1455" s="5">
        <f t="shared" ca="1" si="332"/>
        <v>801.21</v>
      </c>
      <c r="F1455" s="5">
        <f t="shared" ca="1" si="333"/>
        <v>796.90700000000015</v>
      </c>
      <c r="G1455" s="5">
        <f t="shared" ca="1" si="334"/>
        <v>803.30670713526411</v>
      </c>
      <c r="H1455" s="5">
        <f t="shared" ca="1" si="335"/>
        <v>855.08796609144838</v>
      </c>
      <c r="I1455" s="10">
        <f t="shared" ca="1" si="328"/>
        <v>0</v>
      </c>
      <c r="J1455" s="5" t="e">
        <f t="shared" ca="1" si="322"/>
        <v>#N/A</v>
      </c>
      <c r="K1455" s="5" t="e">
        <f t="shared" ca="1" si="323"/>
        <v>#N/A</v>
      </c>
      <c r="L1455" s="10">
        <f t="shared" ca="1" si="324"/>
        <v>-1</v>
      </c>
      <c r="M1455" s="5">
        <f t="shared" ca="1" si="329"/>
        <v>1001.75</v>
      </c>
      <c r="N1455" s="12" t="str">
        <f t="shared" ca="1" si="325"/>
        <v/>
      </c>
      <c r="O1455" s="12">
        <f t="shared" ca="1" si="326"/>
        <v>-1.0952474085663964E-2</v>
      </c>
      <c r="P1455" s="5">
        <f t="shared" ca="1" si="327"/>
        <v>458.74294213231525</v>
      </c>
      <c r="Q1455" s="5">
        <f t="shared" ca="1" si="330"/>
        <v>458.74294213231525</v>
      </c>
      <c r="R1455" s="12">
        <f t="shared" ca="1" si="331"/>
        <v>0</v>
      </c>
    </row>
    <row r="1456" spans="1:18" x14ac:dyDescent="0.25">
      <c r="A1456">
        <v>1455</v>
      </c>
      <c r="B1456" s="2">
        <v>39568</v>
      </c>
      <c r="C1456">
        <f t="shared" si="336"/>
        <v>2008</v>
      </c>
      <c r="D1456">
        <v>758.65</v>
      </c>
      <c r="E1456" s="5">
        <f t="shared" ca="1" si="332"/>
        <v>795.72</v>
      </c>
      <c r="F1456" s="5">
        <f t="shared" ca="1" si="333"/>
        <v>797.29200000000026</v>
      </c>
      <c r="G1456" s="5">
        <f t="shared" ca="1" si="334"/>
        <v>798.84103642173773</v>
      </c>
      <c r="H1456" s="5">
        <f t="shared" ca="1" si="335"/>
        <v>853.15920676961946</v>
      </c>
      <c r="I1456" s="10">
        <f t="shared" ca="1" si="328"/>
        <v>0</v>
      </c>
      <c r="J1456" s="5" t="e">
        <f t="shared" ca="1" si="322"/>
        <v>#N/A</v>
      </c>
      <c r="K1456" s="5" t="e">
        <f t="shared" ca="1" si="323"/>
        <v>#N/A</v>
      </c>
      <c r="L1456" s="10">
        <f t="shared" ca="1" si="324"/>
        <v>-1</v>
      </c>
      <c r="M1456" s="5">
        <f t="shared" ca="1" si="329"/>
        <v>1001.75</v>
      </c>
      <c r="N1456" s="12" t="str">
        <f t="shared" ca="1" si="325"/>
        <v/>
      </c>
      <c r="O1456" s="12">
        <f t="shared" ca="1" si="326"/>
        <v>2.1538659960018115E-2</v>
      </c>
      <c r="P1456" s="5">
        <f t="shared" ca="1" si="327"/>
        <v>458.74294213231525</v>
      </c>
      <c r="Q1456" s="5">
        <f t="shared" ca="1" si="330"/>
        <v>458.74294213231525</v>
      </c>
      <c r="R1456" s="12">
        <f t="shared" ca="1" si="331"/>
        <v>0</v>
      </c>
    </row>
    <row r="1457" spans="1:18" x14ac:dyDescent="0.25">
      <c r="A1457">
        <v>1456</v>
      </c>
      <c r="B1457" s="2">
        <v>39570</v>
      </c>
      <c r="C1457">
        <f t="shared" si="336"/>
        <v>2008</v>
      </c>
      <c r="D1457">
        <v>753.7</v>
      </c>
      <c r="E1457" s="5">
        <f t="shared" ca="1" si="332"/>
        <v>790.54</v>
      </c>
      <c r="F1457" s="5">
        <f t="shared" ca="1" si="333"/>
        <v>797.30200000000013</v>
      </c>
      <c r="G1457" s="5">
        <f t="shared" ca="1" si="334"/>
        <v>794.326932779564</v>
      </c>
      <c r="H1457" s="5">
        <f t="shared" ca="1" si="335"/>
        <v>851.17002263422705</v>
      </c>
      <c r="I1457" s="10">
        <f t="shared" ca="1" si="328"/>
        <v>0</v>
      </c>
      <c r="J1457" s="5" t="e">
        <f t="shared" ca="1" si="322"/>
        <v>#N/A</v>
      </c>
      <c r="K1457" s="5" t="e">
        <f t="shared" ca="1" si="323"/>
        <v>#N/A</v>
      </c>
      <c r="L1457" s="10">
        <f t="shared" ca="1" si="324"/>
        <v>-1</v>
      </c>
      <c r="M1457" s="5">
        <f t="shared" ca="1" si="329"/>
        <v>1001.75</v>
      </c>
      <c r="N1457" s="12" t="str">
        <f t="shared" ca="1" si="325"/>
        <v/>
      </c>
      <c r="O1457" s="12">
        <f t="shared" ca="1" si="326"/>
        <v>6.5247479074671214E-3</v>
      </c>
      <c r="P1457" s="5">
        <f t="shared" ca="1" si="327"/>
        <v>458.74294213231525</v>
      </c>
      <c r="Q1457" s="5">
        <f t="shared" ca="1" si="330"/>
        <v>458.74294213231525</v>
      </c>
      <c r="R1457" s="12">
        <f t="shared" ca="1" si="331"/>
        <v>0</v>
      </c>
    </row>
    <row r="1458" spans="1:18" x14ac:dyDescent="0.25">
      <c r="A1458">
        <v>1457</v>
      </c>
      <c r="B1458" s="2">
        <v>39573</v>
      </c>
      <c r="C1458">
        <f t="shared" si="336"/>
        <v>2008</v>
      </c>
      <c r="D1458">
        <v>757</v>
      </c>
      <c r="E1458" s="5">
        <f t="shared" ca="1" si="332"/>
        <v>786.20500000000004</v>
      </c>
      <c r="F1458" s="5">
        <f t="shared" ca="1" si="333"/>
        <v>797.26300000000003</v>
      </c>
      <c r="G1458" s="5">
        <f t="shared" ca="1" si="334"/>
        <v>790.5942395016076</v>
      </c>
      <c r="H1458" s="5">
        <f t="shared" ca="1" si="335"/>
        <v>849.2866221815425</v>
      </c>
      <c r="I1458" s="10">
        <f t="shared" ca="1" si="328"/>
        <v>0</v>
      </c>
      <c r="J1458" s="5" t="e">
        <f t="shared" ca="1" si="322"/>
        <v>#N/A</v>
      </c>
      <c r="K1458" s="5" t="e">
        <f t="shared" ca="1" si="323"/>
        <v>#N/A</v>
      </c>
      <c r="L1458" s="10">
        <f t="shared" ca="1" si="324"/>
        <v>-1</v>
      </c>
      <c r="M1458" s="5">
        <f t="shared" ca="1" si="329"/>
        <v>1001.75</v>
      </c>
      <c r="N1458" s="12" t="str">
        <f t="shared" ca="1" si="325"/>
        <v/>
      </c>
      <c r="O1458" s="12">
        <f t="shared" ca="1" si="326"/>
        <v>-4.3783998938569119E-3</v>
      </c>
      <c r="P1458" s="5">
        <f t="shared" ca="1" si="327"/>
        <v>458.74294213231525</v>
      </c>
      <c r="Q1458" s="5">
        <f t="shared" ca="1" si="330"/>
        <v>458.74294213231525</v>
      </c>
      <c r="R1458" s="12">
        <f t="shared" ca="1" si="331"/>
        <v>0</v>
      </c>
    </row>
    <row r="1459" spans="1:18" x14ac:dyDescent="0.25">
      <c r="A1459">
        <v>1458</v>
      </c>
      <c r="B1459" s="2">
        <v>39574</v>
      </c>
      <c r="C1459">
        <f t="shared" si="336"/>
        <v>2008</v>
      </c>
      <c r="D1459">
        <v>741.4</v>
      </c>
      <c r="E1459" s="5">
        <f t="shared" ca="1" si="332"/>
        <v>780.2299999999999</v>
      </c>
      <c r="F1459" s="5">
        <f t="shared" ca="1" si="333"/>
        <v>796.95800000000008</v>
      </c>
      <c r="G1459" s="5">
        <f t="shared" ca="1" si="334"/>
        <v>785.67481555144673</v>
      </c>
      <c r="H1459" s="5">
        <f t="shared" ca="1" si="335"/>
        <v>847.12888973791166</v>
      </c>
      <c r="I1459" s="10">
        <f t="shared" ca="1" si="328"/>
        <v>0</v>
      </c>
      <c r="J1459" s="5" t="e">
        <f t="shared" ca="1" si="322"/>
        <v>#N/A</v>
      </c>
      <c r="K1459" s="5" t="e">
        <f t="shared" ca="1" si="323"/>
        <v>#N/A</v>
      </c>
      <c r="L1459" s="10">
        <f t="shared" ca="1" si="324"/>
        <v>-1</v>
      </c>
      <c r="M1459" s="5">
        <f t="shared" ca="1" si="329"/>
        <v>1001.75</v>
      </c>
      <c r="N1459" s="12" t="str">
        <f t="shared" ca="1" si="325"/>
        <v/>
      </c>
      <c r="O1459" s="12">
        <f t="shared" ca="1" si="326"/>
        <v>2.0607661822985499E-2</v>
      </c>
      <c r="P1459" s="5">
        <f t="shared" ca="1" si="327"/>
        <v>458.74294213231525</v>
      </c>
      <c r="Q1459" s="5">
        <f t="shared" ca="1" si="330"/>
        <v>458.74294213231525</v>
      </c>
      <c r="R1459" s="12">
        <f t="shared" ca="1" si="331"/>
        <v>0</v>
      </c>
    </row>
    <row r="1460" spans="1:18" x14ac:dyDescent="0.25">
      <c r="A1460">
        <v>1459</v>
      </c>
      <c r="B1460" s="2">
        <v>39575</v>
      </c>
      <c r="C1460">
        <f t="shared" si="336"/>
        <v>2008</v>
      </c>
      <c r="D1460">
        <v>738.15</v>
      </c>
      <c r="E1460" s="5">
        <f t="shared" ca="1" si="332"/>
        <v>771.78999999999985</v>
      </c>
      <c r="F1460" s="5">
        <f t="shared" ca="1" si="333"/>
        <v>795.923</v>
      </c>
      <c r="G1460" s="5">
        <f t="shared" ca="1" si="334"/>
        <v>780.92233399630209</v>
      </c>
      <c r="H1460" s="5">
        <f t="shared" ca="1" si="335"/>
        <v>844.94931194315348</v>
      </c>
      <c r="I1460" s="10">
        <f t="shared" ca="1" si="328"/>
        <v>0</v>
      </c>
      <c r="J1460" s="5" t="e">
        <f t="shared" ref="J1460:J1523" ca="1" si="337">IF($I1460="BUY",$D1460,NA())</f>
        <v>#N/A</v>
      </c>
      <c r="K1460" s="5" t="e">
        <f t="shared" ref="K1460:K1523" ca="1" si="338">IF($I1460="SELL",$D1460,NA())</f>
        <v>#N/A</v>
      </c>
      <c r="L1460" s="10">
        <f t="shared" ref="L1460:L1523" ca="1" si="339">IF(AND(I1460="SELL",L1459&gt;=0),-1*Leverage,IF(AND(I1460="BUY",L1459&lt;=0),1*Leverage,L1459))</f>
        <v>-1</v>
      </c>
      <c r="M1460" s="5">
        <f t="shared" ca="1" si="329"/>
        <v>1001.75</v>
      </c>
      <c r="N1460" s="12" t="str">
        <f t="shared" ref="N1460:N1523" ca="1" si="340">IF(L1459=0,0,IF(I1460="SELL",Leverage*(M1460-M1459)/M1459,IF(I1460="BUY",-Leverage*(M1460-M1459)/M1459,"")))</f>
        <v/>
      </c>
      <c r="O1460" s="12">
        <f t="shared" ref="O1460:O1523" ca="1" si="341">IF($L1460&gt;0,Leverage*(D1460-D1459)/D1459,IF($L1460&lt;0,-Leverage*(D1460-D1459)/D1459,0))</f>
        <v>4.3835985972484493E-3</v>
      </c>
      <c r="P1460" s="5">
        <f t="shared" ref="P1460:P1523" ca="1" si="342">IF(N1460="",P1459,P1459*(1+N1460))</f>
        <v>458.74294213231525</v>
      </c>
      <c r="Q1460" s="5">
        <f t="shared" ca="1" si="330"/>
        <v>458.74294213231525</v>
      </c>
      <c r="R1460" s="12">
        <f t="shared" ca="1" si="331"/>
        <v>0</v>
      </c>
    </row>
    <row r="1461" spans="1:18" x14ac:dyDescent="0.25">
      <c r="A1461">
        <v>1460</v>
      </c>
      <c r="B1461" s="2">
        <v>39576</v>
      </c>
      <c r="C1461">
        <f t="shared" si="336"/>
        <v>2008</v>
      </c>
      <c r="D1461">
        <v>744.3</v>
      </c>
      <c r="E1461" s="5">
        <f t="shared" ca="1" si="332"/>
        <v>761.68999999999994</v>
      </c>
      <c r="F1461" s="5">
        <f t="shared" ca="1" si="333"/>
        <v>795.45899999999995</v>
      </c>
      <c r="G1461" s="5">
        <f t="shared" ca="1" si="334"/>
        <v>777.26010059667192</v>
      </c>
      <c r="H1461" s="5">
        <f t="shared" ca="1" si="335"/>
        <v>842.93632570429054</v>
      </c>
      <c r="I1461" s="10">
        <f t="shared" ref="I1461:I1524" ca="1" si="343">IF(AND(G1461&gt;H1461,G1460&lt;H1460),"BUY",IF(AND(G1461&lt;H1461,G1460&gt;H1460),"SELL",0))</f>
        <v>0</v>
      </c>
      <c r="J1461" s="5" t="e">
        <f t="shared" ca="1" si="337"/>
        <v>#N/A</v>
      </c>
      <c r="K1461" s="5" t="e">
        <f t="shared" ca="1" si="338"/>
        <v>#N/A</v>
      </c>
      <c r="L1461" s="10">
        <f t="shared" ca="1" si="339"/>
        <v>-1</v>
      </c>
      <c r="M1461" s="5">
        <f t="shared" ref="M1461:M1524" ca="1" si="344">IF(I1461&lt;&gt;0,D1461,M1460)</f>
        <v>1001.75</v>
      </c>
      <c r="N1461" s="12" t="str">
        <f t="shared" ca="1" si="340"/>
        <v/>
      </c>
      <c r="O1461" s="12">
        <f t="shared" ca="1" si="341"/>
        <v>-8.331639910587248E-3</v>
      </c>
      <c r="P1461" s="5">
        <f t="shared" ca="1" si="342"/>
        <v>458.74294213231525</v>
      </c>
      <c r="Q1461" s="5">
        <f t="shared" ref="Q1461:Q1524" ca="1" si="345">MAX(P1460:P1461)</f>
        <v>458.74294213231525</v>
      </c>
      <c r="R1461" s="12">
        <f t="shared" ref="R1461:R1524" ca="1" si="346">1-P1461/Q1461</f>
        <v>0</v>
      </c>
    </row>
    <row r="1462" spans="1:18" x14ac:dyDescent="0.25">
      <c r="A1462">
        <v>1461</v>
      </c>
      <c r="B1462" s="2">
        <v>39577</v>
      </c>
      <c r="C1462">
        <f t="shared" si="336"/>
        <v>2008</v>
      </c>
      <c r="D1462">
        <v>712.9</v>
      </c>
      <c r="E1462" s="5">
        <f t="shared" ca="1" si="332"/>
        <v>753.07999999999993</v>
      </c>
      <c r="F1462" s="5">
        <f t="shared" ca="1" si="333"/>
        <v>794.09899999999993</v>
      </c>
      <c r="G1462" s="5">
        <f t="shared" ca="1" si="334"/>
        <v>770.82409053700462</v>
      </c>
      <c r="H1462" s="5">
        <f t="shared" ca="1" si="335"/>
        <v>840.33559919020479</v>
      </c>
      <c r="I1462" s="10">
        <f t="shared" ca="1" si="343"/>
        <v>0</v>
      </c>
      <c r="J1462" s="5" t="e">
        <f t="shared" ca="1" si="337"/>
        <v>#N/A</v>
      </c>
      <c r="K1462" s="5" t="e">
        <f t="shared" ca="1" si="338"/>
        <v>#N/A</v>
      </c>
      <c r="L1462" s="10">
        <f t="shared" ca="1" si="339"/>
        <v>-1</v>
      </c>
      <c r="M1462" s="5">
        <f t="shared" ca="1" si="344"/>
        <v>1001.75</v>
      </c>
      <c r="N1462" s="12" t="str">
        <f t="shared" ca="1" si="340"/>
        <v/>
      </c>
      <c r="O1462" s="12">
        <f t="shared" ca="1" si="341"/>
        <v>4.218729007120782E-2</v>
      </c>
      <c r="P1462" s="5">
        <f t="shared" ca="1" si="342"/>
        <v>458.74294213231525</v>
      </c>
      <c r="Q1462" s="5">
        <f t="shared" ca="1" si="345"/>
        <v>458.74294213231525</v>
      </c>
      <c r="R1462" s="12">
        <f t="shared" ca="1" si="346"/>
        <v>0</v>
      </c>
    </row>
    <row r="1463" spans="1:18" x14ac:dyDescent="0.25">
      <c r="A1463">
        <v>1462</v>
      </c>
      <c r="B1463" s="2">
        <v>39580</v>
      </c>
      <c r="C1463">
        <f t="shared" si="336"/>
        <v>2008</v>
      </c>
      <c r="D1463">
        <v>702.6</v>
      </c>
      <c r="E1463" s="5">
        <f t="shared" ca="1" si="332"/>
        <v>745.1</v>
      </c>
      <c r="F1463" s="5">
        <f t="shared" ca="1" si="333"/>
        <v>792.66800000000001</v>
      </c>
      <c r="G1463" s="5">
        <f t="shared" ca="1" si="334"/>
        <v>764.0016814833042</v>
      </c>
      <c r="H1463" s="5">
        <f t="shared" ca="1" si="335"/>
        <v>837.58088720640069</v>
      </c>
      <c r="I1463" s="10">
        <f t="shared" ca="1" si="343"/>
        <v>0</v>
      </c>
      <c r="J1463" s="5" t="e">
        <f t="shared" ca="1" si="337"/>
        <v>#N/A</v>
      </c>
      <c r="K1463" s="5" t="e">
        <f t="shared" ca="1" si="338"/>
        <v>#N/A</v>
      </c>
      <c r="L1463" s="10">
        <f t="shared" ca="1" si="339"/>
        <v>-1</v>
      </c>
      <c r="M1463" s="5">
        <f t="shared" ca="1" si="344"/>
        <v>1001.75</v>
      </c>
      <c r="N1463" s="12" t="str">
        <f t="shared" ca="1" si="340"/>
        <v/>
      </c>
      <c r="O1463" s="12">
        <f t="shared" ca="1" si="341"/>
        <v>1.4448029176602546E-2</v>
      </c>
      <c r="P1463" s="5">
        <f t="shared" ca="1" si="342"/>
        <v>458.74294213231525</v>
      </c>
      <c r="Q1463" s="5">
        <f t="shared" ca="1" si="345"/>
        <v>458.74294213231525</v>
      </c>
      <c r="R1463" s="12">
        <f t="shared" ca="1" si="346"/>
        <v>0</v>
      </c>
    </row>
    <row r="1464" spans="1:18" x14ac:dyDescent="0.25">
      <c r="A1464">
        <v>1463</v>
      </c>
      <c r="B1464" s="2">
        <v>39581</v>
      </c>
      <c r="C1464">
        <f t="shared" si="336"/>
        <v>2008</v>
      </c>
      <c r="D1464">
        <v>683.65</v>
      </c>
      <c r="E1464" s="5">
        <f t="shared" ca="1" si="332"/>
        <v>736.77</v>
      </c>
      <c r="F1464" s="5">
        <f t="shared" ca="1" si="333"/>
        <v>789.97200000000009</v>
      </c>
      <c r="G1464" s="5">
        <f t="shared" ca="1" si="334"/>
        <v>755.9665133349738</v>
      </c>
      <c r="H1464" s="5">
        <f t="shared" ca="1" si="335"/>
        <v>834.50226946227269</v>
      </c>
      <c r="I1464" s="10">
        <f t="shared" ca="1" si="343"/>
        <v>0</v>
      </c>
      <c r="J1464" s="5" t="e">
        <f t="shared" ca="1" si="337"/>
        <v>#N/A</v>
      </c>
      <c r="K1464" s="5" t="e">
        <f t="shared" ca="1" si="338"/>
        <v>#N/A</v>
      </c>
      <c r="L1464" s="10">
        <f t="shared" ca="1" si="339"/>
        <v>-1</v>
      </c>
      <c r="M1464" s="5">
        <f t="shared" ca="1" si="344"/>
        <v>1001.75</v>
      </c>
      <c r="N1464" s="12" t="str">
        <f t="shared" ca="1" si="340"/>
        <v/>
      </c>
      <c r="O1464" s="12">
        <f t="shared" ca="1" si="341"/>
        <v>2.6971249644178828E-2</v>
      </c>
      <c r="P1464" s="5">
        <f t="shared" ca="1" si="342"/>
        <v>458.74294213231525</v>
      </c>
      <c r="Q1464" s="5">
        <f t="shared" ca="1" si="345"/>
        <v>458.74294213231525</v>
      </c>
      <c r="R1464" s="12">
        <f t="shared" ca="1" si="346"/>
        <v>0</v>
      </c>
    </row>
    <row r="1465" spans="1:18" x14ac:dyDescent="0.25">
      <c r="A1465">
        <v>1464</v>
      </c>
      <c r="B1465" s="2">
        <v>39582</v>
      </c>
      <c r="C1465">
        <f t="shared" si="336"/>
        <v>2008</v>
      </c>
      <c r="D1465">
        <v>667.45</v>
      </c>
      <c r="E1465" s="5">
        <f t="shared" ca="1" si="332"/>
        <v>725.9799999999999</v>
      </c>
      <c r="F1465" s="5">
        <f t="shared" ca="1" si="333"/>
        <v>786.69599999999991</v>
      </c>
      <c r="G1465" s="5">
        <f t="shared" ca="1" si="334"/>
        <v>747.11486200147635</v>
      </c>
      <c r="H1465" s="5">
        <f t="shared" ca="1" si="335"/>
        <v>831.16122407302714</v>
      </c>
      <c r="I1465" s="10">
        <f t="shared" ca="1" si="343"/>
        <v>0</v>
      </c>
      <c r="J1465" s="5" t="e">
        <f t="shared" ca="1" si="337"/>
        <v>#N/A</v>
      </c>
      <c r="K1465" s="5" t="e">
        <f t="shared" ca="1" si="338"/>
        <v>#N/A</v>
      </c>
      <c r="L1465" s="10">
        <f t="shared" ca="1" si="339"/>
        <v>-1</v>
      </c>
      <c r="M1465" s="5">
        <f t="shared" ca="1" si="344"/>
        <v>1001.75</v>
      </c>
      <c r="N1465" s="12" t="str">
        <f t="shared" ca="1" si="340"/>
        <v/>
      </c>
      <c r="O1465" s="12">
        <f t="shared" ca="1" si="341"/>
        <v>2.3696335844364709E-2</v>
      </c>
      <c r="P1465" s="5">
        <f t="shared" ca="1" si="342"/>
        <v>458.74294213231525</v>
      </c>
      <c r="Q1465" s="5">
        <f t="shared" ca="1" si="345"/>
        <v>458.74294213231525</v>
      </c>
      <c r="R1465" s="12">
        <f t="shared" ca="1" si="346"/>
        <v>0</v>
      </c>
    </row>
    <row r="1466" spans="1:18" x14ac:dyDescent="0.25">
      <c r="A1466">
        <v>1465</v>
      </c>
      <c r="B1466" s="2">
        <v>39583</v>
      </c>
      <c r="C1466">
        <f t="shared" si="336"/>
        <v>2008</v>
      </c>
      <c r="D1466">
        <v>681.65</v>
      </c>
      <c r="E1466" s="5">
        <f t="shared" ca="1" si="332"/>
        <v>718.28</v>
      </c>
      <c r="F1466" s="5">
        <f t="shared" ca="1" si="333"/>
        <v>783.97600000000011</v>
      </c>
      <c r="G1466" s="5">
        <f t="shared" ca="1" si="334"/>
        <v>740.56837580132867</v>
      </c>
      <c r="H1466" s="5">
        <f t="shared" ca="1" si="335"/>
        <v>828.17099959156667</v>
      </c>
      <c r="I1466" s="10">
        <f t="shared" ca="1" si="343"/>
        <v>0</v>
      </c>
      <c r="J1466" s="5" t="e">
        <f t="shared" ca="1" si="337"/>
        <v>#N/A</v>
      </c>
      <c r="K1466" s="5" t="e">
        <f t="shared" ca="1" si="338"/>
        <v>#N/A</v>
      </c>
      <c r="L1466" s="10">
        <f t="shared" ca="1" si="339"/>
        <v>-1</v>
      </c>
      <c r="M1466" s="5">
        <f t="shared" ca="1" si="344"/>
        <v>1001.75</v>
      </c>
      <c r="N1466" s="12" t="str">
        <f t="shared" ca="1" si="340"/>
        <v/>
      </c>
      <c r="O1466" s="12">
        <f t="shared" ca="1" si="341"/>
        <v>-2.1275001872799355E-2</v>
      </c>
      <c r="P1466" s="5">
        <f t="shared" ca="1" si="342"/>
        <v>458.74294213231525</v>
      </c>
      <c r="Q1466" s="5">
        <f t="shared" ca="1" si="345"/>
        <v>458.74294213231525</v>
      </c>
      <c r="R1466" s="12">
        <f t="shared" ca="1" si="346"/>
        <v>0</v>
      </c>
    </row>
    <row r="1467" spans="1:18" x14ac:dyDescent="0.25">
      <c r="A1467">
        <v>1466</v>
      </c>
      <c r="B1467" s="2">
        <v>39584</v>
      </c>
      <c r="C1467">
        <f t="shared" si="336"/>
        <v>2008</v>
      </c>
      <c r="D1467">
        <v>681.3</v>
      </c>
      <c r="E1467" s="5">
        <f t="shared" ca="1" si="332"/>
        <v>711.04</v>
      </c>
      <c r="F1467" s="5">
        <f t="shared" ca="1" si="333"/>
        <v>781.42900000000009</v>
      </c>
      <c r="G1467" s="5">
        <f t="shared" ca="1" si="334"/>
        <v>734.64153822119579</v>
      </c>
      <c r="H1467" s="5">
        <f t="shared" ca="1" si="335"/>
        <v>825.23357959973544</v>
      </c>
      <c r="I1467" s="10">
        <f t="shared" ca="1" si="343"/>
        <v>0</v>
      </c>
      <c r="J1467" s="5" t="e">
        <f t="shared" ca="1" si="337"/>
        <v>#N/A</v>
      </c>
      <c r="K1467" s="5" t="e">
        <f t="shared" ca="1" si="338"/>
        <v>#N/A</v>
      </c>
      <c r="L1467" s="10">
        <f t="shared" ca="1" si="339"/>
        <v>-1</v>
      </c>
      <c r="M1467" s="5">
        <f t="shared" ca="1" si="344"/>
        <v>1001.75</v>
      </c>
      <c r="N1467" s="12" t="str">
        <f t="shared" ca="1" si="340"/>
        <v/>
      </c>
      <c r="O1467" s="12">
        <f t="shared" ca="1" si="341"/>
        <v>5.1345998679677653E-4</v>
      </c>
      <c r="P1467" s="5">
        <f t="shared" ca="1" si="342"/>
        <v>458.74294213231525</v>
      </c>
      <c r="Q1467" s="5">
        <f t="shared" ca="1" si="345"/>
        <v>458.74294213231525</v>
      </c>
      <c r="R1467" s="12">
        <f t="shared" ca="1" si="346"/>
        <v>0</v>
      </c>
    </row>
    <row r="1468" spans="1:18" x14ac:dyDescent="0.25">
      <c r="A1468">
        <v>1467</v>
      </c>
      <c r="B1468" s="2">
        <v>39588</v>
      </c>
      <c r="C1468">
        <f t="shared" si="336"/>
        <v>2008</v>
      </c>
      <c r="D1468">
        <v>680.8</v>
      </c>
      <c r="E1468" s="5">
        <f t="shared" ca="1" si="332"/>
        <v>703.42</v>
      </c>
      <c r="F1468" s="5">
        <f t="shared" ca="1" si="333"/>
        <v>779.12600000000009</v>
      </c>
      <c r="G1468" s="5">
        <f t="shared" ca="1" si="334"/>
        <v>729.25738439907627</v>
      </c>
      <c r="H1468" s="5">
        <f t="shared" ca="1" si="335"/>
        <v>822.34490800774074</v>
      </c>
      <c r="I1468" s="10">
        <f t="shared" ca="1" si="343"/>
        <v>0</v>
      </c>
      <c r="J1468" s="5" t="e">
        <f t="shared" ca="1" si="337"/>
        <v>#N/A</v>
      </c>
      <c r="K1468" s="5" t="e">
        <f t="shared" ca="1" si="338"/>
        <v>#N/A</v>
      </c>
      <c r="L1468" s="10">
        <f t="shared" ca="1" si="339"/>
        <v>-1</v>
      </c>
      <c r="M1468" s="5">
        <f t="shared" ca="1" si="344"/>
        <v>1001.75</v>
      </c>
      <c r="N1468" s="12" t="str">
        <f t="shared" ca="1" si="340"/>
        <v/>
      </c>
      <c r="O1468" s="12">
        <f t="shared" ca="1" si="341"/>
        <v>7.3389109056216061E-4</v>
      </c>
      <c r="P1468" s="5">
        <f t="shared" ca="1" si="342"/>
        <v>458.74294213231525</v>
      </c>
      <c r="Q1468" s="5">
        <f t="shared" ca="1" si="345"/>
        <v>458.74294213231525</v>
      </c>
      <c r="R1468" s="12">
        <f t="shared" ca="1" si="346"/>
        <v>0</v>
      </c>
    </row>
    <row r="1469" spans="1:18" x14ac:dyDescent="0.25">
      <c r="A1469">
        <v>1468</v>
      </c>
      <c r="B1469" s="2">
        <v>39589</v>
      </c>
      <c r="C1469">
        <f t="shared" si="336"/>
        <v>2008</v>
      </c>
      <c r="D1469">
        <v>690.35</v>
      </c>
      <c r="E1469" s="5">
        <f t="shared" ca="1" si="332"/>
        <v>698.31500000000005</v>
      </c>
      <c r="F1469" s="5">
        <f t="shared" ca="1" si="333"/>
        <v>777.15800000000013</v>
      </c>
      <c r="G1469" s="5">
        <f t="shared" ca="1" si="334"/>
        <v>725.36664595916864</v>
      </c>
      <c r="H1469" s="5">
        <f t="shared" ca="1" si="335"/>
        <v>819.70500984758587</v>
      </c>
      <c r="I1469" s="10">
        <f t="shared" ca="1" si="343"/>
        <v>0</v>
      </c>
      <c r="J1469" s="5" t="e">
        <f t="shared" ca="1" si="337"/>
        <v>#N/A</v>
      </c>
      <c r="K1469" s="5" t="e">
        <f t="shared" ca="1" si="338"/>
        <v>#N/A</v>
      </c>
      <c r="L1469" s="10">
        <f t="shared" ca="1" si="339"/>
        <v>-1</v>
      </c>
      <c r="M1469" s="5">
        <f t="shared" ca="1" si="344"/>
        <v>1001.75</v>
      </c>
      <c r="N1469" s="12" t="str">
        <f t="shared" ca="1" si="340"/>
        <v/>
      </c>
      <c r="O1469" s="12">
        <f t="shared" ca="1" si="341"/>
        <v>-1.4027614571092932E-2</v>
      </c>
      <c r="P1469" s="5">
        <f t="shared" ca="1" si="342"/>
        <v>458.74294213231525</v>
      </c>
      <c r="Q1469" s="5">
        <f t="shared" ca="1" si="345"/>
        <v>458.74294213231525</v>
      </c>
      <c r="R1469" s="12">
        <f t="shared" ca="1" si="346"/>
        <v>0</v>
      </c>
    </row>
    <row r="1470" spans="1:18" x14ac:dyDescent="0.25">
      <c r="A1470">
        <v>1469</v>
      </c>
      <c r="B1470" s="2">
        <v>39590</v>
      </c>
      <c r="C1470">
        <f t="shared" si="336"/>
        <v>2008</v>
      </c>
      <c r="D1470">
        <v>680.35</v>
      </c>
      <c r="E1470" s="5">
        <f t="shared" ca="1" si="332"/>
        <v>692.53500000000008</v>
      </c>
      <c r="F1470" s="5">
        <f t="shared" ca="1" si="333"/>
        <v>775.83100000000002</v>
      </c>
      <c r="G1470" s="5">
        <f t="shared" ca="1" si="334"/>
        <v>720.86498136325179</v>
      </c>
      <c r="H1470" s="5">
        <f t="shared" ca="1" si="335"/>
        <v>816.9179096506341</v>
      </c>
      <c r="I1470" s="10">
        <f t="shared" ca="1" si="343"/>
        <v>0</v>
      </c>
      <c r="J1470" s="5" t="e">
        <f t="shared" ca="1" si="337"/>
        <v>#N/A</v>
      </c>
      <c r="K1470" s="5" t="e">
        <f t="shared" ca="1" si="338"/>
        <v>#N/A</v>
      </c>
      <c r="L1470" s="10">
        <f t="shared" ca="1" si="339"/>
        <v>-1</v>
      </c>
      <c r="M1470" s="5">
        <f t="shared" ca="1" si="344"/>
        <v>1001.75</v>
      </c>
      <c r="N1470" s="12" t="str">
        <f t="shared" ca="1" si="340"/>
        <v/>
      </c>
      <c r="O1470" s="12">
        <f t="shared" ca="1" si="341"/>
        <v>1.4485405953501847E-2</v>
      </c>
      <c r="P1470" s="5">
        <f t="shared" ca="1" si="342"/>
        <v>458.74294213231525</v>
      </c>
      <c r="Q1470" s="5">
        <f t="shared" ca="1" si="345"/>
        <v>458.74294213231525</v>
      </c>
      <c r="R1470" s="12">
        <f t="shared" ca="1" si="346"/>
        <v>0</v>
      </c>
    </row>
    <row r="1471" spans="1:18" x14ac:dyDescent="0.25">
      <c r="A1471">
        <v>1470</v>
      </c>
      <c r="B1471" s="2">
        <v>39591</v>
      </c>
      <c r="C1471">
        <f t="shared" si="336"/>
        <v>2008</v>
      </c>
      <c r="D1471">
        <v>667.25</v>
      </c>
      <c r="E1471" s="5">
        <f t="shared" ca="1" si="332"/>
        <v>684.83000000000015</v>
      </c>
      <c r="F1471" s="5">
        <f t="shared" ca="1" si="333"/>
        <v>774.35100000000023</v>
      </c>
      <c r="G1471" s="5">
        <f t="shared" ca="1" si="334"/>
        <v>715.50348322692662</v>
      </c>
      <c r="H1471" s="5">
        <f t="shared" ca="1" si="335"/>
        <v>813.92455145762142</v>
      </c>
      <c r="I1471" s="10">
        <f t="shared" ca="1" si="343"/>
        <v>0</v>
      </c>
      <c r="J1471" s="5" t="e">
        <f t="shared" ca="1" si="337"/>
        <v>#N/A</v>
      </c>
      <c r="K1471" s="5" t="e">
        <f t="shared" ca="1" si="338"/>
        <v>#N/A</v>
      </c>
      <c r="L1471" s="10">
        <f t="shared" ca="1" si="339"/>
        <v>-1</v>
      </c>
      <c r="M1471" s="5">
        <f t="shared" ca="1" si="344"/>
        <v>1001.75</v>
      </c>
      <c r="N1471" s="12" t="str">
        <f t="shared" ca="1" si="340"/>
        <v/>
      </c>
      <c r="O1471" s="12">
        <f t="shared" ca="1" si="341"/>
        <v>1.9254795325935214E-2</v>
      </c>
      <c r="P1471" s="5">
        <f t="shared" ca="1" si="342"/>
        <v>458.74294213231525</v>
      </c>
      <c r="Q1471" s="5">
        <f t="shared" ca="1" si="345"/>
        <v>458.74294213231525</v>
      </c>
      <c r="R1471" s="12">
        <f t="shared" ca="1" si="346"/>
        <v>0</v>
      </c>
    </row>
    <row r="1472" spans="1:18" x14ac:dyDescent="0.25">
      <c r="A1472">
        <v>1471</v>
      </c>
      <c r="B1472" s="2">
        <v>39594</v>
      </c>
      <c r="C1472">
        <f t="shared" si="336"/>
        <v>2008</v>
      </c>
      <c r="D1472">
        <v>654.9</v>
      </c>
      <c r="E1472" s="5">
        <f t="shared" ca="1" si="332"/>
        <v>679.03</v>
      </c>
      <c r="F1472" s="5">
        <f t="shared" ca="1" si="333"/>
        <v>772.75200000000007</v>
      </c>
      <c r="G1472" s="5">
        <f t="shared" ca="1" si="334"/>
        <v>709.44313490423394</v>
      </c>
      <c r="H1472" s="5">
        <f t="shared" ca="1" si="335"/>
        <v>810.74406042846897</v>
      </c>
      <c r="I1472" s="10">
        <f t="shared" ca="1" si="343"/>
        <v>0</v>
      </c>
      <c r="J1472" s="5" t="e">
        <f t="shared" ca="1" si="337"/>
        <v>#N/A</v>
      </c>
      <c r="K1472" s="5" t="e">
        <f t="shared" ca="1" si="338"/>
        <v>#N/A</v>
      </c>
      <c r="L1472" s="10">
        <f t="shared" ca="1" si="339"/>
        <v>-1</v>
      </c>
      <c r="M1472" s="5">
        <f t="shared" ca="1" si="344"/>
        <v>1001.75</v>
      </c>
      <c r="N1472" s="12" t="str">
        <f t="shared" ca="1" si="340"/>
        <v/>
      </c>
      <c r="O1472" s="12">
        <f t="shared" ca="1" si="341"/>
        <v>1.8508804795803704E-2</v>
      </c>
      <c r="P1472" s="5">
        <f t="shared" ca="1" si="342"/>
        <v>458.74294213231525</v>
      </c>
      <c r="Q1472" s="5">
        <f t="shared" ca="1" si="345"/>
        <v>458.74294213231525</v>
      </c>
      <c r="R1472" s="12">
        <f t="shared" ca="1" si="346"/>
        <v>0</v>
      </c>
    </row>
    <row r="1473" spans="1:18" x14ac:dyDescent="0.25">
      <c r="A1473">
        <v>1472</v>
      </c>
      <c r="B1473" s="2">
        <v>39595</v>
      </c>
      <c r="C1473">
        <f t="shared" si="336"/>
        <v>2008</v>
      </c>
      <c r="D1473">
        <v>655.85</v>
      </c>
      <c r="E1473" s="5">
        <f t="shared" ca="1" si="332"/>
        <v>674.35500000000002</v>
      </c>
      <c r="F1473" s="5">
        <f t="shared" ca="1" si="333"/>
        <v>770.51800000000014</v>
      </c>
      <c r="G1473" s="5">
        <f t="shared" ca="1" si="334"/>
        <v>704.0838214138106</v>
      </c>
      <c r="H1473" s="5">
        <f t="shared" ca="1" si="335"/>
        <v>807.64617921989952</v>
      </c>
      <c r="I1473" s="10">
        <f t="shared" ca="1" si="343"/>
        <v>0</v>
      </c>
      <c r="J1473" s="5" t="e">
        <f t="shared" ca="1" si="337"/>
        <v>#N/A</v>
      </c>
      <c r="K1473" s="5" t="e">
        <f t="shared" ca="1" si="338"/>
        <v>#N/A</v>
      </c>
      <c r="L1473" s="10">
        <f t="shared" ca="1" si="339"/>
        <v>-1</v>
      </c>
      <c r="M1473" s="5">
        <f t="shared" ca="1" si="344"/>
        <v>1001.75</v>
      </c>
      <c r="N1473" s="12" t="str">
        <f t="shared" ca="1" si="340"/>
        <v/>
      </c>
      <c r="O1473" s="12">
        <f t="shared" ca="1" si="341"/>
        <v>-1.4506031455184692E-3</v>
      </c>
      <c r="P1473" s="5">
        <f t="shared" ca="1" si="342"/>
        <v>458.74294213231525</v>
      </c>
      <c r="Q1473" s="5">
        <f t="shared" ca="1" si="345"/>
        <v>458.74294213231525</v>
      </c>
      <c r="R1473" s="12">
        <f t="shared" ca="1" si="346"/>
        <v>0</v>
      </c>
    </row>
    <row r="1474" spans="1:18" x14ac:dyDescent="0.25">
      <c r="A1474">
        <v>1473</v>
      </c>
      <c r="B1474" s="2">
        <v>39596</v>
      </c>
      <c r="C1474">
        <f t="shared" si="336"/>
        <v>2008</v>
      </c>
      <c r="D1474">
        <v>669.5</v>
      </c>
      <c r="E1474" s="5">
        <f t="shared" ref="E1474:E1537" ca="1" si="347">IF($A1474&gt;=SEMADays,AVERAGE(OFFSET($D1474,-SEMADays+1,0,SEMADays,1)),NA())</f>
        <v>672.93999999999994</v>
      </c>
      <c r="F1474" s="5">
        <f t="shared" ref="F1474:F1537" ca="1" si="348">IF($A1474&gt;=LEMADays,AVERAGE(OFFSET($D1474,-LEMADays+1,0,LEMADays,1)),NA())</f>
        <v>767.64300000000014</v>
      </c>
      <c r="G1474" s="5">
        <f t="shared" ref="G1474:G1537" ca="1" si="349">IF(ISNA(E1474),NA(),IF(ISNA(G1473),E1474,((SEMADays-1)*G1473+$D1474)/SEMADays))</f>
        <v>700.6254392724295</v>
      </c>
      <c r="H1474" s="5">
        <f t="shared" ref="H1474:H1537" ca="1" si="350">IF(ISNA(F1474),NA(),IF(ISNA(H1473),F1474,((LEMADays-1)*H1473+$D1474)/LEMADays))</f>
        <v>804.88325563550154</v>
      </c>
      <c r="I1474" s="10">
        <f t="shared" ca="1" si="343"/>
        <v>0</v>
      </c>
      <c r="J1474" s="5" t="e">
        <f t="shared" ca="1" si="337"/>
        <v>#N/A</v>
      </c>
      <c r="K1474" s="5" t="e">
        <f t="shared" ca="1" si="338"/>
        <v>#N/A</v>
      </c>
      <c r="L1474" s="10">
        <f t="shared" ca="1" si="339"/>
        <v>-1</v>
      </c>
      <c r="M1474" s="5">
        <f t="shared" ca="1" si="344"/>
        <v>1001.75</v>
      </c>
      <c r="N1474" s="12" t="str">
        <f t="shared" ca="1" si="340"/>
        <v/>
      </c>
      <c r="O1474" s="12">
        <f t="shared" ca="1" si="341"/>
        <v>-2.0812685827551997E-2</v>
      </c>
      <c r="P1474" s="5">
        <f t="shared" ca="1" si="342"/>
        <v>458.74294213231525</v>
      </c>
      <c r="Q1474" s="5">
        <f t="shared" ca="1" si="345"/>
        <v>458.74294213231525</v>
      </c>
      <c r="R1474" s="12">
        <f t="shared" ca="1" si="346"/>
        <v>0</v>
      </c>
    </row>
    <row r="1475" spans="1:18" x14ac:dyDescent="0.25">
      <c r="A1475">
        <v>1474</v>
      </c>
      <c r="B1475" s="2">
        <v>39597</v>
      </c>
      <c r="C1475">
        <f t="shared" ref="C1475:C1538" si="351">YEAR(B1475)</f>
        <v>2008</v>
      </c>
      <c r="D1475">
        <v>656.2</v>
      </c>
      <c r="E1475" s="5">
        <f t="shared" ca="1" si="347"/>
        <v>671.81499999999994</v>
      </c>
      <c r="F1475" s="5">
        <f t="shared" ca="1" si="348"/>
        <v>764.62100000000009</v>
      </c>
      <c r="G1475" s="5">
        <f t="shared" ca="1" si="349"/>
        <v>696.18289534518658</v>
      </c>
      <c r="H1475" s="5">
        <f t="shared" ca="1" si="350"/>
        <v>801.9095905227914</v>
      </c>
      <c r="I1475" s="10">
        <f t="shared" ca="1" si="343"/>
        <v>0</v>
      </c>
      <c r="J1475" s="5" t="e">
        <f t="shared" ca="1" si="337"/>
        <v>#N/A</v>
      </c>
      <c r="K1475" s="5" t="e">
        <f t="shared" ca="1" si="338"/>
        <v>#N/A</v>
      </c>
      <c r="L1475" s="10">
        <f t="shared" ca="1" si="339"/>
        <v>-1</v>
      </c>
      <c r="M1475" s="5">
        <f t="shared" ca="1" si="344"/>
        <v>1001.75</v>
      </c>
      <c r="N1475" s="12" t="str">
        <f t="shared" ca="1" si="340"/>
        <v/>
      </c>
      <c r="O1475" s="12">
        <f t="shared" ca="1" si="341"/>
        <v>1.9865571321881933E-2</v>
      </c>
      <c r="P1475" s="5">
        <f t="shared" ca="1" si="342"/>
        <v>458.74294213231525</v>
      </c>
      <c r="Q1475" s="5">
        <f t="shared" ca="1" si="345"/>
        <v>458.74294213231525</v>
      </c>
      <c r="R1475" s="12">
        <f t="shared" ca="1" si="346"/>
        <v>0</v>
      </c>
    </row>
    <row r="1476" spans="1:18" x14ac:dyDescent="0.25">
      <c r="A1476">
        <v>1475</v>
      </c>
      <c r="B1476" s="2">
        <v>39598</v>
      </c>
      <c r="C1476">
        <f t="shared" si="351"/>
        <v>2008</v>
      </c>
      <c r="D1476">
        <v>661.3</v>
      </c>
      <c r="E1476" s="5">
        <f t="shared" ca="1" si="347"/>
        <v>669.78</v>
      </c>
      <c r="F1476" s="5">
        <f t="shared" ca="1" si="348"/>
        <v>762.26499999999999</v>
      </c>
      <c r="G1476" s="5">
        <f t="shared" ca="1" si="349"/>
        <v>692.69460581066801</v>
      </c>
      <c r="H1476" s="5">
        <f t="shared" ca="1" si="350"/>
        <v>799.09739871233558</v>
      </c>
      <c r="I1476" s="10">
        <f t="shared" ca="1" si="343"/>
        <v>0</v>
      </c>
      <c r="J1476" s="5" t="e">
        <f t="shared" ca="1" si="337"/>
        <v>#N/A</v>
      </c>
      <c r="K1476" s="5" t="e">
        <f t="shared" ca="1" si="338"/>
        <v>#N/A</v>
      </c>
      <c r="L1476" s="10">
        <f t="shared" ca="1" si="339"/>
        <v>-1</v>
      </c>
      <c r="M1476" s="5">
        <f t="shared" ca="1" si="344"/>
        <v>1001.75</v>
      </c>
      <c r="N1476" s="12" t="str">
        <f t="shared" ca="1" si="340"/>
        <v/>
      </c>
      <c r="O1476" s="12">
        <f t="shared" ca="1" si="341"/>
        <v>-7.7720207253884621E-3</v>
      </c>
      <c r="P1476" s="5">
        <f t="shared" ca="1" si="342"/>
        <v>458.74294213231525</v>
      </c>
      <c r="Q1476" s="5">
        <f t="shared" ca="1" si="345"/>
        <v>458.74294213231525</v>
      </c>
      <c r="R1476" s="12">
        <f t="shared" ca="1" si="346"/>
        <v>0</v>
      </c>
    </row>
    <row r="1477" spans="1:18" x14ac:dyDescent="0.25">
      <c r="A1477">
        <v>1476</v>
      </c>
      <c r="B1477" s="2">
        <v>39601</v>
      </c>
      <c r="C1477">
        <f t="shared" si="351"/>
        <v>2008</v>
      </c>
      <c r="D1477">
        <v>627.20000000000005</v>
      </c>
      <c r="E1477" s="5">
        <f t="shared" ca="1" si="347"/>
        <v>664.37</v>
      </c>
      <c r="F1477" s="5">
        <f t="shared" ca="1" si="348"/>
        <v>758.83100000000002</v>
      </c>
      <c r="G1477" s="5">
        <f t="shared" ca="1" si="349"/>
        <v>686.14514522960121</v>
      </c>
      <c r="H1477" s="5">
        <f t="shared" ca="1" si="350"/>
        <v>795.65945073808882</v>
      </c>
      <c r="I1477" s="10">
        <f t="shared" ca="1" si="343"/>
        <v>0</v>
      </c>
      <c r="J1477" s="5" t="e">
        <f t="shared" ca="1" si="337"/>
        <v>#N/A</v>
      </c>
      <c r="K1477" s="5" t="e">
        <f t="shared" ca="1" si="338"/>
        <v>#N/A</v>
      </c>
      <c r="L1477" s="10">
        <f t="shared" ca="1" si="339"/>
        <v>-1</v>
      </c>
      <c r="M1477" s="5">
        <f t="shared" ca="1" si="344"/>
        <v>1001.75</v>
      </c>
      <c r="N1477" s="12" t="str">
        <f t="shared" ca="1" si="340"/>
        <v/>
      </c>
      <c r="O1477" s="12">
        <f t="shared" ca="1" si="341"/>
        <v>5.1565099047330878E-2</v>
      </c>
      <c r="P1477" s="5">
        <f t="shared" ca="1" si="342"/>
        <v>458.74294213231525</v>
      </c>
      <c r="Q1477" s="5">
        <f t="shared" ca="1" si="345"/>
        <v>458.74294213231525</v>
      </c>
      <c r="R1477" s="12">
        <f t="shared" ca="1" si="346"/>
        <v>0</v>
      </c>
    </row>
    <row r="1478" spans="1:18" x14ac:dyDescent="0.25">
      <c r="A1478">
        <v>1477</v>
      </c>
      <c r="B1478" s="2">
        <v>39602</v>
      </c>
      <c r="C1478">
        <f t="shared" si="351"/>
        <v>2008</v>
      </c>
      <c r="D1478">
        <v>649.70000000000005</v>
      </c>
      <c r="E1478" s="5">
        <f t="shared" ca="1" si="347"/>
        <v>661.26</v>
      </c>
      <c r="F1478" s="5">
        <f t="shared" ca="1" si="348"/>
        <v>756.41699999999992</v>
      </c>
      <c r="G1478" s="5">
        <f t="shared" ca="1" si="349"/>
        <v>682.50063070664112</v>
      </c>
      <c r="H1478" s="5">
        <f t="shared" ca="1" si="350"/>
        <v>792.74026172332697</v>
      </c>
      <c r="I1478" s="10">
        <f t="shared" ca="1" si="343"/>
        <v>0</v>
      </c>
      <c r="J1478" s="5" t="e">
        <f t="shared" ca="1" si="337"/>
        <v>#N/A</v>
      </c>
      <c r="K1478" s="5" t="e">
        <f t="shared" ca="1" si="338"/>
        <v>#N/A</v>
      </c>
      <c r="L1478" s="10">
        <f t="shared" ca="1" si="339"/>
        <v>-1</v>
      </c>
      <c r="M1478" s="5">
        <f t="shared" ca="1" si="344"/>
        <v>1001.75</v>
      </c>
      <c r="N1478" s="12" t="str">
        <f t="shared" ca="1" si="340"/>
        <v/>
      </c>
      <c r="O1478" s="12">
        <f t="shared" ca="1" si="341"/>
        <v>-3.5873724489795915E-2</v>
      </c>
      <c r="P1478" s="5">
        <f t="shared" ca="1" si="342"/>
        <v>458.74294213231525</v>
      </c>
      <c r="Q1478" s="5">
        <f t="shared" ca="1" si="345"/>
        <v>458.74294213231525</v>
      </c>
      <c r="R1478" s="12">
        <f t="shared" ca="1" si="346"/>
        <v>0</v>
      </c>
    </row>
    <row r="1479" spans="1:18" x14ac:dyDescent="0.25">
      <c r="A1479">
        <v>1478</v>
      </c>
      <c r="B1479" s="2">
        <v>39603</v>
      </c>
      <c r="C1479">
        <f t="shared" si="351"/>
        <v>2008</v>
      </c>
      <c r="D1479">
        <v>633.25</v>
      </c>
      <c r="E1479" s="5">
        <f t="shared" ca="1" si="347"/>
        <v>655.55</v>
      </c>
      <c r="F1479" s="5">
        <f t="shared" ca="1" si="348"/>
        <v>753.8889999999999</v>
      </c>
      <c r="G1479" s="5">
        <f t="shared" ca="1" si="349"/>
        <v>677.575567635977</v>
      </c>
      <c r="H1479" s="5">
        <f t="shared" ca="1" si="350"/>
        <v>789.55045648886039</v>
      </c>
      <c r="I1479" s="10">
        <f t="shared" ca="1" si="343"/>
        <v>0</v>
      </c>
      <c r="J1479" s="5" t="e">
        <f t="shared" ca="1" si="337"/>
        <v>#N/A</v>
      </c>
      <c r="K1479" s="5" t="e">
        <f t="shared" ca="1" si="338"/>
        <v>#N/A</v>
      </c>
      <c r="L1479" s="10">
        <f t="shared" ca="1" si="339"/>
        <v>-1</v>
      </c>
      <c r="M1479" s="5">
        <f t="shared" ca="1" si="344"/>
        <v>1001.75</v>
      </c>
      <c r="N1479" s="12" t="str">
        <f t="shared" ca="1" si="340"/>
        <v/>
      </c>
      <c r="O1479" s="12">
        <f t="shared" ca="1" si="341"/>
        <v>2.5319378174542165E-2</v>
      </c>
      <c r="P1479" s="5">
        <f t="shared" ca="1" si="342"/>
        <v>458.74294213231525</v>
      </c>
      <c r="Q1479" s="5">
        <f t="shared" ca="1" si="345"/>
        <v>458.74294213231525</v>
      </c>
      <c r="R1479" s="12">
        <f t="shared" ca="1" si="346"/>
        <v>0</v>
      </c>
    </row>
    <row r="1480" spans="1:18" x14ac:dyDescent="0.25">
      <c r="A1480">
        <v>1479</v>
      </c>
      <c r="B1480" s="2">
        <v>39604</v>
      </c>
      <c r="C1480">
        <f t="shared" si="351"/>
        <v>2008</v>
      </c>
      <c r="D1480">
        <v>639.75</v>
      </c>
      <c r="E1480" s="5">
        <f t="shared" ca="1" si="347"/>
        <v>651.49</v>
      </c>
      <c r="F1480" s="5">
        <f t="shared" ca="1" si="348"/>
        <v>751.1389999999999</v>
      </c>
      <c r="G1480" s="5">
        <f t="shared" ca="1" si="349"/>
        <v>673.79301087237923</v>
      </c>
      <c r="H1480" s="5">
        <f t="shared" ca="1" si="350"/>
        <v>786.55444735908316</v>
      </c>
      <c r="I1480" s="10">
        <f t="shared" ca="1" si="343"/>
        <v>0</v>
      </c>
      <c r="J1480" s="5" t="e">
        <f t="shared" ca="1" si="337"/>
        <v>#N/A</v>
      </c>
      <c r="K1480" s="5" t="e">
        <f t="shared" ca="1" si="338"/>
        <v>#N/A</v>
      </c>
      <c r="L1480" s="10">
        <f t="shared" ca="1" si="339"/>
        <v>-1</v>
      </c>
      <c r="M1480" s="5">
        <f t="shared" ca="1" si="344"/>
        <v>1001.75</v>
      </c>
      <c r="N1480" s="12" t="str">
        <f t="shared" ca="1" si="340"/>
        <v/>
      </c>
      <c r="O1480" s="12">
        <f t="shared" ca="1" si="341"/>
        <v>-1.0264508487958943E-2</v>
      </c>
      <c r="P1480" s="5">
        <f t="shared" ca="1" si="342"/>
        <v>458.74294213231525</v>
      </c>
      <c r="Q1480" s="5">
        <f t="shared" ca="1" si="345"/>
        <v>458.74294213231525</v>
      </c>
      <c r="R1480" s="12">
        <f t="shared" ca="1" si="346"/>
        <v>0</v>
      </c>
    </row>
    <row r="1481" spans="1:18" x14ac:dyDescent="0.25">
      <c r="A1481">
        <v>1480</v>
      </c>
      <c r="B1481" s="2">
        <v>39605</v>
      </c>
      <c r="C1481">
        <f t="shared" si="351"/>
        <v>2008</v>
      </c>
      <c r="D1481">
        <v>628.45000000000005</v>
      </c>
      <c r="E1481" s="5">
        <f t="shared" ca="1" si="347"/>
        <v>647.6099999999999</v>
      </c>
      <c r="F1481" s="5">
        <f t="shared" ca="1" si="348"/>
        <v>747.6149999999999</v>
      </c>
      <c r="G1481" s="5">
        <f t="shared" ca="1" si="349"/>
        <v>669.25870978514126</v>
      </c>
      <c r="H1481" s="5">
        <f t="shared" ca="1" si="350"/>
        <v>783.39235841190134</v>
      </c>
      <c r="I1481" s="10">
        <f t="shared" ca="1" si="343"/>
        <v>0</v>
      </c>
      <c r="J1481" s="5" t="e">
        <f t="shared" ca="1" si="337"/>
        <v>#N/A</v>
      </c>
      <c r="K1481" s="5" t="e">
        <f t="shared" ca="1" si="338"/>
        <v>#N/A</v>
      </c>
      <c r="L1481" s="10">
        <f t="shared" ca="1" si="339"/>
        <v>-1</v>
      </c>
      <c r="M1481" s="5">
        <f t="shared" ca="1" si="344"/>
        <v>1001.75</v>
      </c>
      <c r="N1481" s="12" t="str">
        <f t="shared" ca="1" si="340"/>
        <v/>
      </c>
      <c r="O1481" s="12">
        <f t="shared" ca="1" si="341"/>
        <v>1.766314966783893E-2</v>
      </c>
      <c r="P1481" s="5">
        <f t="shared" ca="1" si="342"/>
        <v>458.74294213231525</v>
      </c>
      <c r="Q1481" s="5">
        <f t="shared" ca="1" si="345"/>
        <v>458.74294213231525</v>
      </c>
      <c r="R1481" s="12">
        <f t="shared" ca="1" si="346"/>
        <v>0</v>
      </c>
    </row>
    <row r="1482" spans="1:18" x14ac:dyDescent="0.25">
      <c r="A1482">
        <v>1481</v>
      </c>
      <c r="B1482" s="2">
        <v>39608</v>
      </c>
      <c r="C1482">
        <f t="shared" si="351"/>
        <v>2008</v>
      </c>
      <c r="D1482">
        <v>613.70000000000005</v>
      </c>
      <c r="E1482" s="5">
        <f t="shared" ca="1" si="347"/>
        <v>643.49</v>
      </c>
      <c r="F1482" s="5">
        <f t="shared" ca="1" si="348"/>
        <v>743.54099999999971</v>
      </c>
      <c r="G1482" s="5">
        <f t="shared" ca="1" si="349"/>
        <v>663.70283880662714</v>
      </c>
      <c r="H1482" s="5">
        <f t="shared" ca="1" si="350"/>
        <v>779.99851124366319</v>
      </c>
      <c r="I1482" s="10">
        <f t="shared" ca="1" si="343"/>
        <v>0</v>
      </c>
      <c r="J1482" s="5" t="e">
        <f t="shared" ca="1" si="337"/>
        <v>#N/A</v>
      </c>
      <c r="K1482" s="5" t="e">
        <f t="shared" ca="1" si="338"/>
        <v>#N/A</v>
      </c>
      <c r="L1482" s="10">
        <f t="shared" ca="1" si="339"/>
        <v>-1</v>
      </c>
      <c r="M1482" s="5">
        <f t="shared" ca="1" si="344"/>
        <v>1001.75</v>
      </c>
      <c r="N1482" s="12" t="str">
        <f t="shared" ca="1" si="340"/>
        <v/>
      </c>
      <c r="O1482" s="12">
        <f t="shared" ca="1" si="341"/>
        <v>2.3470443153791071E-2</v>
      </c>
      <c r="P1482" s="5">
        <f t="shared" ca="1" si="342"/>
        <v>458.74294213231525</v>
      </c>
      <c r="Q1482" s="5">
        <f t="shared" ca="1" si="345"/>
        <v>458.74294213231525</v>
      </c>
      <c r="R1482" s="12">
        <f t="shared" ca="1" si="346"/>
        <v>0</v>
      </c>
    </row>
    <row r="1483" spans="1:18" x14ac:dyDescent="0.25">
      <c r="A1483">
        <v>1482</v>
      </c>
      <c r="B1483" s="2">
        <v>39609</v>
      </c>
      <c r="C1483">
        <f t="shared" si="351"/>
        <v>2008</v>
      </c>
      <c r="D1483">
        <v>615.15</v>
      </c>
      <c r="E1483" s="5">
        <f t="shared" ca="1" si="347"/>
        <v>639.41999999999985</v>
      </c>
      <c r="F1483" s="5">
        <f t="shared" ca="1" si="348"/>
        <v>739.49499999999989</v>
      </c>
      <c r="G1483" s="5">
        <f t="shared" ca="1" si="349"/>
        <v>658.84755492596446</v>
      </c>
      <c r="H1483" s="5">
        <f t="shared" ca="1" si="350"/>
        <v>776.70154101879007</v>
      </c>
      <c r="I1483" s="10">
        <f t="shared" ca="1" si="343"/>
        <v>0</v>
      </c>
      <c r="J1483" s="5" t="e">
        <f t="shared" ca="1" si="337"/>
        <v>#N/A</v>
      </c>
      <c r="K1483" s="5" t="e">
        <f t="shared" ca="1" si="338"/>
        <v>#N/A</v>
      </c>
      <c r="L1483" s="10">
        <f t="shared" ca="1" si="339"/>
        <v>-1</v>
      </c>
      <c r="M1483" s="5">
        <f t="shared" ca="1" si="344"/>
        <v>1001.75</v>
      </c>
      <c r="N1483" s="12" t="str">
        <f t="shared" ca="1" si="340"/>
        <v/>
      </c>
      <c r="O1483" s="12">
        <f t="shared" ca="1" si="341"/>
        <v>-2.3627179403616291E-3</v>
      </c>
      <c r="P1483" s="5">
        <f t="shared" ca="1" si="342"/>
        <v>458.74294213231525</v>
      </c>
      <c r="Q1483" s="5">
        <f t="shared" ca="1" si="345"/>
        <v>458.74294213231525</v>
      </c>
      <c r="R1483" s="12">
        <f t="shared" ca="1" si="346"/>
        <v>0</v>
      </c>
    </row>
    <row r="1484" spans="1:18" x14ac:dyDescent="0.25">
      <c r="A1484">
        <v>1483</v>
      </c>
      <c r="B1484" s="2">
        <v>39610</v>
      </c>
      <c r="C1484">
        <f t="shared" si="351"/>
        <v>2008</v>
      </c>
      <c r="D1484">
        <v>636.15</v>
      </c>
      <c r="E1484" s="5">
        <f t="shared" ca="1" si="347"/>
        <v>636.08499999999992</v>
      </c>
      <c r="F1484" s="5">
        <f t="shared" ca="1" si="348"/>
        <v>735.755</v>
      </c>
      <c r="G1484" s="5">
        <f t="shared" ca="1" si="349"/>
        <v>656.577799433368</v>
      </c>
      <c r="H1484" s="5">
        <f t="shared" ca="1" si="350"/>
        <v>773.89051019841429</v>
      </c>
      <c r="I1484" s="10">
        <f t="shared" ca="1" si="343"/>
        <v>0</v>
      </c>
      <c r="J1484" s="5" t="e">
        <f t="shared" ca="1" si="337"/>
        <v>#N/A</v>
      </c>
      <c r="K1484" s="5" t="e">
        <f t="shared" ca="1" si="338"/>
        <v>#N/A</v>
      </c>
      <c r="L1484" s="10">
        <f t="shared" ca="1" si="339"/>
        <v>-1</v>
      </c>
      <c r="M1484" s="5">
        <f t="shared" ca="1" si="344"/>
        <v>1001.75</v>
      </c>
      <c r="N1484" s="12" t="str">
        <f t="shared" ca="1" si="340"/>
        <v/>
      </c>
      <c r="O1484" s="12">
        <f t="shared" ca="1" si="341"/>
        <v>-3.4138015118263837E-2</v>
      </c>
      <c r="P1484" s="5">
        <f t="shared" ca="1" si="342"/>
        <v>458.74294213231525</v>
      </c>
      <c r="Q1484" s="5">
        <f t="shared" ca="1" si="345"/>
        <v>458.74294213231525</v>
      </c>
      <c r="R1484" s="12">
        <f t="shared" ca="1" si="346"/>
        <v>0</v>
      </c>
    </row>
    <row r="1485" spans="1:18" x14ac:dyDescent="0.25">
      <c r="A1485">
        <v>1484</v>
      </c>
      <c r="B1485" s="2">
        <v>39611</v>
      </c>
      <c r="C1485">
        <f t="shared" si="351"/>
        <v>2008</v>
      </c>
      <c r="D1485">
        <v>631.85</v>
      </c>
      <c r="E1485" s="5">
        <f t="shared" ca="1" si="347"/>
        <v>633.64999999999986</v>
      </c>
      <c r="F1485" s="5">
        <f t="shared" ca="1" si="348"/>
        <v>731.62099999999987</v>
      </c>
      <c r="G1485" s="5">
        <f t="shared" ca="1" si="349"/>
        <v>654.10501949003117</v>
      </c>
      <c r="H1485" s="5">
        <f t="shared" ca="1" si="350"/>
        <v>771.04969999444597</v>
      </c>
      <c r="I1485" s="10">
        <f t="shared" ca="1" si="343"/>
        <v>0</v>
      </c>
      <c r="J1485" s="5" t="e">
        <f t="shared" ca="1" si="337"/>
        <v>#N/A</v>
      </c>
      <c r="K1485" s="5" t="e">
        <f t="shared" ca="1" si="338"/>
        <v>#N/A</v>
      </c>
      <c r="L1485" s="10">
        <f t="shared" ca="1" si="339"/>
        <v>-1</v>
      </c>
      <c r="M1485" s="5">
        <f t="shared" ca="1" si="344"/>
        <v>1001.75</v>
      </c>
      <c r="N1485" s="12" t="str">
        <f t="shared" ca="1" si="340"/>
        <v/>
      </c>
      <c r="O1485" s="12">
        <f t="shared" ca="1" si="341"/>
        <v>6.7594120883438724E-3</v>
      </c>
      <c r="P1485" s="5">
        <f t="shared" ca="1" si="342"/>
        <v>458.74294213231525</v>
      </c>
      <c r="Q1485" s="5">
        <f t="shared" ca="1" si="345"/>
        <v>458.74294213231525</v>
      </c>
      <c r="R1485" s="12">
        <f t="shared" ca="1" si="346"/>
        <v>0</v>
      </c>
    </row>
    <row r="1486" spans="1:18" x14ac:dyDescent="0.25">
      <c r="A1486">
        <v>1485</v>
      </c>
      <c r="B1486" s="2">
        <v>39612</v>
      </c>
      <c r="C1486">
        <f t="shared" si="351"/>
        <v>2008</v>
      </c>
      <c r="D1486">
        <v>635.5</v>
      </c>
      <c r="E1486" s="5">
        <f t="shared" ca="1" si="347"/>
        <v>631.06999999999994</v>
      </c>
      <c r="F1486" s="5">
        <f t="shared" ca="1" si="348"/>
        <v>727.80799999999999</v>
      </c>
      <c r="G1486" s="5">
        <f t="shared" ca="1" si="349"/>
        <v>652.24451754102802</v>
      </c>
      <c r="H1486" s="5">
        <f t="shared" ca="1" si="350"/>
        <v>768.33870599455713</v>
      </c>
      <c r="I1486" s="10">
        <f t="shared" ca="1" si="343"/>
        <v>0</v>
      </c>
      <c r="J1486" s="5" t="e">
        <f t="shared" ca="1" si="337"/>
        <v>#N/A</v>
      </c>
      <c r="K1486" s="5" t="e">
        <f t="shared" ca="1" si="338"/>
        <v>#N/A</v>
      </c>
      <c r="L1486" s="10">
        <f t="shared" ca="1" si="339"/>
        <v>-1</v>
      </c>
      <c r="M1486" s="5">
        <f t="shared" ca="1" si="344"/>
        <v>1001.75</v>
      </c>
      <c r="N1486" s="12" t="str">
        <f t="shared" ca="1" si="340"/>
        <v/>
      </c>
      <c r="O1486" s="12">
        <f t="shared" ca="1" si="341"/>
        <v>-5.7766875049457579E-3</v>
      </c>
      <c r="P1486" s="5">
        <f t="shared" ca="1" si="342"/>
        <v>458.74294213231525</v>
      </c>
      <c r="Q1486" s="5">
        <f t="shared" ca="1" si="345"/>
        <v>458.74294213231525</v>
      </c>
      <c r="R1486" s="12">
        <f t="shared" ca="1" si="346"/>
        <v>0</v>
      </c>
    </row>
    <row r="1487" spans="1:18" x14ac:dyDescent="0.25">
      <c r="A1487">
        <v>1486</v>
      </c>
      <c r="B1487" s="2">
        <v>39615</v>
      </c>
      <c r="C1487">
        <f t="shared" si="351"/>
        <v>2008</v>
      </c>
      <c r="D1487">
        <v>635.85</v>
      </c>
      <c r="E1487" s="5">
        <f t="shared" ca="1" si="347"/>
        <v>631.93500000000017</v>
      </c>
      <c r="F1487" s="5">
        <f t="shared" ca="1" si="348"/>
        <v>724.03100000000006</v>
      </c>
      <c r="G1487" s="5">
        <f t="shared" ca="1" si="349"/>
        <v>650.60506578692525</v>
      </c>
      <c r="H1487" s="5">
        <f t="shared" ca="1" si="350"/>
        <v>765.68893187466597</v>
      </c>
      <c r="I1487" s="10">
        <f t="shared" ca="1" si="343"/>
        <v>0</v>
      </c>
      <c r="J1487" s="5" t="e">
        <f t="shared" ca="1" si="337"/>
        <v>#N/A</v>
      </c>
      <c r="K1487" s="5" t="e">
        <f t="shared" ca="1" si="338"/>
        <v>#N/A</v>
      </c>
      <c r="L1487" s="10">
        <f t="shared" ca="1" si="339"/>
        <v>-1</v>
      </c>
      <c r="M1487" s="5">
        <f t="shared" ca="1" si="344"/>
        <v>1001.75</v>
      </c>
      <c r="N1487" s="12" t="str">
        <f t="shared" ca="1" si="340"/>
        <v/>
      </c>
      <c r="O1487" s="12">
        <f t="shared" ca="1" si="341"/>
        <v>-5.5074744295833633E-4</v>
      </c>
      <c r="P1487" s="5">
        <f t="shared" ca="1" si="342"/>
        <v>458.74294213231525</v>
      </c>
      <c r="Q1487" s="5">
        <f t="shared" ca="1" si="345"/>
        <v>458.74294213231525</v>
      </c>
      <c r="R1487" s="12">
        <f t="shared" ca="1" si="346"/>
        <v>0</v>
      </c>
    </row>
    <row r="1488" spans="1:18" x14ac:dyDescent="0.25">
      <c r="A1488">
        <v>1487</v>
      </c>
      <c r="B1488" s="2">
        <v>39616</v>
      </c>
      <c r="C1488">
        <f t="shared" si="351"/>
        <v>2008</v>
      </c>
      <c r="D1488">
        <v>637.85</v>
      </c>
      <c r="E1488" s="5">
        <f t="shared" ca="1" si="347"/>
        <v>630.75000000000011</v>
      </c>
      <c r="F1488" s="5">
        <f t="shared" ca="1" si="348"/>
        <v>720.01199999999994</v>
      </c>
      <c r="G1488" s="5">
        <f t="shared" ca="1" si="349"/>
        <v>649.32955920823281</v>
      </c>
      <c r="H1488" s="5">
        <f t="shared" ca="1" si="350"/>
        <v>763.13215323717259</v>
      </c>
      <c r="I1488" s="10">
        <f t="shared" ca="1" si="343"/>
        <v>0</v>
      </c>
      <c r="J1488" s="5" t="e">
        <f t="shared" ca="1" si="337"/>
        <v>#N/A</v>
      </c>
      <c r="K1488" s="5" t="e">
        <f t="shared" ca="1" si="338"/>
        <v>#N/A</v>
      </c>
      <c r="L1488" s="10">
        <f t="shared" ca="1" si="339"/>
        <v>-1</v>
      </c>
      <c r="M1488" s="5">
        <f t="shared" ca="1" si="344"/>
        <v>1001.75</v>
      </c>
      <c r="N1488" s="12" t="str">
        <f t="shared" ca="1" si="340"/>
        <v/>
      </c>
      <c r="O1488" s="12">
        <f t="shared" ca="1" si="341"/>
        <v>-3.1453959267122747E-3</v>
      </c>
      <c r="P1488" s="5">
        <f t="shared" ca="1" si="342"/>
        <v>458.74294213231525</v>
      </c>
      <c r="Q1488" s="5">
        <f t="shared" ca="1" si="345"/>
        <v>458.74294213231525</v>
      </c>
      <c r="R1488" s="12">
        <f t="shared" ca="1" si="346"/>
        <v>0</v>
      </c>
    </row>
    <row r="1489" spans="1:18" x14ac:dyDescent="0.25">
      <c r="A1489">
        <v>1488</v>
      </c>
      <c r="B1489" s="2">
        <v>39617</v>
      </c>
      <c r="C1489">
        <f t="shared" si="351"/>
        <v>2008</v>
      </c>
      <c r="D1489">
        <v>641.79999999999995</v>
      </c>
      <c r="E1489" s="5">
        <f t="shared" ca="1" si="347"/>
        <v>631.60500000000013</v>
      </c>
      <c r="F1489" s="5">
        <f t="shared" ca="1" si="348"/>
        <v>716.31000000000017</v>
      </c>
      <c r="G1489" s="5">
        <f t="shared" ca="1" si="349"/>
        <v>648.57660328740963</v>
      </c>
      <c r="H1489" s="5">
        <f t="shared" ca="1" si="350"/>
        <v>760.70551017242917</v>
      </c>
      <c r="I1489" s="10">
        <f t="shared" ca="1" si="343"/>
        <v>0</v>
      </c>
      <c r="J1489" s="5" t="e">
        <f t="shared" ca="1" si="337"/>
        <v>#N/A</v>
      </c>
      <c r="K1489" s="5" t="e">
        <f t="shared" ca="1" si="338"/>
        <v>#N/A</v>
      </c>
      <c r="L1489" s="10">
        <f t="shared" ca="1" si="339"/>
        <v>-1</v>
      </c>
      <c r="M1489" s="5">
        <f t="shared" ca="1" si="344"/>
        <v>1001.75</v>
      </c>
      <c r="N1489" s="12" t="str">
        <f t="shared" ca="1" si="340"/>
        <v/>
      </c>
      <c r="O1489" s="12">
        <f t="shared" ca="1" si="341"/>
        <v>-6.1926785294347132E-3</v>
      </c>
      <c r="P1489" s="5">
        <f t="shared" ca="1" si="342"/>
        <v>458.74294213231525</v>
      </c>
      <c r="Q1489" s="5">
        <f t="shared" ca="1" si="345"/>
        <v>458.74294213231525</v>
      </c>
      <c r="R1489" s="12">
        <f t="shared" ca="1" si="346"/>
        <v>0</v>
      </c>
    </row>
    <row r="1490" spans="1:18" x14ac:dyDescent="0.25">
      <c r="A1490">
        <v>1489</v>
      </c>
      <c r="B1490" s="2">
        <v>39618</v>
      </c>
      <c r="C1490">
        <f t="shared" si="351"/>
        <v>2008</v>
      </c>
      <c r="D1490">
        <v>641.20000000000005</v>
      </c>
      <c r="E1490" s="5">
        <f t="shared" ca="1" si="347"/>
        <v>631.75000000000011</v>
      </c>
      <c r="F1490" s="5">
        <f t="shared" ca="1" si="348"/>
        <v>712.51700000000017</v>
      </c>
      <c r="G1490" s="5">
        <f t="shared" ca="1" si="349"/>
        <v>647.83894295866867</v>
      </c>
      <c r="H1490" s="5">
        <f t="shared" ca="1" si="350"/>
        <v>758.3153999689805</v>
      </c>
      <c r="I1490" s="10">
        <f t="shared" ca="1" si="343"/>
        <v>0</v>
      </c>
      <c r="J1490" s="5" t="e">
        <f t="shared" ca="1" si="337"/>
        <v>#N/A</v>
      </c>
      <c r="K1490" s="5" t="e">
        <f t="shared" ca="1" si="338"/>
        <v>#N/A</v>
      </c>
      <c r="L1490" s="10">
        <f t="shared" ca="1" si="339"/>
        <v>-1</v>
      </c>
      <c r="M1490" s="5">
        <f t="shared" ca="1" si="344"/>
        <v>1001.75</v>
      </c>
      <c r="N1490" s="12" t="str">
        <f t="shared" ca="1" si="340"/>
        <v/>
      </c>
      <c r="O1490" s="12">
        <f t="shared" ca="1" si="341"/>
        <v>9.3487067622298079E-4</v>
      </c>
      <c r="P1490" s="5">
        <f t="shared" ca="1" si="342"/>
        <v>458.74294213231525</v>
      </c>
      <c r="Q1490" s="5">
        <f t="shared" ca="1" si="345"/>
        <v>458.74294213231525</v>
      </c>
      <c r="R1490" s="12">
        <f t="shared" ca="1" si="346"/>
        <v>0</v>
      </c>
    </row>
    <row r="1491" spans="1:18" x14ac:dyDescent="0.25">
      <c r="A1491">
        <v>1490</v>
      </c>
      <c r="B1491" s="2">
        <v>39619</v>
      </c>
      <c r="C1491">
        <f t="shared" si="351"/>
        <v>2008</v>
      </c>
      <c r="D1491">
        <v>625.25</v>
      </c>
      <c r="E1491" s="5">
        <f t="shared" ca="1" si="347"/>
        <v>631.43000000000006</v>
      </c>
      <c r="F1491" s="5">
        <f t="shared" ca="1" si="348"/>
        <v>708.37</v>
      </c>
      <c r="G1491" s="5">
        <f t="shared" ca="1" si="349"/>
        <v>645.5800486628018</v>
      </c>
      <c r="H1491" s="5">
        <f t="shared" ca="1" si="350"/>
        <v>755.65409196960081</v>
      </c>
      <c r="I1491" s="10">
        <f t="shared" ca="1" si="343"/>
        <v>0</v>
      </c>
      <c r="J1491" s="5" t="e">
        <f t="shared" ca="1" si="337"/>
        <v>#N/A</v>
      </c>
      <c r="K1491" s="5" t="e">
        <f t="shared" ca="1" si="338"/>
        <v>#N/A</v>
      </c>
      <c r="L1491" s="10">
        <f t="shared" ca="1" si="339"/>
        <v>-1</v>
      </c>
      <c r="M1491" s="5">
        <f t="shared" ca="1" si="344"/>
        <v>1001.75</v>
      </c>
      <c r="N1491" s="12" t="str">
        <f t="shared" ca="1" si="340"/>
        <v/>
      </c>
      <c r="O1491" s="12">
        <f t="shared" ca="1" si="341"/>
        <v>2.4875233936369378E-2</v>
      </c>
      <c r="P1491" s="5">
        <f t="shared" ca="1" si="342"/>
        <v>458.74294213231525</v>
      </c>
      <c r="Q1491" s="5">
        <f t="shared" ca="1" si="345"/>
        <v>458.74294213231525</v>
      </c>
      <c r="R1491" s="12">
        <f t="shared" ca="1" si="346"/>
        <v>0</v>
      </c>
    </row>
    <row r="1492" spans="1:18" x14ac:dyDescent="0.25">
      <c r="A1492">
        <v>1491</v>
      </c>
      <c r="B1492" s="2">
        <v>39622</v>
      </c>
      <c r="C1492">
        <f t="shared" si="351"/>
        <v>2008</v>
      </c>
      <c r="D1492">
        <v>606</v>
      </c>
      <c r="E1492" s="5">
        <f t="shared" ca="1" si="347"/>
        <v>630.66</v>
      </c>
      <c r="F1492" s="5">
        <f t="shared" ca="1" si="348"/>
        <v>703.98300000000006</v>
      </c>
      <c r="G1492" s="5">
        <f t="shared" ca="1" si="349"/>
        <v>641.62204379652155</v>
      </c>
      <c r="H1492" s="5">
        <f t="shared" ca="1" si="350"/>
        <v>752.66101013020875</v>
      </c>
      <c r="I1492" s="10">
        <f t="shared" ca="1" si="343"/>
        <v>0</v>
      </c>
      <c r="J1492" s="5" t="e">
        <f t="shared" ca="1" si="337"/>
        <v>#N/A</v>
      </c>
      <c r="K1492" s="5" t="e">
        <f t="shared" ca="1" si="338"/>
        <v>#N/A</v>
      </c>
      <c r="L1492" s="10">
        <f t="shared" ca="1" si="339"/>
        <v>-1</v>
      </c>
      <c r="M1492" s="5">
        <f t="shared" ca="1" si="344"/>
        <v>1001.75</v>
      </c>
      <c r="N1492" s="12" t="str">
        <f t="shared" ca="1" si="340"/>
        <v/>
      </c>
      <c r="O1492" s="12">
        <f t="shared" ca="1" si="341"/>
        <v>3.0787684926029589E-2</v>
      </c>
      <c r="P1492" s="5">
        <f t="shared" ca="1" si="342"/>
        <v>458.74294213231525</v>
      </c>
      <c r="Q1492" s="5">
        <f t="shared" ca="1" si="345"/>
        <v>458.74294213231525</v>
      </c>
      <c r="R1492" s="12">
        <f t="shared" ca="1" si="346"/>
        <v>0</v>
      </c>
    </row>
    <row r="1493" spans="1:18" x14ac:dyDescent="0.25">
      <c r="A1493">
        <v>1492</v>
      </c>
      <c r="B1493" s="2">
        <v>39623</v>
      </c>
      <c r="C1493">
        <f t="shared" si="351"/>
        <v>2008</v>
      </c>
      <c r="D1493">
        <v>591.9</v>
      </c>
      <c r="E1493" s="5">
        <f t="shared" ca="1" si="347"/>
        <v>628.33499999999992</v>
      </c>
      <c r="F1493" s="5">
        <f t="shared" ca="1" si="348"/>
        <v>699.41799999999989</v>
      </c>
      <c r="G1493" s="5">
        <f t="shared" ca="1" si="349"/>
        <v>636.64983941686933</v>
      </c>
      <c r="H1493" s="5">
        <f t="shared" ca="1" si="350"/>
        <v>749.44578992760466</v>
      </c>
      <c r="I1493" s="10">
        <f t="shared" ca="1" si="343"/>
        <v>0</v>
      </c>
      <c r="J1493" s="5" t="e">
        <f t="shared" ca="1" si="337"/>
        <v>#N/A</v>
      </c>
      <c r="K1493" s="5" t="e">
        <f t="shared" ca="1" si="338"/>
        <v>#N/A</v>
      </c>
      <c r="L1493" s="10">
        <f t="shared" ca="1" si="339"/>
        <v>-1</v>
      </c>
      <c r="M1493" s="5">
        <f t="shared" ca="1" si="344"/>
        <v>1001.75</v>
      </c>
      <c r="N1493" s="12" t="str">
        <f t="shared" ca="1" si="340"/>
        <v/>
      </c>
      <c r="O1493" s="12">
        <f t="shared" ca="1" si="341"/>
        <v>2.3267326732673305E-2</v>
      </c>
      <c r="P1493" s="5">
        <f t="shared" ca="1" si="342"/>
        <v>458.74294213231525</v>
      </c>
      <c r="Q1493" s="5">
        <f t="shared" ca="1" si="345"/>
        <v>458.74294213231525</v>
      </c>
      <c r="R1493" s="12">
        <f t="shared" ca="1" si="346"/>
        <v>0</v>
      </c>
    </row>
    <row r="1494" spans="1:18" x14ac:dyDescent="0.25">
      <c r="A1494">
        <v>1493</v>
      </c>
      <c r="B1494" s="2">
        <v>39624</v>
      </c>
      <c r="C1494">
        <f t="shared" si="351"/>
        <v>2008</v>
      </c>
      <c r="D1494">
        <v>594</v>
      </c>
      <c r="E1494" s="5">
        <f t="shared" ca="1" si="347"/>
        <v>624.11999999999989</v>
      </c>
      <c r="F1494" s="5">
        <f t="shared" ca="1" si="348"/>
        <v>695.01699999999994</v>
      </c>
      <c r="G1494" s="5">
        <f t="shared" ca="1" si="349"/>
        <v>632.38485547518235</v>
      </c>
      <c r="H1494" s="5">
        <f t="shared" ca="1" si="350"/>
        <v>746.3368741290526</v>
      </c>
      <c r="I1494" s="10">
        <f t="shared" ca="1" si="343"/>
        <v>0</v>
      </c>
      <c r="J1494" s="5" t="e">
        <f t="shared" ca="1" si="337"/>
        <v>#N/A</v>
      </c>
      <c r="K1494" s="5" t="e">
        <f t="shared" ca="1" si="338"/>
        <v>#N/A</v>
      </c>
      <c r="L1494" s="10">
        <f t="shared" ca="1" si="339"/>
        <v>-1</v>
      </c>
      <c r="M1494" s="5">
        <f t="shared" ca="1" si="344"/>
        <v>1001.75</v>
      </c>
      <c r="N1494" s="12" t="str">
        <f t="shared" ca="1" si="340"/>
        <v/>
      </c>
      <c r="O1494" s="12">
        <f t="shared" ca="1" si="341"/>
        <v>-3.5478966041561462E-3</v>
      </c>
      <c r="P1494" s="5">
        <f t="shared" ca="1" si="342"/>
        <v>458.74294213231525</v>
      </c>
      <c r="Q1494" s="5">
        <f t="shared" ca="1" si="345"/>
        <v>458.74294213231525</v>
      </c>
      <c r="R1494" s="12">
        <f t="shared" ca="1" si="346"/>
        <v>0</v>
      </c>
    </row>
    <row r="1495" spans="1:18" x14ac:dyDescent="0.25">
      <c r="A1495">
        <v>1494</v>
      </c>
      <c r="B1495" s="2">
        <v>39625</v>
      </c>
      <c r="C1495">
        <f t="shared" si="351"/>
        <v>2008</v>
      </c>
      <c r="D1495">
        <v>599.1</v>
      </c>
      <c r="E1495" s="5">
        <f t="shared" ca="1" si="347"/>
        <v>620.84500000000003</v>
      </c>
      <c r="F1495" s="5">
        <f t="shared" ca="1" si="348"/>
        <v>690.69999999999982</v>
      </c>
      <c r="G1495" s="5">
        <f t="shared" ca="1" si="349"/>
        <v>629.05636992766415</v>
      </c>
      <c r="H1495" s="5">
        <f t="shared" ca="1" si="350"/>
        <v>743.3921366464715</v>
      </c>
      <c r="I1495" s="10">
        <f t="shared" ca="1" si="343"/>
        <v>0</v>
      </c>
      <c r="J1495" s="5" t="e">
        <f t="shared" ca="1" si="337"/>
        <v>#N/A</v>
      </c>
      <c r="K1495" s="5" t="e">
        <f t="shared" ca="1" si="338"/>
        <v>#N/A</v>
      </c>
      <c r="L1495" s="10">
        <f t="shared" ca="1" si="339"/>
        <v>-1</v>
      </c>
      <c r="M1495" s="5">
        <f t="shared" ca="1" si="344"/>
        <v>1001.75</v>
      </c>
      <c r="N1495" s="12" t="str">
        <f t="shared" ca="1" si="340"/>
        <v/>
      </c>
      <c r="O1495" s="12">
        <f t="shared" ca="1" si="341"/>
        <v>-8.5858585858586238E-3</v>
      </c>
      <c r="P1495" s="5">
        <f t="shared" ca="1" si="342"/>
        <v>458.74294213231525</v>
      </c>
      <c r="Q1495" s="5">
        <f t="shared" ca="1" si="345"/>
        <v>458.74294213231525</v>
      </c>
      <c r="R1495" s="12">
        <f t="shared" ca="1" si="346"/>
        <v>0</v>
      </c>
    </row>
    <row r="1496" spans="1:18" x14ac:dyDescent="0.25">
      <c r="A1496">
        <v>1495</v>
      </c>
      <c r="B1496" s="2">
        <v>39626</v>
      </c>
      <c r="C1496">
        <f t="shared" si="351"/>
        <v>2008</v>
      </c>
      <c r="D1496">
        <v>579.70000000000005</v>
      </c>
      <c r="E1496" s="5">
        <f t="shared" ca="1" si="347"/>
        <v>615.26499999999999</v>
      </c>
      <c r="F1496" s="5">
        <f t="shared" ca="1" si="348"/>
        <v>686.02299999999991</v>
      </c>
      <c r="G1496" s="5">
        <f t="shared" ca="1" si="349"/>
        <v>624.12073293489777</v>
      </c>
      <c r="H1496" s="5">
        <f t="shared" ca="1" si="350"/>
        <v>740.11829391354195</v>
      </c>
      <c r="I1496" s="10">
        <f t="shared" ca="1" si="343"/>
        <v>0</v>
      </c>
      <c r="J1496" s="5" t="e">
        <f t="shared" ca="1" si="337"/>
        <v>#N/A</v>
      </c>
      <c r="K1496" s="5" t="e">
        <f t="shared" ca="1" si="338"/>
        <v>#N/A</v>
      </c>
      <c r="L1496" s="10">
        <f t="shared" ca="1" si="339"/>
        <v>-1</v>
      </c>
      <c r="M1496" s="5">
        <f t="shared" ca="1" si="344"/>
        <v>1001.75</v>
      </c>
      <c r="N1496" s="12" t="str">
        <f t="shared" ca="1" si="340"/>
        <v/>
      </c>
      <c r="O1496" s="12">
        <f t="shared" ca="1" si="341"/>
        <v>3.2381906192622226E-2</v>
      </c>
      <c r="P1496" s="5">
        <f t="shared" ca="1" si="342"/>
        <v>458.74294213231525</v>
      </c>
      <c r="Q1496" s="5">
        <f t="shared" ca="1" si="345"/>
        <v>458.74294213231525</v>
      </c>
      <c r="R1496" s="12">
        <f t="shared" ca="1" si="346"/>
        <v>0</v>
      </c>
    </row>
    <row r="1497" spans="1:18" x14ac:dyDescent="0.25">
      <c r="A1497">
        <v>1496</v>
      </c>
      <c r="B1497" s="2">
        <v>39629</v>
      </c>
      <c r="C1497">
        <f t="shared" si="351"/>
        <v>2008</v>
      </c>
      <c r="D1497">
        <v>525.5</v>
      </c>
      <c r="E1497" s="5">
        <f t="shared" ca="1" si="347"/>
        <v>604.23</v>
      </c>
      <c r="F1497" s="5">
        <f t="shared" ca="1" si="348"/>
        <v>680.42299999999989</v>
      </c>
      <c r="G1497" s="5">
        <f t="shared" ca="1" si="349"/>
        <v>614.25865964140803</v>
      </c>
      <c r="H1497" s="5">
        <f t="shared" ca="1" si="350"/>
        <v>735.82592803527109</v>
      </c>
      <c r="I1497" s="10">
        <f t="shared" ca="1" si="343"/>
        <v>0</v>
      </c>
      <c r="J1497" s="5" t="e">
        <f t="shared" ca="1" si="337"/>
        <v>#N/A</v>
      </c>
      <c r="K1497" s="5" t="e">
        <f t="shared" ca="1" si="338"/>
        <v>#N/A</v>
      </c>
      <c r="L1497" s="10">
        <f t="shared" ca="1" si="339"/>
        <v>-1</v>
      </c>
      <c r="M1497" s="5">
        <f t="shared" ca="1" si="344"/>
        <v>1001.75</v>
      </c>
      <c r="N1497" s="12" t="str">
        <f t="shared" ca="1" si="340"/>
        <v/>
      </c>
      <c r="O1497" s="12">
        <f t="shared" ca="1" si="341"/>
        <v>9.3496636191133423E-2</v>
      </c>
      <c r="P1497" s="5">
        <f t="shared" ca="1" si="342"/>
        <v>458.74294213231525</v>
      </c>
      <c r="Q1497" s="5">
        <f t="shared" ca="1" si="345"/>
        <v>458.74294213231525</v>
      </c>
      <c r="R1497" s="12">
        <f t="shared" ca="1" si="346"/>
        <v>0</v>
      </c>
    </row>
    <row r="1498" spans="1:18" x14ac:dyDescent="0.25">
      <c r="A1498">
        <v>1497</v>
      </c>
      <c r="B1498" s="2">
        <v>39630</v>
      </c>
      <c r="C1498">
        <f t="shared" si="351"/>
        <v>2008</v>
      </c>
      <c r="D1498">
        <v>505.15</v>
      </c>
      <c r="E1498" s="5">
        <f t="shared" ca="1" si="347"/>
        <v>590.95999999999992</v>
      </c>
      <c r="F1498" s="5">
        <f t="shared" ca="1" si="348"/>
        <v>674.51900000000012</v>
      </c>
      <c r="G1498" s="5">
        <f t="shared" ca="1" si="349"/>
        <v>603.34779367726719</v>
      </c>
      <c r="H1498" s="5">
        <f t="shared" ca="1" si="350"/>
        <v>731.21240947456567</v>
      </c>
      <c r="I1498" s="10">
        <f t="shared" ca="1" si="343"/>
        <v>0</v>
      </c>
      <c r="J1498" s="5" t="e">
        <f t="shared" ca="1" si="337"/>
        <v>#N/A</v>
      </c>
      <c r="K1498" s="5" t="e">
        <f t="shared" ca="1" si="338"/>
        <v>#N/A</v>
      </c>
      <c r="L1498" s="10">
        <f t="shared" ca="1" si="339"/>
        <v>-1</v>
      </c>
      <c r="M1498" s="5">
        <f t="shared" ca="1" si="344"/>
        <v>1001.75</v>
      </c>
      <c r="N1498" s="12" t="str">
        <f t="shared" ca="1" si="340"/>
        <v/>
      </c>
      <c r="O1498" s="12">
        <f t="shared" ca="1" si="341"/>
        <v>3.8725023786869692E-2</v>
      </c>
      <c r="P1498" s="5">
        <f t="shared" ca="1" si="342"/>
        <v>458.74294213231525</v>
      </c>
      <c r="Q1498" s="5">
        <f t="shared" ca="1" si="345"/>
        <v>458.74294213231525</v>
      </c>
      <c r="R1498" s="12">
        <f t="shared" ca="1" si="346"/>
        <v>0</v>
      </c>
    </row>
    <row r="1499" spans="1:18" x14ac:dyDescent="0.25">
      <c r="A1499">
        <v>1498</v>
      </c>
      <c r="B1499" s="2">
        <v>39631</v>
      </c>
      <c r="C1499">
        <f t="shared" si="351"/>
        <v>2008</v>
      </c>
      <c r="D1499">
        <v>501.05</v>
      </c>
      <c r="E1499" s="5">
        <f t="shared" ca="1" si="347"/>
        <v>576.88499999999999</v>
      </c>
      <c r="F1499" s="5">
        <f t="shared" ca="1" si="348"/>
        <v>668.51699999999994</v>
      </c>
      <c r="G1499" s="5">
        <f t="shared" ca="1" si="349"/>
        <v>593.11801430954051</v>
      </c>
      <c r="H1499" s="5">
        <f t="shared" ca="1" si="350"/>
        <v>726.60916128507438</v>
      </c>
      <c r="I1499" s="10">
        <f t="shared" ca="1" si="343"/>
        <v>0</v>
      </c>
      <c r="J1499" s="5" t="e">
        <f t="shared" ca="1" si="337"/>
        <v>#N/A</v>
      </c>
      <c r="K1499" s="5" t="e">
        <f t="shared" ca="1" si="338"/>
        <v>#N/A</v>
      </c>
      <c r="L1499" s="10">
        <f t="shared" ca="1" si="339"/>
        <v>-1</v>
      </c>
      <c r="M1499" s="5">
        <f t="shared" ca="1" si="344"/>
        <v>1001.75</v>
      </c>
      <c r="N1499" s="12" t="str">
        <f t="shared" ca="1" si="340"/>
        <v/>
      </c>
      <c r="O1499" s="12">
        <f t="shared" ca="1" si="341"/>
        <v>8.1164010689893425E-3</v>
      </c>
      <c r="P1499" s="5">
        <f t="shared" ca="1" si="342"/>
        <v>458.74294213231525</v>
      </c>
      <c r="Q1499" s="5">
        <f t="shared" ca="1" si="345"/>
        <v>458.74294213231525</v>
      </c>
      <c r="R1499" s="12">
        <f t="shared" ca="1" si="346"/>
        <v>0</v>
      </c>
    </row>
    <row r="1500" spans="1:18" x14ac:dyDescent="0.25">
      <c r="A1500">
        <v>1499</v>
      </c>
      <c r="B1500" s="2">
        <v>39632</v>
      </c>
      <c r="C1500">
        <f t="shared" si="351"/>
        <v>2008</v>
      </c>
      <c r="D1500">
        <v>471.9</v>
      </c>
      <c r="E1500" s="5">
        <f t="shared" ca="1" si="347"/>
        <v>559.95499999999993</v>
      </c>
      <c r="F1500" s="5">
        <f t="shared" ca="1" si="348"/>
        <v>661.50399999999991</v>
      </c>
      <c r="G1500" s="5">
        <f t="shared" ca="1" si="349"/>
        <v>580.99621287858645</v>
      </c>
      <c r="H1500" s="5">
        <f t="shared" ca="1" si="350"/>
        <v>721.51497805937299</v>
      </c>
      <c r="I1500" s="10">
        <f t="shared" ca="1" si="343"/>
        <v>0</v>
      </c>
      <c r="J1500" s="5" t="e">
        <f t="shared" ca="1" si="337"/>
        <v>#N/A</v>
      </c>
      <c r="K1500" s="5" t="e">
        <f t="shared" ca="1" si="338"/>
        <v>#N/A</v>
      </c>
      <c r="L1500" s="10">
        <f t="shared" ca="1" si="339"/>
        <v>-1</v>
      </c>
      <c r="M1500" s="5">
        <f t="shared" ca="1" si="344"/>
        <v>1001.75</v>
      </c>
      <c r="N1500" s="12" t="str">
        <f t="shared" ca="1" si="340"/>
        <v/>
      </c>
      <c r="O1500" s="12">
        <f t="shared" ca="1" si="341"/>
        <v>5.8177826564215218E-2</v>
      </c>
      <c r="P1500" s="5">
        <f t="shared" ca="1" si="342"/>
        <v>458.74294213231525</v>
      </c>
      <c r="Q1500" s="5">
        <f t="shared" ca="1" si="345"/>
        <v>458.74294213231525</v>
      </c>
      <c r="R1500" s="12">
        <f t="shared" ca="1" si="346"/>
        <v>0</v>
      </c>
    </row>
    <row r="1501" spans="1:18" x14ac:dyDescent="0.25">
      <c r="A1501">
        <v>1500</v>
      </c>
      <c r="B1501" s="2">
        <v>39633</v>
      </c>
      <c r="C1501">
        <f t="shared" si="351"/>
        <v>2008</v>
      </c>
      <c r="D1501">
        <v>477.35</v>
      </c>
      <c r="E1501" s="5">
        <f t="shared" ca="1" si="347"/>
        <v>545.16499999999996</v>
      </c>
      <c r="F1501" s="5">
        <f t="shared" ca="1" si="348"/>
        <v>654.14499999999998</v>
      </c>
      <c r="G1501" s="5">
        <f t="shared" ca="1" si="349"/>
        <v>570.63159159072779</v>
      </c>
      <c r="H1501" s="5">
        <f t="shared" ca="1" si="350"/>
        <v>716.63167849818547</v>
      </c>
      <c r="I1501" s="10">
        <f t="shared" ca="1" si="343"/>
        <v>0</v>
      </c>
      <c r="J1501" s="5" t="e">
        <f t="shared" ca="1" si="337"/>
        <v>#N/A</v>
      </c>
      <c r="K1501" s="5" t="e">
        <f t="shared" ca="1" si="338"/>
        <v>#N/A</v>
      </c>
      <c r="L1501" s="10">
        <f t="shared" ca="1" si="339"/>
        <v>-1</v>
      </c>
      <c r="M1501" s="5">
        <f t="shared" ca="1" si="344"/>
        <v>1001.75</v>
      </c>
      <c r="N1501" s="12" t="str">
        <f t="shared" ca="1" si="340"/>
        <v/>
      </c>
      <c r="O1501" s="12">
        <f t="shared" ca="1" si="341"/>
        <v>-1.1549057003602555E-2</v>
      </c>
      <c r="P1501" s="5">
        <f t="shared" ca="1" si="342"/>
        <v>458.74294213231525</v>
      </c>
      <c r="Q1501" s="5">
        <f t="shared" ca="1" si="345"/>
        <v>458.74294213231525</v>
      </c>
      <c r="R1501" s="12">
        <f t="shared" ca="1" si="346"/>
        <v>0</v>
      </c>
    </row>
    <row r="1502" spans="1:18" x14ac:dyDescent="0.25">
      <c r="A1502">
        <v>1501</v>
      </c>
      <c r="B1502" s="2">
        <v>39636</v>
      </c>
      <c r="C1502">
        <f t="shared" si="351"/>
        <v>2008</v>
      </c>
      <c r="D1502">
        <v>497.2</v>
      </c>
      <c r="E1502" s="5">
        <f t="shared" ca="1" si="347"/>
        <v>534.28500000000008</v>
      </c>
      <c r="F1502" s="5">
        <f t="shared" ca="1" si="348"/>
        <v>648.10900000000004</v>
      </c>
      <c r="G1502" s="5">
        <f t="shared" ca="1" si="349"/>
        <v>563.288432431655</v>
      </c>
      <c r="H1502" s="5">
        <f t="shared" ca="1" si="350"/>
        <v>712.24304492822159</v>
      </c>
      <c r="I1502" s="10">
        <f t="shared" ca="1" si="343"/>
        <v>0</v>
      </c>
      <c r="J1502" s="5" t="e">
        <f t="shared" ca="1" si="337"/>
        <v>#N/A</v>
      </c>
      <c r="K1502" s="5" t="e">
        <f t="shared" ca="1" si="338"/>
        <v>#N/A</v>
      </c>
      <c r="L1502" s="10">
        <f t="shared" ca="1" si="339"/>
        <v>-1</v>
      </c>
      <c r="M1502" s="5">
        <f t="shared" ca="1" si="344"/>
        <v>1001.75</v>
      </c>
      <c r="N1502" s="12" t="str">
        <f t="shared" ca="1" si="340"/>
        <v/>
      </c>
      <c r="O1502" s="12">
        <f t="shared" ca="1" si="341"/>
        <v>-4.1583743584371981E-2</v>
      </c>
      <c r="P1502" s="5">
        <f t="shared" ca="1" si="342"/>
        <v>458.74294213231525</v>
      </c>
      <c r="Q1502" s="5">
        <f t="shared" ca="1" si="345"/>
        <v>458.74294213231525</v>
      </c>
      <c r="R1502" s="12">
        <f t="shared" ca="1" si="346"/>
        <v>0</v>
      </c>
    </row>
    <row r="1503" spans="1:18" x14ac:dyDescent="0.25">
      <c r="A1503">
        <v>1502</v>
      </c>
      <c r="B1503" s="2">
        <v>39637</v>
      </c>
      <c r="C1503">
        <f t="shared" si="351"/>
        <v>2008</v>
      </c>
      <c r="D1503">
        <v>526.4</v>
      </c>
      <c r="E1503" s="5">
        <f t="shared" ca="1" si="347"/>
        <v>527.73500000000001</v>
      </c>
      <c r="F1503" s="5">
        <f t="shared" ca="1" si="348"/>
        <v>642.98900000000003</v>
      </c>
      <c r="G1503" s="5">
        <f t="shared" ca="1" si="349"/>
        <v>559.5995891884894</v>
      </c>
      <c r="H1503" s="5">
        <f t="shared" ca="1" si="350"/>
        <v>708.5261840296572</v>
      </c>
      <c r="I1503" s="10">
        <f t="shared" ca="1" si="343"/>
        <v>0</v>
      </c>
      <c r="J1503" s="5" t="e">
        <f t="shared" ca="1" si="337"/>
        <v>#N/A</v>
      </c>
      <c r="K1503" s="5" t="e">
        <f t="shared" ca="1" si="338"/>
        <v>#N/A</v>
      </c>
      <c r="L1503" s="10">
        <f t="shared" ca="1" si="339"/>
        <v>-1</v>
      </c>
      <c r="M1503" s="5">
        <f t="shared" ca="1" si="344"/>
        <v>1001.75</v>
      </c>
      <c r="N1503" s="12" t="str">
        <f t="shared" ca="1" si="340"/>
        <v/>
      </c>
      <c r="O1503" s="12">
        <f t="shared" ca="1" si="341"/>
        <v>-5.8728881737731276E-2</v>
      </c>
      <c r="P1503" s="5">
        <f t="shared" ca="1" si="342"/>
        <v>458.74294213231525</v>
      </c>
      <c r="Q1503" s="5">
        <f t="shared" ca="1" si="345"/>
        <v>458.74294213231525</v>
      </c>
      <c r="R1503" s="12">
        <f t="shared" ca="1" si="346"/>
        <v>0</v>
      </c>
    </row>
    <row r="1504" spans="1:18" x14ac:dyDescent="0.25">
      <c r="A1504">
        <v>1503</v>
      </c>
      <c r="B1504" s="2">
        <v>39638</v>
      </c>
      <c r="C1504">
        <f t="shared" si="351"/>
        <v>2008</v>
      </c>
      <c r="D1504">
        <v>537.04999999999995</v>
      </c>
      <c r="E1504" s="5">
        <f t="shared" ca="1" si="347"/>
        <v>522.04000000000008</v>
      </c>
      <c r="F1504" s="5">
        <f t="shared" ca="1" si="348"/>
        <v>638.39100000000008</v>
      </c>
      <c r="G1504" s="5">
        <f t="shared" ca="1" si="349"/>
        <v>557.34463026964045</v>
      </c>
      <c r="H1504" s="5">
        <f t="shared" ca="1" si="350"/>
        <v>705.09666034906422</v>
      </c>
      <c r="I1504" s="10">
        <f t="shared" ca="1" si="343"/>
        <v>0</v>
      </c>
      <c r="J1504" s="5" t="e">
        <f t="shared" ca="1" si="337"/>
        <v>#N/A</v>
      </c>
      <c r="K1504" s="5" t="e">
        <f t="shared" ca="1" si="338"/>
        <v>#N/A</v>
      </c>
      <c r="L1504" s="10">
        <f t="shared" ca="1" si="339"/>
        <v>-1</v>
      </c>
      <c r="M1504" s="5">
        <f t="shared" ca="1" si="344"/>
        <v>1001.75</v>
      </c>
      <c r="N1504" s="12" t="str">
        <f t="shared" ca="1" si="340"/>
        <v/>
      </c>
      <c r="O1504" s="12">
        <f t="shared" ca="1" si="341"/>
        <v>-2.0231762917933088E-2</v>
      </c>
      <c r="P1504" s="5">
        <f t="shared" ca="1" si="342"/>
        <v>458.74294213231525</v>
      </c>
      <c r="Q1504" s="5">
        <f t="shared" ca="1" si="345"/>
        <v>458.74294213231525</v>
      </c>
      <c r="R1504" s="12">
        <f t="shared" ca="1" si="346"/>
        <v>0</v>
      </c>
    </row>
    <row r="1505" spans="1:18" x14ac:dyDescent="0.25">
      <c r="A1505">
        <v>1504</v>
      </c>
      <c r="B1505" s="2">
        <v>39639</v>
      </c>
      <c r="C1505">
        <f t="shared" si="351"/>
        <v>2008</v>
      </c>
      <c r="D1505">
        <v>553.04999999999995</v>
      </c>
      <c r="E1505" s="5">
        <f t="shared" ca="1" si="347"/>
        <v>517.43500000000006</v>
      </c>
      <c r="F1505" s="5">
        <f t="shared" ca="1" si="348"/>
        <v>633.94500000000005</v>
      </c>
      <c r="G1505" s="5">
        <f t="shared" ca="1" si="349"/>
        <v>556.91516724267638</v>
      </c>
      <c r="H1505" s="5">
        <f t="shared" ca="1" si="350"/>
        <v>702.05572714208301</v>
      </c>
      <c r="I1505" s="10">
        <f t="shared" ca="1" si="343"/>
        <v>0</v>
      </c>
      <c r="J1505" s="5" t="e">
        <f t="shared" ca="1" si="337"/>
        <v>#N/A</v>
      </c>
      <c r="K1505" s="5" t="e">
        <f t="shared" ca="1" si="338"/>
        <v>#N/A</v>
      </c>
      <c r="L1505" s="10">
        <f t="shared" ca="1" si="339"/>
        <v>-1</v>
      </c>
      <c r="M1505" s="5">
        <f t="shared" ca="1" si="344"/>
        <v>1001.75</v>
      </c>
      <c r="N1505" s="12" t="str">
        <f t="shared" ca="1" si="340"/>
        <v/>
      </c>
      <c r="O1505" s="12">
        <f t="shared" ca="1" si="341"/>
        <v>-2.9792384321757754E-2</v>
      </c>
      <c r="P1505" s="5">
        <f t="shared" ca="1" si="342"/>
        <v>458.74294213231525</v>
      </c>
      <c r="Q1505" s="5">
        <f t="shared" ca="1" si="345"/>
        <v>458.74294213231525</v>
      </c>
      <c r="R1505" s="12">
        <f t="shared" ca="1" si="346"/>
        <v>0</v>
      </c>
    </row>
    <row r="1506" spans="1:18" x14ac:dyDescent="0.25">
      <c r="A1506">
        <v>1505</v>
      </c>
      <c r="B1506" s="2">
        <v>39640</v>
      </c>
      <c r="C1506">
        <f t="shared" si="351"/>
        <v>2008</v>
      </c>
      <c r="D1506">
        <v>544.70000000000005</v>
      </c>
      <c r="E1506" s="5">
        <f t="shared" ca="1" si="347"/>
        <v>513.93499999999995</v>
      </c>
      <c r="F1506" s="5">
        <f t="shared" ca="1" si="348"/>
        <v>629.66600000000005</v>
      </c>
      <c r="G1506" s="5">
        <f t="shared" ca="1" si="349"/>
        <v>555.69365051840873</v>
      </c>
      <c r="H1506" s="5">
        <f t="shared" ca="1" si="350"/>
        <v>698.90861259924134</v>
      </c>
      <c r="I1506" s="10">
        <f t="shared" ca="1" si="343"/>
        <v>0</v>
      </c>
      <c r="J1506" s="5" t="e">
        <f t="shared" ca="1" si="337"/>
        <v>#N/A</v>
      </c>
      <c r="K1506" s="5" t="e">
        <f t="shared" ca="1" si="338"/>
        <v>#N/A</v>
      </c>
      <c r="L1506" s="10">
        <f t="shared" ca="1" si="339"/>
        <v>-1</v>
      </c>
      <c r="M1506" s="5">
        <f t="shared" ca="1" si="344"/>
        <v>1001.75</v>
      </c>
      <c r="N1506" s="12" t="str">
        <f t="shared" ca="1" si="340"/>
        <v/>
      </c>
      <c r="O1506" s="12">
        <f t="shared" ca="1" si="341"/>
        <v>1.5098092396708994E-2</v>
      </c>
      <c r="P1506" s="5">
        <f t="shared" ca="1" si="342"/>
        <v>458.74294213231525</v>
      </c>
      <c r="Q1506" s="5">
        <f t="shared" ca="1" si="345"/>
        <v>458.74294213231525</v>
      </c>
      <c r="R1506" s="12">
        <f t="shared" ca="1" si="346"/>
        <v>0</v>
      </c>
    </row>
    <row r="1507" spans="1:18" x14ac:dyDescent="0.25">
      <c r="A1507">
        <v>1506</v>
      </c>
      <c r="B1507" s="2">
        <v>39643</v>
      </c>
      <c r="C1507">
        <f t="shared" si="351"/>
        <v>2008</v>
      </c>
      <c r="D1507">
        <v>535.20000000000005</v>
      </c>
      <c r="E1507" s="5">
        <f t="shared" ca="1" si="347"/>
        <v>514.90499999999997</v>
      </c>
      <c r="F1507" s="5">
        <f t="shared" ca="1" si="348"/>
        <v>625.29600000000005</v>
      </c>
      <c r="G1507" s="5">
        <f t="shared" ca="1" si="349"/>
        <v>553.64428546656779</v>
      </c>
      <c r="H1507" s="5">
        <f t="shared" ca="1" si="350"/>
        <v>695.63444034725649</v>
      </c>
      <c r="I1507" s="10">
        <f t="shared" ca="1" si="343"/>
        <v>0</v>
      </c>
      <c r="J1507" s="5" t="e">
        <f t="shared" ca="1" si="337"/>
        <v>#N/A</v>
      </c>
      <c r="K1507" s="5" t="e">
        <f t="shared" ca="1" si="338"/>
        <v>#N/A</v>
      </c>
      <c r="L1507" s="10">
        <f t="shared" ca="1" si="339"/>
        <v>-1</v>
      </c>
      <c r="M1507" s="5">
        <f t="shared" ca="1" si="344"/>
        <v>1001.75</v>
      </c>
      <c r="N1507" s="12" t="str">
        <f t="shared" ca="1" si="340"/>
        <v/>
      </c>
      <c r="O1507" s="12">
        <f t="shared" ca="1" si="341"/>
        <v>1.7440793097117678E-2</v>
      </c>
      <c r="P1507" s="5">
        <f t="shared" ca="1" si="342"/>
        <v>458.74294213231525</v>
      </c>
      <c r="Q1507" s="5">
        <f t="shared" ca="1" si="345"/>
        <v>458.74294213231525</v>
      </c>
      <c r="R1507" s="12">
        <f t="shared" ca="1" si="346"/>
        <v>0</v>
      </c>
    </row>
    <row r="1508" spans="1:18" x14ac:dyDescent="0.25">
      <c r="A1508">
        <v>1507</v>
      </c>
      <c r="B1508" s="2">
        <v>39644</v>
      </c>
      <c r="C1508">
        <f t="shared" si="351"/>
        <v>2008</v>
      </c>
      <c r="D1508">
        <v>526.65</v>
      </c>
      <c r="E1508" s="5">
        <f t="shared" ca="1" si="347"/>
        <v>517.05499999999995</v>
      </c>
      <c r="F1508" s="5">
        <f t="shared" ca="1" si="348"/>
        <v>620.68900000000008</v>
      </c>
      <c r="G1508" s="5">
        <f t="shared" ca="1" si="349"/>
        <v>550.94485691991099</v>
      </c>
      <c r="H1508" s="5">
        <f t="shared" ca="1" si="350"/>
        <v>692.25475154031142</v>
      </c>
      <c r="I1508" s="10">
        <f t="shared" ca="1" si="343"/>
        <v>0</v>
      </c>
      <c r="J1508" s="5" t="e">
        <f t="shared" ca="1" si="337"/>
        <v>#N/A</v>
      </c>
      <c r="K1508" s="5" t="e">
        <f t="shared" ca="1" si="338"/>
        <v>#N/A</v>
      </c>
      <c r="L1508" s="10">
        <f t="shared" ca="1" si="339"/>
        <v>-1</v>
      </c>
      <c r="M1508" s="5">
        <f t="shared" ca="1" si="344"/>
        <v>1001.75</v>
      </c>
      <c r="N1508" s="12" t="str">
        <f t="shared" ca="1" si="340"/>
        <v/>
      </c>
      <c r="O1508" s="12">
        <f t="shared" ca="1" si="341"/>
        <v>1.5975336322870081E-2</v>
      </c>
      <c r="P1508" s="5">
        <f t="shared" ca="1" si="342"/>
        <v>458.74294213231525</v>
      </c>
      <c r="Q1508" s="5">
        <f t="shared" ca="1" si="345"/>
        <v>458.74294213231525</v>
      </c>
      <c r="R1508" s="12">
        <f t="shared" ca="1" si="346"/>
        <v>0</v>
      </c>
    </row>
    <row r="1509" spans="1:18" x14ac:dyDescent="0.25">
      <c r="A1509">
        <v>1508</v>
      </c>
      <c r="B1509" s="2">
        <v>39645</v>
      </c>
      <c r="C1509">
        <f t="shared" si="351"/>
        <v>2008</v>
      </c>
      <c r="D1509">
        <v>514.20000000000005</v>
      </c>
      <c r="E1509" s="5">
        <f t="shared" ca="1" si="347"/>
        <v>518.36999999999989</v>
      </c>
      <c r="F1509" s="5">
        <f t="shared" ca="1" si="348"/>
        <v>616.1450000000001</v>
      </c>
      <c r="G1509" s="5">
        <f t="shared" ca="1" si="349"/>
        <v>547.2703712279199</v>
      </c>
      <c r="H1509" s="5">
        <f t="shared" ca="1" si="350"/>
        <v>688.6936565095051</v>
      </c>
      <c r="I1509" s="10">
        <f t="shared" ca="1" si="343"/>
        <v>0</v>
      </c>
      <c r="J1509" s="5" t="e">
        <f t="shared" ca="1" si="337"/>
        <v>#N/A</v>
      </c>
      <c r="K1509" s="5" t="e">
        <f t="shared" ca="1" si="338"/>
        <v>#N/A</v>
      </c>
      <c r="L1509" s="10">
        <f t="shared" ca="1" si="339"/>
        <v>-1</v>
      </c>
      <c r="M1509" s="5">
        <f t="shared" ca="1" si="344"/>
        <v>1001.75</v>
      </c>
      <c r="N1509" s="12" t="str">
        <f t="shared" ca="1" si="340"/>
        <v/>
      </c>
      <c r="O1509" s="12">
        <f t="shared" ca="1" si="341"/>
        <v>2.3639988607234277E-2</v>
      </c>
      <c r="P1509" s="5">
        <f t="shared" ca="1" si="342"/>
        <v>458.74294213231525</v>
      </c>
      <c r="Q1509" s="5">
        <f t="shared" ca="1" si="345"/>
        <v>458.74294213231525</v>
      </c>
      <c r="R1509" s="12">
        <f t="shared" ca="1" si="346"/>
        <v>0</v>
      </c>
    </row>
    <row r="1510" spans="1:18" x14ac:dyDescent="0.25">
      <c r="A1510">
        <v>1509</v>
      </c>
      <c r="B1510" s="2">
        <v>39646</v>
      </c>
      <c r="C1510">
        <f t="shared" si="351"/>
        <v>2008</v>
      </c>
      <c r="D1510">
        <v>538.35</v>
      </c>
      <c r="E1510" s="5">
        <f t="shared" ca="1" si="347"/>
        <v>525.01499999999999</v>
      </c>
      <c r="F1510" s="5">
        <f t="shared" ca="1" si="348"/>
        <v>612.14900000000011</v>
      </c>
      <c r="G1510" s="5">
        <f t="shared" ca="1" si="349"/>
        <v>546.37833410512792</v>
      </c>
      <c r="H1510" s="5">
        <f t="shared" ca="1" si="350"/>
        <v>685.68678337931499</v>
      </c>
      <c r="I1510" s="10">
        <f t="shared" ca="1" si="343"/>
        <v>0</v>
      </c>
      <c r="J1510" s="5" t="e">
        <f t="shared" ca="1" si="337"/>
        <v>#N/A</v>
      </c>
      <c r="K1510" s="5" t="e">
        <f t="shared" ca="1" si="338"/>
        <v>#N/A</v>
      </c>
      <c r="L1510" s="10">
        <f t="shared" ca="1" si="339"/>
        <v>-1</v>
      </c>
      <c r="M1510" s="5">
        <f t="shared" ca="1" si="344"/>
        <v>1001.75</v>
      </c>
      <c r="N1510" s="12" t="str">
        <f t="shared" ca="1" si="340"/>
        <v/>
      </c>
      <c r="O1510" s="12">
        <f t="shared" ca="1" si="341"/>
        <v>-4.6966161026837761E-2</v>
      </c>
      <c r="P1510" s="5">
        <f t="shared" ca="1" si="342"/>
        <v>458.74294213231525</v>
      </c>
      <c r="Q1510" s="5">
        <f t="shared" ca="1" si="345"/>
        <v>458.74294213231525</v>
      </c>
      <c r="R1510" s="12">
        <f t="shared" ca="1" si="346"/>
        <v>0</v>
      </c>
    </row>
    <row r="1511" spans="1:18" x14ac:dyDescent="0.25">
      <c r="A1511">
        <v>1510</v>
      </c>
      <c r="B1511" s="2">
        <v>39647</v>
      </c>
      <c r="C1511">
        <f t="shared" si="351"/>
        <v>2008</v>
      </c>
      <c r="D1511">
        <v>539.79999999999995</v>
      </c>
      <c r="E1511" s="5">
        <f t="shared" ca="1" si="347"/>
        <v>531.26</v>
      </c>
      <c r="F1511" s="5">
        <f t="shared" ca="1" si="348"/>
        <v>608.05900000000008</v>
      </c>
      <c r="G1511" s="5">
        <f t="shared" ca="1" si="349"/>
        <v>545.72050069461511</v>
      </c>
      <c r="H1511" s="5">
        <f t="shared" ca="1" si="350"/>
        <v>682.76904771172883</v>
      </c>
      <c r="I1511" s="10">
        <f t="shared" ca="1" si="343"/>
        <v>0</v>
      </c>
      <c r="J1511" s="5" t="e">
        <f t="shared" ca="1" si="337"/>
        <v>#N/A</v>
      </c>
      <c r="K1511" s="5" t="e">
        <f t="shared" ca="1" si="338"/>
        <v>#N/A</v>
      </c>
      <c r="L1511" s="10">
        <f t="shared" ca="1" si="339"/>
        <v>-1</v>
      </c>
      <c r="M1511" s="5">
        <f t="shared" ca="1" si="344"/>
        <v>1001.75</v>
      </c>
      <c r="N1511" s="12" t="str">
        <f t="shared" ca="1" si="340"/>
        <v/>
      </c>
      <c r="O1511" s="12">
        <f t="shared" ca="1" si="341"/>
        <v>-2.6934150645489584E-3</v>
      </c>
      <c r="P1511" s="5">
        <f t="shared" ca="1" si="342"/>
        <v>458.74294213231525</v>
      </c>
      <c r="Q1511" s="5">
        <f t="shared" ca="1" si="345"/>
        <v>458.74294213231525</v>
      </c>
      <c r="R1511" s="12">
        <f t="shared" ca="1" si="346"/>
        <v>0</v>
      </c>
    </row>
    <row r="1512" spans="1:18" x14ac:dyDescent="0.25">
      <c r="A1512">
        <v>1511</v>
      </c>
      <c r="B1512" s="2">
        <v>39650</v>
      </c>
      <c r="C1512">
        <f t="shared" si="351"/>
        <v>2008</v>
      </c>
      <c r="D1512">
        <v>541.75</v>
      </c>
      <c r="E1512" s="5">
        <f t="shared" ca="1" si="347"/>
        <v>535.71500000000003</v>
      </c>
      <c r="F1512" s="5">
        <f t="shared" ca="1" si="348"/>
        <v>604.63600000000008</v>
      </c>
      <c r="G1512" s="5">
        <f t="shared" ca="1" si="349"/>
        <v>545.32345062515355</v>
      </c>
      <c r="H1512" s="5">
        <f t="shared" ca="1" si="350"/>
        <v>679.94866675749427</v>
      </c>
      <c r="I1512" s="10">
        <f t="shared" ca="1" si="343"/>
        <v>0</v>
      </c>
      <c r="J1512" s="5" t="e">
        <f t="shared" ca="1" si="337"/>
        <v>#N/A</v>
      </c>
      <c r="K1512" s="5" t="e">
        <f t="shared" ca="1" si="338"/>
        <v>#N/A</v>
      </c>
      <c r="L1512" s="10">
        <f t="shared" ca="1" si="339"/>
        <v>-1</v>
      </c>
      <c r="M1512" s="5">
        <f t="shared" ca="1" si="344"/>
        <v>1001.75</v>
      </c>
      <c r="N1512" s="12" t="str">
        <f t="shared" ca="1" si="340"/>
        <v/>
      </c>
      <c r="O1512" s="12">
        <f t="shared" ca="1" si="341"/>
        <v>-3.6124490552057161E-3</v>
      </c>
      <c r="P1512" s="5">
        <f t="shared" ca="1" si="342"/>
        <v>458.74294213231525</v>
      </c>
      <c r="Q1512" s="5">
        <f t="shared" ca="1" si="345"/>
        <v>458.74294213231525</v>
      </c>
      <c r="R1512" s="12">
        <f t="shared" ca="1" si="346"/>
        <v>0</v>
      </c>
    </row>
    <row r="1513" spans="1:18" x14ac:dyDescent="0.25">
      <c r="A1513">
        <v>1512</v>
      </c>
      <c r="B1513" s="2">
        <v>39651</v>
      </c>
      <c r="C1513">
        <f t="shared" si="351"/>
        <v>2008</v>
      </c>
      <c r="D1513">
        <v>565.9</v>
      </c>
      <c r="E1513" s="5">
        <f t="shared" ca="1" si="347"/>
        <v>539.66499999999996</v>
      </c>
      <c r="F1513" s="5">
        <f t="shared" ca="1" si="348"/>
        <v>601.90200000000016</v>
      </c>
      <c r="G1513" s="5">
        <f t="shared" ca="1" si="349"/>
        <v>547.38110556263814</v>
      </c>
      <c r="H1513" s="5">
        <f t="shared" ca="1" si="350"/>
        <v>677.66769342234443</v>
      </c>
      <c r="I1513" s="10">
        <f t="shared" ca="1" si="343"/>
        <v>0</v>
      </c>
      <c r="J1513" s="5" t="e">
        <f t="shared" ca="1" si="337"/>
        <v>#N/A</v>
      </c>
      <c r="K1513" s="5" t="e">
        <f t="shared" ca="1" si="338"/>
        <v>#N/A</v>
      </c>
      <c r="L1513" s="10">
        <f t="shared" ca="1" si="339"/>
        <v>-1</v>
      </c>
      <c r="M1513" s="5">
        <f t="shared" ca="1" si="344"/>
        <v>1001.75</v>
      </c>
      <c r="N1513" s="12" t="str">
        <f t="shared" ca="1" si="340"/>
        <v/>
      </c>
      <c r="O1513" s="12">
        <f t="shared" ca="1" si="341"/>
        <v>-4.4577757268112556E-2</v>
      </c>
      <c r="P1513" s="5">
        <f t="shared" ca="1" si="342"/>
        <v>458.74294213231525</v>
      </c>
      <c r="Q1513" s="5">
        <f t="shared" ca="1" si="345"/>
        <v>458.74294213231525</v>
      </c>
      <c r="R1513" s="12">
        <f t="shared" ca="1" si="346"/>
        <v>0</v>
      </c>
    </row>
    <row r="1514" spans="1:18" x14ac:dyDescent="0.25">
      <c r="A1514">
        <v>1513</v>
      </c>
      <c r="B1514" s="2">
        <v>39652</v>
      </c>
      <c r="C1514">
        <f t="shared" si="351"/>
        <v>2008</v>
      </c>
      <c r="D1514">
        <v>591.20000000000005</v>
      </c>
      <c r="E1514" s="5">
        <f t="shared" ca="1" si="347"/>
        <v>545.07999999999993</v>
      </c>
      <c r="F1514" s="5">
        <f t="shared" ca="1" si="348"/>
        <v>600.05300000000022</v>
      </c>
      <c r="G1514" s="5">
        <f t="shared" ca="1" si="349"/>
        <v>551.76299500637435</v>
      </c>
      <c r="H1514" s="5">
        <f t="shared" ca="1" si="350"/>
        <v>675.93833955389755</v>
      </c>
      <c r="I1514" s="10">
        <f t="shared" ca="1" si="343"/>
        <v>0</v>
      </c>
      <c r="J1514" s="5" t="e">
        <f t="shared" ca="1" si="337"/>
        <v>#N/A</v>
      </c>
      <c r="K1514" s="5" t="e">
        <f t="shared" ca="1" si="338"/>
        <v>#N/A</v>
      </c>
      <c r="L1514" s="10">
        <f t="shared" ca="1" si="339"/>
        <v>-1</v>
      </c>
      <c r="M1514" s="5">
        <f t="shared" ca="1" si="344"/>
        <v>1001.75</v>
      </c>
      <c r="N1514" s="12" t="str">
        <f t="shared" ca="1" si="340"/>
        <v/>
      </c>
      <c r="O1514" s="12">
        <f t="shared" ca="1" si="341"/>
        <v>-4.4707545502739122E-2</v>
      </c>
      <c r="P1514" s="5">
        <f t="shared" ca="1" si="342"/>
        <v>458.74294213231525</v>
      </c>
      <c r="Q1514" s="5">
        <f t="shared" ca="1" si="345"/>
        <v>458.74294213231525</v>
      </c>
      <c r="R1514" s="12">
        <f t="shared" ca="1" si="346"/>
        <v>0</v>
      </c>
    </row>
    <row r="1515" spans="1:18" x14ac:dyDescent="0.25">
      <c r="A1515">
        <v>1514</v>
      </c>
      <c r="B1515" s="2">
        <v>39653</v>
      </c>
      <c r="C1515">
        <f t="shared" si="351"/>
        <v>2008</v>
      </c>
      <c r="D1515">
        <v>559.79999999999995</v>
      </c>
      <c r="E1515" s="5">
        <f t="shared" ca="1" si="347"/>
        <v>545.75499999999988</v>
      </c>
      <c r="F1515" s="5">
        <f t="shared" ca="1" si="348"/>
        <v>597.90000000000009</v>
      </c>
      <c r="G1515" s="5">
        <f t="shared" ca="1" si="349"/>
        <v>552.56669550573702</v>
      </c>
      <c r="H1515" s="5">
        <f t="shared" ca="1" si="350"/>
        <v>673.61557276281962</v>
      </c>
      <c r="I1515" s="10">
        <f t="shared" ca="1" si="343"/>
        <v>0</v>
      </c>
      <c r="J1515" s="5" t="e">
        <f t="shared" ca="1" si="337"/>
        <v>#N/A</v>
      </c>
      <c r="K1515" s="5" t="e">
        <f t="shared" ca="1" si="338"/>
        <v>#N/A</v>
      </c>
      <c r="L1515" s="10">
        <f t="shared" ca="1" si="339"/>
        <v>-1</v>
      </c>
      <c r="M1515" s="5">
        <f t="shared" ca="1" si="344"/>
        <v>1001.75</v>
      </c>
      <c r="N1515" s="12" t="str">
        <f t="shared" ca="1" si="340"/>
        <v/>
      </c>
      <c r="O1515" s="12">
        <f t="shared" ca="1" si="341"/>
        <v>5.3112313937753869E-2</v>
      </c>
      <c r="P1515" s="5">
        <f t="shared" ca="1" si="342"/>
        <v>458.74294213231525</v>
      </c>
      <c r="Q1515" s="5">
        <f t="shared" ca="1" si="345"/>
        <v>458.74294213231525</v>
      </c>
      <c r="R1515" s="12">
        <f t="shared" ca="1" si="346"/>
        <v>0</v>
      </c>
    </row>
    <row r="1516" spans="1:18" x14ac:dyDescent="0.25">
      <c r="A1516">
        <v>1515</v>
      </c>
      <c r="B1516" s="2">
        <v>39654</v>
      </c>
      <c r="C1516">
        <f t="shared" si="351"/>
        <v>2008</v>
      </c>
      <c r="D1516">
        <v>573.35</v>
      </c>
      <c r="E1516" s="5">
        <f t="shared" ca="1" si="347"/>
        <v>548.62000000000012</v>
      </c>
      <c r="F1516" s="5">
        <f t="shared" ca="1" si="348"/>
        <v>595.73400000000015</v>
      </c>
      <c r="G1516" s="5">
        <f t="shared" ca="1" si="349"/>
        <v>554.64502595516331</v>
      </c>
      <c r="H1516" s="5">
        <f t="shared" ca="1" si="350"/>
        <v>671.61026130756318</v>
      </c>
      <c r="I1516" s="10">
        <f t="shared" ca="1" si="343"/>
        <v>0</v>
      </c>
      <c r="J1516" s="5" t="e">
        <f t="shared" ca="1" si="337"/>
        <v>#N/A</v>
      </c>
      <c r="K1516" s="5" t="e">
        <f t="shared" ca="1" si="338"/>
        <v>#N/A</v>
      </c>
      <c r="L1516" s="10">
        <f t="shared" ca="1" si="339"/>
        <v>-1</v>
      </c>
      <c r="M1516" s="5">
        <f t="shared" ca="1" si="344"/>
        <v>1001.75</v>
      </c>
      <c r="N1516" s="12" t="str">
        <f t="shared" ca="1" si="340"/>
        <v/>
      </c>
      <c r="O1516" s="12">
        <f t="shared" ca="1" si="341"/>
        <v>-2.4205073240443138E-2</v>
      </c>
      <c r="P1516" s="5">
        <f t="shared" ca="1" si="342"/>
        <v>458.74294213231525</v>
      </c>
      <c r="Q1516" s="5">
        <f t="shared" ca="1" si="345"/>
        <v>458.74294213231525</v>
      </c>
      <c r="R1516" s="12">
        <f t="shared" ca="1" si="346"/>
        <v>0</v>
      </c>
    </row>
    <row r="1517" spans="1:18" x14ac:dyDescent="0.25">
      <c r="A1517">
        <v>1516</v>
      </c>
      <c r="B1517" s="2">
        <v>39657</v>
      </c>
      <c r="C1517">
        <f t="shared" si="351"/>
        <v>2008</v>
      </c>
      <c r="D1517">
        <v>593.35</v>
      </c>
      <c r="E1517" s="5">
        <f t="shared" ca="1" si="347"/>
        <v>554.43500000000017</v>
      </c>
      <c r="F1517" s="5">
        <f t="shared" ca="1" si="348"/>
        <v>593.97500000000002</v>
      </c>
      <c r="G1517" s="5">
        <f t="shared" ca="1" si="349"/>
        <v>558.51552335964698</v>
      </c>
      <c r="H1517" s="5">
        <f t="shared" ca="1" si="350"/>
        <v>670.04505608141187</v>
      </c>
      <c r="I1517" s="10">
        <f t="shared" ca="1" si="343"/>
        <v>0</v>
      </c>
      <c r="J1517" s="5" t="e">
        <f t="shared" ca="1" si="337"/>
        <v>#N/A</v>
      </c>
      <c r="K1517" s="5" t="e">
        <f t="shared" ca="1" si="338"/>
        <v>#N/A</v>
      </c>
      <c r="L1517" s="10">
        <f t="shared" ca="1" si="339"/>
        <v>-1</v>
      </c>
      <c r="M1517" s="5">
        <f t="shared" ca="1" si="344"/>
        <v>1001.75</v>
      </c>
      <c r="N1517" s="12" t="str">
        <f t="shared" ca="1" si="340"/>
        <v/>
      </c>
      <c r="O1517" s="12">
        <f t="shared" ca="1" si="341"/>
        <v>-3.4882706898055289E-2</v>
      </c>
      <c r="P1517" s="5">
        <f t="shared" ca="1" si="342"/>
        <v>458.74294213231525</v>
      </c>
      <c r="Q1517" s="5">
        <f t="shared" ca="1" si="345"/>
        <v>458.74294213231525</v>
      </c>
      <c r="R1517" s="12">
        <f t="shared" ca="1" si="346"/>
        <v>0</v>
      </c>
    </row>
    <row r="1518" spans="1:18" x14ac:dyDescent="0.25">
      <c r="A1518">
        <v>1517</v>
      </c>
      <c r="B1518" s="2">
        <v>39658</v>
      </c>
      <c r="C1518">
        <f t="shared" si="351"/>
        <v>2008</v>
      </c>
      <c r="D1518">
        <v>568.5</v>
      </c>
      <c r="E1518" s="5">
        <f t="shared" ca="1" si="347"/>
        <v>558.62000000000012</v>
      </c>
      <c r="F1518" s="5">
        <f t="shared" ca="1" si="348"/>
        <v>591.72900000000004</v>
      </c>
      <c r="G1518" s="5">
        <f t="shared" ca="1" si="349"/>
        <v>559.5139710236823</v>
      </c>
      <c r="H1518" s="5">
        <f t="shared" ca="1" si="350"/>
        <v>668.01415495978358</v>
      </c>
      <c r="I1518" s="10">
        <f t="shared" ca="1" si="343"/>
        <v>0</v>
      </c>
      <c r="J1518" s="5" t="e">
        <f t="shared" ca="1" si="337"/>
        <v>#N/A</v>
      </c>
      <c r="K1518" s="5" t="e">
        <f t="shared" ca="1" si="338"/>
        <v>#N/A</v>
      </c>
      <c r="L1518" s="10">
        <f t="shared" ca="1" si="339"/>
        <v>-1</v>
      </c>
      <c r="M1518" s="5">
        <f t="shared" ca="1" si="344"/>
        <v>1001.75</v>
      </c>
      <c r="N1518" s="12" t="str">
        <f t="shared" ca="1" si="340"/>
        <v/>
      </c>
      <c r="O1518" s="12">
        <f t="shared" ca="1" si="341"/>
        <v>4.1880846043650499E-2</v>
      </c>
      <c r="P1518" s="5">
        <f t="shared" ca="1" si="342"/>
        <v>458.74294213231525</v>
      </c>
      <c r="Q1518" s="5">
        <f t="shared" ca="1" si="345"/>
        <v>458.74294213231525</v>
      </c>
      <c r="R1518" s="12">
        <f t="shared" ca="1" si="346"/>
        <v>0</v>
      </c>
    </row>
    <row r="1519" spans="1:18" x14ac:dyDescent="0.25">
      <c r="A1519">
        <v>1518</v>
      </c>
      <c r="B1519" s="2">
        <v>39659</v>
      </c>
      <c r="C1519">
        <f t="shared" si="351"/>
        <v>2008</v>
      </c>
      <c r="D1519">
        <v>591.75</v>
      </c>
      <c r="E1519" s="5">
        <f t="shared" ca="1" si="347"/>
        <v>566.375</v>
      </c>
      <c r="F1519" s="5">
        <f t="shared" ca="1" si="348"/>
        <v>589.75700000000006</v>
      </c>
      <c r="G1519" s="5">
        <f t="shared" ca="1" si="349"/>
        <v>562.73757392131415</v>
      </c>
      <c r="H1519" s="5">
        <f t="shared" ca="1" si="350"/>
        <v>666.48887186058801</v>
      </c>
      <c r="I1519" s="10">
        <f t="shared" ca="1" si="343"/>
        <v>0</v>
      </c>
      <c r="J1519" s="5" t="e">
        <f t="shared" ca="1" si="337"/>
        <v>#N/A</v>
      </c>
      <c r="K1519" s="5" t="e">
        <f t="shared" ca="1" si="338"/>
        <v>#N/A</v>
      </c>
      <c r="L1519" s="10">
        <f t="shared" ca="1" si="339"/>
        <v>-1</v>
      </c>
      <c r="M1519" s="5">
        <f t="shared" ca="1" si="344"/>
        <v>1001.75</v>
      </c>
      <c r="N1519" s="12" t="str">
        <f t="shared" ca="1" si="340"/>
        <v/>
      </c>
      <c r="O1519" s="12">
        <f t="shared" ca="1" si="341"/>
        <v>-4.0897097625329816E-2</v>
      </c>
      <c r="P1519" s="5">
        <f t="shared" ca="1" si="342"/>
        <v>458.74294213231525</v>
      </c>
      <c r="Q1519" s="5">
        <f t="shared" ca="1" si="345"/>
        <v>458.74294213231525</v>
      </c>
      <c r="R1519" s="12">
        <f t="shared" ca="1" si="346"/>
        <v>0</v>
      </c>
    </row>
    <row r="1520" spans="1:18" x14ac:dyDescent="0.25">
      <c r="A1520">
        <v>1519</v>
      </c>
      <c r="B1520" s="2">
        <v>39660</v>
      </c>
      <c r="C1520">
        <f t="shared" si="351"/>
        <v>2008</v>
      </c>
      <c r="D1520">
        <v>583.4</v>
      </c>
      <c r="E1520" s="5">
        <f t="shared" ca="1" si="347"/>
        <v>570.87999999999988</v>
      </c>
      <c r="F1520" s="5">
        <f t="shared" ca="1" si="348"/>
        <v>587.81799999999998</v>
      </c>
      <c r="G1520" s="5">
        <f t="shared" ca="1" si="349"/>
        <v>564.80381652918265</v>
      </c>
      <c r="H1520" s="5">
        <f t="shared" ca="1" si="350"/>
        <v>664.82709442337625</v>
      </c>
      <c r="I1520" s="10">
        <f t="shared" ca="1" si="343"/>
        <v>0</v>
      </c>
      <c r="J1520" s="5" t="e">
        <f t="shared" ca="1" si="337"/>
        <v>#N/A</v>
      </c>
      <c r="K1520" s="5" t="e">
        <f t="shared" ca="1" si="338"/>
        <v>#N/A</v>
      </c>
      <c r="L1520" s="10">
        <f t="shared" ca="1" si="339"/>
        <v>-1</v>
      </c>
      <c r="M1520" s="5">
        <f t="shared" ca="1" si="344"/>
        <v>1001.75</v>
      </c>
      <c r="N1520" s="12" t="str">
        <f t="shared" ca="1" si="340"/>
        <v/>
      </c>
      <c r="O1520" s="12">
        <f t="shared" ca="1" si="341"/>
        <v>1.4110688635403502E-2</v>
      </c>
      <c r="P1520" s="5">
        <f t="shared" ca="1" si="342"/>
        <v>458.74294213231525</v>
      </c>
      <c r="Q1520" s="5">
        <f t="shared" ca="1" si="345"/>
        <v>458.74294213231525</v>
      </c>
      <c r="R1520" s="12">
        <f t="shared" ca="1" si="346"/>
        <v>0</v>
      </c>
    </row>
    <row r="1521" spans="1:18" x14ac:dyDescent="0.25">
      <c r="A1521">
        <v>1520</v>
      </c>
      <c r="B1521" s="2">
        <v>39661</v>
      </c>
      <c r="C1521">
        <f t="shared" si="351"/>
        <v>2008</v>
      </c>
      <c r="D1521">
        <v>577.4</v>
      </c>
      <c r="E1521" s="5">
        <f t="shared" ca="1" si="347"/>
        <v>574.64</v>
      </c>
      <c r="F1521" s="5">
        <f t="shared" ca="1" si="348"/>
        <v>586.02100000000007</v>
      </c>
      <c r="G1521" s="5">
        <f t="shared" ca="1" si="349"/>
        <v>566.06343487626441</v>
      </c>
      <c r="H1521" s="5">
        <f t="shared" ca="1" si="350"/>
        <v>663.07855253490868</v>
      </c>
      <c r="I1521" s="10">
        <f t="shared" ca="1" si="343"/>
        <v>0</v>
      </c>
      <c r="J1521" s="5" t="e">
        <f t="shared" ca="1" si="337"/>
        <v>#N/A</v>
      </c>
      <c r="K1521" s="5" t="e">
        <f t="shared" ca="1" si="338"/>
        <v>#N/A</v>
      </c>
      <c r="L1521" s="10">
        <f t="shared" ca="1" si="339"/>
        <v>-1</v>
      </c>
      <c r="M1521" s="5">
        <f t="shared" ca="1" si="344"/>
        <v>1001.75</v>
      </c>
      <c r="N1521" s="12" t="str">
        <f t="shared" ca="1" si="340"/>
        <v/>
      </c>
      <c r="O1521" s="12">
        <f t="shared" ca="1" si="341"/>
        <v>1.0284538909838875E-2</v>
      </c>
      <c r="P1521" s="5">
        <f t="shared" ca="1" si="342"/>
        <v>458.74294213231525</v>
      </c>
      <c r="Q1521" s="5">
        <f t="shared" ca="1" si="345"/>
        <v>458.74294213231525</v>
      </c>
      <c r="R1521" s="12">
        <f t="shared" ca="1" si="346"/>
        <v>0</v>
      </c>
    </row>
    <row r="1522" spans="1:18" x14ac:dyDescent="0.25">
      <c r="A1522">
        <v>1521</v>
      </c>
      <c r="B1522" s="2">
        <v>39664</v>
      </c>
      <c r="C1522">
        <f t="shared" si="351"/>
        <v>2008</v>
      </c>
      <c r="D1522">
        <v>585.54999999999995</v>
      </c>
      <c r="E1522" s="5">
        <f t="shared" ca="1" si="347"/>
        <v>579.02</v>
      </c>
      <c r="F1522" s="5">
        <f t="shared" ca="1" si="348"/>
        <v>584.63400000000013</v>
      </c>
      <c r="G1522" s="5">
        <f t="shared" ca="1" si="349"/>
        <v>568.01209138863794</v>
      </c>
      <c r="H1522" s="5">
        <f t="shared" ca="1" si="350"/>
        <v>661.5279814842105</v>
      </c>
      <c r="I1522" s="10">
        <f t="shared" ca="1" si="343"/>
        <v>0</v>
      </c>
      <c r="J1522" s="5" t="e">
        <f t="shared" ca="1" si="337"/>
        <v>#N/A</v>
      </c>
      <c r="K1522" s="5" t="e">
        <f t="shared" ca="1" si="338"/>
        <v>#N/A</v>
      </c>
      <c r="L1522" s="10">
        <f t="shared" ca="1" si="339"/>
        <v>-1</v>
      </c>
      <c r="M1522" s="5">
        <f t="shared" ca="1" si="344"/>
        <v>1001.75</v>
      </c>
      <c r="N1522" s="12" t="str">
        <f t="shared" ca="1" si="340"/>
        <v/>
      </c>
      <c r="O1522" s="12">
        <f t="shared" ca="1" si="341"/>
        <v>-1.4114998268098334E-2</v>
      </c>
      <c r="P1522" s="5">
        <f t="shared" ca="1" si="342"/>
        <v>458.74294213231525</v>
      </c>
      <c r="Q1522" s="5">
        <f t="shared" ca="1" si="345"/>
        <v>458.74294213231525</v>
      </c>
      <c r="R1522" s="12">
        <f t="shared" ca="1" si="346"/>
        <v>0</v>
      </c>
    </row>
    <row r="1523" spans="1:18" x14ac:dyDescent="0.25">
      <c r="A1523">
        <v>1522</v>
      </c>
      <c r="B1523" s="2">
        <v>39665</v>
      </c>
      <c r="C1523">
        <f t="shared" si="351"/>
        <v>2008</v>
      </c>
      <c r="D1523">
        <v>616</v>
      </c>
      <c r="E1523" s="5">
        <f t="shared" ca="1" si="347"/>
        <v>584.03</v>
      </c>
      <c r="F1523" s="5">
        <f t="shared" ca="1" si="348"/>
        <v>583.83699999999999</v>
      </c>
      <c r="G1523" s="5">
        <f t="shared" ca="1" si="349"/>
        <v>572.81088224977407</v>
      </c>
      <c r="H1523" s="5">
        <f t="shared" ca="1" si="350"/>
        <v>660.61742185452636</v>
      </c>
      <c r="I1523" s="10">
        <f t="shared" ca="1" si="343"/>
        <v>0</v>
      </c>
      <c r="J1523" s="5" t="e">
        <f t="shared" ca="1" si="337"/>
        <v>#N/A</v>
      </c>
      <c r="K1523" s="5" t="e">
        <f t="shared" ca="1" si="338"/>
        <v>#N/A</v>
      </c>
      <c r="L1523" s="10">
        <f t="shared" ca="1" si="339"/>
        <v>-1</v>
      </c>
      <c r="M1523" s="5">
        <f t="shared" ca="1" si="344"/>
        <v>1001.75</v>
      </c>
      <c r="N1523" s="12" t="str">
        <f t="shared" ca="1" si="340"/>
        <v/>
      </c>
      <c r="O1523" s="12">
        <f t="shared" ca="1" si="341"/>
        <v>-5.2002390914524889E-2</v>
      </c>
      <c r="P1523" s="5">
        <f t="shared" ca="1" si="342"/>
        <v>458.74294213231525</v>
      </c>
      <c r="Q1523" s="5">
        <f t="shared" ca="1" si="345"/>
        <v>458.74294213231525</v>
      </c>
      <c r="R1523" s="12">
        <f t="shared" ca="1" si="346"/>
        <v>0</v>
      </c>
    </row>
    <row r="1524" spans="1:18" x14ac:dyDescent="0.25">
      <c r="A1524">
        <v>1523</v>
      </c>
      <c r="B1524" s="2">
        <v>39666</v>
      </c>
      <c r="C1524">
        <f t="shared" si="351"/>
        <v>2008</v>
      </c>
      <c r="D1524">
        <v>637.75</v>
      </c>
      <c r="E1524" s="5">
        <f t="shared" ca="1" si="347"/>
        <v>588.68500000000006</v>
      </c>
      <c r="F1524" s="5">
        <f t="shared" ca="1" si="348"/>
        <v>583.202</v>
      </c>
      <c r="G1524" s="5">
        <f t="shared" ca="1" si="349"/>
        <v>579.30479402479671</v>
      </c>
      <c r="H1524" s="5">
        <f t="shared" ca="1" si="350"/>
        <v>660.16007341743591</v>
      </c>
      <c r="I1524" s="10">
        <f t="shared" ca="1" si="343"/>
        <v>0</v>
      </c>
      <c r="J1524" s="5" t="e">
        <f t="shared" ref="J1524:J1587" ca="1" si="352">IF($I1524="BUY",$D1524,NA())</f>
        <v>#N/A</v>
      </c>
      <c r="K1524" s="5" t="e">
        <f t="shared" ref="K1524:K1587" ca="1" si="353">IF($I1524="SELL",$D1524,NA())</f>
        <v>#N/A</v>
      </c>
      <c r="L1524" s="10">
        <f t="shared" ref="L1524:L1587" ca="1" si="354">IF(AND(I1524="SELL",L1523&gt;=0),-1*Leverage,IF(AND(I1524="BUY",L1523&lt;=0),1*Leverage,L1523))</f>
        <v>-1</v>
      </c>
      <c r="M1524" s="5">
        <f t="shared" ca="1" si="344"/>
        <v>1001.75</v>
      </c>
      <c r="N1524" s="12" t="str">
        <f t="shared" ref="N1524:N1587" ca="1" si="355">IF(L1523=0,0,IF(I1524="SELL",Leverage*(M1524-M1523)/M1523,IF(I1524="BUY",-Leverage*(M1524-M1523)/M1523,"")))</f>
        <v/>
      </c>
      <c r="O1524" s="12">
        <f t="shared" ref="O1524:O1587" ca="1" si="356">IF($L1524&gt;0,Leverage*(D1524-D1523)/D1523,IF($L1524&lt;0,-Leverage*(D1524-D1523)/D1523,0))</f>
        <v>-3.530844155844156E-2</v>
      </c>
      <c r="P1524" s="5">
        <f t="shared" ref="P1524:P1587" ca="1" si="357">IF(N1524="",P1523,P1523*(1+N1524))</f>
        <v>458.74294213231525</v>
      </c>
      <c r="Q1524" s="5">
        <f t="shared" ca="1" si="345"/>
        <v>458.74294213231525</v>
      </c>
      <c r="R1524" s="12">
        <f t="shared" ca="1" si="346"/>
        <v>0</v>
      </c>
    </row>
    <row r="1525" spans="1:18" x14ac:dyDescent="0.25">
      <c r="A1525">
        <v>1524</v>
      </c>
      <c r="B1525" s="2">
        <v>39667</v>
      </c>
      <c r="C1525">
        <f t="shared" si="351"/>
        <v>2008</v>
      </c>
      <c r="D1525">
        <v>639.25</v>
      </c>
      <c r="E1525" s="5">
        <f t="shared" ca="1" si="347"/>
        <v>596.63</v>
      </c>
      <c r="F1525" s="5">
        <f t="shared" ca="1" si="348"/>
        <v>582.86300000000006</v>
      </c>
      <c r="G1525" s="5">
        <f t="shared" ca="1" si="349"/>
        <v>585.29931462231707</v>
      </c>
      <c r="H1525" s="5">
        <f t="shared" ca="1" si="350"/>
        <v>659.74187194908723</v>
      </c>
      <c r="I1525" s="10">
        <f t="shared" ref="I1525:I1588" ca="1" si="358">IF(AND(G1525&gt;H1525,G1524&lt;H1524),"BUY",IF(AND(G1525&lt;H1525,G1524&gt;H1524),"SELL",0))</f>
        <v>0</v>
      </c>
      <c r="J1525" s="5" t="e">
        <f t="shared" ca="1" si="352"/>
        <v>#N/A</v>
      </c>
      <c r="K1525" s="5" t="e">
        <f t="shared" ca="1" si="353"/>
        <v>#N/A</v>
      </c>
      <c r="L1525" s="10">
        <f t="shared" ca="1" si="354"/>
        <v>-1</v>
      </c>
      <c r="M1525" s="5">
        <f t="shared" ref="M1525:M1588" ca="1" si="359">IF(I1525&lt;&gt;0,D1525,M1524)</f>
        <v>1001.75</v>
      </c>
      <c r="N1525" s="12" t="str">
        <f t="shared" ca="1" si="355"/>
        <v/>
      </c>
      <c r="O1525" s="12">
        <f t="shared" ca="1" si="356"/>
        <v>-2.3520188161505291E-3</v>
      </c>
      <c r="P1525" s="5">
        <f t="shared" ca="1" si="357"/>
        <v>458.74294213231525</v>
      </c>
      <c r="Q1525" s="5">
        <f t="shared" ref="Q1525:Q1588" ca="1" si="360">MAX(P1524:P1525)</f>
        <v>458.74294213231525</v>
      </c>
      <c r="R1525" s="12">
        <f t="shared" ref="R1525:R1588" ca="1" si="361">1-P1525/Q1525</f>
        <v>0</v>
      </c>
    </row>
    <row r="1526" spans="1:18" x14ac:dyDescent="0.25">
      <c r="A1526">
        <v>1525</v>
      </c>
      <c r="B1526" s="2">
        <v>39668</v>
      </c>
      <c r="C1526">
        <f t="shared" si="351"/>
        <v>2008</v>
      </c>
      <c r="D1526">
        <v>629.4</v>
      </c>
      <c r="E1526" s="5">
        <f t="shared" ca="1" si="347"/>
        <v>602.2349999999999</v>
      </c>
      <c r="F1526" s="5">
        <f t="shared" ca="1" si="348"/>
        <v>582.22500000000002</v>
      </c>
      <c r="G1526" s="5">
        <f t="shared" ca="1" si="349"/>
        <v>589.70938316008528</v>
      </c>
      <c r="H1526" s="5">
        <f t="shared" ca="1" si="350"/>
        <v>659.13503451010547</v>
      </c>
      <c r="I1526" s="10">
        <f t="shared" ca="1" si="358"/>
        <v>0</v>
      </c>
      <c r="J1526" s="5" t="e">
        <f t="shared" ca="1" si="352"/>
        <v>#N/A</v>
      </c>
      <c r="K1526" s="5" t="e">
        <f t="shared" ca="1" si="353"/>
        <v>#N/A</v>
      </c>
      <c r="L1526" s="10">
        <f t="shared" ca="1" si="354"/>
        <v>-1</v>
      </c>
      <c r="M1526" s="5">
        <f t="shared" ca="1" si="359"/>
        <v>1001.75</v>
      </c>
      <c r="N1526" s="12" t="str">
        <f t="shared" ca="1" si="355"/>
        <v/>
      </c>
      <c r="O1526" s="12">
        <f t="shared" ca="1" si="356"/>
        <v>1.5408682049276531E-2</v>
      </c>
      <c r="P1526" s="5">
        <f t="shared" ca="1" si="357"/>
        <v>458.74294213231525</v>
      </c>
      <c r="Q1526" s="5">
        <f t="shared" ca="1" si="360"/>
        <v>458.74294213231525</v>
      </c>
      <c r="R1526" s="12">
        <f t="shared" ca="1" si="361"/>
        <v>0</v>
      </c>
    </row>
    <row r="1527" spans="1:18" x14ac:dyDescent="0.25">
      <c r="A1527">
        <v>1526</v>
      </c>
      <c r="B1527" s="2">
        <v>39671</v>
      </c>
      <c r="C1527">
        <f t="shared" si="351"/>
        <v>2008</v>
      </c>
      <c r="D1527">
        <v>629.65</v>
      </c>
      <c r="E1527" s="5">
        <f t="shared" ca="1" si="347"/>
        <v>605.86500000000001</v>
      </c>
      <c r="F1527" s="5">
        <f t="shared" ca="1" si="348"/>
        <v>582.27400000000011</v>
      </c>
      <c r="G1527" s="5">
        <f t="shared" ca="1" si="349"/>
        <v>593.70344484407667</v>
      </c>
      <c r="H1527" s="5">
        <f t="shared" ca="1" si="350"/>
        <v>658.54533381990336</v>
      </c>
      <c r="I1527" s="10">
        <f t="shared" ca="1" si="358"/>
        <v>0</v>
      </c>
      <c r="J1527" s="5" t="e">
        <f t="shared" ca="1" si="352"/>
        <v>#N/A</v>
      </c>
      <c r="K1527" s="5" t="e">
        <f t="shared" ca="1" si="353"/>
        <v>#N/A</v>
      </c>
      <c r="L1527" s="10">
        <f t="shared" ca="1" si="354"/>
        <v>-1</v>
      </c>
      <c r="M1527" s="5">
        <f t="shared" ca="1" si="359"/>
        <v>1001.75</v>
      </c>
      <c r="N1527" s="12" t="str">
        <f t="shared" ca="1" si="355"/>
        <v/>
      </c>
      <c r="O1527" s="12">
        <f t="shared" ca="1" si="356"/>
        <v>-3.9720368605020655E-4</v>
      </c>
      <c r="P1527" s="5">
        <f t="shared" ca="1" si="357"/>
        <v>458.74294213231525</v>
      </c>
      <c r="Q1527" s="5">
        <f t="shared" ca="1" si="360"/>
        <v>458.74294213231525</v>
      </c>
      <c r="R1527" s="12">
        <f t="shared" ca="1" si="361"/>
        <v>0</v>
      </c>
    </row>
    <row r="1528" spans="1:18" x14ac:dyDescent="0.25">
      <c r="A1528">
        <v>1527</v>
      </c>
      <c r="B1528" s="2">
        <v>39672</v>
      </c>
      <c r="C1528">
        <f t="shared" si="351"/>
        <v>2008</v>
      </c>
      <c r="D1528">
        <v>628.04999999999995</v>
      </c>
      <c r="E1528" s="5">
        <f t="shared" ca="1" si="347"/>
        <v>611.81999999999994</v>
      </c>
      <c r="F1528" s="5">
        <f t="shared" ca="1" si="348"/>
        <v>581.84100000000001</v>
      </c>
      <c r="G1528" s="5">
        <f t="shared" ca="1" si="349"/>
        <v>597.13810035966901</v>
      </c>
      <c r="H1528" s="5">
        <f t="shared" ca="1" si="350"/>
        <v>657.93542714350542</v>
      </c>
      <c r="I1528" s="10">
        <f t="shared" ca="1" si="358"/>
        <v>0</v>
      </c>
      <c r="J1528" s="5" t="e">
        <f t="shared" ca="1" si="352"/>
        <v>#N/A</v>
      </c>
      <c r="K1528" s="5" t="e">
        <f t="shared" ca="1" si="353"/>
        <v>#N/A</v>
      </c>
      <c r="L1528" s="10">
        <f t="shared" ca="1" si="354"/>
        <v>-1</v>
      </c>
      <c r="M1528" s="5">
        <f t="shared" ca="1" si="359"/>
        <v>1001.75</v>
      </c>
      <c r="N1528" s="12" t="str">
        <f t="shared" ca="1" si="355"/>
        <v/>
      </c>
      <c r="O1528" s="12">
        <f t="shared" ca="1" si="356"/>
        <v>2.5410942587151954E-3</v>
      </c>
      <c r="P1528" s="5">
        <f t="shared" ca="1" si="357"/>
        <v>458.74294213231525</v>
      </c>
      <c r="Q1528" s="5">
        <f t="shared" ca="1" si="360"/>
        <v>458.74294213231525</v>
      </c>
      <c r="R1528" s="12">
        <f t="shared" ca="1" si="361"/>
        <v>0</v>
      </c>
    </row>
    <row r="1529" spans="1:18" x14ac:dyDescent="0.25">
      <c r="A1529">
        <v>1528</v>
      </c>
      <c r="B1529" s="2">
        <v>39673</v>
      </c>
      <c r="C1529">
        <f t="shared" si="351"/>
        <v>2008</v>
      </c>
      <c r="D1529">
        <v>628</v>
      </c>
      <c r="E1529" s="5">
        <f t="shared" ca="1" si="347"/>
        <v>615.44499999999994</v>
      </c>
      <c r="F1529" s="5">
        <f t="shared" ca="1" si="348"/>
        <v>581.7360000000001</v>
      </c>
      <c r="G1529" s="5">
        <f t="shared" ca="1" si="349"/>
        <v>600.22429032370212</v>
      </c>
      <c r="H1529" s="5">
        <f t="shared" ca="1" si="350"/>
        <v>657.33671860063532</v>
      </c>
      <c r="I1529" s="10">
        <f t="shared" ca="1" si="358"/>
        <v>0</v>
      </c>
      <c r="J1529" s="5" t="e">
        <f t="shared" ca="1" si="352"/>
        <v>#N/A</v>
      </c>
      <c r="K1529" s="5" t="e">
        <f t="shared" ca="1" si="353"/>
        <v>#N/A</v>
      </c>
      <c r="L1529" s="10">
        <f t="shared" ca="1" si="354"/>
        <v>-1</v>
      </c>
      <c r="M1529" s="5">
        <f t="shared" ca="1" si="359"/>
        <v>1001.75</v>
      </c>
      <c r="N1529" s="12" t="str">
        <f t="shared" ca="1" si="355"/>
        <v/>
      </c>
      <c r="O1529" s="12">
        <f t="shared" ca="1" si="356"/>
        <v>7.9611495899935557E-5</v>
      </c>
      <c r="P1529" s="5">
        <f t="shared" ca="1" si="357"/>
        <v>458.74294213231525</v>
      </c>
      <c r="Q1529" s="5">
        <f t="shared" ca="1" si="360"/>
        <v>458.74294213231525</v>
      </c>
      <c r="R1529" s="12">
        <f t="shared" ca="1" si="361"/>
        <v>0</v>
      </c>
    </row>
    <row r="1530" spans="1:18" x14ac:dyDescent="0.25">
      <c r="A1530">
        <v>1529</v>
      </c>
      <c r="B1530" s="2">
        <v>39674</v>
      </c>
      <c r="C1530">
        <f t="shared" si="351"/>
        <v>2008</v>
      </c>
      <c r="D1530">
        <v>609.54999999999995</v>
      </c>
      <c r="E1530" s="5">
        <f t="shared" ca="1" si="347"/>
        <v>618.06000000000006</v>
      </c>
      <c r="F1530" s="5">
        <f t="shared" ca="1" si="348"/>
        <v>581.13200000000006</v>
      </c>
      <c r="G1530" s="5">
        <f t="shared" ca="1" si="349"/>
        <v>601.15686129133189</v>
      </c>
      <c r="H1530" s="5">
        <f t="shared" ca="1" si="350"/>
        <v>656.38098422862265</v>
      </c>
      <c r="I1530" s="10">
        <f t="shared" ca="1" si="358"/>
        <v>0</v>
      </c>
      <c r="J1530" s="5" t="e">
        <f t="shared" ca="1" si="352"/>
        <v>#N/A</v>
      </c>
      <c r="K1530" s="5" t="e">
        <f t="shared" ca="1" si="353"/>
        <v>#N/A</v>
      </c>
      <c r="L1530" s="10">
        <f t="shared" ca="1" si="354"/>
        <v>-1</v>
      </c>
      <c r="M1530" s="5">
        <f t="shared" ca="1" si="359"/>
        <v>1001.75</v>
      </c>
      <c r="N1530" s="12" t="str">
        <f t="shared" ca="1" si="355"/>
        <v/>
      </c>
      <c r="O1530" s="12">
        <f t="shared" ca="1" si="356"/>
        <v>2.9378980891719818E-2</v>
      </c>
      <c r="P1530" s="5">
        <f t="shared" ca="1" si="357"/>
        <v>458.74294213231525</v>
      </c>
      <c r="Q1530" s="5">
        <f t="shared" ca="1" si="360"/>
        <v>458.74294213231525</v>
      </c>
      <c r="R1530" s="12">
        <f t="shared" ca="1" si="361"/>
        <v>0</v>
      </c>
    </row>
    <row r="1531" spans="1:18" x14ac:dyDescent="0.25">
      <c r="A1531">
        <v>1530</v>
      </c>
      <c r="B1531" s="2">
        <v>39678</v>
      </c>
      <c r="C1531">
        <f t="shared" si="351"/>
        <v>2008</v>
      </c>
      <c r="D1531">
        <v>594.4</v>
      </c>
      <c r="E1531" s="5">
        <f t="shared" ca="1" si="347"/>
        <v>619.76</v>
      </c>
      <c r="F1531" s="5">
        <f t="shared" ca="1" si="348"/>
        <v>580.45100000000002</v>
      </c>
      <c r="G1531" s="5">
        <f t="shared" ca="1" si="349"/>
        <v>600.48117516219861</v>
      </c>
      <c r="H1531" s="5">
        <f t="shared" ca="1" si="350"/>
        <v>655.14136454405025</v>
      </c>
      <c r="I1531" s="10">
        <f t="shared" ca="1" si="358"/>
        <v>0</v>
      </c>
      <c r="J1531" s="5" t="e">
        <f t="shared" ca="1" si="352"/>
        <v>#N/A</v>
      </c>
      <c r="K1531" s="5" t="e">
        <f t="shared" ca="1" si="353"/>
        <v>#N/A</v>
      </c>
      <c r="L1531" s="10">
        <f t="shared" ca="1" si="354"/>
        <v>-1</v>
      </c>
      <c r="M1531" s="5">
        <f t="shared" ca="1" si="359"/>
        <v>1001.75</v>
      </c>
      <c r="N1531" s="12" t="str">
        <f t="shared" ca="1" si="355"/>
        <v/>
      </c>
      <c r="O1531" s="12">
        <f t="shared" ca="1" si="356"/>
        <v>2.4854400787466129E-2</v>
      </c>
      <c r="P1531" s="5">
        <f t="shared" ca="1" si="357"/>
        <v>458.74294213231525</v>
      </c>
      <c r="Q1531" s="5">
        <f t="shared" ca="1" si="360"/>
        <v>458.74294213231525</v>
      </c>
      <c r="R1531" s="12">
        <f t="shared" ca="1" si="361"/>
        <v>0</v>
      </c>
    </row>
    <row r="1532" spans="1:18" x14ac:dyDescent="0.25">
      <c r="A1532">
        <v>1531</v>
      </c>
      <c r="B1532" s="2">
        <v>39679</v>
      </c>
      <c r="C1532">
        <f t="shared" si="351"/>
        <v>2008</v>
      </c>
      <c r="D1532">
        <v>560.35</v>
      </c>
      <c r="E1532" s="5">
        <f t="shared" ca="1" si="347"/>
        <v>617.24</v>
      </c>
      <c r="F1532" s="5">
        <f t="shared" ca="1" si="348"/>
        <v>579.38400000000001</v>
      </c>
      <c r="G1532" s="5">
        <f t="shared" ca="1" si="349"/>
        <v>596.46805764597877</v>
      </c>
      <c r="H1532" s="5">
        <f t="shared" ca="1" si="350"/>
        <v>653.24553725316923</v>
      </c>
      <c r="I1532" s="10">
        <f t="shared" ca="1" si="358"/>
        <v>0</v>
      </c>
      <c r="J1532" s="5" t="e">
        <f t="shared" ca="1" si="352"/>
        <v>#N/A</v>
      </c>
      <c r="K1532" s="5" t="e">
        <f t="shared" ca="1" si="353"/>
        <v>#N/A</v>
      </c>
      <c r="L1532" s="10">
        <f t="shared" ca="1" si="354"/>
        <v>-1</v>
      </c>
      <c r="M1532" s="5">
        <f t="shared" ca="1" si="359"/>
        <v>1001.75</v>
      </c>
      <c r="N1532" s="12" t="str">
        <f t="shared" ca="1" si="355"/>
        <v/>
      </c>
      <c r="O1532" s="12">
        <f t="shared" ca="1" si="356"/>
        <v>5.7284656796769778E-2</v>
      </c>
      <c r="P1532" s="5">
        <f t="shared" ca="1" si="357"/>
        <v>458.74294213231525</v>
      </c>
      <c r="Q1532" s="5">
        <f t="shared" ca="1" si="360"/>
        <v>458.74294213231525</v>
      </c>
      <c r="R1532" s="12">
        <f t="shared" ca="1" si="361"/>
        <v>0</v>
      </c>
    </row>
    <row r="1533" spans="1:18" x14ac:dyDescent="0.25">
      <c r="A1533">
        <v>1532</v>
      </c>
      <c r="B1533" s="2">
        <v>39680</v>
      </c>
      <c r="C1533">
        <f t="shared" si="351"/>
        <v>2008</v>
      </c>
      <c r="D1533">
        <v>566.6</v>
      </c>
      <c r="E1533" s="5">
        <f t="shared" ca="1" si="347"/>
        <v>612.30000000000007</v>
      </c>
      <c r="F1533" s="5">
        <f t="shared" ca="1" si="348"/>
        <v>578.41300000000001</v>
      </c>
      <c r="G1533" s="5">
        <f t="shared" ca="1" si="349"/>
        <v>593.4812518813809</v>
      </c>
      <c r="H1533" s="5">
        <f t="shared" ca="1" si="350"/>
        <v>651.51262650810577</v>
      </c>
      <c r="I1533" s="10">
        <f t="shared" ca="1" si="358"/>
        <v>0</v>
      </c>
      <c r="J1533" s="5" t="e">
        <f t="shared" ca="1" si="352"/>
        <v>#N/A</v>
      </c>
      <c r="K1533" s="5" t="e">
        <f t="shared" ca="1" si="353"/>
        <v>#N/A</v>
      </c>
      <c r="L1533" s="10">
        <f t="shared" ca="1" si="354"/>
        <v>-1</v>
      </c>
      <c r="M1533" s="5">
        <f t="shared" ca="1" si="359"/>
        <v>1001.75</v>
      </c>
      <c r="N1533" s="12" t="str">
        <f t="shared" ca="1" si="355"/>
        <v/>
      </c>
      <c r="O1533" s="12">
        <f t="shared" ca="1" si="356"/>
        <v>-1.115374319621665E-2</v>
      </c>
      <c r="P1533" s="5">
        <f t="shared" ca="1" si="357"/>
        <v>458.74294213231525</v>
      </c>
      <c r="Q1533" s="5">
        <f t="shared" ca="1" si="360"/>
        <v>458.74294213231525</v>
      </c>
      <c r="R1533" s="12">
        <f t="shared" ca="1" si="361"/>
        <v>0</v>
      </c>
    </row>
    <row r="1534" spans="1:18" x14ac:dyDescent="0.25">
      <c r="A1534">
        <v>1533</v>
      </c>
      <c r="B1534" s="2">
        <v>39681</v>
      </c>
      <c r="C1534">
        <f t="shared" si="351"/>
        <v>2008</v>
      </c>
      <c r="D1534">
        <v>549.04999999999995</v>
      </c>
      <c r="E1534" s="5">
        <f t="shared" ca="1" si="347"/>
        <v>603.43000000000006</v>
      </c>
      <c r="F1534" s="5">
        <f t="shared" ca="1" si="348"/>
        <v>576.67099999999994</v>
      </c>
      <c r="G1534" s="5">
        <f t="shared" ca="1" si="349"/>
        <v>589.03812669324282</v>
      </c>
      <c r="H1534" s="5">
        <f t="shared" ca="1" si="350"/>
        <v>649.46337397794366</v>
      </c>
      <c r="I1534" s="10">
        <f t="shared" ca="1" si="358"/>
        <v>0</v>
      </c>
      <c r="J1534" s="5" t="e">
        <f t="shared" ca="1" si="352"/>
        <v>#N/A</v>
      </c>
      <c r="K1534" s="5" t="e">
        <f t="shared" ca="1" si="353"/>
        <v>#N/A</v>
      </c>
      <c r="L1534" s="10">
        <f t="shared" ca="1" si="354"/>
        <v>-1</v>
      </c>
      <c r="M1534" s="5">
        <f t="shared" ca="1" si="359"/>
        <v>1001.75</v>
      </c>
      <c r="N1534" s="12" t="str">
        <f t="shared" ca="1" si="355"/>
        <v/>
      </c>
      <c r="O1534" s="12">
        <f t="shared" ca="1" si="356"/>
        <v>3.097423226261925E-2</v>
      </c>
      <c r="P1534" s="5">
        <f t="shared" ca="1" si="357"/>
        <v>458.74294213231525</v>
      </c>
      <c r="Q1534" s="5">
        <f t="shared" ca="1" si="360"/>
        <v>458.74294213231525</v>
      </c>
      <c r="R1534" s="12">
        <f t="shared" ca="1" si="361"/>
        <v>0</v>
      </c>
    </row>
    <row r="1535" spans="1:18" x14ac:dyDescent="0.25">
      <c r="A1535">
        <v>1534</v>
      </c>
      <c r="B1535" s="2">
        <v>39682</v>
      </c>
      <c r="C1535">
        <f t="shared" si="351"/>
        <v>2008</v>
      </c>
      <c r="D1535">
        <v>559.15</v>
      </c>
      <c r="E1535" s="5">
        <f t="shared" ca="1" si="347"/>
        <v>595.41999999999996</v>
      </c>
      <c r="F1535" s="5">
        <f t="shared" ca="1" si="348"/>
        <v>575.21699999999998</v>
      </c>
      <c r="G1535" s="5">
        <f t="shared" ca="1" si="349"/>
        <v>586.04931402391844</v>
      </c>
      <c r="H1535" s="5">
        <f t="shared" ca="1" si="350"/>
        <v>647.65710649838479</v>
      </c>
      <c r="I1535" s="10">
        <f t="shared" ca="1" si="358"/>
        <v>0</v>
      </c>
      <c r="J1535" s="5" t="e">
        <f t="shared" ca="1" si="352"/>
        <v>#N/A</v>
      </c>
      <c r="K1535" s="5" t="e">
        <f t="shared" ca="1" si="353"/>
        <v>#N/A</v>
      </c>
      <c r="L1535" s="10">
        <f t="shared" ca="1" si="354"/>
        <v>-1</v>
      </c>
      <c r="M1535" s="5">
        <f t="shared" ca="1" si="359"/>
        <v>1001.75</v>
      </c>
      <c r="N1535" s="12" t="str">
        <f t="shared" ca="1" si="355"/>
        <v/>
      </c>
      <c r="O1535" s="12">
        <f t="shared" ca="1" si="356"/>
        <v>-1.8395410254075265E-2</v>
      </c>
      <c r="P1535" s="5">
        <f t="shared" ca="1" si="357"/>
        <v>458.74294213231525</v>
      </c>
      <c r="Q1535" s="5">
        <f t="shared" ca="1" si="360"/>
        <v>458.74294213231525</v>
      </c>
      <c r="R1535" s="12">
        <f t="shared" ca="1" si="361"/>
        <v>0</v>
      </c>
    </row>
    <row r="1536" spans="1:18" x14ac:dyDescent="0.25">
      <c r="A1536">
        <v>1535</v>
      </c>
      <c r="B1536" s="2">
        <v>39685</v>
      </c>
      <c r="C1536">
        <f t="shared" si="351"/>
        <v>2008</v>
      </c>
      <c r="D1536">
        <v>554.04999999999995</v>
      </c>
      <c r="E1536" s="5">
        <f t="shared" ca="1" si="347"/>
        <v>587.88499999999999</v>
      </c>
      <c r="F1536" s="5">
        <f t="shared" ca="1" si="348"/>
        <v>573.58799999999997</v>
      </c>
      <c r="G1536" s="5">
        <f t="shared" ca="1" si="349"/>
        <v>582.84938262152662</v>
      </c>
      <c r="H1536" s="5">
        <f t="shared" ca="1" si="350"/>
        <v>645.78496436841704</v>
      </c>
      <c r="I1536" s="10">
        <f t="shared" ca="1" si="358"/>
        <v>0</v>
      </c>
      <c r="J1536" s="5" t="e">
        <f t="shared" ca="1" si="352"/>
        <v>#N/A</v>
      </c>
      <c r="K1536" s="5" t="e">
        <f t="shared" ca="1" si="353"/>
        <v>#N/A</v>
      </c>
      <c r="L1536" s="10">
        <f t="shared" ca="1" si="354"/>
        <v>-1</v>
      </c>
      <c r="M1536" s="5">
        <f t="shared" ca="1" si="359"/>
        <v>1001.75</v>
      </c>
      <c r="N1536" s="12" t="str">
        <f t="shared" ca="1" si="355"/>
        <v/>
      </c>
      <c r="O1536" s="12">
        <f t="shared" ca="1" si="356"/>
        <v>9.1209872127336541E-3</v>
      </c>
      <c r="P1536" s="5">
        <f t="shared" ca="1" si="357"/>
        <v>458.74294213231525</v>
      </c>
      <c r="Q1536" s="5">
        <f t="shared" ca="1" si="360"/>
        <v>458.74294213231525</v>
      </c>
      <c r="R1536" s="12">
        <f t="shared" ca="1" si="361"/>
        <v>0</v>
      </c>
    </row>
    <row r="1537" spans="1:18" x14ac:dyDescent="0.25">
      <c r="A1537">
        <v>1536</v>
      </c>
      <c r="B1537" s="2">
        <v>39686</v>
      </c>
      <c r="C1537">
        <f t="shared" si="351"/>
        <v>2008</v>
      </c>
      <c r="D1537">
        <v>562.04999999999995</v>
      </c>
      <c r="E1537" s="5">
        <f t="shared" ca="1" si="347"/>
        <v>581.125</v>
      </c>
      <c r="F1537" s="5">
        <f t="shared" ca="1" si="348"/>
        <v>572.11200000000008</v>
      </c>
      <c r="G1537" s="5">
        <f t="shared" ca="1" si="349"/>
        <v>580.76944435937389</v>
      </c>
      <c r="H1537" s="5">
        <f t="shared" ca="1" si="350"/>
        <v>644.11026508104874</v>
      </c>
      <c r="I1537" s="10">
        <f t="shared" ca="1" si="358"/>
        <v>0</v>
      </c>
      <c r="J1537" s="5" t="e">
        <f t="shared" ca="1" si="352"/>
        <v>#N/A</v>
      </c>
      <c r="K1537" s="5" t="e">
        <f t="shared" ca="1" si="353"/>
        <v>#N/A</v>
      </c>
      <c r="L1537" s="10">
        <f t="shared" ca="1" si="354"/>
        <v>-1</v>
      </c>
      <c r="M1537" s="5">
        <f t="shared" ca="1" si="359"/>
        <v>1001.75</v>
      </c>
      <c r="N1537" s="12" t="str">
        <f t="shared" ca="1" si="355"/>
        <v/>
      </c>
      <c r="O1537" s="12">
        <f t="shared" ca="1" si="356"/>
        <v>-1.4439130042414946E-2</v>
      </c>
      <c r="P1537" s="5">
        <f t="shared" ca="1" si="357"/>
        <v>458.74294213231525</v>
      </c>
      <c r="Q1537" s="5">
        <f t="shared" ca="1" si="360"/>
        <v>458.74294213231525</v>
      </c>
      <c r="R1537" s="12">
        <f t="shared" ca="1" si="361"/>
        <v>0</v>
      </c>
    </row>
    <row r="1538" spans="1:18" x14ac:dyDescent="0.25">
      <c r="A1538">
        <v>1537</v>
      </c>
      <c r="B1538" s="2">
        <v>39687</v>
      </c>
      <c r="C1538">
        <f t="shared" si="351"/>
        <v>2008</v>
      </c>
      <c r="D1538">
        <v>558.29999999999995</v>
      </c>
      <c r="E1538" s="5">
        <f t="shared" ref="E1538:E1601" ca="1" si="362">IF($A1538&gt;=SEMADays,AVERAGE(OFFSET($D1538,-SEMADays+1,0,SEMADays,1)),NA())</f>
        <v>574.15</v>
      </c>
      <c r="F1538" s="5">
        <f t="shared" ref="F1538:F1601" ca="1" si="363">IF($A1538&gt;=LEMADays,AVERAGE(OFFSET($D1538,-LEMADays+1,0,LEMADays,1)),NA())</f>
        <v>570.52099999999996</v>
      </c>
      <c r="G1538" s="5">
        <f t="shared" ref="G1538:G1601" ca="1" si="364">IF(ISNA(E1538),NA(),IF(ISNA(G1537),E1538,((SEMADays-1)*G1537+$D1538)/SEMADays))</f>
        <v>578.5224999234365</v>
      </c>
      <c r="H1538" s="5">
        <f t="shared" ref="H1538:H1601" ca="1" si="365">IF(ISNA(F1538),NA(),IF(ISNA(H1537),F1538,((LEMADays-1)*H1537+$D1538)/LEMADays))</f>
        <v>642.39405977942772</v>
      </c>
      <c r="I1538" s="10">
        <f t="shared" ca="1" si="358"/>
        <v>0</v>
      </c>
      <c r="J1538" s="5" t="e">
        <f t="shared" ca="1" si="352"/>
        <v>#N/A</v>
      </c>
      <c r="K1538" s="5" t="e">
        <f t="shared" ca="1" si="353"/>
        <v>#N/A</v>
      </c>
      <c r="L1538" s="10">
        <f t="shared" ca="1" si="354"/>
        <v>-1</v>
      </c>
      <c r="M1538" s="5">
        <f t="shared" ca="1" si="359"/>
        <v>1001.75</v>
      </c>
      <c r="N1538" s="12" t="str">
        <f t="shared" ca="1" si="355"/>
        <v/>
      </c>
      <c r="O1538" s="12">
        <f t="shared" ca="1" si="356"/>
        <v>6.6720042700827336E-3</v>
      </c>
      <c r="P1538" s="5">
        <f t="shared" ca="1" si="357"/>
        <v>458.74294213231525</v>
      </c>
      <c r="Q1538" s="5">
        <f t="shared" ca="1" si="360"/>
        <v>458.74294213231525</v>
      </c>
      <c r="R1538" s="12">
        <f t="shared" ca="1" si="361"/>
        <v>0</v>
      </c>
    </row>
    <row r="1539" spans="1:18" x14ac:dyDescent="0.25">
      <c r="A1539">
        <v>1538</v>
      </c>
      <c r="B1539" s="2">
        <v>39688</v>
      </c>
      <c r="C1539">
        <f t="shared" ref="C1539:C1602" si="366">YEAR(B1539)</f>
        <v>2008</v>
      </c>
      <c r="D1539">
        <v>548.20000000000005</v>
      </c>
      <c r="E1539" s="5">
        <f t="shared" ca="1" si="362"/>
        <v>566.16999999999996</v>
      </c>
      <c r="F1539" s="5">
        <f t="shared" ca="1" si="363"/>
        <v>568.649</v>
      </c>
      <c r="G1539" s="5">
        <f t="shared" ca="1" si="364"/>
        <v>575.49024993109276</v>
      </c>
      <c r="H1539" s="5">
        <f t="shared" ca="1" si="365"/>
        <v>640.51017858383921</v>
      </c>
      <c r="I1539" s="10">
        <f t="shared" ca="1" si="358"/>
        <v>0</v>
      </c>
      <c r="J1539" s="5" t="e">
        <f t="shared" ca="1" si="352"/>
        <v>#N/A</v>
      </c>
      <c r="K1539" s="5" t="e">
        <f t="shared" ca="1" si="353"/>
        <v>#N/A</v>
      </c>
      <c r="L1539" s="10">
        <f t="shared" ca="1" si="354"/>
        <v>-1</v>
      </c>
      <c r="M1539" s="5">
        <f t="shared" ca="1" si="359"/>
        <v>1001.75</v>
      </c>
      <c r="N1539" s="12" t="str">
        <f t="shared" ca="1" si="355"/>
        <v/>
      </c>
      <c r="O1539" s="12">
        <f t="shared" ca="1" si="356"/>
        <v>1.8090632276553664E-2</v>
      </c>
      <c r="P1539" s="5">
        <f t="shared" ca="1" si="357"/>
        <v>458.74294213231525</v>
      </c>
      <c r="Q1539" s="5">
        <f t="shared" ca="1" si="360"/>
        <v>458.74294213231525</v>
      </c>
      <c r="R1539" s="12">
        <f t="shared" ca="1" si="361"/>
        <v>0</v>
      </c>
    </row>
    <row r="1540" spans="1:18" x14ac:dyDescent="0.25">
      <c r="A1540">
        <v>1539</v>
      </c>
      <c r="B1540" s="2">
        <v>39689</v>
      </c>
      <c r="C1540">
        <f t="shared" si="366"/>
        <v>2008</v>
      </c>
      <c r="D1540">
        <v>562.35</v>
      </c>
      <c r="E1540" s="5">
        <f t="shared" ca="1" si="362"/>
        <v>561.45000000000005</v>
      </c>
      <c r="F1540" s="5">
        <f t="shared" ca="1" si="363"/>
        <v>567.072</v>
      </c>
      <c r="G1540" s="5">
        <f t="shared" ca="1" si="364"/>
        <v>574.17622493798353</v>
      </c>
      <c r="H1540" s="5">
        <f t="shared" ca="1" si="365"/>
        <v>638.9469750121624</v>
      </c>
      <c r="I1540" s="10">
        <f t="shared" ca="1" si="358"/>
        <v>0</v>
      </c>
      <c r="J1540" s="5" t="e">
        <f t="shared" ca="1" si="352"/>
        <v>#N/A</v>
      </c>
      <c r="K1540" s="5" t="e">
        <f t="shared" ca="1" si="353"/>
        <v>#N/A</v>
      </c>
      <c r="L1540" s="10">
        <f t="shared" ca="1" si="354"/>
        <v>-1</v>
      </c>
      <c r="M1540" s="5">
        <f t="shared" ca="1" si="359"/>
        <v>1001.75</v>
      </c>
      <c r="N1540" s="12" t="str">
        <f t="shared" ca="1" si="355"/>
        <v/>
      </c>
      <c r="O1540" s="12">
        <f t="shared" ca="1" si="356"/>
        <v>-2.5811747537395069E-2</v>
      </c>
      <c r="P1540" s="5">
        <f t="shared" ca="1" si="357"/>
        <v>458.74294213231525</v>
      </c>
      <c r="Q1540" s="5">
        <f t="shared" ca="1" si="360"/>
        <v>458.74294213231525</v>
      </c>
      <c r="R1540" s="12">
        <f t="shared" ca="1" si="361"/>
        <v>0</v>
      </c>
    </row>
    <row r="1541" spans="1:18" x14ac:dyDescent="0.25">
      <c r="A1541">
        <v>1540</v>
      </c>
      <c r="B1541" s="2">
        <v>39692</v>
      </c>
      <c r="C1541">
        <f t="shared" si="366"/>
        <v>2008</v>
      </c>
      <c r="D1541">
        <v>563.75</v>
      </c>
      <c r="E1541" s="5">
        <f t="shared" ca="1" si="362"/>
        <v>558.38499999999999</v>
      </c>
      <c r="F1541" s="5">
        <f t="shared" ca="1" si="363"/>
        <v>565.84199999999998</v>
      </c>
      <c r="G1541" s="5">
        <f t="shared" ca="1" si="364"/>
        <v>573.13360244418516</v>
      </c>
      <c r="H1541" s="5">
        <f t="shared" ca="1" si="365"/>
        <v>637.44303551191911</v>
      </c>
      <c r="I1541" s="10">
        <f t="shared" ca="1" si="358"/>
        <v>0</v>
      </c>
      <c r="J1541" s="5" t="e">
        <f t="shared" ca="1" si="352"/>
        <v>#N/A</v>
      </c>
      <c r="K1541" s="5" t="e">
        <f t="shared" ca="1" si="353"/>
        <v>#N/A</v>
      </c>
      <c r="L1541" s="10">
        <f t="shared" ca="1" si="354"/>
        <v>-1</v>
      </c>
      <c r="M1541" s="5">
        <f t="shared" ca="1" si="359"/>
        <v>1001.75</v>
      </c>
      <c r="N1541" s="12" t="str">
        <f t="shared" ca="1" si="355"/>
        <v/>
      </c>
      <c r="O1541" s="12">
        <f t="shared" ca="1" si="356"/>
        <v>-2.4895527696274155E-3</v>
      </c>
      <c r="P1541" s="5">
        <f t="shared" ca="1" si="357"/>
        <v>458.74294213231525</v>
      </c>
      <c r="Q1541" s="5">
        <f t="shared" ca="1" si="360"/>
        <v>458.74294213231525</v>
      </c>
      <c r="R1541" s="12">
        <f t="shared" ca="1" si="361"/>
        <v>0</v>
      </c>
    </row>
    <row r="1542" spans="1:18" x14ac:dyDescent="0.25">
      <c r="A1542">
        <v>1541</v>
      </c>
      <c r="B1542" s="2">
        <v>39693</v>
      </c>
      <c r="C1542">
        <f t="shared" si="366"/>
        <v>2008</v>
      </c>
      <c r="D1542">
        <v>586.79999999999995</v>
      </c>
      <c r="E1542" s="5">
        <f t="shared" ca="1" si="362"/>
        <v>561.03000000000009</v>
      </c>
      <c r="F1542" s="5">
        <f t="shared" ca="1" si="363"/>
        <v>565.45799999999997</v>
      </c>
      <c r="G1542" s="5">
        <f t="shared" ca="1" si="364"/>
        <v>574.50024219976672</v>
      </c>
      <c r="H1542" s="5">
        <f t="shared" ca="1" si="365"/>
        <v>636.43017480168066</v>
      </c>
      <c r="I1542" s="10">
        <f t="shared" ca="1" si="358"/>
        <v>0</v>
      </c>
      <c r="J1542" s="5" t="e">
        <f t="shared" ca="1" si="352"/>
        <v>#N/A</v>
      </c>
      <c r="K1542" s="5" t="e">
        <f t="shared" ca="1" si="353"/>
        <v>#N/A</v>
      </c>
      <c r="L1542" s="10">
        <f t="shared" ca="1" si="354"/>
        <v>-1</v>
      </c>
      <c r="M1542" s="5">
        <f t="shared" ca="1" si="359"/>
        <v>1001.75</v>
      </c>
      <c r="N1542" s="12" t="str">
        <f t="shared" ca="1" si="355"/>
        <v/>
      </c>
      <c r="O1542" s="12">
        <f t="shared" ca="1" si="356"/>
        <v>-4.0886917960088615E-2</v>
      </c>
      <c r="P1542" s="5">
        <f t="shared" ca="1" si="357"/>
        <v>458.74294213231525</v>
      </c>
      <c r="Q1542" s="5">
        <f t="shared" ca="1" si="360"/>
        <v>458.74294213231525</v>
      </c>
      <c r="R1542" s="12">
        <f t="shared" ca="1" si="361"/>
        <v>0</v>
      </c>
    </row>
    <row r="1543" spans="1:18" x14ac:dyDescent="0.25">
      <c r="A1543">
        <v>1542</v>
      </c>
      <c r="B1543" s="2">
        <v>39695</v>
      </c>
      <c r="C1543">
        <f t="shared" si="366"/>
        <v>2008</v>
      </c>
      <c r="D1543">
        <v>588</v>
      </c>
      <c r="E1543" s="5">
        <f t="shared" ca="1" si="362"/>
        <v>563.16999999999996</v>
      </c>
      <c r="F1543" s="5">
        <f t="shared" ca="1" si="363"/>
        <v>565.37999999999988</v>
      </c>
      <c r="G1543" s="5">
        <f t="shared" ca="1" si="364"/>
        <v>575.85021797979005</v>
      </c>
      <c r="H1543" s="5">
        <f t="shared" ca="1" si="365"/>
        <v>635.46157130564711</v>
      </c>
      <c r="I1543" s="10">
        <f t="shared" ca="1" si="358"/>
        <v>0</v>
      </c>
      <c r="J1543" s="5" t="e">
        <f t="shared" ca="1" si="352"/>
        <v>#N/A</v>
      </c>
      <c r="K1543" s="5" t="e">
        <f t="shared" ca="1" si="353"/>
        <v>#N/A</v>
      </c>
      <c r="L1543" s="10">
        <f t="shared" ca="1" si="354"/>
        <v>-1</v>
      </c>
      <c r="M1543" s="5">
        <f t="shared" ca="1" si="359"/>
        <v>1001.75</v>
      </c>
      <c r="N1543" s="12" t="str">
        <f t="shared" ca="1" si="355"/>
        <v/>
      </c>
      <c r="O1543" s="12">
        <f t="shared" ca="1" si="356"/>
        <v>-2.0449897750512026E-3</v>
      </c>
      <c r="P1543" s="5">
        <f t="shared" ca="1" si="357"/>
        <v>458.74294213231525</v>
      </c>
      <c r="Q1543" s="5">
        <f t="shared" ca="1" si="360"/>
        <v>458.74294213231525</v>
      </c>
      <c r="R1543" s="12">
        <f t="shared" ca="1" si="361"/>
        <v>0</v>
      </c>
    </row>
    <row r="1544" spans="1:18" x14ac:dyDescent="0.25">
      <c r="A1544">
        <v>1543</v>
      </c>
      <c r="B1544" s="2">
        <v>39696</v>
      </c>
      <c r="C1544">
        <f t="shared" si="366"/>
        <v>2008</v>
      </c>
      <c r="D1544">
        <v>584.95000000000005</v>
      </c>
      <c r="E1544" s="5">
        <f t="shared" ca="1" si="362"/>
        <v>566.76</v>
      </c>
      <c r="F1544" s="5">
        <f t="shared" ca="1" si="363"/>
        <v>565.19899999999984</v>
      </c>
      <c r="G1544" s="5">
        <f t="shared" ca="1" si="364"/>
        <v>576.76019618181101</v>
      </c>
      <c r="H1544" s="5">
        <f t="shared" ca="1" si="365"/>
        <v>634.4513398795342</v>
      </c>
      <c r="I1544" s="10">
        <f t="shared" ca="1" si="358"/>
        <v>0</v>
      </c>
      <c r="J1544" s="5" t="e">
        <f t="shared" ca="1" si="352"/>
        <v>#N/A</v>
      </c>
      <c r="K1544" s="5" t="e">
        <f t="shared" ca="1" si="353"/>
        <v>#N/A</v>
      </c>
      <c r="L1544" s="10">
        <f t="shared" ca="1" si="354"/>
        <v>-1</v>
      </c>
      <c r="M1544" s="5">
        <f t="shared" ca="1" si="359"/>
        <v>1001.75</v>
      </c>
      <c r="N1544" s="12" t="str">
        <f t="shared" ca="1" si="355"/>
        <v/>
      </c>
      <c r="O1544" s="12">
        <f t="shared" ca="1" si="356"/>
        <v>5.1870748299318956E-3</v>
      </c>
      <c r="P1544" s="5">
        <f t="shared" ca="1" si="357"/>
        <v>458.74294213231525</v>
      </c>
      <c r="Q1544" s="5">
        <f t="shared" ca="1" si="360"/>
        <v>458.74294213231525</v>
      </c>
      <c r="R1544" s="12">
        <f t="shared" ca="1" si="361"/>
        <v>0</v>
      </c>
    </row>
    <row r="1545" spans="1:18" x14ac:dyDescent="0.25">
      <c r="A1545">
        <v>1544</v>
      </c>
      <c r="B1545" s="2">
        <v>39699</v>
      </c>
      <c r="C1545">
        <f t="shared" si="366"/>
        <v>2008</v>
      </c>
      <c r="D1545">
        <v>601.4</v>
      </c>
      <c r="E1545" s="5">
        <f t="shared" ca="1" si="362"/>
        <v>570.9849999999999</v>
      </c>
      <c r="F1545" s="5">
        <f t="shared" ca="1" si="363"/>
        <v>565.24499999999989</v>
      </c>
      <c r="G1545" s="5">
        <f t="shared" ca="1" si="364"/>
        <v>579.22417656362984</v>
      </c>
      <c r="H1545" s="5">
        <f t="shared" ca="1" si="365"/>
        <v>633.79031308194351</v>
      </c>
      <c r="I1545" s="10">
        <f t="shared" ca="1" si="358"/>
        <v>0</v>
      </c>
      <c r="J1545" s="5" t="e">
        <f t="shared" ca="1" si="352"/>
        <v>#N/A</v>
      </c>
      <c r="K1545" s="5" t="e">
        <f t="shared" ca="1" si="353"/>
        <v>#N/A</v>
      </c>
      <c r="L1545" s="10">
        <f t="shared" ca="1" si="354"/>
        <v>-1</v>
      </c>
      <c r="M1545" s="5">
        <f t="shared" ca="1" si="359"/>
        <v>1001.75</v>
      </c>
      <c r="N1545" s="12" t="str">
        <f t="shared" ca="1" si="355"/>
        <v/>
      </c>
      <c r="O1545" s="12">
        <f t="shared" ca="1" si="356"/>
        <v>-2.812206171467635E-2</v>
      </c>
      <c r="P1545" s="5">
        <f t="shared" ca="1" si="357"/>
        <v>458.74294213231525</v>
      </c>
      <c r="Q1545" s="5">
        <f t="shared" ca="1" si="360"/>
        <v>458.74294213231525</v>
      </c>
      <c r="R1545" s="12">
        <f t="shared" ca="1" si="361"/>
        <v>0</v>
      </c>
    </row>
    <row r="1546" spans="1:18" x14ac:dyDescent="0.25">
      <c r="A1546">
        <v>1545</v>
      </c>
      <c r="B1546" s="2">
        <v>39700</v>
      </c>
      <c r="C1546">
        <f t="shared" si="366"/>
        <v>2008</v>
      </c>
      <c r="D1546">
        <v>597.9</v>
      </c>
      <c r="E1546" s="5">
        <f t="shared" ca="1" si="362"/>
        <v>575.36999999999989</v>
      </c>
      <c r="F1546" s="5">
        <f t="shared" ca="1" si="363"/>
        <v>565.60899999999992</v>
      </c>
      <c r="G1546" s="5">
        <f t="shared" ca="1" si="364"/>
        <v>581.09175890726681</v>
      </c>
      <c r="H1546" s="5">
        <f t="shared" ca="1" si="365"/>
        <v>633.07250682030474</v>
      </c>
      <c r="I1546" s="10">
        <f t="shared" ca="1" si="358"/>
        <v>0</v>
      </c>
      <c r="J1546" s="5" t="e">
        <f t="shared" ca="1" si="352"/>
        <v>#N/A</v>
      </c>
      <c r="K1546" s="5" t="e">
        <f t="shared" ca="1" si="353"/>
        <v>#N/A</v>
      </c>
      <c r="L1546" s="10">
        <f t="shared" ca="1" si="354"/>
        <v>-1</v>
      </c>
      <c r="M1546" s="5">
        <f t="shared" ca="1" si="359"/>
        <v>1001.75</v>
      </c>
      <c r="N1546" s="12" t="str">
        <f t="shared" ca="1" si="355"/>
        <v/>
      </c>
      <c r="O1546" s="12">
        <f t="shared" ca="1" si="356"/>
        <v>5.8197539075490528E-3</v>
      </c>
      <c r="P1546" s="5">
        <f t="shared" ca="1" si="357"/>
        <v>458.74294213231525</v>
      </c>
      <c r="Q1546" s="5">
        <f t="shared" ca="1" si="360"/>
        <v>458.74294213231525</v>
      </c>
      <c r="R1546" s="12">
        <f t="shared" ca="1" si="361"/>
        <v>0</v>
      </c>
    </row>
    <row r="1547" spans="1:18" x14ac:dyDescent="0.25">
      <c r="A1547">
        <v>1546</v>
      </c>
      <c r="B1547" s="2">
        <v>39701</v>
      </c>
      <c r="C1547">
        <f t="shared" si="366"/>
        <v>2008</v>
      </c>
      <c r="D1547">
        <v>603.5</v>
      </c>
      <c r="E1547" s="5">
        <f t="shared" ca="1" si="362"/>
        <v>579.51499999999987</v>
      </c>
      <c r="F1547" s="5">
        <f t="shared" ca="1" si="363"/>
        <v>567.16899999999998</v>
      </c>
      <c r="G1547" s="5">
        <f t="shared" ca="1" si="364"/>
        <v>583.33258301654018</v>
      </c>
      <c r="H1547" s="5">
        <f t="shared" ca="1" si="365"/>
        <v>632.4810566838986</v>
      </c>
      <c r="I1547" s="10">
        <f t="shared" ca="1" si="358"/>
        <v>0</v>
      </c>
      <c r="J1547" s="5" t="e">
        <f t="shared" ca="1" si="352"/>
        <v>#N/A</v>
      </c>
      <c r="K1547" s="5" t="e">
        <f t="shared" ca="1" si="353"/>
        <v>#N/A</v>
      </c>
      <c r="L1547" s="10">
        <f t="shared" ca="1" si="354"/>
        <v>-1</v>
      </c>
      <c r="M1547" s="5">
        <f t="shared" ca="1" si="359"/>
        <v>1001.75</v>
      </c>
      <c r="N1547" s="12" t="str">
        <f t="shared" ca="1" si="355"/>
        <v/>
      </c>
      <c r="O1547" s="12">
        <f t="shared" ca="1" si="356"/>
        <v>-9.366114734905541E-3</v>
      </c>
      <c r="P1547" s="5">
        <f t="shared" ca="1" si="357"/>
        <v>458.74294213231525</v>
      </c>
      <c r="Q1547" s="5">
        <f t="shared" ca="1" si="360"/>
        <v>458.74294213231525</v>
      </c>
      <c r="R1547" s="12">
        <f t="shared" ca="1" si="361"/>
        <v>0</v>
      </c>
    </row>
    <row r="1548" spans="1:18" x14ac:dyDescent="0.25">
      <c r="A1548">
        <v>1547</v>
      </c>
      <c r="B1548" s="2">
        <v>39702</v>
      </c>
      <c r="C1548">
        <f t="shared" si="366"/>
        <v>2008</v>
      </c>
      <c r="D1548">
        <v>596.45000000000005</v>
      </c>
      <c r="E1548" s="5">
        <f t="shared" ca="1" si="362"/>
        <v>583.33000000000004</v>
      </c>
      <c r="F1548" s="5">
        <f t="shared" ca="1" si="363"/>
        <v>568.99499999999989</v>
      </c>
      <c r="G1548" s="5">
        <f t="shared" ca="1" si="364"/>
        <v>584.64432471488612</v>
      </c>
      <c r="H1548" s="5">
        <f t="shared" ca="1" si="365"/>
        <v>631.76043555022068</v>
      </c>
      <c r="I1548" s="10">
        <f t="shared" ca="1" si="358"/>
        <v>0</v>
      </c>
      <c r="J1548" s="5" t="e">
        <f t="shared" ca="1" si="352"/>
        <v>#N/A</v>
      </c>
      <c r="K1548" s="5" t="e">
        <f t="shared" ca="1" si="353"/>
        <v>#N/A</v>
      </c>
      <c r="L1548" s="10">
        <f t="shared" ca="1" si="354"/>
        <v>-1</v>
      </c>
      <c r="M1548" s="5">
        <f t="shared" ca="1" si="359"/>
        <v>1001.75</v>
      </c>
      <c r="N1548" s="12" t="str">
        <f t="shared" ca="1" si="355"/>
        <v/>
      </c>
      <c r="O1548" s="12">
        <f t="shared" ca="1" si="356"/>
        <v>1.1681855840927844E-2</v>
      </c>
      <c r="P1548" s="5">
        <f t="shared" ca="1" si="357"/>
        <v>458.74294213231525</v>
      </c>
      <c r="Q1548" s="5">
        <f t="shared" ca="1" si="360"/>
        <v>458.74294213231525</v>
      </c>
      <c r="R1548" s="12">
        <f t="shared" ca="1" si="361"/>
        <v>0</v>
      </c>
    </row>
    <row r="1549" spans="1:18" x14ac:dyDescent="0.25">
      <c r="A1549">
        <v>1548</v>
      </c>
      <c r="B1549" s="2">
        <v>39703</v>
      </c>
      <c r="C1549">
        <f t="shared" si="366"/>
        <v>2008</v>
      </c>
      <c r="D1549">
        <v>592.04999999999995</v>
      </c>
      <c r="E1549" s="5">
        <f t="shared" ca="1" si="362"/>
        <v>587.71499999999992</v>
      </c>
      <c r="F1549" s="5">
        <f t="shared" ca="1" si="363"/>
        <v>570.81499999999983</v>
      </c>
      <c r="G1549" s="5">
        <f t="shared" ca="1" si="364"/>
        <v>585.38489224339753</v>
      </c>
      <c r="H1549" s="5">
        <f t="shared" ca="1" si="365"/>
        <v>630.96622683921623</v>
      </c>
      <c r="I1549" s="10">
        <f t="shared" ca="1" si="358"/>
        <v>0</v>
      </c>
      <c r="J1549" s="5" t="e">
        <f t="shared" ca="1" si="352"/>
        <v>#N/A</v>
      </c>
      <c r="K1549" s="5" t="e">
        <f t="shared" ca="1" si="353"/>
        <v>#N/A</v>
      </c>
      <c r="L1549" s="10">
        <f t="shared" ca="1" si="354"/>
        <v>-1</v>
      </c>
      <c r="M1549" s="5">
        <f t="shared" ca="1" si="359"/>
        <v>1001.75</v>
      </c>
      <c r="N1549" s="12" t="str">
        <f t="shared" ca="1" si="355"/>
        <v/>
      </c>
      <c r="O1549" s="12">
        <f t="shared" ca="1" si="356"/>
        <v>7.3769804677677768E-3</v>
      </c>
      <c r="P1549" s="5">
        <f t="shared" ca="1" si="357"/>
        <v>458.74294213231525</v>
      </c>
      <c r="Q1549" s="5">
        <f t="shared" ca="1" si="360"/>
        <v>458.74294213231525</v>
      </c>
      <c r="R1549" s="12">
        <f t="shared" ca="1" si="361"/>
        <v>0</v>
      </c>
    </row>
    <row r="1550" spans="1:18" x14ac:dyDescent="0.25">
      <c r="A1550">
        <v>1549</v>
      </c>
      <c r="B1550" s="2">
        <v>39706</v>
      </c>
      <c r="C1550">
        <f t="shared" si="366"/>
        <v>2008</v>
      </c>
      <c r="D1550">
        <v>593</v>
      </c>
      <c r="E1550" s="5">
        <f t="shared" ca="1" si="362"/>
        <v>590.78</v>
      </c>
      <c r="F1550" s="5">
        <f t="shared" ca="1" si="363"/>
        <v>573.23699999999985</v>
      </c>
      <c r="G1550" s="5">
        <f t="shared" ca="1" si="364"/>
        <v>586.14640301905774</v>
      </c>
      <c r="H1550" s="5">
        <f t="shared" ca="1" si="365"/>
        <v>630.2069023024319</v>
      </c>
      <c r="I1550" s="10">
        <f t="shared" ca="1" si="358"/>
        <v>0</v>
      </c>
      <c r="J1550" s="5" t="e">
        <f t="shared" ca="1" si="352"/>
        <v>#N/A</v>
      </c>
      <c r="K1550" s="5" t="e">
        <f t="shared" ca="1" si="353"/>
        <v>#N/A</v>
      </c>
      <c r="L1550" s="10">
        <f t="shared" ca="1" si="354"/>
        <v>-1</v>
      </c>
      <c r="M1550" s="5">
        <f t="shared" ca="1" si="359"/>
        <v>1001.75</v>
      </c>
      <c r="N1550" s="12" t="str">
        <f t="shared" ca="1" si="355"/>
        <v/>
      </c>
      <c r="O1550" s="12">
        <f t="shared" ca="1" si="356"/>
        <v>-1.604594206570468E-3</v>
      </c>
      <c r="P1550" s="5">
        <f t="shared" ca="1" si="357"/>
        <v>458.74294213231525</v>
      </c>
      <c r="Q1550" s="5">
        <f t="shared" ca="1" si="360"/>
        <v>458.74294213231525</v>
      </c>
      <c r="R1550" s="12">
        <f t="shared" ca="1" si="361"/>
        <v>0</v>
      </c>
    </row>
    <row r="1551" spans="1:18" x14ac:dyDescent="0.25">
      <c r="A1551">
        <v>1550</v>
      </c>
      <c r="B1551" s="2">
        <v>39707</v>
      </c>
      <c r="C1551">
        <f t="shared" si="366"/>
        <v>2008</v>
      </c>
      <c r="D1551">
        <v>581.6</v>
      </c>
      <c r="E1551" s="5">
        <f t="shared" ca="1" si="362"/>
        <v>592.56500000000005</v>
      </c>
      <c r="F1551" s="5">
        <f t="shared" ca="1" si="363"/>
        <v>575.32199999999989</v>
      </c>
      <c r="G1551" s="5">
        <f t="shared" ca="1" si="364"/>
        <v>585.69176271715207</v>
      </c>
      <c r="H1551" s="5">
        <f t="shared" ca="1" si="365"/>
        <v>629.23476425638319</v>
      </c>
      <c r="I1551" s="10">
        <f t="shared" ca="1" si="358"/>
        <v>0</v>
      </c>
      <c r="J1551" s="5" t="e">
        <f t="shared" ca="1" si="352"/>
        <v>#N/A</v>
      </c>
      <c r="K1551" s="5" t="e">
        <f t="shared" ca="1" si="353"/>
        <v>#N/A</v>
      </c>
      <c r="L1551" s="10">
        <f t="shared" ca="1" si="354"/>
        <v>-1</v>
      </c>
      <c r="M1551" s="5">
        <f t="shared" ca="1" si="359"/>
        <v>1001.75</v>
      </c>
      <c r="N1551" s="12" t="str">
        <f t="shared" ca="1" si="355"/>
        <v/>
      </c>
      <c r="O1551" s="12">
        <f t="shared" ca="1" si="356"/>
        <v>1.9224283305227619E-2</v>
      </c>
      <c r="P1551" s="5">
        <f t="shared" ca="1" si="357"/>
        <v>458.74294213231525</v>
      </c>
      <c r="Q1551" s="5">
        <f t="shared" ca="1" si="360"/>
        <v>458.74294213231525</v>
      </c>
      <c r="R1551" s="12">
        <f t="shared" ca="1" si="361"/>
        <v>0</v>
      </c>
    </row>
    <row r="1552" spans="1:18" x14ac:dyDescent="0.25">
      <c r="A1552">
        <v>1551</v>
      </c>
      <c r="B1552" s="2">
        <v>39708</v>
      </c>
      <c r="C1552">
        <f t="shared" si="366"/>
        <v>2008</v>
      </c>
      <c r="D1552">
        <v>593.45000000000005</v>
      </c>
      <c r="E1552" s="5">
        <f t="shared" ca="1" si="362"/>
        <v>593.23</v>
      </c>
      <c r="F1552" s="5">
        <f t="shared" ca="1" si="363"/>
        <v>577.24699999999984</v>
      </c>
      <c r="G1552" s="5">
        <f t="shared" ca="1" si="364"/>
        <v>586.46758644543684</v>
      </c>
      <c r="H1552" s="5">
        <f t="shared" ca="1" si="365"/>
        <v>628.51906897125559</v>
      </c>
      <c r="I1552" s="10">
        <f t="shared" ca="1" si="358"/>
        <v>0</v>
      </c>
      <c r="J1552" s="5" t="e">
        <f t="shared" ca="1" si="352"/>
        <v>#N/A</v>
      </c>
      <c r="K1552" s="5" t="e">
        <f t="shared" ca="1" si="353"/>
        <v>#N/A</v>
      </c>
      <c r="L1552" s="10">
        <f t="shared" ca="1" si="354"/>
        <v>-1</v>
      </c>
      <c r="M1552" s="5">
        <f t="shared" ca="1" si="359"/>
        <v>1001.75</v>
      </c>
      <c r="N1552" s="12" t="str">
        <f t="shared" ca="1" si="355"/>
        <v/>
      </c>
      <c r="O1552" s="12">
        <f t="shared" ca="1" si="356"/>
        <v>-2.0374828060522734E-2</v>
      </c>
      <c r="P1552" s="5">
        <f t="shared" ca="1" si="357"/>
        <v>458.74294213231525</v>
      </c>
      <c r="Q1552" s="5">
        <f t="shared" ca="1" si="360"/>
        <v>458.74294213231525</v>
      </c>
      <c r="R1552" s="12">
        <f t="shared" ca="1" si="361"/>
        <v>0</v>
      </c>
    </row>
    <row r="1553" spans="1:18" x14ac:dyDescent="0.25">
      <c r="A1553">
        <v>1552</v>
      </c>
      <c r="B1553" s="2">
        <v>39709</v>
      </c>
      <c r="C1553">
        <f t="shared" si="366"/>
        <v>2008</v>
      </c>
      <c r="D1553">
        <v>603.65</v>
      </c>
      <c r="E1553" s="5">
        <f t="shared" ca="1" si="362"/>
        <v>594.79499999999996</v>
      </c>
      <c r="F1553" s="5">
        <f t="shared" ca="1" si="363"/>
        <v>578.79199999999992</v>
      </c>
      <c r="G1553" s="5">
        <f t="shared" ca="1" si="364"/>
        <v>588.18582780089309</v>
      </c>
      <c r="H1553" s="5">
        <f t="shared" ca="1" si="365"/>
        <v>628.02168759183053</v>
      </c>
      <c r="I1553" s="10">
        <f t="shared" ca="1" si="358"/>
        <v>0</v>
      </c>
      <c r="J1553" s="5" t="e">
        <f t="shared" ca="1" si="352"/>
        <v>#N/A</v>
      </c>
      <c r="K1553" s="5" t="e">
        <f t="shared" ca="1" si="353"/>
        <v>#N/A</v>
      </c>
      <c r="L1553" s="10">
        <f t="shared" ca="1" si="354"/>
        <v>-1</v>
      </c>
      <c r="M1553" s="5">
        <f t="shared" ca="1" si="359"/>
        <v>1001.75</v>
      </c>
      <c r="N1553" s="12" t="str">
        <f t="shared" ca="1" si="355"/>
        <v/>
      </c>
      <c r="O1553" s="12">
        <f t="shared" ca="1" si="356"/>
        <v>-1.7187631645462855E-2</v>
      </c>
      <c r="P1553" s="5">
        <f t="shared" ca="1" si="357"/>
        <v>458.74294213231525</v>
      </c>
      <c r="Q1553" s="5">
        <f t="shared" ca="1" si="360"/>
        <v>458.74294213231525</v>
      </c>
      <c r="R1553" s="12">
        <f t="shared" ca="1" si="361"/>
        <v>0</v>
      </c>
    </row>
    <row r="1554" spans="1:18" x14ac:dyDescent="0.25">
      <c r="A1554">
        <v>1553</v>
      </c>
      <c r="B1554" s="2">
        <v>39710</v>
      </c>
      <c r="C1554">
        <f t="shared" si="366"/>
        <v>2008</v>
      </c>
      <c r="D1554">
        <v>606.79999999999995</v>
      </c>
      <c r="E1554" s="5">
        <f t="shared" ca="1" si="362"/>
        <v>596.98</v>
      </c>
      <c r="F1554" s="5">
        <f t="shared" ca="1" si="363"/>
        <v>580.1869999999999</v>
      </c>
      <c r="G1554" s="5">
        <f t="shared" ca="1" si="364"/>
        <v>590.04724502080376</v>
      </c>
      <c r="H1554" s="5">
        <f t="shared" ca="1" si="365"/>
        <v>627.59725383999398</v>
      </c>
      <c r="I1554" s="10">
        <f t="shared" ca="1" si="358"/>
        <v>0</v>
      </c>
      <c r="J1554" s="5" t="e">
        <f t="shared" ca="1" si="352"/>
        <v>#N/A</v>
      </c>
      <c r="K1554" s="5" t="e">
        <f t="shared" ca="1" si="353"/>
        <v>#N/A</v>
      </c>
      <c r="L1554" s="10">
        <f t="shared" ca="1" si="354"/>
        <v>-1</v>
      </c>
      <c r="M1554" s="5">
        <f t="shared" ca="1" si="359"/>
        <v>1001.75</v>
      </c>
      <c r="N1554" s="12" t="str">
        <f t="shared" ca="1" si="355"/>
        <v/>
      </c>
      <c r="O1554" s="12">
        <f t="shared" ca="1" si="356"/>
        <v>-5.2182556116954814E-3</v>
      </c>
      <c r="P1554" s="5">
        <f t="shared" ca="1" si="357"/>
        <v>458.74294213231525</v>
      </c>
      <c r="Q1554" s="5">
        <f t="shared" ca="1" si="360"/>
        <v>458.74294213231525</v>
      </c>
      <c r="R1554" s="12">
        <f t="shared" ca="1" si="361"/>
        <v>0</v>
      </c>
    </row>
    <row r="1555" spans="1:18" x14ac:dyDescent="0.25">
      <c r="A1555">
        <v>1554</v>
      </c>
      <c r="B1555" s="2">
        <v>39713</v>
      </c>
      <c r="C1555">
        <f t="shared" si="366"/>
        <v>2008</v>
      </c>
      <c r="D1555">
        <v>627.25</v>
      </c>
      <c r="E1555" s="5">
        <f t="shared" ca="1" si="362"/>
        <v>599.56499999999994</v>
      </c>
      <c r="F1555" s="5">
        <f t="shared" ca="1" si="363"/>
        <v>581.67099999999994</v>
      </c>
      <c r="G1555" s="5">
        <f t="shared" ca="1" si="364"/>
        <v>593.76752051872336</v>
      </c>
      <c r="H1555" s="5">
        <f t="shared" ca="1" si="365"/>
        <v>627.59030876319412</v>
      </c>
      <c r="I1555" s="10">
        <f t="shared" ca="1" si="358"/>
        <v>0</v>
      </c>
      <c r="J1555" s="5" t="e">
        <f t="shared" ca="1" si="352"/>
        <v>#N/A</v>
      </c>
      <c r="K1555" s="5" t="e">
        <f t="shared" ca="1" si="353"/>
        <v>#N/A</v>
      </c>
      <c r="L1555" s="10">
        <f t="shared" ca="1" si="354"/>
        <v>-1</v>
      </c>
      <c r="M1555" s="5">
        <f t="shared" ca="1" si="359"/>
        <v>1001.75</v>
      </c>
      <c r="N1555" s="12" t="str">
        <f t="shared" ca="1" si="355"/>
        <v/>
      </c>
      <c r="O1555" s="12">
        <f t="shared" ca="1" si="356"/>
        <v>-3.3701384311140489E-2</v>
      </c>
      <c r="P1555" s="5">
        <f t="shared" ca="1" si="357"/>
        <v>458.74294213231525</v>
      </c>
      <c r="Q1555" s="5">
        <f t="shared" ca="1" si="360"/>
        <v>458.74294213231525</v>
      </c>
      <c r="R1555" s="12">
        <f t="shared" ca="1" si="361"/>
        <v>0</v>
      </c>
    </row>
    <row r="1556" spans="1:18" x14ac:dyDescent="0.25">
      <c r="A1556">
        <v>1555</v>
      </c>
      <c r="B1556" s="2">
        <v>39714</v>
      </c>
      <c r="C1556">
        <f t="shared" si="366"/>
        <v>2008</v>
      </c>
      <c r="D1556">
        <v>626.54999999999995</v>
      </c>
      <c r="E1556" s="5">
        <f t="shared" ca="1" si="362"/>
        <v>602.43000000000006</v>
      </c>
      <c r="F1556" s="5">
        <f t="shared" ca="1" si="363"/>
        <v>583.30799999999999</v>
      </c>
      <c r="G1556" s="5">
        <f t="shared" ca="1" si="364"/>
        <v>597.04576846685109</v>
      </c>
      <c r="H1556" s="5">
        <f t="shared" ca="1" si="365"/>
        <v>627.56950258793029</v>
      </c>
      <c r="I1556" s="10">
        <f t="shared" ca="1" si="358"/>
        <v>0</v>
      </c>
      <c r="J1556" s="5" t="e">
        <f t="shared" ca="1" si="352"/>
        <v>#N/A</v>
      </c>
      <c r="K1556" s="5" t="e">
        <f t="shared" ca="1" si="353"/>
        <v>#N/A</v>
      </c>
      <c r="L1556" s="10">
        <f t="shared" ca="1" si="354"/>
        <v>-1</v>
      </c>
      <c r="M1556" s="5">
        <f t="shared" ca="1" si="359"/>
        <v>1001.75</v>
      </c>
      <c r="N1556" s="12" t="str">
        <f t="shared" ca="1" si="355"/>
        <v/>
      </c>
      <c r="O1556" s="12">
        <f t="shared" ca="1" si="356"/>
        <v>1.1159824631327947E-3</v>
      </c>
      <c r="P1556" s="5">
        <f t="shared" ca="1" si="357"/>
        <v>458.74294213231525</v>
      </c>
      <c r="Q1556" s="5">
        <f t="shared" ca="1" si="360"/>
        <v>458.74294213231525</v>
      </c>
      <c r="R1556" s="12">
        <f t="shared" ca="1" si="361"/>
        <v>0</v>
      </c>
    </row>
    <row r="1557" spans="1:18" x14ac:dyDescent="0.25">
      <c r="A1557">
        <v>1556</v>
      </c>
      <c r="B1557" s="2">
        <v>39715</v>
      </c>
      <c r="C1557">
        <f t="shared" si="366"/>
        <v>2008</v>
      </c>
      <c r="D1557">
        <v>626.75</v>
      </c>
      <c r="E1557" s="5">
        <f t="shared" ca="1" si="362"/>
        <v>604.755</v>
      </c>
      <c r="F1557" s="5">
        <f t="shared" ca="1" si="363"/>
        <v>585.1389999999999</v>
      </c>
      <c r="G1557" s="5">
        <f t="shared" ca="1" si="364"/>
        <v>600.01619162016596</v>
      </c>
      <c r="H1557" s="5">
        <f t="shared" ca="1" si="365"/>
        <v>627.55311253617174</v>
      </c>
      <c r="I1557" s="10">
        <f t="shared" ca="1" si="358"/>
        <v>0</v>
      </c>
      <c r="J1557" s="5" t="e">
        <f t="shared" ca="1" si="352"/>
        <v>#N/A</v>
      </c>
      <c r="K1557" s="5" t="e">
        <f t="shared" ca="1" si="353"/>
        <v>#N/A</v>
      </c>
      <c r="L1557" s="10">
        <f t="shared" ca="1" si="354"/>
        <v>-1</v>
      </c>
      <c r="M1557" s="5">
        <f t="shared" ca="1" si="359"/>
        <v>1001.75</v>
      </c>
      <c r="N1557" s="12" t="str">
        <f t="shared" ca="1" si="355"/>
        <v/>
      </c>
      <c r="O1557" s="12">
        <f t="shared" ca="1" si="356"/>
        <v>-3.1920836325919001E-4</v>
      </c>
      <c r="P1557" s="5">
        <f t="shared" ca="1" si="357"/>
        <v>458.74294213231525</v>
      </c>
      <c r="Q1557" s="5">
        <f t="shared" ca="1" si="360"/>
        <v>458.74294213231525</v>
      </c>
      <c r="R1557" s="12">
        <f t="shared" ca="1" si="361"/>
        <v>0</v>
      </c>
    </row>
    <row r="1558" spans="1:18" x14ac:dyDescent="0.25">
      <c r="A1558">
        <v>1557</v>
      </c>
      <c r="B1558" s="2">
        <v>39716</v>
      </c>
      <c r="C1558">
        <f t="shared" si="366"/>
        <v>2008</v>
      </c>
      <c r="D1558">
        <v>607.9</v>
      </c>
      <c r="E1558" s="5">
        <f t="shared" ca="1" si="362"/>
        <v>605.9</v>
      </c>
      <c r="F1558" s="5">
        <f t="shared" ca="1" si="363"/>
        <v>586.76400000000001</v>
      </c>
      <c r="G1558" s="5">
        <f t="shared" ca="1" si="364"/>
        <v>600.80457245814932</v>
      </c>
      <c r="H1558" s="5">
        <f t="shared" ca="1" si="365"/>
        <v>627.16005028544828</v>
      </c>
      <c r="I1558" s="10">
        <f t="shared" ca="1" si="358"/>
        <v>0</v>
      </c>
      <c r="J1558" s="5" t="e">
        <f t="shared" ca="1" si="352"/>
        <v>#N/A</v>
      </c>
      <c r="K1558" s="5" t="e">
        <f t="shared" ca="1" si="353"/>
        <v>#N/A</v>
      </c>
      <c r="L1558" s="10">
        <f t="shared" ca="1" si="354"/>
        <v>-1</v>
      </c>
      <c r="M1558" s="5">
        <f t="shared" ca="1" si="359"/>
        <v>1001.75</v>
      </c>
      <c r="N1558" s="12" t="str">
        <f t="shared" ca="1" si="355"/>
        <v/>
      </c>
      <c r="O1558" s="12">
        <f t="shared" ca="1" si="356"/>
        <v>3.0075787794176342E-2</v>
      </c>
      <c r="P1558" s="5">
        <f t="shared" ca="1" si="357"/>
        <v>458.74294213231525</v>
      </c>
      <c r="Q1558" s="5">
        <f t="shared" ca="1" si="360"/>
        <v>458.74294213231525</v>
      </c>
      <c r="R1558" s="12">
        <f t="shared" ca="1" si="361"/>
        <v>0</v>
      </c>
    </row>
    <row r="1559" spans="1:18" x14ac:dyDescent="0.25">
      <c r="A1559">
        <v>1558</v>
      </c>
      <c r="B1559" s="2">
        <v>39717</v>
      </c>
      <c r="C1559">
        <f t="shared" si="366"/>
        <v>2008</v>
      </c>
      <c r="D1559">
        <v>613.70000000000005</v>
      </c>
      <c r="E1559" s="5">
        <f t="shared" ca="1" si="362"/>
        <v>608.06499999999994</v>
      </c>
      <c r="F1559" s="5">
        <f t="shared" ca="1" si="363"/>
        <v>588.75399999999991</v>
      </c>
      <c r="G1559" s="5">
        <f t="shared" ca="1" si="364"/>
        <v>602.09411521233437</v>
      </c>
      <c r="H1559" s="5">
        <f t="shared" ca="1" si="365"/>
        <v>626.89084927973931</v>
      </c>
      <c r="I1559" s="10">
        <f t="shared" ca="1" si="358"/>
        <v>0</v>
      </c>
      <c r="J1559" s="5" t="e">
        <f t="shared" ca="1" si="352"/>
        <v>#N/A</v>
      </c>
      <c r="K1559" s="5" t="e">
        <f t="shared" ca="1" si="353"/>
        <v>#N/A</v>
      </c>
      <c r="L1559" s="10">
        <f t="shared" ca="1" si="354"/>
        <v>-1</v>
      </c>
      <c r="M1559" s="5">
        <f t="shared" ca="1" si="359"/>
        <v>1001.75</v>
      </c>
      <c r="N1559" s="12" t="str">
        <f t="shared" ca="1" si="355"/>
        <v/>
      </c>
      <c r="O1559" s="12">
        <f t="shared" ca="1" si="356"/>
        <v>-9.5410429346933188E-3</v>
      </c>
      <c r="P1559" s="5">
        <f t="shared" ca="1" si="357"/>
        <v>458.74294213231525</v>
      </c>
      <c r="Q1559" s="5">
        <f t="shared" ca="1" si="360"/>
        <v>458.74294213231525</v>
      </c>
      <c r="R1559" s="12">
        <f t="shared" ca="1" si="361"/>
        <v>0</v>
      </c>
    </row>
    <row r="1560" spans="1:18" x14ac:dyDescent="0.25">
      <c r="A1560">
        <v>1559</v>
      </c>
      <c r="B1560" s="2">
        <v>39720</v>
      </c>
      <c r="C1560">
        <f t="shared" si="366"/>
        <v>2008</v>
      </c>
      <c r="D1560">
        <v>613.15</v>
      </c>
      <c r="E1560" s="5">
        <f t="shared" ca="1" si="362"/>
        <v>610.07999999999993</v>
      </c>
      <c r="F1560" s="5">
        <f t="shared" ca="1" si="363"/>
        <v>590.25</v>
      </c>
      <c r="G1560" s="5">
        <f t="shared" ca="1" si="364"/>
        <v>603.19970369110092</v>
      </c>
      <c r="H1560" s="5">
        <f t="shared" ca="1" si="365"/>
        <v>626.61603229414459</v>
      </c>
      <c r="I1560" s="10">
        <f t="shared" ca="1" si="358"/>
        <v>0</v>
      </c>
      <c r="J1560" s="5" t="e">
        <f t="shared" ca="1" si="352"/>
        <v>#N/A</v>
      </c>
      <c r="K1560" s="5" t="e">
        <f t="shared" ca="1" si="353"/>
        <v>#N/A</v>
      </c>
      <c r="L1560" s="10">
        <f t="shared" ca="1" si="354"/>
        <v>-1</v>
      </c>
      <c r="M1560" s="5">
        <f t="shared" ca="1" si="359"/>
        <v>1001.75</v>
      </c>
      <c r="N1560" s="12" t="str">
        <f t="shared" ca="1" si="355"/>
        <v/>
      </c>
      <c r="O1560" s="12">
        <f t="shared" ca="1" si="356"/>
        <v>8.9620335668904704E-4</v>
      </c>
      <c r="P1560" s="5">
        <f t="shared" ca="1" si="357"/>
        <v>458.74294213231525</v>
      </c>
      <c r="Q1560" s="5">
        <f t="shared" ca="1" si="360"/>
        <v>458.74294213231525</v>
      </c>
      <c r="R1560" s="12">
        <f t="shared" ca="1" si="361"/>
        <v>0</v>
      </c>
    </row>
    <row r="1561" spans="1:18" x14ac:dyDescent="0.25">
      <c r="A1561">
        <v>1560</v>
      </c>
      <c r="B1561" s="2">
        <v>39721</v>
      </c>
      <c r="C1561">
        <f t="shared" si="366"/>
        <v>2008</v>
      </c>
      <c r="D1561">
        <v>614.95000000000005</v>
      </c>
      <c r="E1561" s="5">
        <f t="shared" ca="1" si="362"/>
        <v>613.41499999999985</v>
      </c>
      <c r="F1561" s="5">
        <f t="shared" ca="1" si="363"/>
        <v>591.75300000000004</v>
      </c>
      <c r="G1561" s="5">
        <f t="shared" ca="1" si="364"/>
        <v>604.37473332199079</v>
      </c>
      <c r="H1561" s="5">
        <f t="shared" ca="1" si="365"/>
        <v>626.38271164826165</v>
      </c>
      <c r="I1561" s="10">
        <f t="shared" ca="1" si="358"/>
        <v>0</v>
      </c>
      <c r="J1561" s="5" t="e">
        <f t="shared" ca="1" si="352"/>
        <v>#N/A</v>
      </c>
      <c r="K1561" s="5" t="e">
        <f t="shared" ca="1" si="353"/>
        <v>#N/A</v>
      </c>
      <c r="L1561" s="10">
        <f t="shared" ca="1" si="354"/>
        <v>-1</v>
      </c>
      <c r="M1561" s="5">
        <f t="shared" ca="1" si="359"/>
        <v>1001.75</v>
      </c>
      <c r="N1561" s="12" t="str">
        <f t="shared" ca="1" si="355"/>
        <v/>
      </c>
      <c r="O1561" s="12">
        <f t="shared" ca="1" si="356"/>
        <v>-2.9356601157955937E-3</v>
      </c>
      <c r="P1561" s="5">
        <f t="shared" ca="1" si="357"/>
        <v>458.74294213231525</v>
      </c>
      <c r="Q1561" s="5">
        <f t="shared" ca="1" si="360"/>
        <v>458.74294213231525</v>
      </c>
      <c r="R1561" s="12">
        <f t="shared" ca="1" si="361"/>
        <v>0</v>
      </c>
    </row>
    <row r="1562" spans="1:18" x14ac:dyDescent="0.25">
      <c r="A1562">
        <v>1561</v>
      </c>
      <c r="B1562" s="2">
        <v>39722</v>
      </c>
      <c r="C1562">
        <f t="shared" si="366"/>
        <v>2008</v>
      </c>
      <c r="D1562">
        <v>629.4</v>
      </c>
      <c r="E1562" s="5">
        <f t="shared" ca="1" si="362"/>
        <v>617.01</v>
      </c>
      <c r="F1562" s="5">
        <f t="shared" ca="1" si="363"/>
        <v>593.50600000000009</v>
      </c>
      <c r="G1562" s="5">
        <f t="shared" ca="1" si="364"/>
        <v>606.8772599897917</v>
      </c>
      <c r="H1562" s="5">
        <f t="shared" ca="1" si="365"/>
        <v>626.44305741529638</v>
      </c>
      <c r="I1562" s="10">
        <f t="shared" ca="1" si="358"/>
        <v>0</v>
      </c>
      <c r="J1562" s="5" t="e">
        <f t="shared" ca="1" si="352"/>
        <v>#N/A</v>
      </c>
      <c r="K1562" s="5" t="e">
        <f t="shared" ca="1" si="353"/>
        <v>#N/A</v>
      </c>
      <c r="L1562" s="10">
        <f t="shared" ca="1" si="354"/>
        <v>-1</v>
      </c>
      <c r="M1562" s="5">
        <f t="shared" ca="1" si="359"/>
        <v>1001.75</v>
      </c>
      <c r="N1562" s="12" t="str">
        <f t="shared" ca="1" si="355"/>
        <v/>
      </c>
      <c r="O1562" s="12">
        <f t="shared" ca="1" si="356"/>
        <v>-2.3497845353280641E-2</v>
      </c>
      <c r="P1562" s="5">
        <f t="shared" ca="1" si="357"/>
        <v>458.74294213231525</v>
      </c>
      <c r="Q1562" s="5">
        <f t="shared" ca="1" si="360"/>
        <v>458.74294213231525</v>
      </c>
      <c r="R1562" s="12">
        <f t="shared" ca="1" si="361"/>
        <v>0</v>
      </c>
    </row>
    <row r="1563" spans="1:18" x14ac:dyDescent="0.25">
      <c r="A1563">
        <v>1562</v>
      </c>
      <c r="B1563" s="2">
        <v>39724</v>
      </c>
      <c r="C1563">
        <f t="shared" si="366"/>
        <v>2008</v>
      </c>
      <c r="D1563">
        <v>625.1</v>
      </c>
      <c r="E1563" s="5">
        <f t="shared" ca="1" si="362"/>
        <v>619.15499999999997</v>
      </c>
      <c r="F1563" s="5">
        <f t="shared" ca="1" si="363"/>
        <v>594.69000000000005</v>
      </c>
      <c r="G1563" s="5">
        <f t="shared" ca="1" si="364"/>
        <v>608.6995339908126</v>
      </c>
      <c r="H1563" s="5">
        <f t="shared" ca="1" si="365"/>
        <v>626.41619626699048</v>
      </c>
      <c r="I1563" s="10">
        <f t="shared" ca="1" si="358"/>
        <v>0</v>
      </c>
      <c r="J1563" s="5" t="e">
        <f t="shared" ca="1" si="352"/>
        <v>#N/A</v>
      </c>
      <c r="K1563" s="5" t="e">
        <f t="shared" ca="1" si="353"/>
        <v>#N/A</v>
      </c>
      <c r="L1563" s="10">
        <f t="shared" ca="1" si="354"/>
        <v>-1</v>
      </c>
      <c r="M1563" s="5">
        <f t="shared" ca="1" si="359"/>
        <v>1001.75</v>
      </c>
      <c r="N1563" s="12" t="str">
        <f t="shared" ca="1" si="355"/>
        <v/>
      </c>
      <c r="O1563" s="12">
        <f t="shared" ca="1" si="356"/>
        <v>6.8319034000634809E-3</v>
      </c>
      <c r="P1563" s="5">
        <f t="shared" ca="1" si="357"/>
        <v>458.74294213231525</v>
      </c>
      <c r="Q1563" s="5">
        <f t="shared" ca="1" si="360"/>
        <v>458.74294213231525</v>
      </c>
      <c r="R1563" s="12">
        <f t="shared" ca="1" si="361"/>
        <v>0</v>
      </c>
    </row>
    <row r="1564" spans="1:18" x14ac:dyDescent="0.25">
      <c r="A1564">
        <v>1563</v>
      </c>
      <c r="B1564" s="2">
        <v>39727</v>
      </c>
      <c r="C1564">
        <f t="shared" si="366"/>
        <v>2008</v>
      </c>
      <c r="D1564">
        <v>599.70000000000005</v>
      </c>
      <c r="E1564" s="5">
        <f t="shared" ca="1" si="362"/>
        <v>618.44499999999994</v>
      </c>
      <c r="F1564" s="5">
        <f t="shared" ca="1" si="363"/>
        <v>594.86000000000013</v>
      </c>
      <c r="G1564" s="5">
        <f t="shared" ca="1" si="364"/>
        <v>607.79958059173134</v>
      </c>
      <c r="H1564" s="5">
        <f t="shared" ca="1" si="365"/>
        <v>625.88187234165071</v>
      </c>
      <c r="I1564" s="10">
        <f t="shared" ca="1" si="358"/>
        <v>0</v>
      </c>
      <c r="J1564" s="5" t="e">
        <f t="shared" ca="1" si="352"/>
        <v>#N/A</v>
      </c>
      <c r="K1564" s="5" t="e">
        <f t="shared" ca="1" si="353"/>
        <v>#N/A</v>
      </c>
      <c r="L1564" s="10">
        <f t="shared" ca="1" si="354"/>
        <v>-1</v>
      </c>
      <c r="M1564" s="5">
        <f t="shared" ca="1" si="359"/>
        <v>1001.75</v>
      </c>
      <c r="N1564" s="12" t="str">
        <f t="shared" ca="1" si="355"/>
        <v/>
      </c>
      <c r="O1564" s="12">
        <f t="shared" ca="1" si="356"/>
        <v>4.0633498640217529E-2</v>
      </c>
      <c r="P1564" s="5">
        <f t="shared" ca="1" si="357"/>
        <v>458.74294213231525</v>
      </c>
      <c r="Q1564" s="5">
        <f t="shared" ca="1" si="360"/>
        <v>458.74294213231525</v>
      </c>
      <c r="R1564" s="12">
        <f t="shared" ca="1" si="361"/>
        <v>0</v>
      </c>
    </row>
    <row r="1565" spans="1:18" x14ac:dyDescent="0.25">
      <c r="A1565">
        <v>1564</v>
      </c>
      <c r="B1565" s="2">
        <v>39728</v>
      </c>
      <c r="C1565">
        <f t="shared" si="366"/>
        <v>2008</v>
      </c>
      <c r="D1565">
        <v>591.1</v>
      </c>
      <c r="E1565" s="5">
        <f t="shared" ca="1" si="362"/>
        <v>614.83000000000004</v>
      </c>
      <c r="F1565" s="5">
        <f t="shared" ca="1" si="363"/>
        <v>595.4860000000001</v>
      </c>
      <c r="G1565" s="5">
        <f t="shared" ca="1" si="364"/>
        <v>606.1296225325583</v>
      </c>
      <c r="H1565" s="5">
        <f t="shared" ca="1" si="365"/>
        <v>625.18623489481763</v>
      </c>
      <c r="I1565" s="10">
        <f t="shared" ca="1" si="358"/>
        <v>0</v>
      </c>
      <c r="J1565" s="5" t="e">
        <f t="shared" ca="1" si="352"/>
        <v>#N/A</v>
      </c>
      <c r="K1565" s="5" t="e">
        <f t="shared" ca="1" si="353"/>
        <v>#N/A</v>
      </c>
      <c r="L1565" s="10">
        <f t="shared" ca="1" si="354"/>
        <v>-1</v>
      </c>
      <c r="M1565" s="5">
        <f t="shared" ca="1" si="359"/>
        <v>1001.75</v>
      </c>
      <c r="N1565" s="12" t="str">
        <f t="shared" ca="1" si="355"/>
        <v/>
      </c>
      <c r="O1565" s="12">
        <f t="shared" ca="1" si="356"/>
        <v>1.4340503585125933E-2</v>
      </c>
      <c r="P1565" s="5">
        <f t="shared" ca="1" si="357"/>
        <v>458.74294213231525</v>
      </c>
      <c r="Q1565" s="5">
        <f t="shared" ca="1" si="360"/>
        <v>458.74294213231525</v>
      </c>
      <c r="R1565" s="12">
        <f t="shared" ca="1" si="361"/>
        <v>0</v>
      </c>
    </row>
    <row r="1566" spans="1:18" x14ac:dyDescent="0.25">
      <c r="A1566">
        <v>1565</v>
      </c>
      <c r="B1566" s="2">
        <v>39729</v>
      </c>
      <c r="C1566">
        <f t="shared" si="366"/>
        <v>2008</v>
      </c>
      <c r="D1566">
        <v>571.85</v>
      </c>
      <c r="E1566" s="5">
        <f t="shared" ca="1" si="362"/>
        <v>609.36</v>
      </c>
      <c r="F1566" s="5">
        <f t="shared" ca="1" si="363"/>
        <v>595.45600000000002</v>
      </c>
      <c r="G1566" s="5">
        <f t="shared" ca="1" si="364"/>
        <v>602.70166027930259</v>
      </c>
      <c r="H1566" s="5">
        <f t="shared" ca="1" si="365"/>
        <v>624.11951019692128</v>
      </c>
      <c r="I1566" s="10">
        <f t="shared" ca="1" si="358"/>
        <v>0</v>
      </c>
      <c r="J1566" s="5" t="e">
        <f t="shared" ca="1" si="352"/>
        <v>#N/A</v>
      </c>
      <c r="K1566" s="5" t="e">
        <f t="shared" ca="1" si="353"/>
        <v>#N/A</v>
      </c>
      <c r="L1566" s="10">
        <f t="shared" ca="1" si="354"/>
        <v>-1</v>
      </c>
      <c r="M1566" s="5">
        <f t="shared" ca="1" si="359"/>
        <v>1001.75</v>
      </c>
      <c r="N1566" s="12" t="str">
        <f t="shared" ca="1" si="355"/>
        <v/>
      </c>
      <c r="O1566" s="12">
        <f t="shared" ca="1" si="356"/>
        <v>3.2566401624090677E-2</v>
      </c>
      <c r="P1566" s="5">
        <f t="shared" ca="1" si="357"/>
        <v>458.74294213231525</v>
      </c>
      <c r="Q1566" s="5">
        <f t="shared" ca="1" si="360"/>
        <v>458.74294213231525</v>
      </c>
      <c r="R1566" s="12">
        <f t="shared" ca="1" si="361"/>
        <v>0</v>
      </c>
    </row>
    <row r="1567" spans="1:18" x14ac:dyDescent="0.25">
      <c r="A1567">
        <v>1566</v>
      </c>
      <c r="B1567" s="2">
        <v>39731</v>
      </c>
      <c r="C1567">
        <f t="shared" si="366"/>
        <v>2008</v>
      </c>
      <c r="D1567">
        <v>543.85</v>
      </c>
      <c r="E1567" s="5">
        <f t="shared" ca="1" si="362"/>
        <v>601.07000000000005</v>
      </c>
      <c r="F1567" s="5">
        <f t="shared" ca="1" si="363"/>
        <v>594.46600000000001</v>
      </c>
      <c r="G1567" s="5">
        <f t="shared" ca="1" si="364"/>
        <v>596.81649425137243</v>
      </c>
      <c r="H1567" s="5">
        <f t="shared" ca="1" si="365"/>
        <v>622.51411999298284</v>
      </c>
      <c r="I1567" s="10">
        <f t="shared" ca="1" si="358"/>
        <v>0</v>
      </c>
      <c r="J1567" s="5" t="e">
        <f t="shared" ca="1" si="352"/>
        <v>#N/A</v>
      </c>
      <c r="K1567" s="5" t="e">
        <f t="shared" ca="1" si="353"/>
        <v>#N/A</v>
      </c>
      <c r="L1567" s="10">
        <f t="shared" ca="1" si="354"/>
        <v>-1</v>
      </c>
      <c r="M1567" s="5">
        <f t="shared" ca="1" si="359"/>
        <v>1001.75</v>
      </c>
      <c r="N1567" s="12" t="str">
        <f t="shared" ca="1" si="355"/>
        <v/>
      </c>
      <c r="O1567" s="12">
        <f t="shared" ca="1" si="356"/>
        <v>4.8963889131765324E-2</v>
      </c>
      <c r="P1567" s="5">
        <f t="shared" ca="1" si="357"/>
        <v>458.74294213231525</v>
      </c>
      <c r="Q1567" s="5">
        <f t="shared" ca="1" si="360"/>
        <v>458.74294213231525</v>
      </c>
      <c r="R1567" s="12">
        <f t="shared" ca="1" si="361"/>
        <v>0</v>
      </c>
    </row>
    <row r="1568" spans="1:18" x14ac:dyDescent="0.25">
      <c r="A1568">
        <v>1567</v>
      </c>
      <c r="B1568" s="2">
        <v>39734</v>
      </c>
      <c r="C1568">
        <f t="shared" si="366"/>
        <v>2008</v>
      </c>
      <c r="D1568">
        <v>552.35</v>
      </c>
      <c r="E1568" s="5">
        <f t="shared" ca="1" si="362"/>
        <v>595.5150000000001</v>
      </c>
      <c r="F1568" s="5">
        <f t="shared" ca="1" si="363"/>
        <v>594.14299999999992</v>
      </c>
      <c r="G1568" s="5">
        <f t="shared" ca="1" si="364"/>
        <v>592.36984482623518</v>
      </c>
      <c r="H1568" s="5">
        <f t="shared" ca="1" si="365"/>
        <v>621.11083759312316</v>
      </c>
      <c r="I1568" s="10">
        <f t="shared" ca="1" si="358"/>
        <v>0</v>
      </c>
      <c r="J1568" s="5" t="e">
        <f t="shared" ca="1" si="352"/>
        <v>#N/A</v>
      </c>
      <c r="K1568" s="5" t="e">
        <f t="shared" ca="1" si="353"/>
        <v>#N/A</v>
      </c>
      <c r="L1568" s="10">
        <f t="shared" ca="1" si="354"/>
        <v>-1</v>
      </c>
      <c r="M1568" s="5">
        <f t="shared" ca="1" si="359"/>
        <v>1001.75</v>
      </c>
      <c r="N1568" s="12" t="str">
        <f t="shared" ca="1" si="355"/>
        <v/>
      </c>
      <c r="O1568" s="12">
        <f t="shared" ca="1" si="356"/>
        <v>-1.5629309552266248E-2</v>
      </c>
      <c r="P1568" s="5">
        <f t="shared" ca="1" si="357"/>
        <v>458.74294213231525</v>
      </c>
      <c r="Q1568" s="5">
        <f t="shared" ca="1" si="360"/>
        <v>458.74294213231525</v>
      </c>
      <c r="R1568" s="12">
        <f t="shared" ca="1" si="361"/>
        <v>0</v>
      </c>
    </row>
    <row r="1569" spans="1:18" x14ac:dyDescent="0.25">
      <c r="A1569">
        <v>1568</v>
      </c>
      <c r="B1569" s="2">
        <v>39735</v>
      </c>
      <c r="C1569">
        <f t="shared" si="366"/>
        <v>2008</v>
      </c>
      <c r="D1569">
        <v>553.9</v>
      </c>
      <c r="E1569" s="5">
        <f t="shared" ca="1" si="362"/>
        <v>589.53500000000008</v>
      </c>
      <c r="F1569" s="5">
        <f t="shared" ca="1" si="363"/>
        <v>593.38599999999997</v>
      </c>
      <c r="G1569" s="5">
        <f t="shared" ca="1" si="364"/>
        <v>588.52286034361157</v>
      </c>
      <c r="H1569" s="5">
        <f t="shared" ca="1" si="365"/>
        <v>619.76662084126076</v>
      </c>
      <c r="I1569" s="10">
        <f t="shared" ca="1" si="358"/>
        <v>0</v>
      </c>
      <c r="J1569" s="5" t="e">
        <f t="shared" ca="1" si="352"/>
        <v>#N/A</v>
      </c>
      <c r="K1569" s="5" t="e">
        <f t="shared" ca="1" si="353"/>
        <v>#N/A</v>
      </c>
      <c r="L1569" s="10">
        <f t="shared" ca="1" si="354"/>
        <v>-1</v>
      </c>
      <c r="M1569" s="5">
        <f t="shared" ca="1" si="359"/>
        <v>1001.75</v>
      </c>
      <c r="N1569" s="12" t="str">
        <f t="shared" ca="1" si="355"/>
        <v/>
      </c>
      <c r="O1569" s="12">
        <f t="shared" ca="1" si="356"/>
        <v>-2.8061917262604407E-3</v>
      </c>
      <c r="P1569" s="5">
        <f t="shared" ca="1" si="357"/>
        <v>458.74294213231525</v>
      </c>
      <c r="Q1569" s="5">
        <f t="shared" ca="1" si="360"/>
        <v>458.74294213231525</v>
      </c>
      <c r="R1569" s="12">
        <f t="shared" ca="1" si="361"/>
        <v>0</v>
      </c>
    </row>
    <row r="1570" spans="1:18" x14ac:dyDescent="0.25">
      <c r="A1570">
        <v>1569</v>
      </c>
      <c r="B1570" s="2">
        <v>39736</v>
      </c>
      <c r="C1570">
        <f t="shared" si="366"/>
        <v>2008</v>
      </c>
      <c r="D1570">
        <v>548.45000000000005</v>
      </c>
      <c r="E1570" s="5">
        <f t="shared" ca="1" si="362"/>
        <v>583.06499999999994</v>
      </c>
      <c r="F1570" s="5">
        <f t="shared" ca="1" si="363"/>
        <v>592.68700000000001</v>
      </c>
      <c r="G1570" s="5">
        <f t="shared" ca="1" si="364"/>
        <v>584.51557430925038</v>
      </c>
      <c r="H1570" s="5">
        <f t="shared" ca="1" si="365"/>
        <v>618.34028842443558</v>
      </c>
      <c r="I1570" s="10">
        <f t="shared" ca="1" si="358"/>
        <v>0</v>
      </c>
      <c r="J1570" s="5" t="e">
        <f t="shared" ca="1" si="352"/>
        <v>#N/A</v>
      </c>
      <c r="K1570" s="5" t="e">
        <f t="shared" ca="1" si="353"/>
        <v>#N/A</v>
      </c>
      <c r="L1570" s="10">
        <f t="shared" ca="1" si="354"/>
        <v>-1</v>
      </c>
      <c r="M1570" s="5">
        <f t="shared" ca="1" si="359"/>
        <v>1001.75</v>
      </c>
      <c r="N1570" s="12" t="str">
        <f t="shared" ca="1" si="355"/>
        <v/>
      </c>
      <c r="O1570" s="12">
        <f t="shared" ca="1" si="356"/>
        <v>9.8393211771076582E-3</v>
      </c>
      <c r="P1570" s="5">
        <f t="shared" ca="1" si="357"/>
        <v>458.74294213231525</v>
      </c>
      <c r="Q1570" s="5">
        <f t="shared" ca="1" si="360"/>
        <v>458.74294213231525</v>
      </c>
      <c r="R1570" s="12">
        <f t="shared" ca="1" si="361"/>
        <v>0</v>
      </c>
    </row>
    <row r="1571" spans="1:18" x14ac:dyDescent="0.25">
      <c r="A1571">
        <v>1570</v>
      </c>
      <c r="B1571" s="2">
        <v>39737</v>
      </c>
      <c r="C1571">
        <f t="shared" si="366"/>
        <v>2008</v>
      </c>
      <c r="D1571">
        <v>521.25</v>
      </c>
      <c r="E1571" s="5">
        <f t="shared" ca="1" si="362"/>
        <v>573.69499999999994</v>
      </c>
      <c r="F1571" s="5">
        <f t="shared" ca="1" si="363"/>
        <v>591.56399999999996</v>
      </c>
      <c r="G1571" s="5">
        <f t="shared" ca="1" si="364"/>
        <v>578.18901687832533</v>
      </c>
      <c r="H1571" s="5">
        <f t="shared" ca="1" si="365"/>
        <v>616.39848265594685</v>
      </c>
      <c r="I1571" s="10">
        <f t="shared" ca="1" si="358"/>
        <v>0</v>
      </c>
      <c r="J1571" s="5" t="e">
        <f t="shared" ca="1" si="352"/>
        <v>#N/A</v>
      </c>
      <c r="K1571" s="5" t="e">
        <f t="shared" ca="1" si="353"/>
        <v>#N/A</v>
      </c>
      <c r="L1571" s="10">
        <f t="shared" ca="1" si="354"/>
        <v>-1</v>
      </c>
      <c r="M1571" s="5">
        <f t="shared" ca="1" si="359"/>
        <v>1001.75</v>
      </c>
      <c r="N1571" s="12" t="str">
        <f t="shared" ca="1" si="355"/>
        <v/>
      </c>
      <c r="O1571" s="12">
        <f t="shared" ca="1" si="356"/>
        <v>4.9594311240769517E-2</v>
      </c>
      <c r="P1571" s="5">
        <f t="shared" ca="1" si="357"/>
        <v>458.74294213231525</v>
      </c>
      <c r="Q1571" s="5">
        <f t="shared" ca="1" si="360"/>
        <v>458.74294213231525</v>
      </c>
      <c r="R1571" s="12">
        <f t="shared" ca="1" si="361"/>
        <v>0</v>
      </c>
    </row>
    <row r="1572" spans="1:18" x14ac:dyDescent="0.25">
      <c r="A1572">
        <v>1571</v>
      </c>
      <c r="B1572" s="2">
        <v>39738</v>
      </c>
      <c r="C1572">
        <f t="shared" si="366"/>
        <v>2008</v>
      </c>
      <c r="D1572">
        <v>486.7</v>
      </c>
      <c r="E1572" s="5">
        <f t="shared" ca="1" si="362"/>
        <v>559.42499999999995</v>
      </c>
      <c r="F1572" s="5">
        <f t="shared" ca="1" si="363"/>
        <v>589.58699999999999</v>
      </c>
      <c r="G1572" s="5">
        <f t="shared" ca="1" si="364"/>
        <v>569.04011519049277</v>
      </c>
      <c r="H1572" s="5">
        <f t="shared" ca="1" si="365"/>
        <v>613.804513002828</v>
      </c>
      <c r="I1572" s="10">
        <f t="shared" ca="1" si="358"/>
        <v>0</v>
      </c>
      <c r="J1572" s="5" t="e">
        <f t="shared" ca="1" si="352"/>
        <v>#N/A</v>
      </c>
      <c r="K1572" s="5" t="e">
        <f t="shared" ca="1" si="353"/>
        <v>#N/A</v>
      </c>
      <c r="L1572" s="10">
        <f t="shared" ca="1" si="354"/>
        <v>-1</v>
      </c>
      <c r="M1572" s="5">
        <f t="shared" ca="1" si="359"/>
        <v>1001.75</v>
      </c>
      <c r="N1572" s="12" t="str">
        <f t="shared" ca="1" si="355"/>
        <v/>
      </c>
      <c r="O1572" s="12">
        <f t="shared" ca="1" si="356"/>
        <v>6.6282973621103136E-2</v>
      </c>
      <c r="P1572" s="5">
        <f t="shared" ca="1" si="357"/>
        <v>458.74294213231525</v>
      </c>
      <c r="Q1572" s="5">
        <f t="shared" ca="1" si="360"/>
        <v>458.74294213231525</v>
      </c>
      <c r="R1572" s="12">
        <f t="shared" ca="1" si="361"/>
        <v>0</v>
      </c>
    </row>
    <row r="1573" spans="1:18" x14ac:dyDescent="0.25">
      <c r="A1573">
        <v>1572</v>
      </c>
      <c r="B1573" s="2">
        <v>39741</v>
      </c>
      <c r="C1573">
        <f t="shared" si="366"/>
        <v>2008</v>
      </c>
      <c r="D1573">
        <v>458.95</v>
      </c>
      <c r="E1573" s="5">
        <f t="shared" ca="1" si="362"/>
        <v>542.80999999999995</v>
      </c>
      <c r="F1573" s="5">
        <f t="shared" ca="1" si="363"/>
        <v>586.44600000000003</v>
      </c>
      <c r="G1573" s="5">
        <f t="shared" ca="1" si="364"/>
        <v>558.03110367144347</v>
      </c>
      <c r="H1573" s="5">
        <f t="shared" ca="1" si="365"/>
        <v>610.70742274277143</v>
      </c>
      <c r="I1573" s="10">
        <f t="shared" ca="1" si="358"/>
        <v>0</v>
      </c>
      <c r="J1573" s="5" t="e">
        <f t="shared" ca="1" si="352"/>
        <v>#N/A</v>
      </c>
      <c r="K1573" s="5" t="e">
        <f t="shared" ca="1" si="353"/>
        <v>#N/A</v>
      </c>
      <c r="L1573" s="10">
        <f t="shared" ca="1" si="354"/>
        <v>-1</v>
      </c>
      <c r="M1573" s="5">
        <f t="shared" ca="1" si="359"/>
        <v>1001.75</v>
      </c>
      <c r="N1573" s="12" t="str">
        <f t="shared" ca="1" si="355"/>
        <v/>
      </c>
      <c r="O1573" s="12">
        <f t="shared" ca="1" si="356"/>
        <v>5.7016642695705777E-2</v>
      </c>
      <c r="P1573" s="5">
        <f t="shared" ca="1" si="357"/>
        <v>458.74294213231525</v>
      </c>
      <c r="Q1573" s="5">
        <f t="shared" ca="1" si="360"/>
        <v>458.74294213231525</v>
      </c>
      <c r="R1573" s="12">
        <f t="shared" ca="1" si="361"/>
        <v>0</v>
      </c>
    </row>
    <row r="1574" spans="1:18" x14ac:dyDescent="0.25">
      <c r="A1574">
        <v>1573</v>
      </c>
      <c r="B1574" s="2">
        <v>39742</v>
      </c>
      <c r="C1574">
        <f t="shared" si="366"/>
        <v>2008</v>
      </c>
      <c r="D1574">
        <v>484.35</v>
      </c>
      <c r="E1574" s="5">
        <f t="shared" ca="1" si="362"/>
        <v>531.27499999999998</v>
      </c>
      <c r="F1574" s="5">
        <f t="shared" ca="1" si="363"/>
        <v>583.37800000000004</v>
      </c>
      <c r="G1574" s="5">
        <f t="shared" ca="1" si="364"/>
        <v>550.66299330429922</v>
      </c>
      <c r="H1574" s="5">
        <f t="shared" ca="1" si="365"/>
        <v>608.18027428791595</v>
      </c>
      <c r="I1574" s="10">
        <f t="shared" ca="1" si="358"/>
        <v>0</v>
      </c>
      <c r="J1574" s="5" t="e">
        <f t="shared" ca="1" si="352"/>
        <v>#N/A</v>
      </c>
      <c r="K1574" s="5" t="e">
        <f t="shared" ca="1" si="353"/>
        <v>#N/A</v>
      </c>
      <c r="L1574" s="10">
        <f t="shared" ca="1" si="354"/>
        <v>-1</v>
      </c>
      <c r="M1574" s="5">
        <f t="shared" ca="1" si="359"/>
        <v>1001.75</v>
      </c>
      <c r="N1574" s="12" t="str">
        <f t="shared" ca="1" si="355"/>
        <v/>
      </c>
      <c r="O1574" s="12">
        <f t="shared" ca="1" si="356"/>
        <v>-5.534371935940742E-2</v>
      </c>
      <c r="P1574" s="5">
        <f t="shared" ca="1" si="357"/>
        <v>458.74294213231525</v>
      </c>
      <c r="Q1574" s="5">
        <f t="shared" ca="1" si="360"/>
        <v>458.74294213231525</v>
      </c>
      <c r="R1574" s="12">
        <f t="shared" ca="1" si="361"/>
        <v>0</v>
      </c>
    </row>
    <row r="1575" spans="1:18" x14ac:dyDescent="0.25">
      <c r="A1575">
        <v>1574</v>
      </c>
      <c r="B1575" s="2">
        <v>39743</v>
      </c>
      <c r="C1575">
        <f t="shared" si="366"/>
        <v>2008</v>
      </c>
      <c r="D1575">
        <v>452.65</v>
      </c>
      <c r="E1575" s="5">
        <f t="shared" ca="1" si="362"/>
        <v>517.43000000000006</v>
      </c>
      <c r="F1575" s="5">
        <f t="shared" ca="1" si="363"/>
        <v>579.64600000000007</v>
      </c>
      <c r="G1575" s="5">
        <f t="shared" ca="1" si="364"/>
        <v>540.86169397386925</v>
      </c>
      <c r="H1575" s="5">
        <f t="shared" ca="1" si="365"/>
        <v>605.06966880215771</v>
      </c>
      <c r="I1575" s="10">
        <f t="shared" ca="1" si="358"/>
        <v>0</v>
      </c>
      <c r="J1575" s="5" t="e">
        <f t="shared" ca="1" si="352"/>
        <v>#N/A</v>
      </c>
      <c r="K1575" s="5" t="e">
        <f t="shared" ca="1" si="353"/>
        <v>#N/A</v>
      </c>
      <c r="L1575" s="10">
        <f t="shared" ca="1" si="354"/>
        <v>-1</v>
      </c>
      <c r="M1575" s="5">
        <f t="shared" ca="1" si="359"/>
        <v>1001.75</v>
      </c>
      <c r="N1575" s="12" t="str">
        <f t="shared" ca="1" si="355"/>
        <v/>
      </c>
      <c r="O1575" s="12">
        <f t="shared" ca="1" si="356"/>
        <v>6.5448539279446771E-2</v>
      </c>
      <c r="P1575" s="5">
        <f t="shared" ca="1" si="357"/>
        <v>458.74294213231525</v>
      </c>
      <c r="Q1575" s="5">
        <f t="shared" ca="1" si="360"/>
        <v>458.74294213231525</v>
      </c>
      <c r="R1575" s="12">
        <f t="shared" ca="1" si="361"/>
        <v>0</v>
      </c>
    </row>
    <row r="1576" spans="1:18" x14ac:dyDescent="0.25">
      <c r="A1576">
        <v>1575</v>
      </c>
      <c r="B1576" s="2">
        <v>39744</v>
      </c>
      <c r="C1576">
        <f t="shared" si="366"/>
        <v>2008</v>
      </c>
      <c r="D1576">
        <v>442.35</v>
      </c>
      <c r="E1576" s="5">
        <f t="shared" ca="1" si="362"/>
        <v>504.48</v>
      </c>
      <c r="F1576" s="5">
        <f t="shared" ca="1" si="363"/>
        <v>575.90499999999997</v>
      </c>
      <c r="G1576" s="5">
        <f t="shared" ca="1" si="364"/>
        <v>531.01052457648234</v>
      </c>
      <c r="H1576" s="5">
        <f t="shared" ca="1" si="365"/>
        <v>601.81527542611457</v>
      </c>
      <c r="I1576" s="10">
        <f t="shared" ca="1" si="358"/>
        <v>0</v>
      </c>
      <c r="J1576" s="5" t="e">
        <f t="shared" ca="1" si="352"/>
        <v>#N/A</v>
      </c>
      <c r="K1576" s="5" t="e">
        <f t="shared" ca="1" si="353"/>
        <v>#N/A</v>
      </c>
      <c r="L1576" s="10">
        <f t="shared" ca="1" si="354"/>
        <v>-1</v>
      </c>
      <c r="M1576" s="5">
        <f t="shared" ca="1" si="359"/>
        <v>1001.75</v>
      </c>
      <c r="N1576" s="12" t="str">
        <f t="shared" ca="1" si="355"/>
        <v/>
      </c>
      <c r="O1576" s="12">
        <f t="shared" ca="1" si="356"/>
        <v>2.27548878824698E-2</v>
      </c>
      <c r="P1576" s="5">
        <f t="shared" ca="1" si="357"/>
        <v>458.74294213231525</v>
      </c>
      <c r="Q1576" s="5">
        <f t="shared" ca="1" si="360"/>
        <v>458.74294213231525</v>
      </c>
      <c r="R1576" s="12">
        <f t="shared" ca="1" si="361"/>
        <v>0</v>
      </c>
    </row>
    <row r="1577" spans="1:18" x14ac:dyDescent="0.25">
      <c r="A1577">
        <v>1576</v>
      </c>
      <c r="B1577" s="2">
        <v>39745</v>
      </c>
      <c r="C1577">
        <f t="shared" si="366"/>
        <v>2008</v>
      </c>
      <c r="D1577">
        <v>423.15</v>
      </c>
      <c r="E1577" s="5">
        <f t="shared" ca="1" si="362"/>
        <v>492.40999999999997</v>
      </c>
      <c r="F1577" s="5">
        <f t="shared" ca="1" si="363"/>
        <v>571.77500000000009</v>
      </c>
      <c r="G1577" s="5">
        <f t="shared" ca="1" si="364"/>
        <v>520.22447211883411</v>
      </c>
      <c r="H1577" s="5">
        <f t="shared" ca="1" si="365"/>
        <v>598.24196991759231</v>
      </c>
      <c r="I1577" s="10">
        <f t="shared" ca="1" si="358"/>
        <v>0</v>
      </c>
      <c r="J1577" s="5" t="e">
        <f t="shared" ca="1" si="352"/>
        <v>#N/A</v>
      </c>
      <c r="K1577" s="5" t="e">
        <f t="shared" ca="1" si="353"/>
        <v>#N/A</v>
      </c>
      <c r="L1577" s="10">
        <f t="shared" ca="1" si="354"/>
        <v>-1</v>
      </c>
      <c r="M1577" s="5">
        <f t="shared" ca="1" si="359"/>
        <v>1001.75</v>
      </c>
      <c r="N1577" s="12" t="str">
        <f t="shared" ca="1" si="355"/>
        <v/>
      </c>
      <c r="O1577" s="12">
        <f t="shared" ca="1" si="356"/>
        <v>4.3404543913191013E-2</v>
      </c>
      <c r="P1577" s="5">
        <f t="shared" ca="1" si="357"/>
        <v>458.74294213231525</v>
      </c>
      <c r="Q1577" s="5">
        <f t="shared" ca="1" si="360"/>
        <v>458.74294213231525</v>
      </c>
      <c r="R1577" s="12">
        <f t="shared" ca="1" si="361"/>
        <v>0</v>
      </c>
    </row>
    <row r="1578" spans="1:18" x14ac:dyDescent="0.25">
      <c r="A1578">
        <v>1577</v>
      </c>
      <c r="B1578" s="2">
        <v>39748</v>
      </c>
      <c r="C1578">
        <f t="shared" si="366"/>
        <v>2008</v>
      </c>
      <c r="D1578">
        <v>413.2</v>
      </c>
      <c r="E1578" s="5">
        <f t="shared" ca="1" si="362"/>
        <v>478.49499999999989</v>
      </c>
      <c r="F1578" s="5">
        <f t="shared" ca="1" si="363"/>
        <v>567.47800000000007</v>
      </c>
      <c r="G1578" s="5">
        <f t="shared" ca="1" si="364"/>
        <v>509.52202490695072</v>
      </c>
      <c r="H1578" s="5">
        <f t="shared" ca="1" si="365"/>
        <v>594.54113051924048</v>
      </c>
      <c r="I1578" s="10">
        <f t="shared" ca="1" si="358"/>
        <v>0</v>
      </c>
      <c r="J1578" s="5" t="e">
        <f t="shared" ca="1" si="352"/>
        <v>#N/A</v>
      </c>
      <c r="K1578" s="5" t="e">
        <f t="shared" ca="1" si="353"/>
        <v>#N/A</v>
      </c>
      <c r="L1578" s="10">
        <f t="shared" ca="1" si="354"/>
        <v>-1</v>
      </c>
      <c r="M1578" s="5">
        <f t="shared" ca="1" si="359"/>
        <v>1001.75</v>
      </c>
      <c r="N1578" s="12" t="str">
        <f t="shared" ca="1" si="355"/>
        <v/>
      </c>
      <c r="O1578" s="12">
        <f t="shared" ca="1" si="356"/>
        <v>2.351412028831381E-2</v>
      </c>
      <c r="P1578" s="5">
        <f t="shared" ca="1" si="357"/>
        <v>458.74294213231525</v>
      </c>
      <c r="Q1578" s="5">
        <f t="shared" ca="1" si="360"/>
        <v>458.74294213231525</v>
      </c>
      <c r="R1578" s="12">
        <f t="shared" ca="1" si="361"/>
        <v>0</v>
      </c>
    </row>
    <row r="1579" spans="1:18" x14ac:dyDescent="0.25">
      <c r="A1579">
        <v>1578</v>
      </c>
      <c r="B1579" s="2">
        <v>39749</v>
      </c>
      <c r="C1579">
        <f t="shared" si="366"/>
        <v>2008</v>
      </c>
      <c r="D1579">
        <v>446.95</v>
      </c>
      <c r="E1579" s="5">
        <f t="shared" ca="1" si="362"/>
        <v>467.8</v>
      </c>
      <c r="F1579" s="5">
        <f t="shared" ca="1" si="363"/>
        <v>563.85700000000008</v>
      </c>
      <c r="G1579" s="5">
        <f t="shared" ca="1" si="364"/>
        <v>503.26482241625564</v>
      </c>
      <c r="H1579" s="5">
        <f t="shared" ca="1" si="365"/>
        <v>591.58930790885574</v>
      </c>
      <c r="I1579" s="10">
        <f t="shared" ca="1" si="358"/>
        <v>0</v>
      </c>
      <c r="J1579" s="5" t="e">
        <f t="shared" ca="1" si="352"/>
        <v>#N/A</v>
      </c>
      <c r="K1579" s="5" t="e">
        <f t="shared" ca="1" si="353"/>
        <v>#N/A</v>
      </c>
      <c r="L1579" s="10">
        <f t="shared" ca="1" si="354"/>
        <v>-1</v>
      </c>
      <c r="M1579" s="5">
        <f t="shared" ca="1" si="359"/>
        <v>1001.75</v>
      </c>
      <c r="N1579" s="12" t="str">
        <f t="shared" ca="1" si="355"/>
        <v/>
      </c>
      <c r="O1579" s="12">
        <f t="shared" ca="1" si="356"/>
        <v>-8.1679574056147147E-2</v>
      </c>
      <c r="P1579" s="5">
        <f t="shared" ca="1" si="357"/>
        <v>458.74294213231525</v>
      </c>
      <c r="Q1579" s="5">
        <f t="shared" ca="1" si="360"/>
        <v>458.74294213231525</v>
      </c>
      <c r="R1579" s="12">
        <f t="shared" ca="1" si="361"/>
        <v>0</v>
      </c>
    </row>
    <row r="1580" spans="1:18" x14ac:dyDescent="0.25">
      <c r="A1580">
        <v>1579</v>
      </c>
      <c r="B1580" s="2">
        <v>39750</v>
      </c>
      <c r="C1580">
        <f t="shared" si="366"/>
        <v>2008</v>
      </c>
      <c r="D1580">
        <v>473.05</v>
      </c>
      <c r="E1580" s="5">
        <f t="shared" ca="1" si="362"/>
        <v>460.26000000000005</v>
      </c>
      <c r="F1580" s="5">
        <f t="shared" ca="1" si="363"/>
        <v>561.12700000000007</v>
      </c>
      <c r="G1580" s="5">
        <f t="shared" ca="1" si="364"/>
        <v>500.24334017463008</v>
      </c>
      <c r="H1580" s="5">
        <f t="shared" ca="1" si="365"/>
        <v>589.21852175067863</v>
      </c>
      <c r="I1580" s="10">
        <f t="shared" ca="1" si="358"/>
        <v>0</v>
      </c>
      <c r="J1580" s="5" t="e">
        <f t="shared" ca="1" si="352"/>
        <v>#N/A</v>
      </c>
      <c r="K1580" s="5" t="e">
        <f t="shared" ca="1" si="353"/>
        <v>#N/A</v>
      </c>
      <c r="L1580" s="10">
        <f t="shared" ca="1" si="354"/>
        <v>-1</v>
      </c>
      <c r="M1580" s="5">
        <f t="shared" ca="1" si="359"/>
        <v>1001.75</v>
      </c>
      <c r="N1580" s="12" t="str">
        <f t="shared" ca="1" si="355"/>
        <v/>
      </c>
      <c r="O1580" s="12">
        <f t="shared" ca="1" si="356"/>
        <v>-5.8395793712943338E-2</v>
      </c>
      <c r="P1580" s="5">
        <f t="shared" ca="1" si="357"/>
        <v>458.74294213231525</v>
      </c>
      <c r="Q1580" s="5">
        <f t="shared" ca="1" si="360"/>
        <v>458.74294213231525</v>
      </c>
      <c r="R1580" s="12">
        <f t="shared" ca="1" si="361"/>
        <v>0</v>
      </c>
    </row>
    <row r="1581" spans="1:18" x14ac:dyDescent="0.25">
      <c r="A1581">
        <v>1580</v>
      </c>
      <c r="B1581" s="2">
        <v>39752</v>
      </c>
      <c r="C1581">
        <f t="shared" si="366"/>
        <v>2008</v>
      </c>
      <c r="D1581">
        <v>493.75</v>
      </c>
      <c r="E1581" s="5">
        <f t="shared" ca="1" si="362"/>
        <v>457.51000000000005</v>
      </c>
      <c r="F1581" s="5">
        <f t="shared" ca="1" si="363"/>
        <v>559.11400000000003</v>
      </c>
      <c r="G1581" s="5">
        <f t="shared" ca="1" si="364"/>
        <v>499.59400615716703</v>
      </c>
      <c r="H1581" s="5">
        <f t="shared" ca="1" si="365"/>
        <v>587.30915131566508</v>
      </c>
      <c r="I1581" s="10">
        <f t="shared" ca="1" si="358"/>
        <v>0</v>
      </c>
      <c r="J1581" s="5" t="e">
        <f t="shared" ca="1" si="352"/>
        <v>#N/A</v>
      </c>
      <c r="K1581" s="5" t="e">
        <f t="shared" ca="1" si="353"/>
        <v>#N/A</v>
      </c>
      <c r="L1581" s="10">
        <f t="shared" ca="1" si="354"/>
        <v>-1</v>
      </c>
      <c r="M1581" s="5">
        <f t="shared" ca="1" si="359"/>
        <v>1001.75</v>
      </c>
      <c r="N1581" s="12" t="str">
        <f t="shared" ca="1" si="355"/>
        <v/>
      </c>
      <c r="O1581" s="12">
        <f t="shared" ca="1" si="356"/>
        <v>-4.3758587887115501E-2</v>
      </c>
      <c r="P1581" s="5">
        <f t="shared" ca="1" si="357"/>
        <v>458.74294213231525</v>
      </c>
      <c r="Q1581" s="5">
        <f t="shared" ca="1" si="360"/>
        <v>458.74294213231525</v>
      </c>
      <c r="R1581" s="12">
        <f t="shared" ca="1" si="361"/>
        <v>0</v>
      </c>
    </row>
    <row r="1582" spans="1:18" x14ac:dyDescent="0.25">
      <c r="A1582">
        <v>1581</v>
      </c>
      <c r="B1582" s="2">
        <v>39755</v>
      </c>
      <c r="C1582">
        <f t="shared" si="366"/>
        <v>2008</v>
      </c>
      <c r="D1582">
        <v>513.35</v>
      </c>
      <c r="E1582" s="5">
        <f t="shared" ca="1" si="362"/>
        <v>460.17500000000001</v>
      </c>
      <c r="F1582" s="5">
        <f t="shared" ca="1" si="363"/>
        <v>558.17399999999998</v>
      </c>
      <c r="G1582" s="5">
        <f t="shared" ca="1" si="364"/>
        <v>500.96960554145033</v>
      </c>
      <c r="H1582" s="5">
        <f t="shared" ca="1" si="365"/>
        <v>585.82996828935177</v>
      </c>
      <c r="I1582" s="10">
        <f t="shared" ca="1" si="358"/>
        <v>0</v>
      </c>
      <c r="J1582" s="5" t="e">
        <f t="shared" ca="1" si="352"/>
        <v>#N/A</v>
      </c>
      <c r="K1582" s="5" t="e">
        <f t="shared" ca="1" si="353"/>
        <v>#N/A</v>
      </c>
      <c r="L1582" s="10">
        <f t="shared" ca="1" si="354"/>
        <v>-1</v>
      </c>
      <c r="M1582" s="5">
        <f t="shared" ca="1" si="359"/>
        <v>1001.75</v>
      </c>
      <c r="N1582" s="12" t="str">
        <f t="shared" ca="1" si="355"/>
        <v/>
      </c>
      <c r="O1582" s="12">
        <f t="shared" ca="1" si="356"/>
        <v>-3.9696202531645616E-2</v>
      </c>
      <c r="P1582" s="5">
        <f t="shared" ca="1" si="357"/>
        <v>458.74294213231525</v>
      </c>
      <c r="Q1582" s="5">
        <f t="shared" ca="1" si="360"/>
        <v>458.74294213231525</v>
      </c>
      <c r="R1582" s="12">
        <f t="shared" ca="1" si="361"/>
        <v>0</v>
      </c>
    </row>
    <row r="1583" spans="1:18" x14ac:dyDescent="0.25">
      <c r="A1583">
        <v>1582</v>
      </c>
      <c r="B1583" s="2">
        <v>39756</v>
      </c>
      <c r="C1583">
        <f t="shared" si="366"/>
        <v>2008</v>
      </c>
      <c r="D1583">
        <v>507.4</v>
      </c>
      <c r="E1583" s="5">
        <f t="shared" ca="1" si="362"/>
        <v>465.02</v>
      </c>
      <c r="F1583" s="5">
        <f t="shared" ca="1" si="363"/>
        <v>556.9899999999999</v>
      </c>
      <c r="G1583" s="5">
        <f t="shared" ca="1" si="364"/>
        <v>501.61264498730526</v>
      </c>
      <c r="H1583" s="5">
        <f t="shared" ca="1" si="365"/>
        <v>584.26136892356476</v>
      </c>
      <c r="I1583" s="10">
        <f t="shared" ca="1" si="358"/>
        <v>0</v>
      </c>
      <c r="J1583" s="5" t="e">
        <f t="shared" ca="1" si="352"/>
        <v>#N/A</v>
      </c>
      <c r="K1583" s="5" t="e">
        <f t="shared" ca="1" si="353"/>
        <v>#N/A</v>
      </c>
      <c r="L1583" s="10">
        <f t="shared" ca="1" si="354"/>
        <v>-1</v>
      </c>
      <c r="M1583" s="5">
        <f t="shared" ca="1" si="359"/>
        <v>1001.75</v>
      </c>
      <c r="N1583" s="12" t="str">
        <f t="shared" ca="1" si="355"/>
        <v/>
      </c>
      <c r="O1583" s="12">
        <f t="shared" ca="1" si="356"/>
        <v>1.1590532774909994E-2</v>
      </c>
      <c r="P1583" s="5">
        <f t="shared" ca="1" si="357"/>
        <v>458.74294213231525</v>
      </c>
      <c r="Q1583" s="5">
        <f t="shared" ca="1" si="360"/>
        <v>458.74294213231525</v>
      </c>
      <c r="R1583" s="12">
        <f t="shared" ca="1" si="361"/>
        <v>0</v>
      </c>
    </row>
    <row r="1584" spans="1:18" x14ac:dyDescent="0.25">
      <c r="A1584">
        <v>1583</v>
      </c>
      <c r="B1584" s="2">
        <v>39757</v>
      </c>
      <c r="C1584">
        <f t="shared" si="366"/>
        <v>2008</v>
      </c>
      <c r="D1584">
        <v>468.25</v>
      </c>
      <c r="E1584" s="5">
        <f t="shared" ca="1" si="362"/>
        <v>463.41</v>
      </c>
      <c r="F1584" s="5">
        <f t="shared" ca="1" si="363"/>
        <v>555.37399999999991</v>
      </c>
      <c r="G1584" s="5">
        <f t="shared" ca="1" si="364"/>
        <v>498.27638048857472</v>
      </c>
      <c r="H1584" s="5">
        <f t="shared" ca="1" si="365"/>
        <v>581.9411415450935</v>
      </c>
      <c r="I1584" s="10">
        <f t="shared" ca="1" si="358"/>
        <v>0</v>
      </c>
      <c r="J1584" s="5" t="e">
        <f t="shared" ca="1" si="352"/>
        <v>#N/A</v>
      </c>
      <c r="K1584" s="5" t="e">
        <f t="shared" ca="1" si="353"/>
        <v>#N/A</v>
      </c>
      <c r="L1584" s="10">
        <f t="shared" ca="1" si="354"/>
        <v>-1</v>
      </c>
      <c r="M1584" s="5">
        <f t="shared" ca="1" si="359"/>
        <v>1001.75</v>
      </c>
      <c r="N1584" s="12" t="str">
        <f t="shared" ca="1" si="355"/>
        <v/>
      </c>
      <c r="O1584" s="12">
        <f t="shared" ca="1" si="356"/>
        <v>7.7158060701616044E-2</v>
      </c>
      <c r="P1584" s="5">
        <f t="shared" ca="1" si="357"/>
        <v>458.74294213231525</v>
      </c>
      <c r="Q1584" s="5">
        <f t="shared" ca="1" si="360"/>
        <v>458.74294213231525</v>
      </c>
      <c r="R1584" s="12">
        <f t="shared" ca="1" si="361"/>
        <v>0</v>
      </c>
    </row>
    <row r="1585" spans="1:18" x14ac:dyDescent="0.25">
      <c r="A1585">
        <v>1584</v>
      </c>
      <c r="B1585" s="2">
        <v>39758</v>
      </c>
      <c r="C1585">
        <f t="shared" si="366"/>
        <v>2008</v>
      </c>
      <c r="D1585">
        <v>464.5</v>
      </c>
      <c r="E1585" s="5">
        <f t="shared" ca="1" si="362"/>
        <v>464.59500000000008</v>
      </c>
      <c r="F1585" s="5">
        <f t="shared" ca="1" si="363"/>
        <v>553.48099999999999</v>
      </c>
      <c r="G1585" s="5">
        <f t="shared" ca="1" si="364"/>
        <v>494.89874243971724</v>
      </c>
      <c r="H1585" s="5">
        <f t="shared" ca="1" si="365"/>
        <v>579.59231871419161</v>
      </c>
      <c r="I1585" s="10">
        <f t="shared" ca="1" si="358"/>
        <v>0</v>
      </c>
      <c r="J1585" s="5" t="e">
        <f t="shared" ca="1" si="352"/>
        <v>#N/A</v>
      </c>
      <c r="K1585" s="5" t="e">
        <f t="shared" ca="1" si="353"/>
        <v>#N/A</v>
      </c>
      <c r="L1585" s="10">
        <f t="shared" ca="1" si="354"/>
        <v>-1</v>
      </c>
      <c r="M1585" s="5">
        <f t="shared" ca="1" si="359"/>
        <v>1001.75</v>
      </c>
      <c r="N1585" s="12" t="str">
        <f t="shared" ca="1" si="355"/>
        <v/>
      </c>
      <c r="O1585" s="12">
        <f t="shared" ca="1" si="356"/>
        <v>8.0085424452749597E-3</v>
      </c>
      <c r="P1585" s="5">
        <f t="shared" ca="1" si="357"/>
        <v>458.74294213231525</v>
      </c>
      <c r="Q1585" s="5">
        <f t="shared" ca="1" si="360"/>
        <v>458.74294213231525</v>
      </c>
      <c r="R1585" s="12">
        <f t="shared" ca="1" si="361"/>
        <v>0</v>
      </c>
    </row>
    <row r="1586" spans="1:18" x14ac:dyDescent="0.25">
      <c r="A1586">
        <v>1585</v>
      </c>
      <c r="B1586" s="2">
        <v>39759</v>
      </c>
      <c r="C1586">
        <f t="shared" si="366"/>
        <v>2008</v>
      </c>
      <c r="D1586">
        <v>479.85</v>
      </c>
      <c r="E1586" s="5">
        <f t="shared" ca="1" si="362"/>
        <v>468.34500000000008</v>
      </c>
      <c r="F1586" s="5">
        <f t="shared" ca="1" si="363"/>
        <v>551.99699999999984</v>
      </c>
      <c r="G1586" s="5">
        <f t="shared" ca="1" si="364"/>
        <v>493.39386819574554</v>
      </c>
      <c r="H1586" s="5">
        <f t="shared" ca="1" si="365"/>
        <v>577.59747233990777</v>
      </c>
      <c r="I1586" s="10">
        <f t="shared" ca="1" si="358"/>
        <v>0</v>
      </c>
      <c r="J1586" s="5" t="e">
        <f t="shared" ca="1" si="352"/>
        <v>#N/A</v>
      </c>
      <c r="K1586" s="5" t="e">
        <f t="shared" ca="1" si="353"/>
        <v>#N/A</v>
      </c>
      <c r="L1586" s="10">
        <f t="shared" ca="1" si="354"/>
        <v>-1</v>
      </c>
      <c r="M1586" s="5">
        <f t="shared" ca="1" si="359"/>
        <v>1001.75</v>
      </c>
      <c r="N1586" s="12" t="str">
        <f t="shared" ca="1" si="355"/>
        <v/>
      </c>
      <c r="O1586" s="12">
        <f t="shared" ca="1" si="356"/>
        <v>-3.3046286329386484E-2</v>
      </c>
      <c r="P1586" s="5">
        <f t="shared" ca="1" si="357"/>
        <v>458.74294213231525</v>
      </c>
      <c r="Q1586" s="5">
        <f t="shared" ca="1" si="360"/>
        <v>458.74294213231525</v>
      </c>
      <c r="R1586" s="12">
        <f t="shared" ca="1" si="361"/>
        <v>0</v>
      </c>
    </row>
    <row r="1587" spans="1:18" x14ac:dyDescent="0.25">
      <c r="A1587">
        <v>1586</v>
      </c>
      <c r="B1587" s="2">
        <v>39762</v>
      </c>
      <c r="C1587">
        <f t="shared" si="366"/>
        <v>2008</v>
      </c>
      <c r="D1587">
        <v>497.75</v>
      </c>
      <c r="E1587" s="5">
        <f t="shared" ca="1" si="362"/>
        <v>475.80500000000001</v>
      </c>
      <c r="F1587" s="5">
        <f t="shared" ca="1" si="363"/>
        <v>550.7109999999999</v>
      </c>
      <c r="G1587" s="5">
        <f t="shared" ca="1" si="364"/>
        <v>493.82948137617097</v>
      </c>
      <c r="H1587" s="5">
        <f t="shared" ca="1" si="365"/>
        <v>576.00052289310963</v>
      </c>
      <c r="I1587" s="10">
        <f t="shared" ca="1" si="358"/>
        <v>0</v>
      </c>
      <c r="J1587" s="5" t="e">
        <f t="shared" ca="1" si="352"/>
        <v>#N/A</v>
      </c>
      <c r="K1587" s="5" t="e">
        <f t="shared" ca="1" si="353"/>
        <v>#N/A</v>
      </c>
      <c r="L1587" s="10">
        <f t="shared" ca="1" si="354"/>
        <v>-1</v>
      </c>
      <c r="M1587" s="5">
        <f t="shared" ca="1" si="359"/>
        <v>1001.75</v>
      </c>
      <c r="N1587" s="12" t="str">
        <f t="shared" ca="1" si="355"/>
        <v/>
      </c>
      <c r="O1587" s="12">
        <f t="shared" ca="1" si="356"/>
        <v>-3.730332395540268E-2</v>
      </c>
      <c r="P1587" s="5">
        <f t="shared" ca="1" si="357"/>
        <v>458.74294213231525</v>
      </c>
      <c r="Q1587" s="5">
        <f t="shared" ca="1" si="360"/>
        <v>458.74294213231525</v>
      </c>
      <c r="R1587" s="12">
        <f t="shared" ca="1" si="361"/>
        <v>0</v>
      </c>
    </row>
    <row r="1588" spans="1:18" x14ac:dyDescent="0.25">
      <c r="A1588">
        <v>1587</v>
      </c>
      <c r="B1588" s="2">
        <v>39763</v>
      </c>
      <c r="C1588">
        <f t="shared" si="366"/>
        <v>2008</v>
      </c>
      <c r="D1588">
        <v>473.45</v>
      </c>
      <c r="E1588" s="5">
        <f t="shared" ca="1" si="362"/>
        <v>481.83000000000004</v>
      </c>
      <c r="F1588" s="5">
        <f t="shared" ca="1" si="363"/>
        <v>549.01400000000001</v>
      </c>
      <c r="G1588" s="5">
        <f t="shared" ca="1" si="364"/>
        <v>491.79153323855388</v>
      </c>
      <c r="H1588" s="5">
        <f t="shared" ca="1" si="365"/>
        <v>573.94951243524747</v>
      </c>
      <c r="I1588" s="10">
        <f t="shared" ca="1" si="358"/>
        <v>0</v>
      </c>
      <c r="J1588" s="5" t="e">
        <f t="shared" ref="J1588:J1651" ca="1" si="367">IF($I1588="BUY",$D1588,NA())</f>
        <v>#N/A</v>
      </c>
      <c r="K1588" s="5" t="e">
        <f t="shared" ref="K1588:K1651" ca="1" si="368">IF($I1588="SELL",$D1588,NA())</f>
        <v>#N/A</v>
      </c>
      <c r="L1588" s="10">
        <f t="shared" ref="L1588:L1651" ca="1" si="369">IF(AND(I1588="SELL",L1587&gt;=0),-1*Leverage,IF(AND(I1588="BUY",L1587&lt;=0),1*Leverage,L1587))</f>
        <v>-1</v>
      </c>
      <c r="M1588" s="5">
        <f t="shared" ca="1" si="359"/>
        <v>1001.75</v>
      </c>
      <c r="N1588" s="12" t="str">
        <f t="shared" ref="N1588:N1651" ca="1" si="370">IF(L1587=0,0,IF(I1588="SELL",Leverage*(M1588-M1587)/M1587,IF(I1588="BUY",-Leverage*(M1588-M1587)/M1587,"")))</f>
        <v/>
      </c>
      <c r="O1588" s="12">
        <f t="shared" ref="O1588:O1651" ca="1" si="371">IF($L1588&gt;0,Leverage*(D1588-D1587)/D1587,IF($L1588&lt;0,-Leverage*(D1588-D1587)/D1587,0))</f>
        <v>4.881968859869415E-2</v>
      </c>
      <c r="P1588" s="5">
        <f t="shared" ref="P1588:P1651" ca="1" si="372">IF(N1588="",P1587,P1587*(1+N1588))</f>
        <v>458.74294213231525</v>
      </c>
      <c r="Q1588" s="5">
        <f t="shared" ca="1" si="360"/>
        <v>458.74294213231525</v>
      </c>
      <c r="R1588" s="12">
        <f t="shared" ca="1" si="361"/>
        <v>0</v>
      </c>
    </row>
    <row r="1589" spans="1:18" x14ac:dyDescent="0.25">
      <c r="A1589">
        <v>1588</v>
      </c>
      <c r="B1589" s="2">
        <v>39764</v>
      </c>
      <c r="C1589">
        <f t="shared" si="366"/>
        <v>2008</v>
      </c>
      <c r="D1589">
        <v>459.7</v>
      </c>
      <c r="E1589" s="5">
        <f t="shared" ca="1" si="362"/>
        <v>483.10500000000002</v>
      </c>
      <c r="F1589" s="5">
        <f t="shared" ca="1" si="363"/>
        <v>547.24400000000014</v>
      </c>
      <c r="G1589" s="5">
        <f t="shared" ca="1" si="364"/>
        <v>488.58237991469849</v>
      </c>
      <c r="H1589" s="5">
        <f t="shared" ca="1" si="365"/>
        <v>571.66452218654251</v>
      </c>
      <c r="I1589" s="10">
        <f t="shared" ref="I1589:I1652" ca="1" si="373">IF(AND(G1589&gt;H1589,G1588&lt;H1588),"BUY",IF(AND(G1589&lt;H1589,G1588&gt;H1588),"SELL",0))</f>
        <v>0</v>
      </c>
      <c r="J1589" s="5" t="e">
        <f t="shared" ca="1" si="367"/>
        <v>#N/A</v>
      </c>
      <c r="K1589" s="5" t="e">
        <f t="shared" ca="1" si="368"/>
        <v>#N/A</v>
      </c>
      <c r="L1589" s="10">
        <f t="shared" ca="1" si="369"/>
        <v>-1</v>
      </c>
      <c r="M1589" s="5">
        <f t="shared" ref="M1589:M1652" ca="1" si="374">IF(I1589&lt;&gt;0,D1589,M1588)</f>
        <v>1001.75</v>
      </c>
      <c r="N1589" s="12" t="str">
        <f t="shared" ca="1" si="370"/>
        <v/>
      </c>
      <c r="O1589" s="12">
        <f t="shared" ca="1" si="371"/>
        <v>2.9042137501320099E-2</v>
      </c>
      <c r="P1589" s="5">
        <f t="shared" ca="1" si="372"/>
        <v>458.74294213231525</v>
      </c>
      <c r="Q1589" s="5">
        <f t="shared" ref="Q1589:Q1652" ca="1" si="375">MAX(P1588:P1589)</f>
        <v>458.74294213231525</v>
      </c>
      <c r="R1589" s="12">
        <f t="shared" ref="R1589:R1652" ca="1" si="376">1-P1589/Q1589</f>
        <v>0</v>
      </c>
    </row>
    <row r="1590" spans="1:18" x14ac:dyDescent="0.25">
      <c r="A1590">
        <v>1589</v>
      </c>
      <c r="B1590" s="2">
        <v>39766</v>
      </c>
      <c r="C1590">
        <f t="shared" si="366"/>
        <v>2008</v>
      </c>
      <c r="D1590">
        <v>415.55</v>
      </c>
      <c r="E1590" s="5">
        <f t="shared" ca="1" si="362"/>
        <v>477.35500000000002</v>
      </c>
      <c r="F1590" s="5">
        <f t="shared" ca="1" si="363"/>
        <v>544.30800000000011</v>
      </c>
      <c r="G1590" s="5">
        <f t="shared" ca="1" si="364"/>
        <v>481.27914192322868</v>
      </c>
      <c r="H1590" s="5">
        <f t="shared" ca="1" si="365"/>
        <v>568.54223174281162</v>
      </c>
      <c r="I1590" s="10">
        <f t="shared" ca="1" si="373"/>
        <v>0</v>
      </c>
      <c r="J1590" s="5" t="e">
        <f t="shared" ca="1" si="367"/>
        <v>#N/A</v>
      </c>
      <c r="K1590" s="5" t="e">
        <f t="shared" ca="1" si="368"/>
        <v>#N/A</v>
      </c>
      <c r="L1590" s="10">
        <f t="shared" ca="1" si="369"/>
        <v>-1</v>
      </c>
      <c r="M1590" s="5">
        <f t="shared" ca="1" si="374"/>
        <v>1001.75</v>
      </c>
      <c r="N1590" s="12" t="str">
        <f t="shared" ca="1" si="370"/>
        <v/>
      </c>
      <c r="O1590" s="12">
        <f t="shared" ca="1" si="371"/>
        <v>9.604089623667604E-2</v>
      </c>
      <c r="P1590" s="5">
        <f t="shared" ca="1" si="372"/>
        <v>458.74294213231525</v>
      </c>
      <c r="Q1590" s="5">
        <f t="shared" ca="1" si="375"/>
        <v>458.74294213231525</v>
      </c>
      <c r="R1590" s="12">
        <f t="shared" ca="1" si="376"/>
        <v>0</v>
      </c>
    </row>
    <row r="1591" spans="1:18" x14ac:dyDescent="0.25">
      <c r="A1591">
        <v>1590</v>
      </c>
      <c r="B1591" s="2">
        <v>39769</v>
      </c>
      <c r="C1591">
        <f t="shared" si="366"/>
        <v>2008</v>
      </c>
      <c r="D1591">
        <v>436.45</v>
      </c>
      <c r="E1591" s="5">
        <f t="shared" ca="1" si="362"/>
        <v>471.62499999999989</v>
      </c>
      <c r="F1591" s="5">
        <f t="shared" ca="1" si="363"/>
        <v>541.76200000000017</v>
      </c>
      <c r="G1591" s="5">
        <f t="shared" ca="1" si="364"/>
        <v>476.7962277309058</v>
      </c>
      <c r="H1591" s="5">
        <f t="shared" ca="1" si="365"/>
        <v>565.90038710795534</v>
      </c>
      <c r="I1591" s="10">
        <f t="shared" ca="1" si="373"/>
        <v>0</v>
      </c>
      <c r="J1591" s="5" t="e">
        <f t="shared" ca="1" si="367"/>
        <v>#N/A</v>
      </c>
      <c r="K1591" s="5" t="e">
        <f t="shared" ca="1" si="368"/>
        <v>#N/A</v>
      </c>
      <c r="L1591" s="10">
        <f t="shared" ca="1" si="369"/>
        <v>-1</v>
      </c>
      <c r="M1591" s="5">
        <f t="shared" ca="1" si="374"/>
        <v>1001.75</v>
      </c>
      <c r="N1591" s="12" t="str">
        <f t="shared" ca="1" si="370"/>
        <v/>
      </c>
      <c r="O1591" s="12">
        <f t="shared" ca="1" si="371"/>
        <v>-5.0294790037299905E-2</v>
      </c>
      <c r="P1591" s="5">
        <f t="shared" ca="1" si="372"/>
        <v>458.74294213231525</v>
      </c>
      <c r="Q1591" s="5">
        <f t="shared" ca="1" si="375"/>
        <v>458.74294213231525</v>
      </c>
      <c r="R1591" s="12">
        <f t="shared" ca="1" si="376"/>
        <v>0</v>
      </c>
    </row>
    <row r="1592" spans="1:18" x14ac:dyDescent="0.25">
      <c r="A1592">
        <v>1591</v>
      </c>
      <c r="B1592" s="2">
        <v>39770</v>
      </c>
      <c r="C1592">
        <f t="shared" si="366"/>
        <v>2008</v>
      </c>
      <c r="D1592">
        <v>405.85</v>
      </c>
      <c r="E1592" s="5">
        <f t="shared" ca="1" si="362"/>
        <v>460.875</v>
      </c>
      <c r="F1592" s="5">
        <f t="shared" ca="1" si="363"/>
        <v>538.14300000000003</v>
      </c>
      <c r="G1592" s="5">
        <f t="shared" ca="1" si="364"/>
        <v>469.70160495781528</v>
      </c>
      <c r="H1592" s="5">
        <f t="shared" ca="1" si="365"/>
        <v>562.69937936579618</v>
      </c>
      <c r="I1592" s="10">
        <f t="shared" ca="1" si="373"/>
        <v>0</v>
      </c>
      <c r="J1592" s="5" t="e">
        <f t="shared" ca="1" si="367"/>
        <v>#N/A</v>
      </c>
      <c r="K1592" s="5" t="e">
        <f t="shared" ca="1" si="368"/>
        <v>#N/A</v>
      </c>
      <c r="L1592" s="10">
        <f t="shared" ca="1" si="369"/>
        <v>-1</v>
      </c>
      <c r="M1592" s="5">
        <f t="shared" ca="1" si="374"/>
        <v>1001.75</v>
      </c>
      <c r="N1592" s="12" t="str">
        <f t="shared" ca="1" si="370"/>
        <v/>
      </c>
      <c r="O1592" s="12">
        <f t="shared" ca="1" si="371"/>
        <v>7.0111123840073244E-2</v>
      </c>
      <c r="P1592" s="5">
        <f t="shared" ca="1" si="372"/>
        <v>458.74294213231525</v>
      </c>
      <c r="Q1592" s="5">
        <f t="shared" ca="1" si="375"/>
        <v>458.74294213231525</v>
      </c>
      <c r="R1592" s="12">
        <f t="shared" ca="1" si="376"/>
        <v>0</v>
      </c>
    </row>
    <row r="1593" spans="1:18" x14ac:dyDescent="0.25">
      <c r="A1593">
        <v>1592</v>
      </c>
      <c r="B1593" s="2">
        <v>39771</v>
      </c>
      <c r="C1593">
        <f t="shared" si="366"/>
        <v>2008</v>
      </c>
      <c r="D1593">
        <v>400.15</v>
      </c>
      <c r="E1593" s="5">
        <f t="shared" ca="1" si="362"/>
        <v>450.14999999999992</v>
      </c>
      <c r="F1593" s="5">
        <f t="shared" ca="1" si="363"/>
        <v>534.38600000000008</v>
      </c>
      <c r="G1593" s="5">
        <f t="shared" ca="1" si="364"/>
        <v>462.74644446203376</v>
      </c>
      <c r="H1593" s="5">
        <f t="shared" ca="1" si="365"/>
        <v>559.4483917784803</v>
      </c>
      <c r="I1593" s="10">
        <f t="shared" ca="1" si="373"/>
        <v>0</v>
      </c>
      <c r="J1593" s="5" t="e">
        <f t="shared" ca="1" si="367"/>
        <v>#N/A</v>
      </c>
      <c r="K1593" s="5" t="e">
        <f t="shared" ca="1" si="368"/>
        <v>#N/A</v>
      </c>
      <c r="L1593" s="10">
        <f t="shared" ca="1" si="369"/>
        <v>-1</v>
      </c>
      <c r="M1593" s="5">
        <f t="shared" ca="1" si="374"/>
        <v>1001.75</v>
      </c>
      <c r="N1593" s="12" t="str">
        <f t="shared" ca="1" si="370"/>
        <v/>
      </c>
      <c r="O1593" s="12">
        <f t="shared" ca="1" si="371"/>
        <v>1.4044597757792399E-2</v>
      </c>
      <c r="P1593" s="5">
        <f t="shared" ca="1" si="372"/>
        <v>458.74294213231525</v>
      </c>
      <c r="Q1593" s="5">
        <f t="shared" ca="1" si="375"/>
        <v>458.74294213231525</v>
      </c>
      <c r="R1593" s="12">
        <f t="shared" ca="1" si="376"/>
        <v>0</v>
      </c>
    </row>
    <row r="1594" spans="1:18" x14ac:dyDescent="0.25">
      <c r="A1594">
        <v>1593</v>
      </c>
      <c r="B1594" s="2">
        <v>39772</v>
      </c>
      <c r="C1594">
        <f t="shared" si="366"/>
        <v>2008</v>
      </c>
      <c r="D1594">
        <v>412</v>
      </c>
      <c r="E1594" s="5">
        <f t="shared" ca="1" si="362"/>
        <v>444.52499999999998</v>
      </c>
      <c r="F1594" s="5">
        <f t="shared" ca="1" si="363"/>
        <v>530.92700000000013</v>
      </c>
      <c r="G1594" s="5">
        <f t="shared" ca="1" si="364"/>
        <v>457.6718000158304</v>
      </c>
      <c r="H1594" s="5">
        <f t="shared" ca="1" si="365"/>
        <v>556.49942394291077</v>
      </c>
      <c r="I1594" s="10">
        <f t="shared" ca="1" si="373"/>
        <v>0</v>
      </c>
      <c r="J1594" s="5" t="e">
        <f t="shared" ca="1" si="367"/>
        <v>#N/A</v>
      </c>
      <c r="K1594" s="5" t="e">
        <f t="shared" ca="1" si="368"/>
        <v>#N/A</v>
      </c>
      <c r="L1594" s="10">
        <f t="shared" ca="1" si="369"/>
        <v>-1</v>
      </c>
      <c r="M1594" s="5">
        <f t="shared" ca="1" si="374"/>
        <v>1001.75</v>
      </c>
      <c r="N1594" s="12" t="str">
        <f t="shared" ca="1" si="370"/>
        <v/>
      </c>
      <c r="O1594" s="12">
        <f t="shared" ca="1" si="371"/>
        <v>-2.9613894789454014E-2</v>
      </c>
      <c r="P1594" s="5">
        <f t="shared" ca="1" si="372"/>
        <v>458.74294213231525</v>
      </c>
      <c r="Q1594" s="5">
        <f t="shared" ca="1" si="375"/>
        <v>458.74294213231525</v>
      </c>
      <c r="R1594" s="12">
        <f t="shared" ca="1" si="376"/>
        <v>0</v>
      </c>
    </row>
    <row r="1595" spans="1:18" x14ac:dyDescent="0.25">
      <c r="A1595">
        <v>1594</v>
      </c>
      <c r="B1595" s="2">
        <v>39773</v>
      </c>
      <c r="C1595">
        <f t="shared" si="366"/>
        <v>2008</v>
      </c>
      <c r="D1595">
        <v>399.6</v>
      </c>
      <c r="E1595" s="5">
        <f t="shared" ca="1" si="362"/>
        <v>438.03500000000003</v>
      </c>
      <c r="F1595" s="5">
        <f t="shared" ca="1" si="363"/>
        <v>526.89100000000008</v>
      </c>
      <c r="G1595" s="5">
        <f t="shared" ca="1" si="364"/>
        <v>451.86462001424741</v>
      </c>
      <c r="H1595" s="5">
        <f t="shared" ca="1" si="365"/>
        <v>553.36143546405253</v>
      </c>
      <c r="I1595" s="10">
        <f t="shared" ca="1" si="373"/>
        <v>0</v>
      </c>
      <c r="J1595" s="5" t="e">
        <f t="shared" ca="1" si="367"/>
        <v>#N/A</v>
      </c>
      <c r="K1595" s="5" t="e">
        <f t="shared" ca="1" si="368"/>
        <v>#N/A</v>
      </c>
      <c r="L1595" s="10">
        <f t="shared" ca="1" si="369"/>
        <v>-1</v>
      </c>
      <c r="M1595" s="5">
        <f t="shared" ca="1" si="374"/>
        <v>1001.75</v>
      </c>
      <c r="N1595" s="12" t="str">
        <f t="shared" ca="1" si="370"/>
        <v/>
      </c>
      <c r="O1595" s="12">
        <f t="shared" ca="1" si="371"/>
        <v>3.0097087378640721E-2</v>
      </c>
      <c r="P1595" s="5">
        <f t="shared" ca="1" si="372"/>
        <v>458.74294213231525</v>
      </c>
      <c r="Q1595" s="5">
        <f t="shared" ca="1" si="375"/>
        <v>458.74294213231525</v>
      </c>
      <c r="R1595" s="12">
        <f t="shared" ca="1" si="376"/>
        <v>0</v>
      </c>
    </row>
    <row r="1596" spans="1:18" x14ac:dyDescent="0.25">
      <c r="A1596">
        <v>1595</v>
      </c>
      <c r="B1596" s="2">
        <v>39776</v>
      </c>
      <c r="C1596">
        <f t="shared" si="366"/>
        <v>2008</v>
      </c>
      <c r="D1596">
        <v>402.9</v>
      </c>
      <c r="E1596" s="5">
        <f t="shared" ca="1" si="362"/>
        <v>430.34</v>
      </c>
      <c r="F1596" s="5">
        <f t="shared" ca="1" si="363"/>
        <v>522.9910000000001</v>
      </c>
      <c r="G1596" s="5">
        <f t="shared" ca="1" si="364"/>
        <v>446.96815801282264</v>
      </c>
      <c r="H1596" s="5">
        <f t="shared" ca="1" si="365"/>
        <v>550.35220675477149</v>
      </c>
      <c r="I1596" s="10">
        <f t="shared" ca="1" si="373"/>
        <v>0</v>
      </c>
      <c r="J1596" s="5" t="e">
        <f t="shared" ca="1" si="367"/>
        <v>#N/A</v>
      </c>
      <c r="K1596" s="5" t="e">
        <f t="shared" ca="1" si="368"/>
        <v>#N/A</v>
      </c>
      <c r="L1596" s="10">
        <f t="shared" ca="1" si="369"/>
        <v>-1</v>
      </c>
      <c r="M1596" s="5">
        <f t="shared" ca="1" si="374"/>
        <v>1001.75</v>
      </c>
      <c r="N1596" s="12" t="str">
        <f t="shared" ca="1" si="370"/>
        <v/>
      </c>
      <c r="O1596" s="12">
        <f t="shared" ca="1" si="371"/>
        <v>-8.2582582582581433E-3</v>
      </c>
      <c r="P1596" s="5">
        <f t="shared" ca="1" si="372"/>
        <v>458.74294213231525</v>
      </c>
      <c r="Q1596" s="5">
        <f t="shared" ca="1" si="375"/>
        <v>458.74294213231525</v>
      </c>
      <c r="R1596" s="12">
        <f t="shared" ca="1" si="376"/>
        <v>0</v>
      </c>
    </row>
    <row r="1597" spans="1:18" x14ac:dyDescent="0.25">
      <c r="A1597">
        <v>1596</v>
      </c>
      <c r="B1597" s="2">
        <v>39777</v>
      </c>
      <c r="C1597">
        <f t="shared" si="366"/>
        <v>2008</v>
      </c>
      <c r="D1597">
        <v>397.1</v>
      </c>
      <c r="E1597" s="5">
        <f t="shared" ca="1" si="362"/>
        <v>420.27499999999998</v>
      </c>
      <c r="F1597" s="5">
        <f t="shared" ca="1" si="363"/>
        <v>518.86300000000006</v>
      </c>
      <c r="G1597" s="5">
        <f t="shared" ca="1" si="364"/>
        <v>441.98134221154044</v>
      </c>
      <c r="H1597" s="5">
        <f t="shared" ca="1" si="365"/>
        <v>547.287162619676</v>
      </c>
      <c r="I1597" s="10">
        <f t="shared" ca="1" si="373"/>
        <v>0</v>
      </c>
      <c r="J1597" s="5" t="e">
        <f t="shared" ca="1" si="367"/>
        <v>#N/A</v>
      </c>
      <c r="K1597" s="5" t="e">
        <f t="shared" ca="1" si="368"/>
        <v>#N/A</v>
      </c>
      <c r="L1597" s="10">
        <f t="shared" ca="1" si="369"/>
        <v>-1</v>
      </c>
      <c r="M1597" s="5">
        <f t="shared" ca="1" si="374"/>
        <v>1001.75</v>
      </c>
      <c r="N1597" s="12" t="str">
        <f t="shared" ca="1" si="370"/>
        <v/>
      </c>
      <c r="O1597" s="12">
        <f t="shared" ca="1" si="371"/>
        <v>1.4395631670389562E-2</v>
      </c>
      <c r="P1597" s="5">
        <f t="shared" ca="1" si="372"/>
        <v>458.74294213231525</v>
      </c>
      <c r="Q1597" s="5">
        <f t="shared" ca="1" si="375"/>
        <v>458.74294213231525</v>
      </c>
      <c r="R1597" s="12">
        <f t="shared" ca="1" si="376"/>
        <v>0</v>
      </c>
    </row>
    <row r="1598" spans="1:18" x14ac:dyDescent="0.25">
      <c r="A1598">
        <v>1597</v>
      </c>
      <c r="B1598" s="2">
        <v>39778</v>
      </c>
      <c r="C1598">
        <f t="shared" si="366"/>
        <v>2008</v>
      </c>
      <c r="D1598">
        <v>403.2</v>
      </c>
      <c r="E1598" s="5">
        <f t="shared" ca="1" si="362"/>
        <v>413.25</v>
      </c>
      <c r="F1598" s="5">
        <f t="shared" ca="1" si="363"/>
        <v>514.99800000000005</v>
      </c>
      <c r="G1598" s="5">
        <f t="shared" ca="1" si="364"/>
        <v>438.10320799038635</v>
      </c>
      <c r="H1598" s="5">
        <f t="shared" ca="1" si="365"/>
        <v>544.40541936728255</v>
      </c>
      <c r="I1598" s="10">
        <f t="shared" ca="1" si="373"/>
        <v>0</v>
      </c>
      <c r="J1598" s="5" t="e">
        <f t="shared" ca="1" si="367"/>
        <v>#N/A</v>
      </c>
      <c r="K1598" s="5" t="e">
        <f t="shared" ca="1" si="368"/>
        <v>#N/A</v>
      </c>
      <c r="L1598" s="10">
        <f t="shared" ca="1" si="369"/>
        <v>-1</v>
      </c>
      <c r="M1598" s="5">
        <f t="shared" ca="1" si="374"/>
        <v>1001.75</v>
      </c>
      <c r="N1598" s="12" t="str">
        <f t="shared" ca="1" si="370"/>
        <v/>
      </c>
      <c r="O1598" s="12">
        <f t="shared" ca="1" si="371"/>
        <v>-1.5361369932006964E-2</v>
      </c>
      <c r="P1598" s="5">
        <f t="shared" ca="1" si="372"/>
        <v>458.74294213231525</v>
      </c>
      <c r="Q1598" s="5">
        <f t="shared" ca="1" si="375"/>
        <v>458.74294213231525</v>
      </c>
      <c r="R1598" s="12">
        <f t="shared" ca="1" si="376"/>
        <v>0</v>
      </c>
    </row>
    <row r="1599" spans="1:18" x14ac:dyDescent="0.25">
      <c r="A1599">
        <v>1598</v>
      </c>
      <c r="B1599" s="2">
        <v>39780</v>
      </c>
      <c r="C1599">
        <f t="shared" si="366"/>
        <v>2008</v>
      </c>
      <c r="D1599">
        <v>405.6</v>
      </c>
      <c r="E1599" s="5">
        <f t="shared" ca="1" si="362"/>
        <v>407.84</v>
      </c>
      <c r="F1599" s="5">
        <f t="shared" ca="1" si="363"/>
        <v>511.26900000000001</v>
      </c>
      <c r="G1599" s="5">
        <f t="shared" ca="1" si="364"/>
        <v>434.85288719134769</v>
      </c>
      <c r="H1599" s="5">
        <f t="shared" ca="1" si="365"/>
        <v>541.6293109799368</v>
      </c>
      <c r="I1599" s="10">
        <f t="shared" ca="1" si="373"/>
        <v>0</v>
      </c>
      <c r="J1599" s="5" t="e">
        <f t="shared" ca="1" si="367"/>
        <v>#N/A</v>
      </c>
      <c r="K1599" s="5" t="e">
        <f t="shared" ca="1" si="368"/>
        <v>#N/A</v>
      </c>
      <c r="L1599" s="10">
        <f t="shared" ca="1" si="369"/>
        <v>-1</v>
      </c>
      <c r="M1599" s="5">
        <f t="shared" ca="1" si="374"/>
        <v>1001.75</v>
      </c>
      <c r="N1599" s="12" t="str">
        <f t="shared" ca="1" si="370"/>
        <v/>
      </c>
      <c r="O1599" s="12">
        <f t="shared" ca="1" si="371"/>
        <v>-5.9523809523810371E-3</v>
      </c>
      <c r="P1599" s="5">
        <f t="shared" ca="1" si="372"/>
        <v>458.74294213231525</v>
      </c>
      <c r="Q1599" s="5">
        <f t="shared" ca="1" si="375"/>
        <v>458.74294213231525</v>
      </c>
      <c r="R1599" s="12">
        <f t="shared" ca="1" si="376"/>
        <v>0</v>
      </c>
    </row>
    <row r="1600" spans="1:18" x14ac:dyDescent="0.25">
      <c r="A1600">
        <v>1599</v>
      </c>
      <c r="B1600" s="2">
        <v>39783</v>
      </c>
      <c r="C1600">
        <f t="shared" si="366"/>
        <v>2008</v>
      </c>
      <c r="D1600">
        <v>401.2</v>
      </c>
      <c r="E1600" s="5">
        <f t="shared" ca="1" si="362"/>
        <v>406.40499999999992</v>
      </c>
      <c r="F1600" s="5">
        <f t="shared" ca="1" si="363"/>
        <v>507.43300000000005</v>
      </c>
      <c r="G1600" s="5">
        <f t="shared" ca="1" si="364"/>
        <v>431.48759847221288</v>
      </c>
      <c r="H1600" s="5">
        <f t="shared" ca="1" si="365"/>
        <v>538.82072476033807</v>
      </c>
      <c r="I1600" s="10">
        <f t="shared" ca="1" si="373"/>
        <v>0</v>
      </c>
      <c r="J1600" s="5" t="e">
        <f t="shared" ca="1" si="367"/>
        <v>#N/A</v>
      </c>
      <c r="K1600" s="5" t="e">
        <f t="shared" ca="1" si="368"/>
        <v>#N/A</v>
      </c>
      <c r="L1600" s="10">
        <f t="shared" ca="1" si="369"/>
        <v>-1</v>
      </c>
      <c r="M1600" s="5">
        <f t="shared" ca="1" si="374"/>
        <v>1001.75</v>
      </c>
      <c r="N1600" s="12" t="str">
        <f t="shared" ca="1" si="370"/>
        <v/>
      </c>
      <c r="O1600" s="12">
        <f t="shared" ca="1" si="371"/>
        <v>1.0848126232741701E-2</v>
      </c>
      <c r="P1600" s="5">
        <f t="shared" ca="1" si="372"/>
        <v>458.74294213231525</v>
      </c>
      <c r="Q1600" s="5">
        <f t="shared" ca="1" si="375"/>
        <v>458.74294213231525</v>
      </c>
      <c r="R1600" s="12">
        <f t="shared" ca="1" si="376"/>
        <v>0</v>
      </c>
    </row>
    <row r="1601" spans="1:18" x14ac:dyDescent="0.25">
      <c r="A1601">
        <v>1600</v>
      </c>
      <c r="B1601" s="2">
        <v>39784</v>
      </c>
      <c r="C1601">
        <f t="shared" si="366"/>
        <v>2008</v>
      </c>
      <c r="D1601">
        <v>405.65</v>
      </c>
      <c r="E1601" s="5">
        <f t="shared" ca="1" si="362"/>
        <v>403.32499999999993</v>
      </c>
      <c r="F1601" s="5">
        <f t="shared" ca="1" si="363"/>
        <v>503.9140000000001</v>
      </c>
      <c r="G1601" s="5">
        <f t="shared" ca="1" si="364"/>
        <v>428.90383862499158</v>
      </c>
      <c r="H1601" s="5">
        <f t="shared" ca="1" si="365"/>
        <v>536.15731026513129</v>
      </c>
      <c r="I1601" s="10">
        <f t="shared" ca="1" si="373"/>
        <v>0</v>
      </c>
      <c r="J1601" s="5" t="e">
        <f t="shared" ca="1" si="367"/>
        <v>#N/A</v>
      </c>
      <c r="K1601" s="5" t="e">
        <f t="shared" ca="1" si="368"/>
        <v>#N/A</v>
      </c>
      <c r="L1601" s="10">
        <f t="shared" ca="1" si="369"/>
        <v>-1</v>
      </c>
      <c r="M1601" s="5">
        <f t="shared" ca="1" si="374"/>
        <v>1001.75</v>
      </c>
      <c r="N1601" s="12" t="str">
        <f t="shared" ca="1" si="370"/>
        <v/>
      </c>
      <c r="O1601" s="12">
        <f t="shared" ca="1" si="371"/>
        <v>-1.1091724825523402E-2</v>
      </c>
      <c r="P1601" s="5">
        <f t="shared" ca="1" si="372"/>
        <v>458.74294213231525</v>
      </c>
      <c r="Q1601" s="5">
        <f t="shared" ca="1" si="375"/>
        <v>458.74294213231525</v>
      </c>
      <c r="R1601" s="12">
        <f t="shared" ca="1" si="376"/>
        <v>0</v>
      </c>
    </row>
    <row r="1602" spans="1:18" x14ac:dyDescent="0.25">
      <c r="A1602">
        <v>1601</v>
      </c>
      <c r="B1602" s="2">
        <v>39785</v>
      </c>
      <c r="C1602">
        <f t="shared" si="366"/>
        <v>2008</v>
      </c>
      <c r="D1602">
        <v>402.15</v>
      </c>
      <c r="E1602" s="5">
        <f t="shared" ref="E1602:E1665" ca="1" si="377">IF($A1602&gt;=SEMADays,AVERAGE(OFFSET($D1602,-SEMADays+1,0,SEMADays,1)),NA())</f>
        <v>402.95499999999998</v>
      </c>
      <c r="F1602" s="5">
        <f t="shared" ref="F1602:F1665" ca="1" si="378">IF($A1602&gt;=LEMADays,AVERAGE(OFFSET($D1602,-LEMADays+1,0,LEMADays,1)),NA())</f>
        <v>500.08800000000008</v>
      </c>
      <c r="G1602" s="5">
        <f t="shared" ref="G1602:G1665" ca="1" si="379">IF(ISNA(E1602),NA(),IF(ISNA(G1601),E1602,((SEMADays-1)*G1601+$D1602)/SEMADays))</f>
        <v>426.22845476249239</v>
      </c>
      <c r="H1602" s="5">
        <f t="shared" ref="H1602:H1665" ca="1" si="380">IF(ISNA(F1602),NA(),IF(ISNA(H1601),F1602,((LEMADays-1)*H1601+$D1602)/LEMADays))</f>
        <v>533.47716405982874</v>
      </c>
      <c r="I1602" s="10">
        <f t="shared" ca="1" si="373"/>
        <v>0</v>
      </c>
      <c r="J1602" s="5" t="e">
        <f t="shared" ca="1" si="367"/>
        <v>#N/A</v>
      </c>
      <c r="K1602" s="5" t="e">
        <f t="shared" ca="1" si="368"/>
        <v>#N/A</v>
      </c>
      <c r="L1602" s="10">
        <f t="shared" ca="1" si="369"/>
        <v>-1</v>
      </c>
      <c r="M1602" s="5">
        <f t="shared" ca="1" si="374"/>
        <v>1001.75</v>
      </c>
      <c r="N1602" s="12" t="str">
        <f t="shared" ca="1" si="370"/>
        <v/>
      </c>
      <c r="O1602" s="12">
        <f t="shared" ca="1" si="371"/>
        <v>8.6281276962899053E-3</v>
      </c>
      <c r="P1602" s="5">
        <f t="shared" ca="1" si="372"/>
        <v>458.74294213231525</v>
      </c>
      <c r="Q1602" s="5">
        <f t="shared" ca="1" si="375"/>
        <v>458.74294213231525</v>
      </c>
      <c r="R1602" s="12">
        <f t="shared" ca="1" si="376"/>
        <v>0</v>
      </c>
    </row>
    <row r="1603" spans="1:18" x14ac:dyDescent="0.25">
      <c r="A1603">
        <v>1602</v>
      </c>
      <c r="B1603" s="2">
        <v>39786</v>
      </c>
      <c r="C1603">
        <f t="shared" ref="C1603:C1666" si="381">YEAR(B1603)</f>
        <v>2008</v>
      </c>
      <c r="D1603">
        <v>428.7</v>
      </c>
      <c r="E1603" s="5">
        <f t="shared" ca="1" si="377"/>
        <v>405.81</v>
      </c>
      <c r="F1603" s="5">
        <f t="shared" ca="1" si="378"/>
        <v>496.58900000000011</v>
      </c>
      <c r="G1603" s="5">
        <f t="shared" ca="1" si="379"/>
        <v>426.47560928624318</v>
      </c>
      <c r="H1603" s="5">
        <f t="shared" ca="1" si="380"/>
        <v>531.38162077863217</v>
      </c>
      <c r="I1603" s="10">
        <f t="shared" ca="1" si="373"/>
        <v>0</v>
      </c>
      <c r="J1603" s="5" t="e">
        <f t="shared" ca="1" si="367"/>
        <v>#N/A</v>
      </c>
      <c r="K1603" s="5" t="e">
        <f t="shared" ca="1" si="368"/>
        <v>#N/A</v>
      </c>
      <c r="L1603" s="10">
        <f t="shared" ca="1" si="369"/>
        <v>-1</v>
      </c>
      <c r="M1603" s="5">
        <f t="shared" ca="1" si="374"/>
        <v>1001.75</v>
      </c>
      <c r="N1603" s="12" t="str">
        <f t="shared" ca="1" si="370"/>
        <v/>
      </c>
      <c r="O1603" s="12">
        <f t="shared" ca="1" si="371"/>
        <v>-6.6020141738157442E-2</v>
      </c>
      <c r="P1603" s="5">
        <f t="shared" ca="1" si="372"/>
        <v>458.74294213231525</v>
      </c>
      <c r="Q1603" s="5">
        <f t="shared" ca="1" si="375"/>
        <v>458.74294213231525</v>
      </c>
      <c r="R1603" s="12">
        <f t="shared" ca="1" si="376"/>
        <v>0</v>
      </c>
    </row>
    <row r="1604" spans="1:18" x14ac:dyDescent="0.25">
      <c r="A1604">
        <v>1603</v>
      </c>
      <c r="B1604" s="2">
        <v>39787</v>
      </c>
      <c r="C1604">
        <f t="shared" si="381"/>
        <v>2008</v>
      </c>
      <c r="D1604">
        <v>427.05</v>
      </c>
      <c r="E1604" s="5">
        <f t="shared" ca="1" si="377"/>
        <v>407.315</v>
      </c>
      <c r="F1604" s="5">
        <f t="shared" ca="1" si="378"/>
        <v>492.99400000000009</v>
      </c>
      <c r="G1604" s="5">
        <f t="shared" ca="1" si="379"/>
        <v>426.53304835761884</v>
      </c>
      <c r="H1604" s="5">
        <f t="shared" ca="1" si="380"/>
        <v>529.29498836305947</v>
      </c>
      <c r="I1604" s="10">
        <f t="shared" ca="1" si="373"/>
        <v>0</v>
      </c>
      <c r="J1604" s="5" t="e">
        <f t="shared" ca="1" si="367"/>
        <v>#N/A</v>
      </c>
      <c r="K1604" s="5" t="e">
        <f t="shared" ca="1" si="368"/>
        <v>#N/A</v>
      </c>
      <c r="L1604" s="10">
        <f t="shared" ca="1" si="369"/>
        <v>-1</v>
      </c>
      <c r="M1604" s="5">
        <f t="shared" ca="1" si="374"/>
        <v>1001.75</v>
      </c>
      <c r="N1604" s="12" t="str">
        <f t="shared" ca="1" si="370"/>
        <v/>
      </c>
      <c r="O1604" s="12">
        <f t="shared" ca="1" si="371"/>
        <v>3.8488453463960282E-3</v>
      </c>
      <c r="P1604" s="5">
        <f t="shared" ca="1" si="372"/>
        <v>458.74294213231525</v>
      </c>
      <c r="Q1604" s="5">
        <f t="shared" ca="1" si="375"/>
        <v>458.74294213231525</v>
      </c>
      <c r="R1604" s="12">
        <f t="shared" ca="1" si="376"/>
        <v>0</v>
      </c>
    </row>
    <row r="1605" spans="1:18" x14ac:dyDescent="0.25">
      <c r="A1605">
        <v>1604</v>
      </c>
      <c r="B1605" s="2">
        <v>39790</v>
      </c>
      <c r="C1605">
        <f t="shared" si="381"/>
        <v>2008</v>
      </c>
      <c r="D1605">
        <v>432.7</v>
      </c>
      <c r="E1605" s="5">
        <f t="shared" ca="1" si="377"/>
        <v>410.625</v>
      </c>
      <c r="F1605" s="5">
        <f t="shared" ca="1" si="378"/>
        <v>489.10300000000018</v>
      </c>
      <c r="G1605" s="5">
        <f t="shared" ca="1" si="379"/>
        <v>427.14974352185698</v>
      </c>
      <c r="H1605" s="5">
        <f t="shared" ca="1" si="380"/>
        <v>527.36308859579833</v>
      </c>
      <c r="I1605" s="10">
        <f t="shared" ca="1" si="373"/>
        <v>0</v>
      </c>
      <c r="J1605" s="5" t="e">
        <f t="shared" ca="1" si="367"/>
        <v>#N/A</v>
      </c>
      <c r="K1605" s="5" t="e">
        <f t="shared" ca="1" si="368"/>
        <v>#N/A</v>
      </c>
      <c r="L1605" s="10">
        <f t="shared" ca="1" si="369"/>
        <v>-1</v>
      </c>
      <c r="M1605" s="5">
        <f t="shared" ca="1" si="374"/>
        <v>1001.75</v>
      </c>
      <c r="N1605" s="12" t="str">
        <f t="shared" ca="1" si="370"/>
        <v/>
      </c>
      <c r="O1605" s="12">
        <f t="shared" ca="1" si="371"/>
        <v>-1.3230300901533725E-2</v>
      </c>
      <c r="P1605" s="5">
        <f t="shared" ca="1" si="372"/>
        <v>458.74294213231525</v>
      </c>
      <c r="Q1605" s="5">
        <f t="shared" ca="1" si="375"/>
        <v>458.74294213231525</v>
      </c>
      <c r="R1605" s="12">
        <f t="shared" ca="1" si="376"/>
        <v>0</v>
      </c>
    </row>
    <row r="1606" spans="1:18" x14ac:dyDescent="0.25">
      <c r="A1606">
        <v>1605</v>
      </c>
      <c r="B1606" s="2">
        <v>39792</v>
      </c>
      <c r="C1606">
        <f t="shared" si="381"/>
        <v>2008</v>
      </c>
      <c r="D1606">
        <v>477</v>
      </c>
      <c r="E1606" s="5">
        <f t="shared" ca="1" si="377"/>
        <v>418.03500000000003</v>
      </c>
      <c r="F1606" s="5">
        <f t="shared" ca="1" si="378"/>
        <v>486.11200000000014</v>
      </c>
      <c r="G1606" s="5">
        <f t="shared" ca="1" si="379"/>
        <v>432.1347691696713</v>
      </c>
      <c r="H1606" s="5">
        <f t="shared" ca="1" si="380"/>
        <v>526.35582682388235</v>
      </c>
      <c r="I1606" s="10">
        <f t="shared" ca="1" si="373"/>
        <v>0</v>
      </c>
      <c r="J1606" s="5" t="e">
        <f t="shared" ca="1" si="367"/>
        <v>#N/A</v>
      </c>
      <c r="K1606" s="5" t="e">
        <f t="shared" ca="1" si="368"/>
        <v>#N/A</v>
      </c>
      <c r="L1606" s="10">
        <f t="shared" ca="1" si="369"/>
        <v>-1</v>
      </c>
      <c r="M1606" s="5">
        <f t="shared" ca="1" si="374"/>
        <v>1001.75</v>
      </c>
      <c r="N1606" s="12" t="str">
        <f t="shared" ca="1" si="370"/>
        <v/>
      </c>
      <c r="O1606" s="12">
        <f t="shared" ca="1" si="371"/>
        <v>-0.10238040212618445</v>
      </c>
      <c r="P1606" s="5">
        <f t="shared" ca="1" si="372"/>
        <v>458.74294213231525</v>
      </c>
      <c r="Q1606" s="5">
        <f t="shared" ca="1" si="375"/>
        <v>458.74294213231525</v>
      </c>
      <c r="R1606" s="12">
        <f t="shared" ca="1" si="376"/>
        <v>0</v>
      </c>
    </row>
    <row r="1607" spans="1:18" x14ac:dyDescent="0.25">
      <c r="A1607">
        <v>1606</v>
      </c>
      <c r="B1607" s="2">
        <v>39793</v>
      </c>
      <c r="C1607">
        <f t="shared" si="381"/>
        <v>2008</v>
      </c>
      <c r="D1607">
        <v>489.5</v>
      </c>
      <c r="E1607" s="5">
        <f t="shared" ca="1" si="377"/>
        <v>427.27499999999998</v>
      </c>
      <c r="F1607" s="5">
        <f t="shared" ca="1" si="378"/>
        <v>483.36700000000013</v>
      </c>
      <c r="G1607" s="5">
        <f t="shared" ca="1" si="379"/>
        <v>437.87129225270417</v>
      </c>
      <c r="H1607" s="5">
        <f t="shared" ca="1" si="380"/>
        <v>525.61871028740472</v>
      </c>
      <c r="I1607" s="10">
        <f t="shared" ca="1" si="373"/>
        <v>0</v>
      </c>
      <c r="J1607" s="5" t="e">
        <f t="shared" ca="1" si="367"/>
        <v>#N/A</v>
      </c>
      <c r="K1607" s="5" t="e">
        <f t="shared" ca="1" si="368"/>
        <v>#N/A</v>
      </c>
      <c r="L1607" s="10">
        <f t="shared" ca="1" si="369"/>
        <v>-1</v>
      </c>
      <c r="M1607" s="5">
        <f t="shared" ca="1" si="374"/>
        <v>1001.75</v>
      </c>
      <c r="N1607" s="12" t="str">
        <f t="shared" ca="1" si="370"/>
        <v/>
      </c>
      <c r="O1607" s="12">
        <f t="shared" ca="1" si="371"/>
        <v>-2.6205450733752619E-2</v>
      </c>
      <c r="P1607" s="5">
        <f t="shared" ca="1" si="372"/>
        <v>458.74294213231525</v>
      </c>
      <c r="Q1607" s="5">
        <f t="shared" ca="1" si="375"/>
        <v>458.74294213231525</v>
      </c>
      <c r="R1607" s="12">
        <f t="shared" ca="1" si="376"/>
        <v>0</v>
      </c>
    </row>
    <row r="1608" spans="1:18" x14ac:dyDescent="0.25">
      <c r="A1608">
        <v>1607</v>
      </c>
      <c r="B1608" s="2">
        <v>39794</v>
      </c>
      <c r="C1608">
        <f t="shared" si="381"/>
        <v>2008</v>
      </c>
      <c r="D1608">
        <v>493.15</v>
      </c>
      <c r="E1608" s="5">
        <f t="shared" ca="1" si="377"/>
        <v>436.27</v>
      </c>
      <c r="F1608" s="5">
        <f t="shared" ca="1" si="378"/>
        <v>481.07200000000017</v>
      </c>
      <c r="G1608" s="5">
        <f t="shared" ca="1" si="379"/>
        <v>443.39916302743376</v>
      </c>
      <c r="H1608" s="5">
        <f t="shared" ca="1" si="380"/>
        <v>524.96933608165671</v>
      </c>
      <c r="I1608" s="10">
        <f t="shared" ca="1" si="373"/>
        <v>0</v>
      </c>
      <c r="J1608" s="5" t="e">
        <f t="shared" ca="1" si="367"/>
        <v>#N/A</v>
      </c>
      <c r="K1608" s="5" t="e">
        <f t="shared" ca="1" si="368"/>
        <v>#N/A</v>
      </c>
      <c r="L1608" s="10">
        <f t="shared" ca="1" si="369"/>
        <v>-1</v>
      </c>
      <c r="M1608" s="5">
        <f t="shared" ca="1" si="374"/>
        <v>1001.75</v>
      </c>
      <c r="N1608" s="12" t="str">
        <f t="shared" ca="1" si="370"/>
        <v/>
      </c>
      <c r="O1608" s="12">
        <f t="shared" ca="1" si="371"/>
        <v>-7.4565883554647133E-3</v>
      </c>
      <c r="P1608" s="5">
        <f t="shared" ca="1" si="372"/>
        <v>458.74294213231525</v>
      </c>
      <c r="Q1608" s="5">
        <f t="shared" ca="1" si="375"/>
        <v>458.74294213231525</v>
      </c>
      <c r="R1608" s="12">
        <f t="shared" ca="1" si="376"/>
        <v>0</v>
      </c>
    </row>
    <row r="1609" spans="1:18" x14ac:dyDescent="0.25">
      <c r="A1609">
        <v>1608</v>
      </c>
      <c r="B1609" s="2">
        <v>39797</v>
      </c>
      <c r="C1609">
        <f t="shared" si="381"/>
        <v>2008</v>
      </c>
      <c r="D1609">
        <v>513.95000000000005</v>
      </c>
      <c r="E1609" s="5">
        <f t="shared" ca="1" si="377"/>
        <v>447.10500000000002</v>
      </c>
      <c r="F1609" s="5">
        <f t="shared" ca="1" si="378"/>
        <v>479.07700000000011</v>
      </c>
      <c r="G1609" s="5">
        <f t="shared" ca="1" si="379"/>
        <v>450.45424672469034</v>
      </c>
      <c r="H1609" s="5">
        <f t="shared" ca="1" si="380"/>
        <v>524.74894936002363</v>
      </c>
      <c r="I1609" s="10">
        <f t="shared" ca="1" si="373"/>
        <v>0</v>
      </c>
      <c r="J1609" s="5" t="e">
        <f t="shared" ca="1" si="367"/>
        <v>#N/A</v>
      </c>
      <c r="K1609" s="5" t="e">
        <f t="shared" ca="1" si="368"/>
        <v>#N/A</v>
      </c>
      <c r="L1609" s="10">
        <f t="shared" ca="1" si="369"/>
        <v>-1</v>
      </c>
      <c r="M1609" s="5">
        <f t="shared" ca="1" si="374"/>
        <v>1001.75</v>
      </c>
      <c r="N1609" s="12" t="str">
        <f t="shared" ca="1" si="370"/>
        <v/>
      </c>
      <c r="O1609" s="12">
        <f t="shared" ca="1" si="371"/>
        <v>-4.2177836358106194E-2</v>
      </c>
      <c r="P1609" s="5">
        <f t="shared" ca="1" si="372"/>
        <v>458.74294213231525</v>
      </c>
      <c r="Q1609" s="5">
        <f t="shared" ca="1" si="375"/>
        <v>458.74294213231525</v>
      </c>
      <c r="R1609" s="12">
        <f t="shared" ca="1" si="376"/>
        <v>0</v>
      </c>
    </row>
    <row r="1610" spans="1:18" x14ac:dyDescent="0.25">
      <c r="A1610">
        <v>1609</v>
      </c>
      <c r="B1610" s="2">
        <v>39798</v>
      </c>
      <c r="C1610">
        <f t="shared" si="381"/>
        <v>2008</v>
      </c>
      <c r="D1610">
        <v>535.75</v>
      </c>
      <c r="E1610" s="5">
        <f t="shared" ca="1" si="377"/>
        <v>460.56000000000006</v>
      </c>
      <c r="F1610" s="5">
        <f t="shared" ca="1" si="378"/>
        <v>477.52900000000017</v>
      </c>
      <c r="G1610" s="5">
        <f t="shared" ca="1" si="379"/>
        <v>458.98382205222134</v>
      </c>
      <c r="H1610" s="5">
        <f t="shared" ca="1" si="380"/>
        <v>524.96897037282315</v>
      </c>
      <c r="I1610" s="10">
        <f t="shared" ca="1" si="373"/>
        <v>0</v>
      </c>
      <c r="J1610" s="5" t="e">
        <f t="shared" ca="1" si="367"/>
        <v>#N/A</v>
      </c>
      <c r="K1610" s="5" t="e">
        <f t="shared" ca="1" si="368"/>
        <v>#N/A</v>
      </c>
      <c r="L1610" s="10">
        <f t="shared" ca="1" si="369"/>
        <v>-1</v>
      </c>
      <c r="M1610" s="5">
        <f t="shared" ca="1" si="374"/>
        <v>1001.75</v>
      </c>
      <c r="N1610" s="12" t="str">
        <f t="shared" ca="1" si="370"/>
        <v/>
      </c>
      <c r="O1610" s="12">
        <f t="shared" ca="1" si="371"/>
        <v>-4.2416577488082405E-2</v>
      </c>
      <c r="P1610" s="5">
        <f t="shared" ca="1" si="372"/>
        <v>458.74294213231525</v>
      </c>
      <c r="Q1610" s="5">
        <f t="shared" ca="1" si="375"/>
        <v>458.74294213231525</v>
      </c>
      <c r="R1610" s="12">
        <f t="shared" ca="1" si="376"/>
        <v>0</v>
      </c>
    </row>
    <row r="1611" spans="1:18" x14ac:dyDescent="0.25">
      <c r="A1611">
        <v>1610</v>
      </c>
      <c r="B1611" s="2">
        <v>39799</v>
      </c>
      <c r="C1611">
        <f t="shared" si="381"/>
        <v>2008</v>
      </c>
      <c r="D1611">
        <v>485.9</v>
      </c>
      <c r="E1611" s="5">
        <f t="shared" ca="1" si="377"/>
        <v>468.58499999999992</v>
      </c>
      <c r="F1611" s="5">
        <f t="shared" ca="1" si="378"/>
        <v>474.94800000000015</v>
      </c>
      <c r="G1611" s="5">
        <f t="shared" ca="1" si="379"/>
        <v>461.67543984699915</v>
      </c>
      <c r="H1611" s="5">
        <f t="shared" ca="1" si="380"/>
        <v>524.18759096536667</v>
      </c>
      <c r="I1611" s="10">
        <f t="shared" ca="1" si="373"/>
        <v>0</v>
      </c>
      <c r="J1611" s="5" t="e">
        <f t="shared" ca="1" si="367"/>
        <v>#N/A</v>
      </c>
      <c r="K1611" s="5" t="e">
        <f t="shared" ca="1" si="368"/>
        <v>#N/A</v>
      </c>
      <c r="L1611" s="10">
        <f t="shared" ca="1" si="369"/>
        <v>-1</v>
      </c>
      <c r="M1611" s="5">
        <f t="shared" ca="1" si="374"/>
        <v>1001.75</v>
      </c>
      <c r="N1611" s="12" t="str">
        <f t="shared" ca="1" si="370"/>
        <v/>
      </c>
      <c r="O1611" s="12">
        <f t="shared" ca="1" si="371"/>
        <v>9.3047130191320618E-2</v>
      </c>
      <c r="P1611" s="5">
        <f t="shared" ca="1" si="372"/>
        <v>458.74294213231525</v>
      </c>
      <c r="Q1611" s="5">
        <f t="shared" ca="1" si="375"/>
        <v>458.74294213231525</v>
      </c>
      <c r="R1611" s="12">
        <f t="shared" ca="1" si="376"/>
        <v>0</v>
      </c>
    </row>
    <row r="1612" spans="1:18" x14ac:dyDescent="0.25">
      <c r="A1612">
        <v>1611</v>
      </c>
      <c r="B1612" s="2">
        <v>39800</v>
      </c>
      <c r="C1612">
        <f t="shared" si="381"/>
        <v>2008</v>
      </c>
      <c r="D1612">
        <v>506.55</v>
      </c>
      <c r="E1612" s="5">
        <f t="shared" ca="1" si="377"/>
        <v>479.02499999999998</v>
      </c>
      <c r="F1612" s="5">
        <f t="shared" ca="1" si="378"/>
        <v>472.49100000000016</v>
      </c>
      <c r="G1612" s="5">
        <f t="shared" ca="1" si="379"/>
        <v>466.16289586229925</v>
      </c>
      <c r="H1612" s="5">
        <f t="shared" ca="1" si="380"/>
        <v>523.83483914605927</v>
      </c>
      <c r="I1612" s="10">
        <f t="shared" ca="1" si="373"/>
        <v>0</v>
      </c>
      <c r="J1612" s="5" t="e">
        <f t="shared" ca="1" si="367"/>
        <v>#N/A</v>
      </c>
      <c r="K1612" s="5" t="e">
        <f t="shared" ca="1" si="368"/>
        <v>#N/A</v>
      </c>
      <c r="L1612" s="10">
        <f t="shared" ca="1" si="369"/>
        <v>-1</v>
      </c>
      <c r="M1612" s="5">
        <f t="shared" ca="1" si="374"/>
        <v>1001.75</v>
      </c>
      <c r="N1612" s="12" t="str">
        <f t="shared" ca="1" si="370"/>
        <v/>
      </c>
      <c r="O1612" s="12">
        <f t="shared" ca="1" si="371"/>
        <v>-4.249845647252528E-2</v>
      </c>
      <c r="P1612" s="5">
        <f t="shared" ca="1" si="372"/>
        <v>458.74294213231525</v>
      </c>
      <c r="Q1612" s="5">
        <f t="shared" ca="1" si="375"/>
        <v>458.74294213231525</v>
      </c>
      <c r="R1612" s="12">
        <f t="shared" ca="1" si="376"/>
        <v>0</v>
      </c>
    </row>
    <row r="1613" spans="1:18" x14ac:dyDescent="0.25">
      <c r="A1613">
        <v>1612</v>
      </c>
      <c r="B1613" s="2">
        <v>39801</v>
      </c>
      <c r="C1613">
        <f t="shared" si="381"/>
        <v>2008</v>
      </c>
      <c r="D1613">
        <v>496.3</v>
      </c>
      <c r="E1613" s="5">
        <f t="shared" ca="1" si="377"/>
        <v>485.78500000000003</v>
      </c>
      <c r="F1613" s="5">
        <f t="shared" ca="1" si="378"/>
        <v>469.91500000000013</v>
      </c>
      <c r="G1613" s="5">
        <f t="shared" ca="1" si="379"/>
        <v>469.17660627606938</v>
      </c>
      <c r="H1613" s="5">
        <f t="shared" ca="1" si="380"/>
        <v>523.28414236313813</v>
      </c>
      <c r="I1613" s="10">
        <f t="shared" ca="1" si="373"/>
        <v>0</v>
      </c>
      <c r="J1613" s="5" t="e">
        <f t="shared" ca="1" si="367"/>
        <v>#N/A</v>
      </c>
      <c r="K1613" s="5" t="e">
        <f t="shared" ca="1" si="368"/>
        <v>#N/A</v>
      </c>
      <c r="L1613" s="10">
        <f t="shared" ca="1" si="369"/>
        <v>-1</v>
      </c>
      <c r="M1613" s="5">
        <f t="shared" ca="1" si="374"/>
        <v>1001.75</v>
      </c>
      <c r="N1613" s="12" t="str">
        <f t="shared" ca="1" si="370"/>
        <v/>
      </c>
      <c r="O1613" s="12">
        <f t="shared" ca="1" si="371"/>
        <v>2.0234922515052808E-2</v>
      </c>
      <c r="P1613" s="5">
        <f t="shared" ca="1" si="372"/>
        <v>458.74294213231525</v>
      </c>
      <c r="Q1613" s="5">
        <f t="shared" ca="1" si="375"/>
        <v>458.74294213231525</v>
      </c>
      <c r="R1613" s="12">
        <f t="shared" ca="1" si="376"/>
        <v>0</v>
      </c>
    </row>
    <row r="1614" spans="1:18" x14ac:dyDescent="0.25">
      <c r="A1614">
        <v>1613</v>
      </c>
      <c r="B1614" s="2">
        <v>39804</v>
      </c>
      <c r="C1614">
        <f t="shared" si="381"/>
        <v>2008</v>
      </c>
      <c r="D1614">
        <v>487.75</v>
      </c>
      <c r="E1614" s="5">
        <f t="shared" ca="1" si="377"/>
        <v>491.85500000000002</v>
      </c>
      <c r="F1614" s="5">
        <f t="shared" ca="1" si="378"/>
        <v>467.67600000000016</v>
      </c>
      <c r="G1614" s="5">
        <f t="shared" ca="1" si="379"/>
        <v>471.03394564846241</v>
      </c>
      <c r="H1614" s="5">
        <f t="shared" ca="1" si="380"/>
        <v>522.57345951587536</v>
      </c>
      <c r="I1614" s="10">
        <f t="shared" ca="1" si="373"/>
        <v>0</v>
      </c>
      <c r="J1614" s="5" t="e">
        <f t="shared" ca="1" si="367"/>
        <v>#N/A</v>
      </c>
      <c r="K1614" s="5" t="e">
        <f t="shared" ca="1" si="368"/>
        <v>#N/A</v>
      </c>
      <c r="L1614" s="10">
        <f t="shared" ca="1" si="369"/>
        <v>-1</v>
      </c>
      <c r="M1614" s="5">
        <f t="shared" ca="1" si="374"/>
        <v>1001.75</v>
      </c>
      <c r="N1614" s="12" t="str">
        <f t="shared" ca="1" si="370"/>
        <v/>
      </c>
      <c r="O1614" s="12">
        <f t="shared" ca="1" si="371"/>
        <v>1.7227483376989747E-2</v>
      </c>
      <c r="P1614" s="5">
        <f t="shared" ca="1" si="372"/>
        <v>458.74294213231525</v>
      </c>
      <c r="Q1614" s="5">
        <f t="shared" ca="1" si="375"/>
        <v>458.74294213231525</v>
      </c>
      <c r="R1614" s="12">
        <f t="shared" ca="1" si="376"/>
        <v>0</v>
      </c>
    </row>
    <row r="1615" spans="1:18" x14ac:dyDescent="0.25">
      <c r="A1615">
        <v>1614</v>
      </c>
      <c r="B1615" s="2">
        <v>39805</v>
      </c>
      <c r="C1615">
        <f t="shared" si="381"/>
        <v>2008</v>
      </c>
      <c r="D1615">
        <v>485.9</v>
      </c>
      <c r="E1615" s="5">
        <f t="shared" ca="1" si="377"/>
        <v>497.17500000000001</v>
      </c>
      <c r="F1615" s="5">
        <f t="shared" ca="1" si="378"/>
        <v>465.57200000000017</v>
      </c>
      <c r="G1615" s="5">
        <f t="shared" ca="1" si="379"/>
        <v>472.52055108361611</v>
      </c>
      <c r="H1615" s="5">
        <f t="shared" ca="1" si="380"/>
        <v>521.83999032555789</v>
      </c>
      <c r="I1615" s="10">
        <f t="shared" ca="1" si="373"/>
        <v>0</v>
      </c>
      <c r="J1615" s="5" t="e">
        <f t="shared" ca="1" si="367"/>
        <v>#N/A</v>
      </c>
      <c r="K1615" s="5" t="e">
        <f t="shared" ca="1" si="368"/>
        <v>#N/A</v>
      </c>
      <c r="L1615" s="10">
        <f t="shared" ca="1" si="369"/>
        <v>-1</v>
      </c>
      <c r="M1615" s="5">
        <f t="shared" ca="1" si="374"/>
        <v>1001.75</v>
      </c>
      <c r="N1615" s="12" t="str">
        <f t="shared" ca="1" si="370"/>
        <v/>
      </c>
      <c r="O1615" s="12">
        <f t="shared" ca="1" si="371"/>
        <v>3.7929267042542754E-3</v>
      </c>
      <c r="P1615" s="5">
        <f t="shared" ca="1" si="372"/>
        <v>458.74294213231525</v>
      </c>
      <c r="Q1615" s="5">
        <f t="shared" ca="1" si="375"/>
        <v>458.74294213231525</v>
      </c>
      <c r="R1615" s="12">
        <f t="shared" ca="1" si="376"/>
        <v>0</v>
      </c>
    </row>
    <row r="1616" spans="1:18" x14ac:dyDescent="0.25">
      <c r="A1616">
        <v>1615</v>
      </c>
      <c r="B1616" s="2">
        <v>39806</v>
      </c>
      <c r="C1616">
        <f t="shared" si="381"/>
        <v>2008</v>
      </c>
      <c r="D1616">
        <v>465.3</v>
      </c>
      <c r="E1616" s="5">
        <f t="shared" ca="1" si="377"/>
        <v>496.005</v>
      </c>
      <c r="F1616" s="5">
        <f t="shared" ca="1" si="378"/>
        <v>463.44100000000014</v>
      </c>
      <c r="G1616" s="5">
        <f t="shared" ca="1" si="379"/>
        <v>471.79849597525453</v>
      </c>
      <c r="H1616" s="5">
        <f t="shared" ca="1" si="380"/>
        <v>520.70919051904673</v>
      </c>
      <c r="I1616" s="10">
        <f t="shared" ca="1" si="373"/>
        <v>0</v>
      </c>
      <c r="J1616" s="5" t="e">
        <f t="shared" ca="1" si="367"/>
        <v>#N/A</v>
      </c>
      <c r="K1616" s="5" t="e">
        <f t="shared" ca="1" si="368"/>
        <v>#N/A</v>
      </c>
      <c r="L1616" s="10">
        <f t="shared" ca="1" si="369"/>
        <v>-1</v>
      </c>
      <c r="M1616" s="5">
        <f t="shared" ca="1" si="374"/>
        <v>1001.75</v>
      </c>
      <c r="N1616" s="12" t="str">
        <f t="shared" ca="1" si="370"/>
        <v/>
      </c>
      <c r="O1616" s="12">
        <f t="shared" ca="1" si="371"/>
        <v>4.2395554640872538E-2</v>
      </c>
      <c r="P1616" s="5">
        <f t="shared" ca="1" si="372"/>
        <v>458.74294213231525</v>
      </c>
      <c r="Q1616" s="5">
        <f t="shared" ca="1" si="375"/>
        <v>458.74294213231525</v>
      </c>
      <c r="R1616" s="12">
        <f t="shared" ca="1" si="376"/>
        <v>0</v>
      </c>
    </row>
    <row r="1617" spans="1:18" x14ac:dyDescent="0.25">
      <c r="A1617">
        <v>1616</v>
      </c>
      <c r="B1617" s="2">
        <v>39807</v>
      </c>
      <c r="C1617">
        <f t="shared" si="381"/>
        <v>2008</v>
      </c>
      <c r="D1617">
        <v>464</v>
      </c>
      <c r="E1617" s="5">
        <f t="shared" ca="1" si="377"/>
        <v>493.45500000000004</v>
      </c>
      <c r="F1617" s="5">
        <f t="shared" ca="1" si="378"/>
        <v>461.84400000000016</v>
      </c>
      <c r="G1617" s="5">
        <f t="shared" ca="1" si="379"/>
        <v>471.01864637772906</v>
      </c>
      <c r="H1617" s="5">
        <f t="shared" ca="1" si="380"/>
        <v>519.5750067086658</v>
      </c>
      <c r="I1617" s="10">
        <f t="shared" ca="1" si="373"/>
        <v>0</v>
      </c>
      <c r="J1617" s="5" t="e">
        <f t="shared" ca="1" si="367"/>
        <v>#N/A</v>
      </c>
      <c r="K1617" s="5" t="e">
        <f t="shared" ca="1" si="368"/>
        <v>#N/A</v>
      </c>
      <c r="L1617" s="10">
        <f t="shared" ca="1" si="369"/>
        <v>-1</v>
      </c>
      <c r="M1617" s="5">
        <f t="shared" ca="1" si="374"/>
        <v>1001.75</v>
      </c>
      <c r="N1617" s="12" t="str">
        <f t="shared" ca="1" si="370"/>
        <v/>
      </c>
      <c r="O1617" s="12">
        <f t="shared" ca="1" si="371"/>
        <v>2.7938964109177119E-3</v>
      </c>
      <c r="P1617" s="5">
        <f t="shared" ca="1" si="372"/>
        <v>458.74294213231525</v>
      </c>
      <c r="Q1617" s="5">
        <f t="shared" ca="1" si="375"/>
        <v>458.74294213231525</v>
      </c>
      <c r="R1617" s="12">
        <f t="shared" ca="1" si="376"/>
        <v>0</v>
      </c>
    </row>
    <row r="1618" spans="1:18" x14ac:dyDescent="0.25">
      <c r="A1618">
        <v>1617</v>
      </c>
      <c r="B1618" s="2">
        <v>39808</v>
      </c>
      <c r="C1618">
        <f t="shared" si="381"/>
        <v>2008</v>
      </c>
      <c r="D1618">
        <v>456.85</v>
      </c>
      <c r="E1618" s="5">
        <f t="shared" ca="1" si="377"/>
        <v>489.82499999999999</v>
      </c>
      <c r="F1618" s="5">
        <f t="shared" ca="1" si="378"/>
        <v>459.93400000000008</v>
      </c>
      <c r="G1618" s="5">
        <f t="shared" ca="1" si="379"/>
        <v>469.60178173995621</v>
      </c>
      <c r="H1618" s="5">
        <f t="shared" ca="1" si="380"/>
        <v>518.32050657449247</v>
      </c>
      <c r="I1618" s="10">
        <f t="shared" ca="1" si="373"/>
        <v>0</v>
      </c>
      <c r="J1618" s="5" t="e">
        <f t="shared" ca="1" si="367"/>
        <v>#N/A</v>
      </c>
      <c r="K1618" s="5" t="e">
        <f t="shared" ca="1" si="368"/>
        <v>#N/A</v>
      </c>
      <c r="L1618" s="10">
        <f t="shared" ca="1" si="369"/>
        <v>-1</v>
      </c>
      <c r="M1618" s="5">
        <f t="shared" ca="1" si="374"/>
        <v>1001.75</v>
      </c>
      <c r="N1618" s="12" t="str">
        <f t="shared" ca="1" si="370"/>
        <v/>
      </c>
      <c r="O1618" s="12">
        <f t="shared" ca="1" si="371"/>
        <v>1.5409482758620641E-2</v>
      </c>
      <c r="P1618" s="5">
        <f t="shared" ca="1" si="372"/>
        <v>458.74294213231525</v>
      </c>
      <c r="Q1618" s="5">
        <f t="shared" ca="1" si="375"/>
        <v>458.74294213231525</v>
      </c>
      <c r="R1618" s="12">
        <f t="shared" ca="1" si="376"/>
        <v>0</v>
      </c>
    </row>
    <row r="1619" spans="1:18" x14ac:dyDescent="0.25">
      <c r="A1619">
        <v>1618</v>
      </c>
      <c r="B1619" s="2">
        <v>39811</v>
      </c>
      <c r="C1619">
        <f t="shared" si="381"/>
        <v>2008</v>
      </c>
      <c r="D1619">
        <v>464.85</v>
      </c>
      <c r="E1619" s="5">
        <f t="shared" ca="1" si="377"/>
        <v>484.91500000000008</v>
      </c>
      <c r="F1619" s="5">
        <f t="shared" ca="1" si="378"/>
        <v>458.15300000000008</v>
      </c>
      <c r="G1619" s="5">
        <f t="shared" ca="1" si="379"/>
        <v>469.12660356596064</v>
      </c>
      <c r="H1619" s="5">
        <f t="shared" ca="1" si="380"/>
        <v>517.25109644300255</v>
      </c>
      <c r="I1619" s="10">
        <f t="shared" ca="1" si="373"/>
        <v>0</v>
      </c>
      <c r="J1619" s="5" t="e">
        <f t="shared" ca="1" si="367"/>
        <v>#N/A</v>
      </c>
      <c r="K1619" s="5" t="e">
        <f t="shared" ca="1" si="368"/>
        <v>#N/A</v>
      </c>
      <c r="L1619" s="10">
        <f t="shared" ca="1" si="369"/>
        <v>-1</v>
      </c>
      <c r="M1619" s="5">
        <f t="shared" ca="1" si="374"/>
        <v>1001.75</v>
      </c>
      <c r="N1619" s="12" t="str">
        <f t="shared" ca="1" si="370"/>
        <v/>
      </c>
      <c r="O1619" s="12">
        <f t="shared" ca="1" si="371"/>
        <v>-1.7511218124110758E-2</v>
      </c>
      <c r="P1619" s="5">
        <f t="shared" ca="1" si="372"/>
        <v>458.74294213231525</v>
      </c>
      <c r="Q1619" s="5">
        <f t="shared" ca="1" si="375"/>
        <v>458.74294213231525</v>
      </c>
      <c r="R1619" s="12">
        <f t="shared" ca="1" si="376"/>
        <v>0</v>
      </c>
    </row>
    <row r="1620" spans="1:18" x14ac:dyDescent="0.25">
      <c r="A1620">
        <v>1619</v>
      </c>
      <c r="B1620" s="2">
        <v>39812</v>
      </c>
      <c r="C1620">
        <f t="shared" si="381"/>
        <v>2008</v>
      </c>
      <c r="D1620">
        <v>477.85</v>
      </c>
      <c r="E1620" s="5">
        <f t="shared" ca="1" si="377"/>
        <v>479.12500000000011</v>
      </c>
      <c r="F1620" s="5">
        <f t="shared" ca="1" si="378"/>
        <v>456.74100000000004</v>
      </c>
      <c r="G1620" s="5">
        <f t="shared" ca="1" si="379"/>
        <v>469.99894320936465</v>
      </c>
      <c r="H1620" s="5">
        <f t="shared" ca="1" si="380"/>
        <v>516.46307451414248</v>
      </c>
      <c r="I1620" s="10">
        <f t="shared" ca="1" si="373"/>
        <v>0</v>
      </c>
      <c r="J1620" s="5" t="e">
        <f t="shared" ca="1" si="367"/>
        <v>#N/A</v>
      </c>
      <c r="K1620" s="5" t="e">
        <f t="shared" ca="1" si="368"/>
        <v>#N/A</v>
      </c>
      <c r="L1620" s="10">
        <f t="shared" ca="1" si="369"/>
        <v>-1</v>
      </c>
      <c r="M1620" s="5">
        <f t="shared" ca="1" si="374"/>
        <v>1001.75</v>
      </c>
      <c r="N1620" s="12" t="str">
        <f t="shared" ca="1" si="370"/>
        <v/>
      </c>
      <c r="O1620" s="12">
        <f t="shared" ca="1" si="371"/>
        <v>-2.7966010541034741E-2</v>
      </c>
      <c r="P1620" s="5">
        <f t="shared" ca="1" si="372"/>
        <v>458.74294213231525</v>
      </c>
      <c r="Q1620" s="5">
        <f t="shared" ca="1" si="375"/>
        <v>458.74294213231525</v>
      </c>
      <c r="R1620" s="12">
        <f t="shared" ca="1" si="376"/>
        <v>0</v>
      </c>
    </row>
    <row r="1621" spans="1:18" x14ac:dyDescent="0.25">
      <c r="A1621">
        <v>1620</v>
      </c>
      <c r="B1621" s="2">
        <v>39813</v>
      </c>
      <c r="C1621">
        <f t="shared" si="381"/>
        <v>2008</v>
      </c>
      <c r="D1621">
        <v>480.15</v>
      </c>
      <c r="E1621" s="5">
        <f t="shared" ca="1" si="377"/>
        <v>478.55</v>
      </c>
      <c r="F1621" s="5">
        <f t="shared" ca="1" si="378"/>
        <v>455.91900000000004</v>
      </c>
      <c r="G1621" s="5">
        <f t="shared" ca="1" si="379"/>
        <v>471.01404888842819</v>
      </c>
      <c r="H1621" s="5">
        <f t="shared" ca="1" si="380"/>
        <v>515.73681302385967</v>
      </c>
      <c r="I1621" s="10">
        <f t="shared" ca="1" si="373"/>
        <v>0</v>
      </c>
      <c r="J1621" s="5" t="e">
        <f t="shared" ca="1" si="367"/>
        <v>#N/A</v>
      </c>
      <c r="K1621" s="5" t="e">
        <f t="shared" ca="1" si="368"/>
        <v>#N/A</v>
      </c>
      <c r="L1621" s="10">
        <f t="shared" ca="1" si="369"/>
        <v>-1</v>
      </c>
      <c r="M1621" s="5">
        <f t="shared" ca="1" si="374"/>
        <v>1001.75</v>
      </c>
      <c r="N1621" s="12" t="str">
        <f t="shared" ca="1" si="370"/>
        <v/>
      </c>
      <c r="O1621" s="12">
        <f t="shared" ca="1" si="371"/>
        <v>-4.8132259077115292E-3</v>
      </c>
      <c r="P1621" s="5">
        <f t="shared" ca="1" si="372"/>
        <v>458.74294213231525</v>
      </c>
      <c r="Q1621" s="5">
        <f t="shared" ca="1" si="375"/>
        <v>458.74294213231525</v>
      </c>
      <c r="R1621" s="12">
        <f t="shared" ca="1" si="376"/>
        <v>0</v>
      </c>
    </row>
    <row r="1622" spans="1:18" x14ac:dyDescent="0.25">
      <c r="A1622">
        <v>1621</v>
      </c>
      <c r="B1622" s="2">
        <v>39814</v>
      </c>
      <c r="C1622">
        <f t="shared" si="381"/>
        <v>2009</v>
      </c>
      <c r="D1622">
        <v>495.25</v>
      </c>
      <c r="E1622" s="5">
        <f t="shared" ca="1" si="377"/>
        <v>477.41999999999996</v>
      </c>
      <c r="F1622" s="5">
        <f t="shared" ca="1" si="378"/>
        <v>456.09</v>
      </c>
      <c r="G1622" s="5">
        <f t="shared" ca="1" si="379"/>
        <v>473.43764399958536</v>
      </c>
      <c r="H1622" s="5">
        <f t="shared" ca="1" si="380"/>
        <v>515.32707676338248</v>
      </c>
      <c r="I1622" s="10">
        <f t="shared" ca="1" si="373"/>
        <v>0</v>
      </c>
      <c r="J1622" s="5" t="e">
        <f t="shared" ca="1" si="367"/>
        <v>#N/A</v>
      </c>
      <c r="K1622" s="5" t="e">
        <f t="shared" ca="1" si="368"/>
        <v>#N/A</v>
      </c>
      <c r="L1622" s="10">
        <f t="shared" ca="1" si="369"/>
        <v>-1</v>
      </c>
      <c r="M1622" s="5">
        <f t="shared" ca="1" si="374"/>
        <v>1001.75</v>
      </c>
      <c r="N1622" s="12" t="str">
        <f t="shared" ca="1" si="370"/>
        <v/>
      </c>
      <c r="O1622" s="12">
        <f t="shared" ca="1" si="371"/>
        <v>-3.1448505675309851E-2</v>
      </c>
      <c r="P1622" s="5">
        <f t="shared" ca="1" si="372"/>
        <v>458.74294213231525</v>
      </c>
      <c r="Q1622" s="5">
        <f t="shared" ca="1" si="375"/>
        <v>458.74294213231525</v>
      </c>
      <c r="R1622" s="12">
        <f t="shared" ca="1" si="376"/>
        <v>0</v>
      </c>
    </row>
    <row r="1623" spans="1:18" x14ac:dyDescent="0.25">
      <c r="A1623">
        <v>1622</v>
      </c>
      <c r="B1623" s="2">
        <v>39815</v>
      </c>
      <c r="C1623">
        <f t="shared" si="381"/>
        <v>2009</v>
      </c>
      <c r="D1623">
        <v>493.9</v>
      </c>
      <c r="E1623" s="5">
        <f t="shared" ca="1" si="377"/>
        <v>477.17999999999995</v>
      </c>
      <c r="F1623" s="5">
        <f t="shared" ca="1" si="378"/>
        <v>456.78899999999999</v>
      </c>
      <c r="G1623" s="5">
        <f t="shared" ca="1" si="379"/>
        <v>475.48387959962673</v>
      </c>
      <c r="H1623" s="5">
        <f t="shared" ca="1" si="380"/>
        <v>514.89853522811484</v>
      </c>
      <c r="I1623" s="10">
        <f t="shared" ca="1" si="373"/>
        <v>0</v>
      </c>
      <c r="J1623" s="5" t="e">
        <f t="shared" ca="1" si="367"/>
        <v>#N/A</v>
      </c>
      <c r="K1623" s="5" t="e">
        <f t="shared" ca="1" si="368"/>
        <v>#N/A</v>
      </c>
      <c r="L1623" s="10">
        <f t="shared" ca="1" si="369"/>
        <v>-1</v>
      </c>
      <c r="M1623" s="5">
        <f t="shared" ca="1" si="374"/>
        <v>1001.75</v>
      </c>
      <c r="N1623" s="12" t="str">
        <f t="shared" ca="1" si="370"/>
        <v/>
      </c>
      <c r="O1623" s="12">
        <f t="shared" ca="1" si="371"/>
        <v>2.7258960121151394E-3</v>
      </c>
      <c r="P1623" s="5">
        <f t="shared" ca="1" si="372"/>
        <v>458.74294213231525</v>
      </c>
      <c r="Q1623" s="5">
        <f t="shared" ca="1" si="375"/>
        <v>458.74294213231525</v>
      </c>
      <c r="R1623" s="12">
        <f t="shared" ca="1" si="376"/>
        <v>0</v>
      </c>
    </row>
    <row r="1624" spans="1:18" x14ac:dyDescent="0.25">
      <c r="A1624">
        <v>1623</v>
      </c>
      <c r="B1624" s="2">
        <v>39818</v>
      </c>
      <c r="C1624">
        <f t="shared" si="381"/>
        <v>2009</v>
      </c>
      <c r="D1624">
        <v>507.55</v>
      </c>
      <c r="E1624" s="5">
        <f t="shared" ca="1" si="377"/>
        <v>479.16</v>
      </c>
      <c r="F1624" s="5">
        <f t="shared" ca="1" si="378"/>
        <v>457.25300000000004</v>
      </c>
      <c r="G1624" s="5">
        <f t="shared" ca="1" si="379"/>
        <v>478.69049163966412</v>
      </c>
      <c r="H1624" s="5">
        <f t="shared" ca="1" si="380"/>
        <v>514.75156452355247</v>
      </c>
      <c r="I1624" s="10">
        <f t="shared" ca="1" si="373"/>
        <v>0</v>
      </c>
      <c r="J1624" s="5" t="e">
        <f t="shared" ca="1" si="367"/>
        <v>#N/A</v>
      </c>
      <c r="K1624" s="5" t="e">
        <f t="shared" ca="1" si="368"/>
        <v>#N/A</v>
      </c>
      <c r="L1624" s="10">
        <f t="shared" ca="1" si="369"/>
        <v>-1</v>
      </c>
      <c r="M1624" s="5">
        <f t="shared" ca="1" si="374"/>
        <v>1001.75</v>
      </c>
      <c r="N1624" s="12" t="str">
        <f t="shared" ca="1" si="370"/>
        <v/>
      </c>
      <c r="O1624" s="12">
        <f t="shared" ca="1" si="371"/>
        <v>-2.7637173516906328E-2</v>
      </c>
      <c r="P1624" s="5">
        <f t="shared" ca="1" si="372"/>
        <v>458.74294213231525</v>
      </c>
      <c r="Q1624" s="5">
        <f t="shared" ca="1" si="375"/>
        <v>458.74294213231525</v>
      </c>
      <c r="R1624" s="12">
        <f t="shared" ca="1" si="376"/>
        <v>0</v>
      </c>
    </row>
    <row r="1625" spans="1:18" x14ac:dyDescent="0.25">
      <c r="A1625">
        <v>1624</v>
      </c>
      <c r="B1625" s="2">
        <v>39819</v>
      </c>
      <c r="C1625">
        <f t="shared" si="381"/>
        <v>2009</v>
      </c>
      <c r="D1625">
        <v>543.45000000000005</v>
      </c>
      <c r="E1625" s="5">
        <f t="shared" ca="1" si="377"/>
        <v>484.91499999999996</v>
      </c>
      <c r="F1625" s="5">
        <f t="shared" ca="1" si="378"/>
        <v>459.06900000000002</v>
      </c>
      <c r="G1625" s="5">
        <f t="shared" ca="1" si="379"/>
        <v>485.16644247569764</v>
      </c>
      <c r="H1625" s="5">
        <f t="shared" ca="1" si="380"/>
        <v>515.32553323308139</v>
      </c>
      <c r="I1625" s="10">
        <f t="shared" ca="1" si="373"/>
        <v>0</v>
      </c>
      <c r="J1625" s="5" t="e">
        <f t="shared" ca="1" si="367"/>
        <v>#N/A</v>
      </c>
      <c r="K1625" s="5" t="e">
        <f t="shared" ca="1" si="368"/>
        <v>#N/A</v>
      </c>
      <c r="L1625" s="10">
        <f t="shared" ca="1" si="369"/>
        <v>-1</v>
      </c>
      <c r="M1625" s="5">
        <f t="shared" ca="1" si="374"/>
        <v>1001.75</v>
      </c>
      <c r="N1625" s="12" t="str">
        <f t="shared" ca="1" si="370"/>
        <v/>
      </c>
      <c r="O1625" s="12">
        <f t="shared" ca="1" si="371"/>
        <v>-7.0731947591370373E-2</v>
      </c>
      <c r="P1625" s="5">
        <f t="shared" ca="1" si="372"/>
        <v>458.74294213231525</v>
      </c>
      <c r="Q1625" s="5">
        <f t="shared" ca="1" si="375"/>
        <v>458.74294213231525</v>
      </c>
      <c r="R1625" s="12">
        <f t="shared" ca="1" si="376"/>
        <v>0</v>
      </c>
    </row>
    <row r="1626" spans="1:18" x14ac:dyDescent="0.25">
      <c r="A1626">
        <v>1625</v>
      </c>
      <c r="B1626" s="2">
        <v>39820</v>
      </c>
      <c r="C1626">
        <f t="shared" si="381"/>
        <v>2009</v>
      </c>
      <c r="D1626">
        <v>508.65</v>
      </c>
      <c r="E1626" s="5">
        <f t="shared" ca="1" si="377"/>
        <v>489.25</v>
      </c>
      <c r="F1626" s="5">
        <f t="shared" ca="1" si="378"/>
        <v>460.3950000000001</v>
      </c>
      <c r="G1626" s="5">
        <f t="shared" ca="1" si="379"/>
        <v>487.5147982281278</v>
      </c>
      <c r="H1626" s="5">
        <f t="shared" ca="1" si="380"/>
        <v>515.19202256841982</v>
      </c>
      <c r="I1626" s="10">
        <f t="shared" ca="1" si="373"/>
        <v>0</v>
      </c>
      <c r="J1626" s="5" t="e">
        <f t="shared" ca="1" si="367"/>
        <v>#N/A</v>
      </c>
      <c r="K1626" s="5" t="e">
        <f t="shared" ca="1" si="368"/>
        <v>#N/A</v>
      </c>
      <c r="L1626" s="10">
        <f t="shared" ca="1" si="369"/>
        <v>-1</v>
      </c>
      <c r="M1626" s="5">
        <f t="shared" ca="1" si="374"/>
        <v>1001.75</v>
      </c>
      <c r="N1626" s="12" t="str">
        <f t="shared" ca="1" si="370"/>
        <v/>
      </c>
      <c r="O1626" s="12">
        <f t="shared" ca="1" si="371"/>
        <v>6.4035329837151655E-2</v>
      </c>
      <c r="P1626" s="5">
        <f t="shared" ca="1" si="372"/>
        <v>458.74294213231525</v>
      </c>
      <c r="Q1626" s="5">
        <f t="shared" ca="1" si="375"/>
        <v>458.74294213231525</v>
      </c>
      <c r="R1626" s="12">
        <f t="shared" ca="1" si="376"/>
        <v>0</v>
      </c>
    </row>
    <row r="1627" spans="1:18" x14ac:dyDescent="0.25">
      <c r="A1627">
        <v>1626</v>
      </c>
      <c r="B1627" s="2">
        <v>39821</v>
      </c>
      <c r="C1627">
        <f t="shared" si="381"/>
        <v>2009</v>
      </c>
      <c r="D1627">
        <v>505.3</v>
      </c>
      <c r="E1627" s="5">
        <f t="shared" ca="1" si="377"/>
        <v>493.38</v>
      </c>
      <c r="F1627" s="5">
        <f t="shared" ca="1" si="378"/>
        <v>462.03800000000001</v>
      </c>
      <c r="G1627" s="5">
        <f t="shared" ca="1" si="379"/>
        <v>489.29331840531506</v>
      </c>
      <c r="H1627" s="5">
        <f t="shared" ca="1" si="380"/>
        <v>514.99418211705142</v>
      </c>
      <c r="I1627" s="10">
        <f t="shared" ca="1" si="373"/>
        <v>0</v>
      </c>
      <c r="J1627" s="5" t="e">
        <f t="shared" ca="1" si="367"/>
        <v>#N/A</v>
      </c>
      <c r="K1627" s="5" t="e">
        <f t="shared" ca="1" si="368"/>
        <v>#N/A</v>
      </c>
      <c r="L1627" s="10">
        <f t="shared" ca="1" si="369"/>
        <v>-1</v>
      </c>
      <c r="M1627" s="5">
        <f t="shared" ca="1" si="374"/>
        <v>1001.75</v>
      </c>
      <c r="N1627" s="12" t="str">
        <f t="shared" ca="1" si="370"/>
        <v/>
      </c>
      <c r="O1627" s="12">
        <f t="shared" ca="1" si="371"/>
        <v>6.5860611422391942E-3</v>
      </c>
      <c r="P1627" s="5">
        <f t="shared" ca="1" si="372"/>
        <v>458.74294213231525</v>
      </c>
      <c r="Q1627" s="5">
        <f t="shared" ca="1" si="375"/>
        <v>458.74294213231525</v>
      </c>
      <c r="R1627" s="12">
        <f t="shared" ca="1" si="376"/>
        <v>0</v>
      </c>
    </row>
    <row r="1628" spans="1:18" x14ac:dyDescent="0.25">
      <c r="A1628">
        <v>1627</v>
      </c>
      <c r="B1628" s="2">
        <v>39822</v>
      </c>
      <c r="C1628">
        <f t="shared" si="381"/>
        <v>2009</v>
      </c>
      <c r="D1628">
        <v>503.75</v>
      </c>
      <c r="E1628" s="5">
        <f t="shared" ca="1" si="377"/>
        <v>498.07</v>
      </c>
      <c r="F1628" s="5">
        <f t="shared" ca="1" si="378"/>
        <v>463.84899999999999</v>
      </c>
      <c r="G1628" s="5">
        <f t="shared" ca="1" si="379"/>
        <v>490.7389865647836</v>
      </c>
      <c r="H1628" s="5">
        <f t="shared" ca="1" si="380"/>
        <v>514.76929847471035</v>
      </c>
      <c r="I1628" s="10">
        <f t="shared" ca="1" si="373"/>
        <v>0</v>
      </c>
      <c r="J1628" s="5" t="e">
        <f t="shared" ca="1" si="367"/>
        <v>#N/A</v>
      </c>
      <c r="K1628" s="5" t="e">
        <f t="shared" ca="1" si="368"/>
        <v>#N/A</v>
      </c>
      <c r="L1628" s="10">
        <f t="shared" ca="1" si="369"/>
        <v>-1</v>
      </c>
      <c r="M1628" s="5">
        <f t="shared" ca="1" si="374"/>
        <v>1001.75</v>
      </c>
      <c r="N1628" s="12" t="str">
        <f t="shared" ca="1" si="370"/>
        <v/>
      </c>
      <c r="O1628" s="12">
        <f t="shared" ca="1" si="371"/>
        <v>3.0674846625767097E-3</v>
      </c>
      <c r="P1628" s="5">
        <f t="shared" ca="1" si="372"/>
        <v>458.74294213231525</v>
      </c>
      <c r="Q1628" s="5">
        <f t="shared" ca="1" si="375"/>
        <v>458.74294213231525</v>
      </c>
      <c r="R1628" s="12">
        <f t="shared" ca="1" si="376"/>
        <v>0</v>
      </c>
    </row>
    <row r="1629" spans="1:18" x14ac:dyDescent="0.25">
      <c r="A1629">
        <v>1628</v>
      </c>
      <c r="B1629" s="2">
        <v>39825</v>
      </c>
      <c r="C1629">
        <f t="shared" si="381"/>
        <v>2009</v>
      </c>
      <c r="D1629">
        <v>496.15</v>
      </c>
      <c r="E1629" s="5">
        <f t="shared" ca="1" si="377"/>
        <v>501.2</v>
      </c>
      <c r="F1629" s="5">
        <f t="shared" ca="1" si="378"/>
        <v>464.83300000000003</v>
      </c>
      <c r="G1629" s="5">
        <f t="shared" ca="1" si="379"/>
        <v>491.28008790830518</v>
      </c>
      <c r="H1629" s="5">
        <f t="shared" ca="1" si="380"/>
        <v>514.39691250521616</v>
      </c>
      <c r="I1629" s="10">
        <f t="shared" ca="1" si="373"/>
        <v>0</v>
      </c>
      <c r="J1629" s="5" t="e">
        <f t="shared" ca="1" si="367"/>
        <v>#N/A</v>
      </c>
      <c r="K1629" s="5" t="e">
        <f t="shared" ca="1" si="368"/>
        <v>#N/A</v>
      </c>
      <c r="L1629" s="10">
        <f t="shared" ca="1" si="369"/>
        <v>-1</v>
      </c>
      <c r="M1629" s="5">
        <f t="shared" ca="1" si="374"/>
        <v>1001.75</v>
      </c>
      <c r="N1629" s="12" t="str">
        <f t="shared" ca="1" si="370"/>
        <v/>
      </c>
      <c r="O1629" s="12">
        <f t="shared" ca="1" si="371"/>
        <v>1.5086848635235777E-2</v>
      </c>
      <c r="P1629" s="5">
        <f t="shared" ca="1" si="372"/>
        <v>458.74294213231525</v>
      </c>
      <c r="Q1629" s="5">
        <f t="shared" ca="1" si="375"/>
        <v>458.74294213231525</v>
      </c>
      <c r="R1629" s="12">
        <f t="shared" ca="1" si="376"/>
        <v>0</v>
      </c>
    </row>
    <row r="1630" spans="1:18" x14ac:dyDescent="0.25">
      <c r="A1630">
        <v>1629</v>
      </c>
      <c r="B1630" s="2">
        <v>39826</v>
      </c>
      <c r="C1630">
        <f t="shared" si="381"/>
        <v>2009</v>
      </c>
      <c r="D1630">
        <v>508.95</v>
      </c>
      <c r="E1630" s="5">
        <f t="shared" ca="1" si="377"/>
        <v>504.31000000000006</v>
      </c>
      <c r="F1630" s="5">
        <f t="shared" ca="1" si="378"/>
        <v>465.55099999999999</v>
      </c>
      <c r="G1630" s="5">
        <f t="shared" ca="1" si="379"/>
        <v>493.04707911747465</v>
      </c>
      <c r="H1630" s="5">
        <f t="shared" ca="1" si="380"/>
        <v>514.28797425511186</v>
      </c>
      <c r="I1630" s="10">
        <f t="shared" ca="1" si="373"/>
        <v>0</v>
      </c>
      <c r="J1630" s="5" t="e">
        <f t="shared" ca="1" si="367"/>
        <v>#N/A</v>
      </c>
      <c r="K1630" s="5" t="e">
        <f t="shared" ca="1" si="368"/>
        <v>#N/A</v>
      </c>
      <c r="L1630" s="10">
        <f t="shared" ca="1" si="369"/>
        <v>-1</v>
      </c>
      <c r="M1630" s="5">
        <f t="shared" ca="1" si="374"/>
        <v>1001.75</v>
      </c>
      <c r="N1630" s="12" t="str">
        <f t="shared" ca="1" si="370"/>
        <v/>
      </c>
      <c r="O1630" s="12">
        <f t="shared" ca="1" si="371"/>
        <v>-2.5798649601934922E-2</v>
      </c>
      <c r="P1630" s="5">
        <f t="shared" ca="1" si="372"/>
        <v>458.74294213231525</v>
      </c>
      <c r="Q1630" s="5">
        <f t="shared" ca="1" si="375"/>
        <v>458.74294213231525</v>
      </c>
      <c r="R1630" s="12">
        <f t="shared" ca="1" si="376"/>
        <v>0</v>
      </c>
    </row>
    <row r="1631" spans="1:18" x14ac:dyDescent="0.25">
      <c r="A1631">
        <v>1630</v>
      </c>
      <c r="B1631" s="2">
        <v>39827</v>
      </c>
      <c r="C1631">
        <f t="shared" si="381"/>
        <v>2009</v>
      </c>
      <c r="D1631">
        <v>515</v>
      </c>
      <c r="E1631" s="5">
        <f t="shared" ca="1" si="377"/>
        <v>507.79500000000007</v>
      </c>
      <c r="F1631" s="5">
        <f t="shared" ca="1" si="378"/>
        <v>465.976</v>
      </c>
      <c r="G1631" s="5">
        <f t="shared" ca="1" si="379"/>
        <v>495.24237120572718</v>
      </c>
      <c r="H1631" s="5">
        <f t="shared" ca="1" si="380"/>
        <v>514.30221477000964</v>
      </c>
      <c r="I1631" s="10">
        <f t="shared" ca="1" si="373"/>
        <v>0</v>
      </c>
      <c r="J1631" s="5" t="e">
        <f t="shared" ca="1" si="367"/>
        <v>#N/A</v>
      </c>
      <c r="K1631" s="5" t="e">
        <f t="shared" ca="1" si="368"/>
        <v>#N/A</v>
      </c>
      <c r="L1631" s="10">
        <f t="shared" ca="1" si="369"/>
        <v>-1</v>
      </c>
      <c r="M1631" s="5">
        <f t="shared" ca="1" si="374"/>
        <v>1001.75</v>
      </c>
      <c r="N1631" s="12" t="str">
        <f t="shared" ca="1" si="370"/>
        <v/>
      </c>
      <c r="O1631" s="12">
        <f t="shared" ca="1" si="371"/>
        <v>-1.1887218783770531E-2</v>
      </c>
      <c r="P1631" s="5">
        <f t="shared" ca="1" si="372"/>
        <v>458.74294213231525</v>
      </c>
      <c r="Q1631" s="5">
        <f t="shared" ca="1" si="375"/>
        <v>458.74294213231525</v>
      </c>
      <c r="R1631" s="12">
        <f t="shared" ca="1" si="376"/>
        <v>0</v>
      </c>
    </row>
    <row r="1632" spans="1:18" x14ac:dyDescent="0.25">
      <c r="A1632">
        <v>1631</v>
      </c>
      <c r="B1632" s="2">
        <v>39828</v>
      </c>
      <c r="C1632">
        <f t="shared" si="381"/>
        <v>2009</v>
      </c>
      <c r="D1632">
        <v>502.65</v>
      </c>
      <c r="E1632" s="5">
        <f t="shared" ca="1" si="377"/>
        <v>508.53500000000003</v>
      </c>
      <c r="F1632" s="5">
        <f t="shared" ca="1" si="378"/>
        <v>465.76200000000006</v>
      </c>
      <c r="G1632" s="5">
        <f t="shared" ca="1" si="379"/>
        <v>495.9831340851544</v>
      </c>
      <c r="H1632" s="5">
        <f t="shared" ca="1" si="380"/>
        <v>514.06917047460945</v>
      </c>
      <c r="I1632" s="10">
        <f t="shared" ca="1" si="373"/>
        <v>0</v>
      </c>
      <c r="J1632" s="5" t="e">
        <f t="shared" ca="1" si="367"/>
        <v>#N/A</v>
      </c>
      <c r="K1632" s="5" t="e">
        <f t="shared" ca="1" si="368"/>
        <v>#N/A</v>
      </c>
      <c r="L1632" s="10">
        <f t="shared" ca="1" si="369"/>
        <v>-1</v>
      </c>
      <c r="M1632" s="5">
        <f t="shared" ca="1" si="374"/>
        <v>1001.75</v>
      </c>
      <c r="N1632" s="12" t="str">
        <f t="shared" ca="1" si="370"/>
        <v/>
      </c>
      <c r="O1632" s="12">
        <f t="shared" ca="1" si="371"/>
        <v>2.398058252427189E-2</v>
      </c>
      <c r="P1632" s="5">
        <f t="shared" ca="1" si="372"/>
        <v>458.74294213231525</v>
      </c>
      <c r="Q1632" s="5">
        <f t="shared" ca="1" si="375"/>
        <v>458.74294213231525</v>
      </c>
      <c r="R1632" s="12">
        <f t="shared" ca="1" si="376"/>
        <v>0</v>
      </c>
    </row>
    <row r="1633" spans="1:18" x14ac:dyDescent="0.25">
      <c r="A1633">
        <v>1632</v>
      </c>
      <c r="B1633" s="2">
        <v>39829</v>
      </c>
      <c r="C1633">
        <f t="shared" si="381"/>
        <v>2009</v>
      </c>
      <c r="D1633">
        <v>498.9</v>
      </c>
      <c r="E1633" s="5">
        <f t="shared" ca="1" si="377"/>
        <v>509.03499999999997</v>
      </c>
      <c r="F1633" s="5">
        <f t="shared" ca="1" si="378"/>
        <v>465.5920000000001</v>
      </c>
      <c r="G1633" s="5">
        <f t="shared" ca="1" si="379"/>
        <v>496.27482067663897</v>
      </c>
      <c r="H1633" s="5">
        <f t="shared" ca="1" si="380"/>
        <v>513.76578706511725</v>
      </c>
      <c r="I1633" s="10">
        <f t="shared" ca="1" si="373"/>
        <v>0</v>
      </c>
      <c r="J1633" s="5" t="e">
        <f t="shared" ca="1" si="367"/>
        <v>#N/A</v>
      </c>
      <c r="K1633" s="5" t="e">
        <f t="shared" ca="1" si="368"/>
        <v>#N/A</v>
      </c>
      <c r="L1633" s="10">
        <f t="shared" ca="1" si="369"/>
        <v>-1</v>
      </c>
      <c r="M1633" s="5">
        <f t="shared" ca="1" si="374"/>
        <v>1001.75</v>
      </c>
      <c r="N1633" s="12" t="str">
        <f t="shared" ca="1" si="370"/>
        <v/>
      </c>
      <c r="O1633" s="12">
        <f t="shared" ca="1" si="371"/>
        <v>7.4604595643091619E-3</v>
      </c>
      <c r="P1633" s="5">
        <f t="shared" ca="1" si="372"/>
        <v>458.74294213231525</v>
      </c>
      <c r="Q1633" s="5">
        <f t="shared" ca="1" si="375"/>
        <v>458.74294213231525</v>
      </c>
      <c r="R1633" s="12">
        <f t="shared" ca="1" si="376"/>
        <v>0</v>
      </c>
    </row>
    <row r="1634" spans="1:18" x14ac:dyDescent="0.25">
      <c r="A1634">
        <v>1633</v>
      </c>
      <c r="B1634" s="2">
        <v>39832</v>
      </c>
      <c r="C1634">
        <f t="shared" si="381"/>
        <v>2009</v>
      </c>
      <c r="D1634">
        <v>502.4</v>
      </c>
      <c r="E1634" s="5">
        <f t="shared" ca="1" si="377"/>
        <v>508.51999999999987</v>
      </c>
      <c r="F1634" s="5">
        <f t="shared" ca="1" si="378"/>
        <v>466.27500000000015</v>
      </c>
      <c r="G1634" s="5">
        <f t="shared" ca="1" si="379"/>
        <v>496.88733860897503</v>
      </c>
      <c r="H1634" s="5">
        <f t="shared" ca="1" si="380"/>
        <v>513.53847132381497</v>
      </c>
      <c r="I1634" s="10">
        <f t="shared" ca="1" si="373"/>
        <v>0</v>
      </c>
      <c r="J1634" s="5" t="e">
        <f t="shared" ca="1" si="367"/>
        <v>#N/A</v>
      </c>
      <c r="K1634" s="5" t="e">
        <f t="shared" ca="1" si="368"/>
        <v>#N/A</v>
      </c>
      <c r="L1634" s="10">
        <f t="shared" ca="1" si="369"/>
        <v>-1</v>
      </c>
      <c r="M1634" s="5">
        <f t="shared" ca="1" si="374"/>
        <v>1001.75</v>
      </c>
      <c r="N1634" s="12" t="str">
        <f t="shared" ca="1" si="370"/>
        <v/>
      </c>
      <c r="O1634" s="12">
        <f t="shared" ca="1" si="371"/>
        <v>-7.0154339547003411E-3</v>
      </c>
      <c r="P1634" s="5">
        <f t="shared" ca="1" si="372"/>
        <v>458.74294213231525</v>
      </c>
      <c r="Q1634" s="5">
        <f t="shared" ca="1" si="375"/>
        <v>458.74294213231525</v>
      </c>
      <c r="R1634" s="12">
        <f t="shared" ca="1" si="376"/>
        <v>0</v>
      </c>
    </row>
    <row r="1635" spans="1:18" x14ac:dyDescent="0.25">
      <c r="A1635">
        <v>1634</v>
      </c>
      <c r="B1635" s="2">
        <v>39833</v>
      </c>
      <c r="C1635">
        <f t="shared" si="381"/>
        <v>2009</v>
      </c>
      <c r="D1635">
        <v>485.35</v>
      </c>
      <c r="E1635" s="5">
        <f t="shared" ca="1" si="377"/>
        <v>502.71000000000004</v>
      </c>
      <c r="F1635" s="5">
        <f t="shared" ca="1" si="378"/>
        <v>466.69200000000012</v>
      </c>
      <c r="G1635" s="5">
        <f t="shared" ca="1" si="379"/>
        <v>495.7336047480776</v>
      </c>
      <c r="H1635" s="5">
        <f t="shared" ca="1" si="380"/>
        <v>512.97470189733872</v>
      </c>
      <c r="I1635" s="10">
        <f t="shared" ca="1" si="373"/>
        <v>0</v>
      </c>
      <c r="J1635" s="5" t="e">
        <f t="shared" ca="1" si="367"/>
        <v>#N/A</v>
      </c>
      <c r="K1635" s="5" t="e">
        <f t="shared" ca="1" si="368"/>
        <v>#N/A</v>
      </c>
      <c r="L1635" s="10">
        <f t="shared" ca="1" si="369"/>
        <v>-1</v>
      </c>
      <c r="M1635" s="5">
        <f t="shared" ca="1" si="374"/>
        <v>1001.75</v>
      </c>
      <c r="N1635" s="12" t="str">
        <f t="shared" ca="1" si="370"/>
        <v/>
      </c>
      <c r="O1635" s="12">
        <f t="shared" ca="1" si="371"/>
        <v>3.3937101910827938E-2</v>
      </c>
      <c r="P1635" s="5">
        <f t="shared" ca="1" si="372"/>
        <v>458.74294213231525</v>
      </c>
      <c r="Q1635" s="5">
        <f t="shared" ca="1" si="375"/>
        <v>458.74294213231525</v>
      </c>
      <c r="R1635" s="12">
        <f t="shared" ca="1" si="376"/>
        <v>0</v>
      </c>
    </row>
    <row r="1636" spans="1:18" x14ac:dyDescent="0.25">
      <c r="A1636">
        <v>1635</v>
      </c>
      <c r="B1636" s="2">
        <v>39834</v>
      </c>
      <c r="C1636">
        <f t="shared" si="381"/>
        <v>2009</v>
      </c>
      <c r="D1636">
        <v>477.65</v>
      </c>
      <c r="E1636" s="5">
        <f t="shared" ca="1" si="377"/>
        <v>499.60999999999996</v>
      </c>
      <c r="F1636" s="5">
        <f t="shared" ca="1" si="378"/>
        <v>466.64800000000008</v>
      </c>
      <c r="G1636" s="5">
        <f t="shared" ca="1" si="379"/>
        <v>493.92524427326981</v>
      </c>
      <c r="H1636" s="5">
        <f t="shared" ca="1" si="380"/>
        <v>512.26820785939196</v>
      </c>
      <c r="I1636" s="10">
        <f t="shared" ca="1" si="373"/>
        <v>0</v>
      </c>
      <c r="J1636" s="5" t="e">
        <f t="shared" ca="1" si="367"/>
        <v>#N/A</v>
      </c>
      <c r="K1636" s="5" t="e">
        <f t="shared" ca="1" si="368"/>
        <v>#N/A</v>
      </c>
      <c r="L1636" s="10">
        <f t="shared" ca="1" si="369"/>
        <v>-1</v>
      </c>
      <c r="M1636" s="5">
        <f t="shared" ca="1" si="374"/>
        <v>1001.75</v>
      </c>
      <c r="N1636" s="12" t="str">
        <f t="shared" ca="1" si="370"/>
        <v/>
      </c>
      <c r="O1636" s="12">
        <f t="shared" ca="1" si="371"/>
        <v>1.5864839806325425E-2</v>
      </c>
      <c r="P1636" s="5">
        <f t="shared" ca="1" si="372"/>
        <v>458.74294213231525</v>
      </c>
      <c r="Q1636" s="5">
        <f t="shared" ca="1" si="375"/>
        <v>458.74294213231525</v>
      </c>
      <c r="R1636" s="12">
        <f t="shared" ca="1" si="376"/>
        <v>0</v>
      </c>
    </row>
    <row r="1637" spans="1:18" x14ac:dyDescent="0.25">
      <c r="A1637">
        <v>1636</v>
      </c>
      <c r="B1637" s="2">
        <v>39835</v>
      </c>
      <c r="C1637">
        <f t="shared" si="381"/>
        <v>2009</v>
      </c>
      <c r="D1637">
        <v>490</v>
      </c>
      <c r="E1637" s="5">
        <f t="shared" ca="1" si="377"/>
        <v>498.08000000000004</v>
      </c>
      <c r="F1637" s="5">
        <f t="shared" ca="1" si="378"/>
        <v>466.49300000000011</v>
      </c>
      <c r="G1637" s="5">
        <f t="shared" ca="1" si="379"/>
        <v>493.53271984594284</v>
      </c>
      <c r="H1637" s="5">
        <f t="shared" ca="1" si="380"/>
        <v>511.82284370220412</v>
      </c>
      <c r="I1637" s="10">
        <f t="shared" ca="1" si="373"/>
        <v>0</v>
      </c>
      <c r="J1637" s="5" t="e">
        <f t="shared" ca="1" si="367"/>
        <v>#N/A</v>
      </c>
      <c r="K1637" s="5" t="e">
        <f t="shared" ca="1" si="368"/>
        <v>#N/A</v>
      </c>
      <c r="L1637" s="10">
        <f t="shared" ca="1" si="369"/>
        <v>-1</v>
      </c>
      <c r="M1637" s="5">
        <f t="shared" ca="1" si="374"/>
        <v>1001.75</v>
      </c>
      <c r="N1637" s="12" t="str">
        <f t="shared" ca="1" si="370"/>
        <v/>
      </c>
      <c r="O1637" s="12">
        <f t="shared" ca="1" si="371"/>
        <v>-2.5855752119753005E-2</v>
      </c>
      <c r="P1637" s="5">
        <f t="shared" ca="1" si="372"/>
        <v>458.74294213231525</v>
      </c>
      <c r="Q1637" s="5">
        <f t="shared" ca="1" si="375"/>
        <v>458.74294213231525</v>
      </c>
      <c r="R1637" s="12">
        <f t="shared" ca="1" si="376"/>
        <v>0</v>
      </c>
    </row>
    <row r="1638" spans="1:18" x14ac:dyDescent="0.25">
      <c r="A1638">
        <v>1637</v>
      </c>
      <c r="B1638" s="2">
        <v>39836</v>
      </c>
      <c r="C1638">
        <f t="shared" si="381"/>
        <v>2009</v>
      </c>
      <c r="D1638">
        <v>474.5</v>
      </c>
      <c r="E1638" s="5">
        <f t="shared" ca="1" si="377"/>
        <v>495.15500000000003</v>
      </c>
      <c r="F1638" s="5">
        <f t="shared" ca="1" si="378"/>
        <v>466.51400000000007</v>
      </c>
      <c r="G1638" s="5">
        <f t="shared" ca="1" si="379"/>
        <v>491.62944786134858</v>
      </c>
      <c r="H1638" s="5">
        <f t="shared" ca="1" si="380"/>
        <v>511.07638682816003</v>
      </c>
      <c r="I1638" s="10">
        <f t="shared" ca="1" si="373"/>
        <v>0</v>
      </c>
      <c r="J1638" s="5" t="e">
        <f t="shared" ca="1" si="367"/>
        <v>#N/A</v>
      </c>
      <c r="K1638" s="5" t="e">
        <f t="shared" ca="1" si="368"/>
        <v>#N/A</v>
      </c>
      <c r="L1638" s="10">
        <f t="shared" ca="1" si="369"/>
        <v>-1</v>
      </c>
      <c r="M1638" s="5">
        <f t="shared" ca="1" si="374"/>
        <v>1001.75</v>
      </c>
      <c r="N1638" s="12" t="str">
        <f t="shared" ca="1" si="370"/>
        <v/>
      </c>
      <c r="O1638" s="12">
        <f t="shared" ca="1" si="371"/>
        <v>3.1632653061224487E-2</v>
      </c>
      <c r="P1638" s="5">
        <f t="shared" ca="1" si="372"/>
        <v>458.74294213231525</v>
      </c>
      <c r="Q1638" s="5">
        <f t="shared" ca="1" si="375"/>
        <v>458.74294213231525</v>
      </c>
      <c r="R1638" s="12">
        <f t="shared" ca="1" si="376"/>
        <v>0</v>
      </c>
    </row>
    <row r="1639" spans="1:18" x14ac:dyDescent="0.25">
      <c r="A1639">
        <v>1638</v>
      </c>
      <c r="B1639" s="2">
        <v>39840</v>
      </c>
      <c r="C1639">
        <f t="shared" si="381"/>
        <v>2009</v>
      </c>
      <c r="D1639">
        <v>486.85</v>
      </c>
      <c r="E1639" s="5">
        <f t="shared" ca="1" si="377"/>
        <v>494.22500000000002</v>
      </c>
      <c r="F1639" s="5">
        <f t="shared" ca="1" si="378"/>
        <v>467.05700000000002</v>
      </c>
      <c r="G1639" s="5">
        <f t="shared" ca="1" si="379"/>
        <v>491.15150307521378</v>
      </c>
      <c r="H1639" s="5">
        <f t="shared" ca="1" si="380"/>
        <v>510.5918590915968</v>
      </c>
      <c r="I1639" s="10">
        <f t="shared" ca="1" si="373"/>
        <v>0</v>
      </c>
      <c r="J1639" s="5" t="e">
        <f t="shared" ca="1" si="367"/>
        <v>#N/A</v>
      </c>
      <c r="K1639" s="5" t="e">
        <f t="shared" ca="1" si="368"/>
        <v>#N/A</v>
      </c>
      <c r="L1639" s="10">
        <f t="shared" ca="1" si="369"/>
        <v>-1</v>
      </c>
      <c r="M1639" s="5">
        <f t="shared" ca="1" si="374"/>
        <v>1001.75</v>
      </c>
      <c r="N1639" s="12" t="str">
        <f t="shared" ca="1" si="370"/>
        <v/>
      </c>
      <c r="O1639" s="12">
        <f t="shared" ca="1" si="371"/>
        <v>-2.6027397260274022E-2</v>
      </c>
      <c r="P1639" s="5">
        <f t="shared" ca="1" si="372"/>
        <v>458.74294213231525</v>
      </c>
      <c r="Q1639" s="5">
        <f t="shared" ca="1" si="375"/>
        <v>458.74294213231525</v>
      </c>
      <c r="R1639" s="12">
        <f t="shared" ca="1" si="376"/>
        <v>0</v>
      </c>
    </row>
    <row r="1640" spans="1:18" x14ac:dyDescent="0.25">
      <c r="A1640">
        <v>1639</v>
      </c>
      <c r="B1640" s="2">
        <v>39841</v>
      </c>
      <c r="C1640">
        <f t="shared" si="381"/>
        <v>2009</v>
      </c>
      <c r="D1640">
        <v>497.3</v>
      </c>
      <c r="E1640" s="5">
        <f t="shared" ca="1" si="377"/>
        <v>493.06000000000006</v>
      </c>
      <c r="F1640" s="5">
        <f t="shared" ca="1" si="378"/>
        <v>468.69199999999995</v>
      </c>
      <c r="G1640" s="5">
        <f t="shared" ca="1" si="379"/>
        <v>491.76635276769241</v>
      </c>
      <c r="H1640" s="5">
        <f t="shared" ca="1" si="380"/>
        <v>510.32602190976485</v>
      </c>
      <c r="I1640" s="10">
        <f t="shared" ca="1" si="373"/>
        <v>0</v>
      </c>
      <c r="J1640" s="5" t="e">
        <f t="shared" ca="1" si="367"/>
        <v>#N/A</v>
      </c>
      <c r="K1640" s="5" t="e">
        <f t="shared" ca="1" si="368"/>
        <v>#N/A</v>
      </c>
      <c r="L1640" s="10">
        <f t="shared" ca="1" si="369"/>
        <v>-1</v>
      </c>
      <c r="M1640" s="5">
        <f t="shared" ca="1" si="374"/>
        <v>1001.75</v>
      </c>
      <c r="N1640" s="12" t="str">
        <f t="shared" ca="1" si="370"/>
        <v/>
      </c>
      <c r="O1640" s="12">
        <f t="shared" ca="1" si="371"/>
        <v>-2.1464516791619571E-2</v>
      </c>
      <c r="P1640" s="5">
        <f t="shared" ca="1" si="372"/>
        <v>458.74294213231525</v>
      </c>
      <c r="Q1640" s="5">
        <f t="shared" ca="1" si="375"/>
        <v>458.74294213231525</v>
      </c>
      <c r="R1640" s="12">
        <f t="shared" ca="1" si="376"/>
        <v>0</v>
      </c>
    </row>
    <row r="1641" spans="1:18" x14ac:dyDescent="0.25">
      <c r="A1641">
        <v>1640</v>
      </c>
      <c r="B1641" s="2">
        <v>39842</v>
      </c>
      <c r="C1641">
        <f t="shared" si="381"/>
        <v>2009</v>
      </c>
      <c r="D1641">
        <v>503.95</v>
      </c>
      <c r="E1641" s="5">
        <f t="shared" ca="1" si="377"/>
        <v>491.95499999999993</v>
      </c>
      <c r="F1641" s="5">
        <f t="shared" ca="1" si="378"/>
        <v>470.04200000000003</v>
      </c>
      <c r="G1641" s="5">
        <f t="shared" ca="1" si="379"/>
        <v>492.98471749092312</v>
      </c>
      <c r="H1641" s="5">
        <f t="shared" ca="1" si="380"/>
        <v>510.19850147156956</v>
      </c>
      <c r="I1641" s="10">
        <f t="shared" ca="1" si="373"/>
        <v>0</v>
      </c>
      <c r="J1641" s="5" t="e">
        <f t="shared" ca="1" si="367"/>
        <v>#N/A</v>
      </c>
      <c r="K1641" s="5" t="e">
        <f t="shared" ca="1" si="368"/>
        <v>#N/A</v>
      </c>
      <c r="L1641" s="10">
        <f t="shared" ca="1" si="369"/>
        <v>-1</v>
      </c>
      <c r="M1641" s="5">
        <f t="shared" ca="1" si="374"/>
        <v>1001.75</v>
      </c>
      <c r="N1641" s="12" t="str">
        <f t="shared" ca="1" si="370"/>
        <v/>
      </c>
      <c r="O1641" s="12">
        <f t="shared" ca="1" si="371"/>
        <v>-1.3372209933641618E-2</v>
      </c>
      <c r="P1641" s="5">
        <f t="shared" ca="1" si="372"/>
        <v>458.74294213231525</v>
      </c>
      <c r="Q1641" s="5">
        <f t="shared" ca="1" si="375"/>
        <v>458.74294213231525</v>
      </c>
      <c r="R1641" s="12">
        <f t="shared" ca="1" si="376"/>
        <v>0</v>
      </c>
    </row>
    <row r="1642" spans="1:18" x14ac:dyDescent="0.25">
      <c r="A1642">
        <v>1641</v>
      </c>
      <c r="B1642" s="2">
        <v>39843</v>
      </c>
      <c r="C1642">
        <f t="shared" si="381"/>
        <v>2009</v>
      </c>
      <c r="D1642">
        <v>506.4</v>
      </c>
      <c r="E1642" s="5">
        <f t="shared" ca="1" si="377"/>
        <v>492.33000000000004</v>
      </c>
      <c r="F1642" s="5">
        <f t="shared" ca="1" si="378"/>
        <v>472.05300000000011</v>
      </c>
      <c r="G1642" s="5">
        <f t="shared" ca="1" si="379"/>
        <v>494.32624574183075</v>
      </c>
      <c r="H1642" s="5">
        <f t="shared" ca="1" si="380"/>
        <v>510.12253144213821</v>
      </c>
      <c r="I1642" s="10">
        <f t="shared" ca="1" si="373"/>
        <v>0</v>
      </c>
      <c r="J1642" s="5" t="e">
        <f t="shared" ca="1" si="367"/>
        <v>#N/A</v>
      </c>
      <c r="K1642" s="5" t="e">
        <f t="shared" ca="1" si="368"/>
        <v>#N/A</v>
      </c>
      <c r="L1642" s="10">
        <f t="shared" ca="1" si="369"/>
        <v>-1</v>
      </c>
      <c r="M1642" s="5">
        <f t="shared" ca="1" si="374"/>
        <v>1001.75</v>
      </c>
      <c r="N1642" s="12" t="str">
        <f t="shared" ca="1" si="370"/>
        <v/>
      </c>
      <c r="O1642" s="12">
        <f t="shared" ca="1" si="371"/>
        <v>-4.8615934120448236E-3</v>
      </c>
      <c r="P1642" s="5">
        <f t="shared" ca="1" si="372"/>
        <v>458.74294213231525</v>
      </c>
      <c r="Q1642" s="5">
        <f t="shared" ca="1" si="375"/>
        <v>458.74294213231525</v>
      </c>
      <c r="R1642" s="12">
        <f t="shared" ca="1" si="376"/>
        <v>0</v>
      </c>
    </row>
    <row r="1643" spans="1:18" x14ac:dyDescent="0.25">
      <c r="A1643">
        <v>1642</v>
      </c>
      <c r="B1643" s="2">
        <v>39846</v>
      </c>
      <c r="C1643">
        <f t="shared" si="381"/>
        <v>2009</v>
      </c>
      <c r="D1643">
        <v>494.45</v>
      </c>
      <c r="E1643" s="5">
        <f t="shared" ca="1" si="377"/>
        <v>491.88499999999993</v>
      </c>
      <c r="F1643" s="5">
        <f t="shared" ca="1" si="378"/>
        <v>473.93900000000002</v>
      </c>
      <c r="G1643" s="5">
        <f t="shared" ca="1" si="379"/>
        <v>494.33862116764766</v>
      </c>
      <c r="H1643" s="5">
        <f t="shared" ca="1" si="380"/>
        <v>509.80908081329545</v>
      </c>
      <c r="I1643" s="10">
        <f t="shared" ca="1" si="373"/>
        <v>0</v>
      </c>
      <c r="J1643" s="5" t="e">
        <f t="shared" ca="1" si="367"/>
        <v>#N/A</v>
      </c>
      <c r="K1643" s="5" t="e">
        <f t="shared" ca="1" si="368"/>
        <v>#N/A</v>
      </c>
      <c r="L1643" s="10">
        <f t="shared" ca="1" si="369"/>
        <v>-1</v>
      </c>
      <c r="M1643" s="5">
        <f t="shared" ca="1" si="374"/>
        <v>1001.75</v>
      </c>
      <c r="N1643" s="12" t="str">
        <f t="shared" ca="1" si="370"/>
        <v/>
      </c>
      <c r="O1643" s="12">
        <f t="shared" ca="1" si="371"/>
        <v>2.3597946287519725E-2</v>
      </c>
      <c r="P1643" s="5">
        <f t="shared" ca="1" si="372"/>
        <v>458.74294213231525</v>
      </c>
      <c r="Q1643" s="5">
        <f t="shared" ca="1" si="375"/>
        <v>458.74294213231525</v>
      </c>
      <c r="R1643" s="12">
        <f t="shared" ca="1" si="376"/>
        <v>0</v>
      </c>
    </row>
    <row r="1644" spans="1:18" x14ac:dyDescent="0.25">
      <c r="A1644">
        <v>1643</v>
      </c>
      <c r="B1644" s="2">
        <v>39847</v>
      </c>
      <c r="C1644">
        <f t="shared" si="381"/>
        <v>2009</v>
      </c>
      <c r="D1644">
        <v>518.6</v>
      </c>
      <c r="E1644" s="5">
        <f t="shared" ca="1" si="377"/>
        <v>493.505</v>
      </c>
      <c r="F1644" s="5">
        <f t="shared" ca="1" si="378"/>
        <v>476.07099999999997</v>
      </c>
      <c r="G1644" s="5">
        <f t="shared" ca="1" si="379"/>
        <v>496.7647590508829</v>
      </c>
      <c r="H1644" s="5">
        <f t="shared" ca="1" si="380"/>
        <v>509.98489919702951</v>
      </c>
      <c r="I1644" s="10">
        <f t="shared" ca="1" si="373"/>
        <v>0</v>
      </c>
      <c r="J1644" s="5" t="e">
        <f t="shared" ca="1" si="367"/>
        <v>#N/A</v>
      </c>
      <c r="K1644" s="5" t="e">
        <f t="shared" ca="1" si="368"/>
        <v>#N/A</v>
      </c>
      <c r="L1644" s="10">
        <f t="shared" ca="1" si="369"/>
        <v>-1</v>
      </c>
      <c r="M1644" s="5">
        <f t="shared" ca="1" si="374"/>
        <v>1001.75</v>
      </c>
      <c r="N1644" s="12" t="str">
        <f t="shared" ca="1" si="370"/>
        <v/>
      </c>
      <c r="O1644" s="12">
        <f t="shared" ca="1" si="371"/>
        <v>-4.8842147841035563E-2</v>
      </c>
      <c r="P1644" s="5">
        <f t="shared" ca="1" si="372"/>
        <v>458.74294213231525</v>
      </c>
      <c r="Q1644" s="5">
        <f t="shared" ca="1" si="375"/>
        <v>458.74294213231525</v>
      </c>
      <c r="R1644" s="12">
        <f t="shared" ca="1" si="376"/>
        <v>0</v>
      </c>
    </row>
    <row r="1645" spans="1:18" x14ac:dyDescent="0.25">
      <c r="A1645">
        <v>1644</v>
      </c>
      <c r="B1645" s="2">
        <v>39848</v>
      </c>
      <c r="C1645">
        <f t="shared" si="381"/>
        <v>2009</v>
      </c>
      <c r="D1645">
        <v>531.04999999999995</v>
      </c>
      <c r="E1645" s="5">
        <f t="shared" ca="1" si="377"/>
        <v>498.07499999999999</v>
      </c>
      <c r="F1645" s="5">
        <f t="shared" ca="1" si="378"/>
        <v>478.7</v>
      </c>
      <c r="G1645" s="5">
        <f t="shared" ca="1" si="379"/>
        <v>500.19328314579462</v>
      </c>
      <c r="H1645" s="5">
        <f t="shared" ca="1" si="380"/>
        <v>510.40620121308893</v>
      </c>
      <c r="I1645" s="10">
        <f t="shared" ca="1" si="373"/>
        <v>0</v>
      </c>
      <c r="J1645" s="5" t="e">
        <f t="shared" ca="1" si="367"/>
        <v>#N/A</v>
      </c>
      <c r="K1645" s="5" t="e">
        <f t="shared" ca="1" si="368"/>
        <v>#N/A</v>
      </c>
      <c r="L1645" s="10">
        <f t="shared" ca="1" si="369"/>
        <v>-1</v>
      </c>
      <c r="M1645" s="5">
        <f t="shared" ca="1" si="374"/>
        <v>1001.75</v>
      </c>
      <c r="N1645" s="12" t="str">
        <f t="shared" ca="1" si="370"/>
        <v/>
      </c>
      <c r="O1645" s="12">
        <f t="shared" ca="1" si="371"/>
        <v>-2.4006941766293737E-2</v>
      </c>
      <c r="P1645" s="5">
        <f t="shared" ca="1" si="372"/>
        <v>458.74294213231525</v>
      </c>
      <c r="Q1645" s="5">
        <f t="shared" ca="1" si="375"/>
        <v>458.74294213231525</v>
      </c>
      <c r="R1645" s="12">
        <f t="shared" ca="1" si="376"/>
        <v>0</v>
      </c>
    </row>
    <row r="1646" spans="1:18" x14ac:dyDescent="0.25">
      <c r="A1646">
        <v>1645</v>
      </c>
      <c r="B1646" s="2">
        <v>39849</v>
      </c>
      <c r="C1646">
        <f t="shared" si="381"/>
        <v>2009</v>
      </c>
      <c r="D1646">
        <v>532.4</v>
      </c>
      <c r="E1646" s="5">
        <f t="shared" ca="1" si="377"/>
        <v>503.5499999999999</v>
      </c>
      <c r="F1646" s="5">
        <f t="shared" ca="1" si="378"/>
        <v>481.29000000000008</v>
      </c>
      <c r="G1646" s="5">
        <f t="shared" ca="1" si="379"/>
        <v>503.41395483121516</v>
      </c>
      <c r="H1646" s="5">
        <f t="shared" ca="1" si="380"/>
        <v>510.84607718882717</v>
      </c>
      <c r="I1646" s="10">
        <f t="shared" ca="1" si="373"/>
        <v>0</v>
      </c>
      <c r="J1646" s="5" t="e">
        <f t="shared" ca="1" si="367"/>
        <v>#N/A</v>
      </c>
      <c r="K1646" s="5" t="e">
        <f t="shared" ca="1" si="368"/>
        <v>#N/A</v>
      </c>
      <c r="L1646" s="10">
        <f t="shared" ca="1" si="369"/>
        <v>-1</v>
      </c>
      <c r="M1646" s="5">
        <f t="shared" ca="1" si="374"/>
        <v>1001.75</v>
      </c>
      <c r="N1646" s="12" t="str">
        <f t="shared" ca="1" si="370"/>
        <v/>
      </c>
      <c r="O1646" s="12">
        <f t="shared" ca="1" si="371"/>
        <v>-2.5421335090858167E-3</v>
      </c>
      <c r="P1646" s="5">
        <f t="shared" ca="1" si="372"/>
        <v>458.74294213231525</v>
      </c>
      <c r="Q1646" s="5">
        <f t="shared" ca="1" si="375"/>
        <v>458.74294213231525</v>
      </c>
      <c r="R1646" s="12">
        <f t="shared" ca="1" si="376"/>
        <v>0</v>
      </c>
    </row>
    <row r="1647" spans="1:18" x14ac:dyDescent="0.25">
      <c r="A1647">
        <v>1646</v>
      </c>
      <c r="B1647" s="2">
        <v>39850</v>
      </c>
      <c r="C1647">
        <f t="shared" si="381"/>
        <v>2009</v>
      </c>
      <c r="D1647">
        <v>539.5</v>
      </c>
      <c r="E1647" s="5">
        <f t="shared" ca="1" si="377"/>
        <v>508.49999999999989</v>
      </c>
      <c r="F1647" s="5">
        <f t="shared" ca="1" si="378"/>
        <v>484.13800000000003</v>
      </c>
      <c r="G1647" s="5">
        <f t="shared" ca="1" si="379"/>
        <v>507.02255934809364</v>
      </c>
      <c r="H1647" s="5">
        <f t="shared" ca="1" si="380"/>
        <v>511.41915564505064</v>
      </c>
      <c r="I1647" s="10">
        <f t="shared" ca="1" si="373"/>
        <v>0</v>
      </c>
      <c r="J1647" s="5" t="e">
        <f t="shared" ca="1" si="367"/>
        <v>#N/A</v>
      </c>
      <c r="K1647" s="5" t="e">
        <f t="shared" ca="1" si="368"/>
        <v>#N/A</v>
      </c>
      <c r="L1647" s="10">
        <f t="shared" ca="1" si="369"/>
        <v>-1</v>
      </c>
      <c r="M1647" s="5">
        <f t="shared" ca="1" si="374"/>
        <v>1001.75</v>
      </c>
      <c r="N1647" s="12" t="str">
        <f t="shared" ca="1" si="370"/>
        <v/>
      </c>
      <c r="O1647" s="12">
        <f t="shared" ca="1" si="371"/>
        <v>-1.3335837716003048E-2</v>
      </c>
      <c r="P1647" s="5">
        <f t="shared" ca="1" si="372"/>
        <v>458.74294213231525</v>
      </c>
      <c r="Q1647" s="5">
        <f t="shared" ca="1" si="375"/>
        <v>458.74294213231525</v>
      </c>
      <c r="R1647" s="12">
        <f t="shared" ca="1" si="376"/>
        <v>0</v>
      </c>
    </row>
    <row r="1648" spans="1:18" x14ac:dyDescent="0.25">
      <c r="A1648">
        <v>1647</v>
      </c>
      <c r="B1648" s="2">
        <v>39853</v>
      </c>
      <c r="C1648">
        <f t="shared" si="381"/>
        <v>2009</v>
      </c>
      <c r="D1648">
        <v>539.6</v>
      </c>
      <c r="E1648" s="5">
        <f t="shared" ca="1" si="377"/>
        <v>515.01</v>
      </c>
      <c r="F1648" s="5">
        <f t="shared" ca="1" si="378"/>
        <v>486.86599999999999</v>
      </c>
      <c r="G1648" s="5">
        <f t="shared" ca="1" si="379"/>
        <v>510.28030341328429</v>
      </c>
      <c r="H1648" s="5">
        <f t="shared" ca="1" si="380"/>
        <v>511.98277253214962</v>
      </c>
      <c r="I1648" s="10">
        <f t="shared" ca="1" si="373"/>
        <v>0</v>
      </c>
      <c r="J1648" s="5" t="e">
        <f t="shared" ca="1" si="367"/>
        <v>#N/A</v>
      </c>
      <c r="K1648" s="5" t="e">
        <f t="shared" ca="1" si="368"/>
        <v>#N/A</v>
      </c>
      <c r="L1648" s="10">
        <f t="shared" ca="1" si="369"/>
        <v>-1</v>
      </c>
      <c r="M1648" s="5">
        <f t="shared" ca="1" si="374"/>
        <v>1001.75</v>
      </c>
      <c r="N1648" s="12" t="str">
        <f t="shared" ca="1" si="370"/>
        <v/>
      </c>
      <c r="O1648" s="12">
        <f t="shared" ca="1" si="371"/>
        <v>-1.8535681186287811E-4</v>
      </c>
      <c r="P1648" s="5">
        <f t="shared" ca="1" si="372"/>
        <v>458.74294213231525</v>
      </c>
      <c r="Q1648" s="5">
        <f t="shared" ca="1" si="375"/>
        <v>458.74294213231525</v>
      </c>
      <c r="R1648" s="12">
        <f t="shared" ca="1" si="376"/>
        <v>0</v>
      </c>
    </row>
    <row r="1649" spans="1:18" x14ac:dyDescent="0.25">
      <c r="A1649">
        <v>1648</v>
      </c>
      <c r="B1649" s="2">
        <v>39854</v>
      </c>
      <c r="C1649">
        <f t="shared" si="381"/>
        <v>2009</v>
      </c>
      <c r="D1649">
        <v>543.45000000000005</v>
      </c>
      <c r="E1649" s="5">
        <f t="shared" ca="1" si="377"/>
        <v>520.66999999999996</v>
      </c>
      <c r="F1649" s="5">
        <f t="shared" ca="1" si="378"/>
        <v>489.62299999999993</v>
      </c>
      <c r="G1649" s="5">
        <f t="shared" ca="1" si="379"/>
        <v>513.59727307195578</v>
      </c>
      <c r="H1649" s="5">
        <f t="shared" ca="1" si="380"/>
        <v>512.61211708150665</v>
      </c>
      <c r="I1649" s="10" t="str">
        <f t="shared" ca="1" si="373"/>
        <v>BUY</v>
      </c>
      <c r="J1649" s="5">
        <f t="shared" ca="1" si="367"/>
        <v>543.45000000000005</v>
      </c>
      <c r="K1649" s="5" t="e">
        <f t="shared" ca="1" si="368"/>
        <v>#N/A</v>
      </c>
      <c r="L1649" s="10">
        <f t="shared" ca="1" si="369"/>
        <v>1</v>
      </c>
      <c r="M1649" s="5">
        <f t="shared" ca="1" si="374"/>
        <v>543.45000000000005</v>
      </c>
      <c r="N1649" s="12">
        <f t="shared" ca="1" si="370"/>
        <v>0.45749937609183922</v>
      </c>
      <c r="O1649" s="12">
        <f t="shared" ca="1" si="371"/>
        <v>7.134914751667944E-3</v>
      </c>
      <c r="P1649" s="5">
        <f t="shared" ca="1" si="372"/>
        <v>668.61755194438422</v>
      </c>
      <c r="Q1649" s="5">
        <f t="shared" ca="1" si="375"/>
        <v>668.61755194438422</v>
      </c>
      <c r="R1649" s="12">
        <f t="shared" ca="1" si="376"/>
        <v>0</v>
      </c>
    </row>
    <row r="1650" spans="1:18" x14ac:dyDescent="0.25">
      <c r="A1650">
        <v>1649</v>
      </c>
      <c r="B1650" s="2">
        <v>39855</v>
      </c>
      <c r="C1650">
        <f t="shared" si="381"/>
        <v>2009</v>
      </c>
      <c r="D1650">
        <v>557.29999999999995</v>
      </c>
      <c r="E1650" s="5">
        <f t="shared" ca="1" si="377"/>
        <v>526.66999999999996</v>
      </c>
      <c r="F1650" s="5">
        <f t="shared" ca="1" si="378"/>
        <v>492.74499999999995</v>
      </c>
      <c r="G1650" s="5">
        <f t="shared" ca="1" si="379"/>
        <v>517.96754576476019</v>
      </c>
      <c r="H1650" s="5">
        <f t="shared" ca="1" si="380"/>
        <v>513.5058747398765</v>
      </c>
      <c r="I1650" s="10">
        <f t="shared" ca="1" si="373"/>
        <v>0</v>
      </c>
      <c r="J1650" s="5" t="e">
        <f t="shared" ca="1" si="367"/>
        <v>#N/A</v>
      </c>
      <c r="K1650" s="5" t="e">
        <f t="shared" ca="1" si="368"/>
        <v>#N/A</v>
      </c>
      <c r="L1650" s="10">
        <f t="shared" ca="1" si="369"/>
        <v>1</v>
      </c>
      <c r="M1650" s="5">
        <f t="shared" ca="1" si="374"/>
        <v>543.45000000000005</v>
      </c>
      <c r="N1650" s="12" t="str">
        <f t="shared" ca="1" si="370"/>
        <v/>
      </c>
      <c r="O1650" s="12">
        <f t="shared" ca="1" si="371"/>
        <v>2.5485325236912149E-2</v>
      </c>
      <c r="P1650" s="5">
        <f t="shared" ca="1" si="372"/>
        <v>668.61755194438422</v>
      </c>
      <c r="Q1650" s="5">
        <f t="shared" ca="1" si="375"/>
        <v>668.61755194438422</v>
      </c>
      <c r="R1650" s="12">
        <f t="shared" ca="1" si="376"/>
        <v>0</v>
      </c>
    </row>
    <row r="1651" spans="1:18" x14ac:dyDescent="0.25">
      <c r="A1651">
        <v>1650</v>
      </c>
      <c r="B1651" s="2">
        <v>39856</v>
      </c>
      <c r="C1651">
        <f t="shared" si="381"/>
        <v>2009</v>
      </c>
      <c r="D1651">
        <v>550.4</v>
      </c>
      <c r="E1651" s="5">
        <f t="shared" ca="1" si="377"/>
        <v>531.31499999999994</v>
      </c>
      <c r="F1651" s="5">
        <f t="shared" ca="1" si="378"/>
        <v>495.64</v>
      </c>
      <c r="G1651" s="5">
        <f t="shared" ca="1" si="379"/>
        <v>521.21079118828413</v>
      </c>
      <c r="H1651" s="5">
        <f t="shared" ca="1" si="380"/>
        <v>514.243757245079</v>
      </c>
      <c r="I1651" s="10">
        <f t="shared" ca="1" si="373"/>
        <v>0</v>
      </c>
      <c r="J1651" s="5" t="e">
        <f t="shared" ca="1" si="367"/>
        <v>#N/A</v>
      </c>
      <c r="K1651" s="5" t="e">
        <f t="shared" ca="1" si="368"/>
        <v>#N/A</v>
      </c>
      <c r="L1651" s="10">
        <f t="shared" ca="1" si="369"/>
        <v>1</v>
      </c>
      <c r="M1651" s="5">
        <f t="shared" ca="1" si="374"/>
        <v>543.45000000000005</v>
      </c>
      <c r="N1651" s="12" t="str">
        <f t="shared" ca="1" si="370"/>
        <v/>
      </c>
      <c r="O1651" s="12">
        <f t="shared" ca="1" si="371"/>
        <v>-1.2381123272922982E-2</v>
      </c>
      <c r="P1651" s="5">
        <f t="shared" ca="1" si="372"/>
        <v>668.61755194438422</v>
      </c>
      <c r="Q1651" s="5">
        <f t="shared" ca="1" si="375"/>
        <v>668.61755194438422</v>
      </c>
      <c r="R1651" s="12">
        <f t="shared" ca="1" si="376"/>
        <v>0</v>
      </c>
    </row>
    <row r="1652" spans="1:18" x14ac:dyDescent="0.25">
      <c r="A1652">
        <v>1651</v>
      </c>
      <c r="B1652" s="2">
        <v>39857</v>
      </c>
      <c r="C1652">
        <f t="shared" si="381"/>
        <v>2009</v>
      </c>
      <c r="D1652">
        <v>579.20000000000005</v>
      </c>
      <c r="E1652" s="5">
        <f t="shared" ca="1" si="377"/>
        <v>538.59500000000003</v>
      </c>
      <c r="F1652" s="5">
        <f t="shared" ca="1" si="378"/>
        <v>499.18099999999998</v>
      </c>
      <c r="G1652" s="5">
        <f t="shared" ca="1" si="379"/>
        <v>527.00971206945565</v>
      </c>
      <c r="H1652" s="5">
        <f t="shared" ca="1" si="380"/>
        <v>515.54288210017739</v>
      </c>
      <c r="I1652" s="10">
        <f t="shared" ca="1" si="373"/>
        <v>0</v>
      </c>
      <c r="J1652" s="5" t="e">
        <f t="shared" ref="J1652:J1715" ca="1" si="382">IF($I1652="BUY",$D1652,NA())</f>
        <v>#N/A</v>
      </c>
      <c r="K1652" s="5" t="e">
        <f t="shared" ref="K1652:K1715" ca="1" si="383">IF($I1652="SELL",$D1652,NA())</f>
        <v>#N/A</v>
      </c>
      <c r="L1652" s="10">
        <f t="shared" ref="L1652:L1715" ca="1" si="384">IF(AND(I1652="SELL",L1651&gt;=0),-1*Leverage,IF(AND(I1652="BUY",L1651&lt;=0),1*Leverage,L1651))</f>
        <v>1</v>
      </c>
      <c r="M1652" s="5">
        <f t="shared" ca="1" si="374"/>
        <v>543.45000000000005</v>
      </c>
      <c r="N1652" s="12" t="str">
        <f t="shared" ref="N1652:N1715" ca="1" si="385">IF(L1651=0,0,IF(I1652="SELL",Leverage*(M1652-M1651)/M1651,IF(I1652="BUY",-Leverage*(M1652-M1651)/M1651,"")))</f>
        <v/>
      </c>
      <c r="O1652" s="12">
        <f t="shared" ref="O1652:O1715" ca="1" si="386">IF($L1652&gt;0,Leverage*(D1652-D1651)/D1651,IF($L1652&lt;0,-Leverage*(D1652-D1651)/D1651,0))</f>
        <v>5.2325581395348965E-2</v>
      </c>
      <c r="P1652" s="5">
        <f t="shared" ref="P1652:P1715" ca="1" si="387">IF(N1652="",P1651,P1651*(1+N1652))</f>
        <v>668.61755194438422</v>
      </c>
      <c r="Q1652" s="5">
        <f t="shared" ca="1" si="375"/>
        <v>668.61755194438422</v>
      </c>
      <c r="R1652" s="12">
        <f t="shared" ca="1" si="376"/>
        <v>0</v>
      </c>
    </row>
    <row r="1653" spans="1:18" x14ac:dyDescent="0.25">
      <c r="A1653">
        <v>1652</v>
      </c>
      <c r="B1653" s="2">
        <v>39860</v>
      </c>
      <c r="C1653">
        <f t="shared" si="381"/>
        <v>2009</v>
      </c>
      <c r="D1653">
        <v>561</v>
      </c>
      <c r="E1653" s="5">
        <f t="shared" ca="1" si="377"/>
        <v>545.25</v>
      </c>
      <c r="F1653" s="5">
        <f t="shared" ca="1" si="378"/>
        <v>501.82700000000006</v>
      </c>
      <c r="G1653" s="5">
        <f t="shared" ca="1" si="379"/>
        <v>530.40874086251006</v>
      </c>
      <c r="H1653" s="5">
        <f t="shared" ca="1" si="380"/>
        <v>516.45202445817381</v>
      </c>
      <c r="I1653" s="10">
        <f t="shared" ref="I1653:I1716" ca="1" si="388">IF(AND(G1653&gt;H1653,G1652&lt;H1652),"BUY",IF(AND(G1653&lt;H1653,G1652&gt;H1652),"SELL",0))</f>
        <v>0</v>
      </c>
      <c r="J1653" s="5" t="e">
        <f t="shared" ca="1" si="382"/>
        <v>#N/A</v>
      </c>
      <c r="K1653" s="5" t="e">
        <f t="shared" ca="1" si="383"/>
        <v>#N/A</v>
      </c>
      <c r="L1653" s="10">
        <f t="shared" ca="1" si="384"/>
        <v>1</v>
      </c>
      <c r="M1653" s="5">
        <f t="shared" ref="M1653:M1716" ca="1" si="389">IF(I1653&lt;&gt;0,D1653,M1652)</f>
        <v>543.45000000000005</v>
      </c>
      <c r="N1653" s="12" t="str">
        <f t="shared" ca="1" si="385"/>
        <v/>
      </c>
      <c r="O1653" s="12">
        <f t="shared" ca="1" si="386"/>
        <v>-3.1422651933701737E-2</v>
      </c>
      <c r="P1653" s="5">
        <f t="shared" ca="1" si="387"/>
        <v>668.61755194438422</v>
      </c>
      <c r="Q1653" s="5">
        <f t="shared" ref="Q1653:Q1716" ca="1" si="390">MAX(P1652:P1653)</f>
        <v>668.61755194438422</v>
      </c>
      <c r="R1653" s="12">
        <f t="shared" ref="R1653:R1716" ca="1" si="391">1-P1653/Q1653</f>
        <v>0</v>
      </c>
    </row>
    <row r="1654" spans="1:18" x14ac:dyDescent="0.25">
      <c r="A1654">
        <v>1653</v>
      </c>
      <c r="B1654" s="2">
        <v>39861</v>
      </c>
      <c r="C1654">
        <f t="shared" si="381"/>
        <v>2009</v>
      </c>
      <c r="D1654">
        <v>542.95000000000005</v>
      </c>
      <c r="E1654" s="5">
        <f t="shared" ca="1" si="377"/>
        <v>547.68500000000006</v>
      </c>
      <c r="F1654" s="5">
        <f t="shared" ca="1" si="378"/>
        <v>504.14499999999998</v>
      </c>
      <c r="G1654" s="5">
        <f t="shared" ca="1" si="379"/>
        <v>531.66286677625908</v>
      </c>
      <c r="H1654" s="5">
        <f t="shared" ca="1" si="380"/>
        <v>516.98198396901034</v>
      </c>
      <c r="I1654" s="10">
        <f t="shared" ca="1" si="388"/>
        <v>0</v>
      </c>
      <c r="J1654" s="5" t="e">
        <f t="shared" ca="1" si="382"/>
        <v>#N/A</v>
      </c>
      <c r="K1654" s="5" t="e">
        <f t="shared" ca="1" si="383"/>
        <v>#N/A</v>
      </c>
      <c r="L1654" s="10">
        <f t="shared" ca="1" si="384"/>
        <v>1</v>
      </c>
      <c r="M1654" s="5">
        <f t="shared" ca="1" si="389"/>
        <v>543.45000000000005</v>
      </c>
      <c r="N1654" s="12" t="str">
        <f t="shared" ca="1" si="385"/>
        <v/>
      </c>
      <c r="O1654" s="12">
        <f t="shared" ca="1" si="386"/>
        <v>-3.217468805704092E-2</v>
      </c>
      <c r="P1654" s="5">
        <f t="shared" ca="1" si="387"/>
        <v>668.61755194438422</v>
      </c>
      <c r="Q1654" s="5">
        <f t="shared" ca="1" si="390"/>
        <v>668.61755194438422</v>
      </c>
      <c r="R1654" s="12">
        <f t="shared" ca="1" si="391"/>
        <v>0</v>
      </c>
    </row>
    <row r="1655" spans="1:18" x14ac:dyDescent="0.25">
      <c r="A1655">
        <v>1654</v>
      </c>
      <c r="B1655" s="2">
        <v>39862</v>
      </c>
      <c r="C1655">
        <f t="shared" si="381"/>
        <v>2009</v>
      </c>
      <c r="D1655">
        <v>561.20000000000005</v>
      </c>
      <c r="E1655" s="5">
        <f t="shared" ca="1" si="377"/>
        <v>550.70000000000005</v>
      </c>
      <c r="F1655" s="5">
        <f t="shared" ca="1" si="378"/>
        <v>506.71499999999997</v>
      </c>
      <c r="G1655" s="5">
        <f t="shared" ca="1" si="379"/>
        <v>534.61658009863311</v>
      </c>
      <c r="H1655" s="5">
        <f t="shared" ca="1" si="380"/>
        <v>517.86634428963009</v>
      </c>
      <c r="I1655" s="10">
        <f t="shared" ca="1" si="388"/>
        <v>0</v>
      </c>
      <c r="J1655" s="5" t="e">
        <f t="shared" ca="1" si="382"/>
        <v>#N/A</v>
      </c>
      <c r="K1655" s="5" t="e">
        <f t="shared" ca="1" si="383"/>
        <v>#N/A</v>
      </c>
      <c r="L1655" s="10">
        <f t="shared" ca="1" si="384"/>
        <v>1</v>
      </c>
      <c r="M1655" s="5">
        <f t="shared" ca="1" si="389"/>
        <v>543.45000000000005</v>
      </c>
      <c r="N1655" s="12" t="str">
        <f t="shared" ca="1" si="385"/>
        <v/>
      </c>
      <c r="O1655" s="12">
        <f t="shared" ca="1" si="386"/>
        <v>3.3612671516714245E-2</v>
      </c>
      <c r="P1655" s="5">
        <f t="shared" ca="1" si="387"/>
        <v>668.61755194438422</v>
      </c>
      <c r="Q1655" s="5">
        <f t="shared" ca="1" si="390"/>
        <v>668.61755194438422</v>
      </c>
      <c r="R1655" s="12">
        <f t="shared" ca="1" si="391"/>
        <v>0</v>
      </c>
    </row>
    <row r="1656" spans="1:18" x14ac:dyDescent="0.25">
      <c r="A1656">
        <v>1655</v>
      </c>
      <c r="B1656" s="2">
        <v>39863</v>
      </c>
      <c r="C1656">
        <f t="shared" si="381"/>
        <v>2009</v>
      </c>
      <c r="D1656">
        <v>547.25</v>
      </c>
      <c r="E1656" s="5">
        <f t="shared" ca="1" si="377"/>
        <v>552.18499999999995</v>
      </c>
      <c r="F1656" s="5">
        <f t="shared" ca="1" si="378"/>
        <v>508.12000000000006</v>
      </c>
      <c r="G1656" s="5">
        <f t="shared" ca="1" si="379"/>
        <v>535.87992208876972</v>
      </c>
      <c r="H1656" s="5">
        <f t="shared" ca="1" si="380"/>
        <v>518.4540174038375</v>
      </c>
      <c r="I1656" s="10">
        <f t="shared" ca="1" si="388"/>
        <v>0</v>
      </c>
      <c r="J1656" s="5" t="e">
        <f t="shared" ca="1" si="382"/>
        <v>#N/A</v>
      </c>
      <c r="K1656" s="5" t="e">
        <f t="shared" ca="1" si="383"/>
        <v>#N/A</v>
      </c>
      <c r="L1656" s="10">
        <f t="shared" ca="1" si="384"/>
        <v>1</v>
      </c>
      <c r="M1656" s="5">
        <f t="shared" ca="1" si="389"/>
        <v>543.45000000000005</v>
      </c>
      <c r="N1656" s="12" t="str">
        <f t="shared" ca="1" si="385"/>
        <v/>
      </c>
      <c r="O1656" s="12">
        <f t="shared" ca="1" si="386"/>
        <v>-2.4857448325017899E-2</v>
      </c>
      <c r="P1656" s="5">
        <f t="shared" ca="1" si="387"/>
        <v>668.61755194438422</v>
      </c>
      <c r="Q1656" s="5">
        <f t="shared" ca="1" si="390"/>
        <v>668.61755194438422</v>
      </c>
      <c r="R1656" s="12">
        <f t="shared" ca="1" si="391"/>
        <v>0</v>
      </c>
    </row>
    <row r="1657" spans="1:18" x14ac:dyDescent="0.25">
      <c r="A1657">
        <v>1656</v>
      </c>
      <c r="B1657" s="2">
        <v>39864</v>
      </c>
      <c r="C1657">
        <f t="shared" si="381"/>
        <v>2009</v>
      </c>
      <c r="D1657">
        <v>553.85</v>
      </c>
      <c r="E1657" s="5">
        <f t="shared" ca="1" si="377"/>
        <v>553.62</v>
      </c>
      <c r="F1657" s="5">
        <f t="shared" ca="1" si="378"/>
        <v>509.40700000000004</v>
      </c>
      <c r="G1657" s="5">
        <f t="shared" ca="1" si="379"/>
        <v>537.67692987989278</v>
      </c>
      <c r="H1657" s="5">
        <f t="shared" ca="1" si="380"/>
        <v>519.16193705576075</v>
      </c>
      <c r="I1657" s="10">
        <f t="shared" ca="1" si="388"/>
        <v>0</v>
      </c>
      <c r="J1657" s="5" t="e">
        <f t="shared" ca="1" si="382"/>
        <v>#N/A</v>
      </c>
      <c r="K1657" s="5" t="e">
        <f t="shared" ca="1" si="383"/>
        <v>#N/A</v>
      </c>
      <c r="L1657" s="10">
        <f t="shared" ca="1" si="384"/>
        <v>1</v>
      </c>
      <c r="M1657" s="5">
        <f t="shared" ca="1" si="389"/>
        <v>543.45000000000005</v>
      </c>
      <c r="N1657" s="12" t="str">
        <f t="shared" ca="1" si="385"/>
        <v/>
      </c>
      <c r="O1657" s="12">
        <f t="shared" ca="1" si="386"/>
        <v>1.206030150753773E-2</v>
      </c>
      <c r="P1657" s="5">
        <f t="shared" ca="1" si="387"/>
        <v>668.61755194438422</v>
      </c>
      <c r="Q1657" s="5">
        <f t="shared" ca="1" si="390"/>
        <v>668.61755194438422</v>
      </c>
      <c r="R1657" s="12">
        <f t="shared" ca="1" si="391"/>
        <v>0</v>
      </c>
    </row>
    <row r="1658" spans="1:18" x14ac:dyDescent="0.25">
      <c r="A1658">
        <v>1657</v>
      </c>
      <c r="B1658" s="2">
        <v>39868</v>
      </c>
      <c r="C1658">
        <f t="shared" si="381"/>
        <v>2009</v>
      </c>
      <c r="D1658">
        <v>558.35</v>
      </c>
      <c r="E1658" s="5">
        <f t="shared" ca="1" si="377"/>
        <v>555.49500000000012</v>
      </c>
      <c r="F1658" s="5">
        <f t="shared" ca="1" si="378"/>
        <v>510.71100000000001</v>
      </c>
      <c r="G1658" s="5">
        <f t="shared" ca="1" si="379"/>
        <v>539.74423689190348</v>
      </c>
      <c r="H1658" s="5">
        <f t="shared" ca="1" si="380"/>
        <v>519.94569831464548</v>
      </c>
      <c r="I1658" s="10">
        <f t="shared" ca="1" si="388"/>
        <v>0</v>
      </c>
      <c r="J1658" s="5" t="e">
        <f t="shared" ca="1" si="382"/>
        <v>#N/A</v>
      </c>
      <c r="K1658" s="5" t="e">
        <f t="shared" ca="1" si="383"/>
        <v>#N/A</v>
      </c>
      <c r="L1658" s="10">
        <f t="shared" ca="1" si="384"/>
        <v>1</v>
      </c>
      <c r="M1658" s="5">
        <f t="shared" ca="1" si="389"/>
        <v>543.45000000000005</v>
      </c>
      <c r="N1658" s="12" t="str">
        <f t="shared" ca="1" si="385"/>
        <v/>
      </c>
      <c r="O1658" s="12">
        <f t="shared" ca="1" si="386"/>
        <v>8.124943576780716E-3</v>
      </c>
      <c r="P1658" s="5">
        <f t="shared" ca="1" si="387"/>
        <v>668.61755194438422</v>
      </c>
      <c r="Q1658" s="5">
        <f t="shared" ca="1" si="390"/>
        <v>668.61755194438422</v>
      </c>
      <c r="R1658" s="12">
        <f t="shared" ca="1" si="391"/>
        <v>0</v>
      </c>
    </row>
    <row r="1659" spans="1:18" x14ac:dyDescent="0.25">
      <c r="A1659">
        <v>1658</v>
      </c>
      <c r="B1659" s="2">
        <v>39869</v>
      </c>
      <c r="C1659">
        <f t="shared" si="381"/>
        <v>2009</v>
      </c>
      <c r="D1659">
        <v>556.1</v>
      </c>
      <c r="E1659" s="5">
        <f t="shared" ca="1" si="377"/>
        <v>556.76</v>
      </c>
      <c r="F1659" s="5">
        <f t="shared" ca="1" si="378"/>
        <v>511.55399999999992</v>
      </c>
      <c r="G1659" s="5">
        <f t="shared" ca="1" si="379"/>
        <v>541.37981320271319</v>
      </c>
      <c r="H1659" s="5">
        <f t="shared" ca="1" si="380"/>
        <v>520.66878434835257</v>
      </c>
      <c r="I1659" s="10">
        <f t="shared" ca="1" si="388"/>
        <v>0</v>
      </c>
      <c r="J1659" s="5" t="e">
        <f t="shared" ca="1" si="382"/>
        <v>#N/A</v>
      </c>
      <c r="K1659" s="5" t="e">
        <f t="shared" ca="1" si="383"/>
        <v>#N/A</v>
      </c>
      <c r="L1659" s="10">
        <f t="shared" ca="1" si="384"/>
        <v>1</v>
      </c>
      <c r="M1659" s="5">
        <f t="shared" ca="1" si="389"/>
        <v>543.45000000000005</v>
      </c>
      <c r="N1659" s="12" t="str">
        <f t="shared" ca="1" si="385"/>
        <v/>
      </c>
      <c r="O1659" s="12">
        <f t="shared" ca="1" si="386"/>
        <v>-4.0297304558072891E-3</v>
      </c>
      <c r="P1659" s="5">
        <f t="shared" ca="1" si="387"/>
        <v>668.61755194438422</v>
      </c>
      <c r="Q1659" s="5">
        <f t="shared" ca="1" si="390"/>
        <v>668.61755194438422</v>
      </c>
      <c r="R1659" s="12">
        <f t="shared" ca="1" si="391"/>
        <v>0</v>
      </c>
    </row>
    <row r="1660" spans="1:18" x14ac:dyDescent="0.25">
      <c r="A1660">
        <v>1659</v>
      </c>
      <c r="B1660" s="2">
        <v>39870</v>
      </c>
      <c r="C1660">
        <f t="shared" si="381"/>
        <v>2009</v>
      </c>
      <c r="D1660">
        <v>559.9</v>
      </c>
      <c r="E1660" s="5">
        <f t="shared" ca="1" si="377"/>
        <v>557.02</v>
      </c>
      <c r="F1660" s="5">
        <f t="shared" ca="1" si="378"/>
        <v>512.03699999999992</v>
      </c>
      <c r="G1660" s="5">
        <f t="shared" ca="1" si="379"/>
        <v>543.23183188244184</v>
      </c>
      <c r="H1660" s="5">
        <f t="shared" ca="1" si="380"/>
        <v>521.45340866138554</v>
      </c>
      <c r="I1660" s="10">
        <f t="shared" ca="1" si="388"/>
        <v>0</v>
      </c>
      <c r="J1660" s="5" t="e">
        <f t="shared" ca="1" si="382"/>
        <v>#N/A</v>
      </c>
      <c r="K1660" s="5" t="e">
        <f t="shared" ca="1" si="383"/>
        <v>#N/A</v>
      </c>
      <c r="L1660" s="10">
        <f t="shared" ca="1" si="384"/>
        <v>1</v>
      </c>
      <c r="M1660" s="5">
        <f t="shared" ca="1" si="389"/>
        <v>543.45000000000005</v>
      </c>
      <c r="N1660" s="12" t="str">
        <f t="shared" ca="1" si="385"/>
        <v/>
      </c>
      <c r="O1660" s="12">
        <f t="shared" ca="1" si="386"/>
        <v>6.8333033627044678E-3</v>
      </c>
      <c r="P1660" s="5">
        <f t="shared" ca="1" si="387"/>
        <v>668.61755194438422</v>
      </c>
      <c r="Q1660" s="5">
        <f t="shared" ca="1" si="390"/>
        <v>668.61755194438422</v>
      </c>
      <c r="R1660" s="12">
        <f t="shared" ca="1" si="391"/>
        <v>0</v>
      </c>
    </row>
    <row r="1661" spans="1:18" x14ac:dyDescent="0.25">
      <c r="A1661">
        <v>1660</v>
      </c>
      <c r="B1661" s="2">
        <v>39871</v>
      </c>
      <c r="C1661">
        <f t="shared" si="381"/>
        <v>2009</v>
      </c>
      <c r="D1661">
        <v>540.04999999999995</v>
      </c>
      <c r="E1661" s="5">
        <f t="shared" ca="1" si="377"/>
        <v>555.98500000000001</v>
      </c>
      <c r="F1661" s="5">
        <f t="shared" ca="1" si="378"/>
        <v>513.12</v>
      </c>
      <c r="G1661" s="5">
        <f t="shared" ca="1" si="379"/>
        <v>542.91364869419772</v>
      </c>
      <c r="H1661" s="5">
        <f t="shared" ca="1" si="380"/>
        <v>521.82534048815785</v>
      </c>
      <c r="I1661" s="10">
        <f t="shared" ca="1" si="388"/>
        <v>0</v>
      </c>
      <c r="J1661" s="5" t="e">
        <f t="shared" ca="1" si="382"/>
        <v>#N/A</v>
      </c>
      <c r="K1661" s="5" t="e">
        <f t="shared" ca="1" si="383"/>
        <v>#N/A</v>
      </c>
      <c r="L1661" s="10">
        <f t="shared" ca="1" si="384"/>
        <v>1</v>
      </c>
      <c r="M1661" s="5">
        <f t="shared" ca="1" si="389"/>
        <v>543.45000000000005</v>
      </c>
      <c r="N1661" s="12" t="str">
        <f t="shared" ca="1" si="385"/>
        <v/>
      </c>
      <c r="O1661" s="12">
        <f t="shared" ca="1" si="386"/>
        <v>-3.5452759421325281E-2</v>
      </c>
      <c r="P1661" s="5">
        <f t="shared" ca="1" si="387"/>
        <v>668.61755194438422</v>
      </c>
      <c r="Q1661" s="5">
        <f t="shared" ca="1" si="390"/>
        <v>668.61755194438422</v>
      </c>
      <c r="R1661" s="12">
        <f t="shared" ca="1" si="391"/>
        <v>0</v>
      </c>
    </row>
    <row r="1662" spans="1:18" x14ac:dyDescent="0.25">
      <c r="A1662">
        <v>1661</v>
      </c>
      <c r="B1662" s="2">
        <v>39874</v>
      </c>
      <c r="C1662">
        <f t="shared" si="381"/>
        <v>2009</v>
      </c>
      <c r="D1662">
        <v>524.75</v>
      </c>
      <c r="E1662" s="5">
        <f t="shared" ca="1" si="377"/>
        <v>550.54</v>
      </c>
      <c r="F1662" s="5">
        <f t="shared" ca="1" si="378"/>
        <v>513.48399999999992</v>
      </c>
      <c r="G1662" s="5">
        <f t="shared" ca="1" si="379"/>
        <v>541.09728382477795</v>
      </c>
      <c r="H1662" s="5">
        <f t="shared" ca="1" si="380"/>
        <v>521.88383367839469</v>
      </c>
      <c r="I1662" s="10">
        <f t="shared" ca="1" si="388"/>
        <v>0</v>
      </c>
      <c r="J1662" s="5" t="e">
        <f t="shared" ca="1" si="382"/>
        <v>#N/A</v>
      </c>
      <c r="K1662" s="5" t="e">
        <f t="shared" ca="1" si="383"/>
        <v>#N/A</v>
      </c>
      <c r="L1662" s="10">
        <f t="shared" ca="1" si="384"/>
        <v>1</v>
      </c>
      <c r="M1662" s="5">
        <f t="shared" ca="1" si="389"/>
        <v>543.45000000000005</v>
      </c>
      <c r="N1662" s="12" t="str">
        <f t="shared" ca="1" si="385"/>
        <v/>
      </c>
      <c r="O1662" s="12">
        <f t="shared" ca="1" si="386"/>
        <v>-2.8330710119433306E-2</v>
      </c>
      <c r="P1662" s="5">
        <f t="shared" ca="1" si="387"/>
        <v>668.61755194438422</v>
      </c>
      <c r="Q1662" s="5">
        <f t="shared" ca="1" si="390"/>
        <v>668.61755194438422</v>
      </c>
      <c r="R1662" s="12">
        <f t="shared" ca="1" si="391"/>
        <v>0</v>
      </c>
    </row>
    <row r="1663" spans="1:18" x14ac:dyDescent="0.25">
      <c r="A1663">
        <v>1662</v>
      </c>
      <c r="B1663" s="2">
        <v>39875</v>
      </c>
      <c r="C1663">
        <f t="shared" si="381"/>
        <v>2009</v>
      </c>
      <c r="D1663">
        <v>530.54999999999995</v>
      </c>
      <c r="E1663" s="5">
        <f t="shared" ca="1" si="377"/>
        <v>547.495</v>
      </c>
      <c r="F1663" s="5">
        <f t="shared" ca="1" si="378"/>
        <v>514.16899999999987</v>
      </c>
      <c r="G1663" s="5">
        <f t="shared" ca="1" si="379"/>
        <v>540.04255544230023</v>
      </c>
      <c r="H1663" s="5">
        <f t="shared" ca="1" si="380"/>
        <v>522.05715700482676</v>
      </c>
      <c r="I1663" s="10">
        <f t="shared" ca="1" si="388"/>
        <v>0</v>
      </c>
      <c r="J1663" s="5" t="e">
        <f t="shared" ca="1" si="382"/>
        <v>#N/A</v>
      </c>
      <c r="K1663" s="5" t="e">
        <f t="shared" ca="1" si="383"/>
        <v>#N/A</v>
      </c>
      <c r="L1663" s="10">
        <f t="shared" ca="1" si="384"/>
        <v>1</v>
      </c>
      <c r="M1663" s="5">
        <f t="shared" ca="1" si="389"/>
        <v>543.45000000000005</v>
      </c>
      <c r="N1663" s="12" t="str">
        <f t="shared" ca="1" si="385"/>
        <v/>
      </c>
      <c r="O1663" s="12">
        <f t="shared" ca="1" si="386"/>
        <v>1.105288232491654E-2</v>
      </c>
      <c r="P1663" s="5">
        <f t="shared" ca="1" si="387"/>
        <v>668.61755194438422</v>
      </c>
      <c r="Q1663" s="5">
        <f t="shared" ca="1" si="390"/>
        <v>668.61755194438422</v>
      </c>
      <c r="R1663" s="12">
        <f t="shared" ca="1" si="391"/>
        <v>0</v>
      </c>
    </row>
    <row r="1664" spans="1:18" x14ac:dyDescent="0.25">
      <c r="A1664">
        <v>1663</v>
      </c>
      <c r="B1664" s="2">
        <v>39876</v>
      </c>
      <c r="C1664">
        <f t="shared" si="381"/>
        <v>2009</v>
      </c>
      <c r="D1664">
        <v>539.79999999999995</v>
      </c>
      <c r="E1664" s="5">
        <f t="shared" ca="1" si="377"/>
        <v>547.18000000000006</v>
      </c>
      <c r="F1664" s="5">
        <f t="shared" ca="1" si="378"/>
        <v>515.20999999999981</v>
      </c>
      <c r="G1664" s="5">
        <f t="shared" ca="1" si="379"/>
        <v>540.01829989807015</v>
      </c>
      <c r="H1664" s="5">
        <f t="shared" ca="1" si="380"/>
        <v>522.41201386473017</v>
      </c>
      <c r="I1664" s="10">
        <f t="shared" ca="1" si="388"/>
        <v>0</v>
      </c>
      <c r="J1664" s="5" t="e">
        <f t="shared" ca="1" si="382"/>
        <v>#N/A</v>
      </c>
      <c r="K1664" s="5" t="e">
        <f t="shared" ca="1" si="383"/>
        <v>#N/A</v>
      </c>
      <c r="L1664" s="10">
        <f t="shared" ca="1" si="384"/>
        <v>1</v>
      </c>
      <c r="M1664" s="5">
        <f t="shared" ca="1" si="389"/>
        <v>543.45000000000005</v>
      </c>
      <c r="N1664" s="12" t="str">
        <f t="shared" ca="1" si="385"/>
        <v/>
      </c>
      <c r="O1664" s="12">
        <f t="shared" ca="1" si="386"/>
        <v>1.743473753651871E-2</v>
      </c>
      <c r="P1664" s="5">
        <f t="shared" ca="1" si="387"/>
        <v>668.61755194438422</v>
      </c>
      <c r="Q1664" s="5">
        <f t="shared" ca="1" si="390"/>
        <v>668.61755194438422</v>
      </c>
      <c r="R1664" s="12">
        <f t="shared" ca="1" si="391"/>
        <v>0</v>
      </c>
    </row>
    <row r="1665" spans="1:18" x14ac:dyDescent="0.25">
      <c r="A1665">
        <v>1664</v>
      </c>
      <c r="B1665" s="2">
        <v>39877</v>
      </c>
      <c r="C1665">
        <f t="shared" si="381"/>
        <v>2009</v>
      </c>
      <c r="D1665">
        <v>528.54999999999995</v>
      </c>
      <c r="E1665" s="5">
        <f t="shared" ca="1" si="377"/>
        <v>543.91500000000008</v>
      </c>
      <c r="F1665" s="5">
        <f t="shared" ca="1" si="378"/>
        <v>516.06299999999987</v>
      </c>
      <c r="G1665" s="5">
        <f t="shared" ca="1" si="379"/>
        <v>538.87146990826318</v>
      </c>
      <c r="H1665" s="5">
        <f t="shared" ca="1" si="380"/>
        <v>522.53477358743555</v>
      </c>
      <c r="I1665" s="10">
        <f t="shared" ca="1" si="388"/>
        <v>0</v>
      </c>
      <c r="J1665" s="5" t="e">
        <f t="shared" ca="1" si="382"/>
        <v>#N/A</v>
      </c>
      <c r="K1665" s="5" t="e">
        <f t="shared" ca="1" si="383"/>
        <v>#N/A</v>
      </c>
      <c r="L1665" s="10">
        <f t="shared" ca="1" si="384"/>
        <v>1</v>
      </c>
      <c r="M1665" s="5">
        <f t="shared" ca="1" si="389"/>
        <v>543.45000000000005</v>
      </c>
      <c r="N1665" s="12" t="str">
        <f t="shared" ca="1" si="385"/>
        <v/>
      </c>
      <c r="O1665" s="12">
        <f t="shared" ca="1" si="386"/>
        <v>-2.0841052241570953E-2</v>
      </c>
      <c r="P1665" s="5">
        <f t="shared" ca="1" si="387"/>
        <v>668.61755194438422</v>
      </c>
      <c r="Q1665" s="5">
        <f t="shared" ca="1" si="390"/>
        <v>668.61755194438422</v>
      </c>
      <c r="R1665" s="12">
        <f t="shared" ca="1" si="391"/>
        <v>0</v>
      </c>
    </row>
    <row r="1666" spans="1:18" x14ac:dyDescent="0.25">
      <c r="A1666">
        <v>1665</v>
      </c>
      <c r="B1666" s="2">
        <v>39878</v>
      </c>
      <c r="C1666">
        <f t="shared" si="381"/>
        <v>2009</v>
      </c>
      <c r="D1666">
        <v>530.20000000000005</v>
      </c>
      <c r="E1666" s="5">
        <f t="shared" ref="E1666:E1729" ca="1" si="392">IF($A1666&gt;=SEMADays,AVERAGE(OFFSET($D1666,-SEMADays+1,0,SEMADays,1)),NA())</f>
        <v>542.21</v>
      </c>
      <c r="F1666" s="5">
        <f t="shared" ref="F1666:F1729" ca="1" si="393">IF($A1666&gt;=LEMADays,AVERAGE(OFFSET($D1666,-LEMADays+1,0,LEMADays,1)),NA())</f>
        <v>517.36099999999988</v>
      </c>
      <c r="G1666" s="5">
        <f t="shared" ref="G1666:G1729" ca="1" si="394">IF(ISNA(E1666),NA(),IF(ISNA(G1665),E1666,((SEMADays-1)*G1665+$D1666)/SEMADays))</f>
        <v>538.00432291743687</v>
      </c>
      <c r="H1666" s="5">
        <f t="shared" ref="H1666:H1729" ca="1" si="395">IF(ISNA(F1666),NA(),IF(ISNA(H1665),F1666,((LEMADays-1)*H1665+$D1666)/LEMADays))</f>
        <v>522.68807811568684</v>
      </c>
      <c r="I1666" s="10">
        <f t="shared" ca="1" si="388"/>
        <v>0</v>
      </c>
      <c r="J1666" s="5" t="e">
        <f t="shared" ca="1" si="382"/>
        <v>#N/A</v>
      </c>
      <c r="K1666" s="5" t="e">
        <f t="shared" ca="1" si="383"/>
        <v>#N/A</v>
      </c>
      <c r="L1666" s="10">
        <f t="shared" ca="1" si="384"/>
        <v>1</v>
      </c>
      <c r="M1666" s="5">
        <f t="shared" ca="1" si="389"/>
        <v>543.45000000000005</v>
      </c>
      <c r="N1666" s="12" t="str">
        <f t="shared" ca="1" si="385"/>
        <v/>
      </c>
      <c r="O1666" s="12">
        <f t="shared" ca="1" si="386"/>
        <v>3.1217481789804014E-3</v>
      </c>
      <c r="P1666" s="5">
        <f t="shared" ca="1" si="387"/>
        <v>668.61755194438422</v>
      </c>
      <c r="Q1666" s="5">
        <f t="shared" ca="1" si="390"/>
        <v>668.61755194438422</v>
      </c>
      <c r="R1666" s="12">
        <f t="shared" ca="1" si="391"/>
        <v>0</v>
      </c>
    </row>
    <row r="1667" spans="1:18" x14ac:dyDescent="0.25">
      <c r="A1667">
        <v>1666</v>
      </c>
      <c r="B1667" s="2">
        <v>39881</v>
      </c>
      <c r="C1667">
        <f t="shared" ref="C1667:C1730" si="396">YEAR(B1667)</f>
        <v>2009</v>
      </c>
      <c r="D1667">
        <v>519.04999999999995</v>
      </c>
      <c r="E1667" s="5">
        <f t="shared" ca="1" si="392"/>
        <v>538.73</v>
      </c>
      <c r="F1667" s="5">
        <f t="shared" ca="1" si="393"/>
        <v>518.46199999999999</v>
      </c>
      <c r="G1667" s="5">
        <f t="shared" ca="1" si="394"/>
        <v>536.10889062569322</v>
      </c>
      <c r="H1667" s="5">
        <f t="shared" ca="1" si="395"/>
        <v>522.61531655337308</v>
      </c>
      <c r="I1667" s="10">
        <f t="shared" ca="1" si="388"/>
        <v>0</v>
      </c>
      <c r="J1667" s="5" t="e">
        <f t="shared" ca="1" si="382"/>
        <v>#N/A</v>
      </c>
      <c r="K1667" s="5" t="e">
        <f t="shared" ca="1" si="383"/>
        <v>#N/A</v>
      </c>
      <c r="L1667" s="10">
        <f t="shared" ca="1" si="384"/>
        <v>1</v>
      </c>
      <c r="M1667" s="5">
        <f t="shared" ca="1" si="389"/>
        <v>543.45000000000005</v>
      </c>
      <c r="N1667" s="12" t="str">
        <f t="shared" ca="1" si="385"/>
        <v/>
      </c>
      <c r="O1667" s="12">
        <f t="shared" ca="1" si="386"/>
        <v>-2.1029800075443399E-2</v>
      </c>
      <c r="P1667" s="5">
        <f t="shared" ca="1" si="387"/>
        <v>668.61755194438422</v>
      </c>
      <c r="Q1667" s="5">
        <f t="shared" ca="1" si="390"/>
        <v>668.61755194438422</v>
      </c>
      <c r="R1667" s="12">
        <f t="shared" ca="1" si="391"/>
        <v>0</v>
      </c>
    </row>
    <row r="1668" spans="1:18" x14ac:dyDescent="0.25">
      <c r="A1668">
        <v>1667</v>
      </c>
      <c r="B1668" s="2">
        <v>39884</v>
      </c>
      <c r="C1668">
        <f t="shared" si="396"/>
        <v>2009</v>
      </c>
      <c r="D1668">
        <v>540.95000000000005</v>
      </c>
      <c r="E1668" s="5">
        <f t="shared" ca="1" si="392"/>
        <v>536.99</v>
      </c>
      <c r="F1668" s="5">
        <f t="shared" ca="1" si="393"/>
        <v>520.14399999999989</v>
      </c>
      <c r="G1668" s="5">
        <f t="shared" ca="1" si="394"/>
        <v>536.59300156312395</v>
      </c>
      <c r="H1668" s="5">
        <f t="shared" ca="1" si="395"/>
        <v>522.98201022230558</v>
      </c>
      <c r="I1668" s="10">
        <f t="shared" ca="1" si="388"/>
        <v>0</v>
      </c>
      <c r="J1668" s="5" t="e">
        <f t="shared" ca="1" si="382"/>
        <v>#N/A</v>
      </c>
      <c r="K1668" s="5" t="e">
        <f t="shared" ca="1" si="383"/>
        <v>#N/A</v>
      </c>
      <c r="L1668" s="10">
        <f t="shared" ca="1" si="384"/>
        <v>1</v>
      </c>
      <c r="M1668" s="5">
        <f t="shared" ca="1" si="389"/>
        <v>543.45000000000005</v>
      </c>
      <c r="N1668" s="12" t="str">
        <f t="shared" ca="1" si="385"/>
        <v/>
      </c>
      <c r="O1668" s="12">
        <f t="shared" ca="1" si="386"/>
        <v>4.2192467007032254E-2</v>
      </c>
      <c r="P1668" s="5">
        <f t="shared" ca="1" si="387"/>
        <v>668.61755194438422</v>
      </c>
      <c r="Q1668" s="5">
        <f t="shared" ca="1" si="390"/>
        <v>668.61755194438422</v>
      </c>
      <c r="R1668" s="12">
        <f t="shared" ca="1" si="391"/>
        <v>0</v>
      </c>
    </row>
    <row r="1669" spans="1:18" x14ac:dyDescent="0.25">
      <c r="A1669">
        <v>1668</v>
      </c>
      <c r="B1669" s="2">
        <v>39885</v>
      </c>
      <c r="C1669">
        <f t="shared" si="396"/>
        <v>2009</v>
      </c>
      <c r="D1669">
        <v>562.45000000000005</v>
      </c>
      <c r="E1669" s="5">
        <f t="shared" ca="1" si="392"/>
        <v>537.625</v>
      </c>
      <c r="F1669" s="5">
        <f t="shared" ca="1" si="393"/>
        <v>522.09599999999989</v>
      </c>
      <c r="G1669" s="5">
        <f t="shared" ca="1" si="394"/>
        <v>539.17870140681157</v>
      </c>
      <c r="H1669" s="5">
        <f t="shared" ca="1" si="395"/>
        <v>523.77137001785945</v>
      </c>
      <c r="I1669" s="10">
        <f t="shared" ca="1" si="388"/>
        <v>0</v>
      </c>
      <c r="J1669" s="5" t="e">
        <f t="shared" ca="1" si="382"/>
        <v>#N/A</v>
      </c>
      <c r="K1669" s="5" t="e">
        <f t="shared" ca="1" si="383"/>
        <v>#N/A</v>
      </c>
      <c r="L1669" s="10">
        <f t="shared" ca="1" si="384"/>
        <v>1</v>
      </c>
      <c r="M1669" s="5">
        <f t="shared" ca="1" si="389"/>
        <v>543.45000000000005</v>
      </c>
      <c r="N1669" s="12" t="str">
        <f t="shared" ca="1" si="385"/>
        <v/>
      </c>
      <c r="O1669" s="12">
        <f t="shared" ca="1" si="386"/>
        <v>3.9744893243368148E-2</v>
      </c>
      <c r="P1669" s="5">
        <f t="shared" ca="1" si="387"/>
        <v>668.61755194438422</v>
      </c>
      <c r="Q1669" s="5">
        <f t="shared" ca="1" si="390"/>
        <v>668.61755194438422</v>
      </c>
      <c r="R1669" s="12">
        <f t="shared" ca="1" si="391"/>
        <v>0</v>
      </c>
    </row>
    <row r="1670" spans="1:18" x14ac:dyDescent="0.25">
      <c r="A1670">
        <v>1669</v>
      </c>
      <c r="B1670" s="2">
        <v>39888</v>
      </c>
      <c r="C1670">
        <f t="shared" si="396"/>
        <v>2009</v>
      </c>
      <c r="D1670">
        <v>564.35</v>
      </c>
      <c r="E1670" s="5">
        <f t="shared" ca="1" si="392"/>
        <v>538.06999999999994</v>
      </c>
      <c r="F1670" s="5">
        <f t="shared" ca="1" si="393"/>
        <v>523.82599999999991</v>
      </c>
      <c r="G1670" s="5">
        <f t="shared" ca="1" si="394"/>
        <v>541.69583126613043</v>
      </c>
      <c r="H1670" s="5">
        <f t="shared" ca="1" si="395"/>
        <v>524.58294261750223</v>
      </c>
      <c r="I1670" s="10">
        <f t="shared" ca="1" si="388"/>
        <v>0</v>
      </c>
      <c r="J1670" s="5" t="e">
        <f t="shared" ca="1" si="382"/>
        <v>#N/A</v>
      </c>
      <c r="K1670" s="5" t="e">
        <f t="shared" ca="1" si="383"/>
        <v>#N/A</v>
      </c>
      <c r="L1670" s="10">
        <f t="shared" ca="1" si="384"/>
        <v>1</v>
      </c>
      <c r="M1670" s="5">
        <f t="shared" ca="1" si="389"/>
        <v>543.45000000000005</v>
      </c>
      <c r="N1670" s="12" t="str">
        <f t="shared" ca="1" si="385"/>
        <v/>
      </c>
      <c r="O1670" s="12">
        <f t="shared" ca="1" si="386"/>
        <v>3.3780780513823043E-3</v>
      </c>
      <c r="P1670" s="5">
        <f t="shared" ca="1" si="387"/>
        <v>668.61755194438422</v>
      </c>
      <c r="Q1670" s="5">
        <f t="shared" ca="1" si="390"/>
        <v>668.61755194438422</v>
      </c>
      <c r="R1670" s="12">
        <f t="shared" ca="1" si="391"/>
        <v>0</v>
      </c>
    </row>
    <row r="1671" spans="1:18" x14ac:dyDescent="0.25">
      <c r="A1671">
        <v>1670</v>
      </c>
      <c r="B1671" s="2">
        <v>39889</v>
      </c>
      <c r="C1671">
        <f t="shared" si="396"/>
        <v>2009</v>
      </c>
      <c r="D1671">
        <v>556.5</v>
      </c>
      <c r="E1671" s="5">
        <f t="shared" ca="1" si="392"/>
        <v>539.71499999999992</v>
      </c>
      <c r="F1671" s="5">
        <f t="shared" ca="1" si="393"/>
        <v>525.35299999999984</v>
      </c>
      <c r="G1671" s="5">
        <f t="shared" ca="1" si="394"/>
        <v>543.17624813951738</v>
      </c>
      <c r="H1671" s="5">
        <f t="shared" ca="1" si="395"/>
        <v>525.22128376515218</v>
      </c>
      <c r="I1671" s="10">
        <f t="shared" ca="1" si="388"/>
        <v>0</v>
      </c>
      <c r="J1671" s="5" t="e">
        <f t="shared" ca="1" si="382"/>
        <v>#N/A</v>
      </c>
      <c r="K1671" s="5" t="e">
        <f t="shared" ca="1" si="383"/>
        <v>#N/A</v>
      </c>
      <c r="L1671" s="10">
        <f t="shared" ca="1" si="384"/>
        <v>1</v>
      </c>
      <c r="M1671" s="5">
        <f t="shared" ca="1" si="389"/>
        <v>543.45000000000005</v>
      </c>
      <c r="N1671" s="12" t="str">
        <f t="shared" ca="1" si="385"/>
        <v/>
      </c>
      <c r="O1671" s="12">
        <f t="shared" ca="1" si="386"/>
        <v>-1.3909807743421675E-2</v>
      </c>
      <c r="P1671" s="5">
        <f t="shared" ca="1" si="387"/>
        <v>668.61755194438422</v>
      </c>
      <c r="Q1671" s="5">
        <f t="shared" ca="1" si="390"/>
        <v>668.61755194438422</v>
      </c>
      <c r="R1671" s="12">
        <f t="shared" ca="1" si="391"/>
        <v>0</v>
      </c>
    </row>
    <row r="1672" spans="1:18" x14ac:dyDescent="0.25">
      <c r="A1672">
        <v>1671</v>
      </c>
      <c r="B1672" s="2">
        <v>39890</v>
      </c>
      <c r="C1672">
        <f t="shared" si="396"/>
        <v>2009</v>
      </c>
      <c r="D1672">
        <v>548.5</v>
      </c>
      <c r="E1672" s="5">
        <f t="shared" ca="1" si="392"/>
        <v>542.08999999999992</v>
      </c>
      <c r="F1672" s="5">
        <f t="shared" ca="1" si="393"/>
        <v>526.41799999999989</v>
      </c>
      <c r="G1672" s="5">
        <f t="shared" ca="1" si="394"/>
        <v>543.70862332556567</v>
      </c>
      <c r="H1672" s="5">
        <f t="shared" ca="1" si="395"/>
        <v>525.68685808984912</v>
      </c>
      <c r="I1672" s="10">
        <f t="shared" ca="1" si="388"/>
        <v>0</v>
      </c>
      <c r="J1672" s="5" t="e">
        <f t="shared" ca="1" si="382"/>
        <v>#N/A</v>
      </c>
      <c r="K1672" s="5" t="e">
        <f t="shared" ca="1" si="383"/>
        <v>#N/A</v>
      </c>
      <c r="L1672" s="10">
        <f t="shared" ca="1" si="384"/>
        <v>1</v>
      </c>
      <c r="M1672" s="5">
        <f t="shared" ca="1" si="389"/>
        <v>543.45000000000005</v>
      </c>
      <c r="N1672" s="12" t="str">
        <f t="shared" ca="1" si="385"/>
        <v/>
      </c>
      <c r="O1672" s="12">
        <f t="shared" ca="1" si="386"/>
        <v>-1.4375561545372867E-2</v>
      </c>
      <c r="P1672" s="5">
        <f t="shared" ca="1" si="387"/>
        <v>668.61755194438422</v>
      </c>
      <c r="Q1672" s="5">
        <f t="shared" ca="1" si="390"/>
        <v>668.61755194438422</v>
      </c>
      <c r="R1672" s="12">
        <f t="shared" ca="1" si="391"/>
        <v>0</v>
      </c>
    </row>
    <row r="1673" spans="1:18" x14ac:dyDescent="0.25">
      <c r="A1673">
        <v>1672</v>
      </c>
      <c r="B1673" s="2">
        <v>39891</v>
      </c>
      <c r="C1673">
        <f t="shared" si="396"/>
        <v>2009</v>
      </c>
      <c r="D1673">
        <v>544.95000000000005</v>
      </c>
      <c r="E1673" s="5">
        <f t="shared" ca="1" si="392"/>
        <v>543.53</v>
      </c>
      <c r="F1673" s="5">
        <f t="shared" ca="1" si="393"/>
        <v>527.43899999999996</v>
      </c>
      <c r="G1673" s="5">
        <f t="shared" ca="1" si="394"/>
        <v>543.83276099300906</v>
      </c>
      <c r="H1673" s="5">
        <f t="shared" ca="1" si="395"/>
        <v>526.07212092805219</v>
      </c>
      <c r="I1673" s="10">
        <f t="shared" ca="1" si="388"/>
        <v>0</v>
      </c>
      <c r="J1673" s="5" t="e">
        <f t="shared" ca="1" si="382"/>
        <v>#N/A</v>
      </c>
      <c r="K1673" s="5" t="e">
        <f t="shared" ca="1" si="383"/>
        <v>#N/A</v>
      </c>
      <c r="L1673" s="10">
        <f t="shared" ca="1" si="384"/>
        <v>1</v>
      </c>
      <c r="M1673" s="5">
        <f t="shared" ca="1" si="389"/>
        <v>543.45000000000005</v>
      </c>
      <c r="N1673" s="12" t="str">
        <f t="shared" ca="1" si="385"/>
        <v/>
      </c>
      <c r="O1673" s="12">
        <f t="shared" ca="1" si="386"/>
        <v>-6.4721969006380211E-3</v>
      </c>
      <c r="P1673" s="5">
        <f t="shared" ca="1" si="387"/>
        <v>668.61755194438422</v>
      </c>
      <c r="Q1673" s="5">
        <f t="shared" ca="1" si="390"/>
        <v>668.61755194438422</v>
      </c>
      <c r="R1673" s="12">
        <f t="shared" ca="1" si="391"/>
        <v>0</v>
      </c>
    </row>
    <row r="1674" spans="1:18" x14ac:dyDescent="0.25">
      <c r="A1674">
        <v>1673</v>
      </c>
      <c r="B1674" s="2">
        <v>39892</v>
      </c>
      <c r="C1674">
        <f t="shared" si="396"/>
        <v>2009</v>
      </c>
      <c r="D1674">
        <v>543.6</v>
      </c>
      <c r="E1674" s="5">
        <f t="shared" ca="1" si="392"/>
        <v>543.91</v>
      </c>
      <c r="F1674" s="5">
        <f t="shared" ca="1" si="393"/>
        <v>528.16</v>
      </c>
      <c r="G1674" s="5">
        <f t="shared" ca="1" si="394"/>
        <v>543.80948489370826</v>
      </c>
      <c r="H1674" s="5">
        <f t="shared" ca="1" si="395"/>
        <v>526.42267850949111</v>
      </c>
      <c r="I1674" s="10">
        <f t="shared" ca="1" si="388"/>
        <v>0</v>
      </c>
      <c r="J1674" s="5" t="e">
        <f t="shared" ca="1" si="382"/>
        <v>#N/A</v>
      </c>
      <c r="K1674" s="5" t="e">
        <f t="shared" ca="1" si="383"/>
        <v>#N/A</v>
      </c>
      <c r="L1674" s="10">
        <f t="shared" ca="1" si="384"/>
        <v>1</v>
      </c>
      <c r="M1674" s="5">
        <f t="shared" ca="1" si="389"/>
        <v>543.45000000000005</v>
      </c>
      <c r="N1674" s="12" t="str">
        <f t="shared" ca="1" si="385"/>
        <v/>
      </c>
      <c r="O1674" s="12">
        <f t="shared" ca="1" si="386"/>
        <v>-2.4772914946325766E-3</v>
      </c>
      <c r="P1674" s="5">
        <f t="shared" ca="1" si="387"/>
        <v>668.61755194438422</v>
      </c>
      <c r="Q1674" s="5">
        <f t="shared" ca="1" si="390"/>
        <v>668.61755194438422</v>
      </c>
      <c r="R1674" s="12">
        <f t="shared" ca="1" si="391"/>
        <v>0</v>
      </c>
    </row>
    <row r="1675" spans="1:18" x14ac:dyDescent="0.25">
      <c r="A1675">
        <v>1674</v>
      </c>
      <c r="B1675" s="2">
        <v>39895</v>
      </c>
      <c r="C1675">
        <f t="shared" si="396"/>
        <v>2009</v>
      </c>
      <c r="D1675">
        <v>558.5</v>
      </c>
      <c r="E1675" s="5">
        <f t="shared" ca="1" si="392"/>
        <v>546.90499999999997</v>
      </c>
      <c r="F1675" s="5">
        <f t="shared" ca="1" si="393"/>
        <v>528.4609999999999</v>
      </c>
      <c r="G1675" s="5">
        <f t="shared" ca="1" si="394"/>
        <v>545.27853640433739</v>
      </c>
      <c r="H1675" s="5">
        <f t="shared" ca="1" si="395"/>
        <v>527.06422493930131</v>
      </c>
      <c r="I1675" s="10">
        <f t="shared" ca="1" si="388"/>
        <v>0</v>
      </c>
      <c r="J1675" s="5" t="e">
        <f t="shared" ca="1" si="382"/>
        <v>#N/A</v>
      </c>
      <c r="K1675" s="5" t="e">
        <f t="shared" ca="1" si="383"/>
        <v>#N/A</v>
      </c>
      <c r="L1675" s="10">
        <f t="shared" ca="1" si="384"/>
        <v>1</v>
      </c>
      <c r="M1675" s="5">
        <f t="shared" ca="1" si="389"/>
        <v>543.45000000000005</v>
      </c>
      <c r="N1675" s="12" t="str">
        <f t="shared" ca="1" si="385"/>
        <v/>
      </c>
      <c r="O1675" s="12">
        <f t="shared" ca="1" si="386"/>
        <v>2.7409860191317102E-2</v>
      </c>
      <c r="P1675" s="5">
        <f t="shared" ca="1" si="387"/>
        <v>668.61755194438422</v>
      </c>
      <c r="Q1675" s="5">
        <f t="shared" ca="1" si="390"/>
        <v>668.61755194438422</v>
      </c>
      <c r="R1675" s="12">
        <f t="shared" ca="1" si="391"/>
        <v>0</v>
      </c>
    </row>
    <row r="1676" spans="1:18" x14ac:dyDescent="0.25">
      <c r="A1676">
        <v>1675</v>
      </c>
      <c r="B1676" s="2">
        <v>39896</v>
      </c>
      <c r="C1676">
        <f t="shared" si="396"/>
        <v>2009</v>
      </c>
      <c r="D1676">
        <v>549.20000000000005</v>
      </c>
      <c r="E1676" s="5">
        <f t="shared" ca="1" si="392"/>
        <v>548.80500000000006</v>
      </c>
      <c r="F1676" s="5">
        <f t="shared" ca="1" si="393"/>
        <v>529.27199999999993</v>
      </c>
      <c r="G1676" s="5">
        <f t="shared" ca="1" si="394"/>
        <v>545.67068276390364</v>
      </c>
      <c r="H1676" s="5">
        <f t="shared" ca="1" si="395"/>
        <v>527.50694044051534</v>
      </c>
      <c r="I1676" s="10">
        <f t="shared" ca="1" si="388"/>
        <v>0</v>
      </c>
      <c r="J1676" s="5" t="e">
        <f t="shared" ca="1" si="382"/>
        <v>#N/A</v>
      </c>
      <c r="K1676" s="5" t="e">
        <f t="shared" ca="1" si="383"/>
        <v>#N/A</v>
      </c>
      <c r="L1676" s="10">
        <f t="shared" ca="1" si="384"/>
        <v>1</v>
      </c>
      <c r="M1676" s="5">
        <f t="shared" ca="1" si="389"/>
        <v>543.45000000000005</v>
      </c>
      <c r="N1676" s="12" t="str">
        <f t="shared" ca="1" si="385"/>
        <v/>
      </c>
      <c r="O1676" s="12">
        <f t="shared" ca="1" si="386"/>
        <v>-1.6651745747537968E-2</v>
      </c>
      <c r="P1676" s="5">
        <f t="shared" ca="1" si="387"/>
        <v>668.61755194438422</v>
      </c>
      <c r="Q1676" s="5">
        <f t="shared" ca="1" si="390"/>
        <v>668.61755194438422</v>
      </c>
      <c r="R1676" s="12">
        <f t="shared" ca="1" si="391"/>
        <v>0</v>
      </c>
    </row>
    <row r="1677" spans="1:18" x14ac:dyDescent="0.25">
      <c r="A1677">
        <v>1676</v>
      </c>
      <c r="B1677" s="2">
        <v>39897</v>
      </c>
      <c r="C1677">
        <f t="shared" si="396"/>
        <v>2009</v>
      </c>
      <c r="D1677">
        <v>563.04999999999995</v>
      </c>
      <c r="E1677" s="5">
        <f t="shared" ca="1" si="392"/>
        <v>553.20499999999993</v>
      </c>
      <c r="F1677" s="5">
        <f t="shared" ca="1" si="393"/>
        <v>530.42700000000002</v>
      </c>
      <c r="G1677" s="5">
        <f t="shared" ca="1" si="394"/>
        <v>547.40861448751332</v>
      </c>
      <c r="H1677" s="5">
        <f t="shared" ca="1" si="395"/>
        <v>528.21780163170502</v>
      </c>
      <c r="I1677" s="10">
        <f t="shared" ca="1" si="388"/>
        <v>0</v>
      </c>
      <c r="J1677" s="5" t="e">
        <f t="shared" ca="1" si="382"/>
        <v>#N/A</v>
      </c>
      <c r="K1677" s="5" t="e">
        <f t="shared" ca="1" si="383"/>
        <v>#N/A</v>
      </c>
      <c r="L1677" s="10">
        <f t="shared" ca="1" si="384"/>
        <v>1</v>
      </c>
      <c r="M1677" s="5">
        <f t="shared" ca="1" si="389"/>
        <v>543.45000000000005</v>
      </c>
      <c r="N1677" s="12" t="str">
        <f t="shared" ca="1" si="385"/>
        <v/>
      </c>
      <c r="O1677" s="12">
        <f t="shared" ca="1" si="386"/>
        <v>2.5218499635833773E-2</v>
      </c>
      <c r="P1677" s="5">
        <f t="shared" ca="1" si="387"/>
        <v>668.61755194438422</v>
      </c>
      <c r="Q1677" s="5">
        <f t="shared" ca="1" si="390"/>
        <v>668.61755194438422</v>
      </c>
      <c r="R1677" s="12">
        <f t="shared" ca="1" si="391"/>
        <v>0</v>
      </c>
    </row>
    <row r="1678" spans="1:18" x14ac:dyDescent="0.25">
      <c r="A1678">
        <v>1677</v>
      </c>
      <c r="B1678" s="2">
        <v>39898</v>
      </c>
      <c r="C1678">
        <f t="shared" si="396"/>
        <v>2009</v>
      </c>
      <c r="D1678">
        <v>562.1</v>
      </c>
      <c r="E1678" s="5">
        <f t="shared" ca="1" si="392"/>
        <v>555.32000000000005</v>
      </c>
      <c r="F1678" s="5">
        <f t="shared" ca="1" si="393"/>
        <v>531.59399999999994</v>
      </c>
      <c r="G1678" s="5">
        <f t="shared" ca="1" si="394"/>
        <v>548.87775303876208</v>
      </c>
      <c r="H1678" s="5">
        <f t="shared" ca="1" si="395"/>
        <v>528.89544559907085</v>
      </c>
      <c r="I1678" s="10">
        <f t="shared" ca="1" si="388"/>
        <v>0</v>
      </c>
      <c r="J1678" s="5" t="e">
        <f t="shared" ca="1" si="382"/>
        <v>#N/A</v>
      </c>
      <c r="K1678" s="5" t="e">
        <f t="shared" ca="1" si="383"/>
        <v>#N/A</v>
      </c>
      <c r="L1678" s="10">
        <f t="shared" ca="1" si="384"/>
        <v>1</v>
      </c>
      <c r="M1678" s="5">
        <f t="shared" ca="1" si="389"/>
        <v>543.45000000000005</v>
      </c>
      <c r="N1678" s="12" t="str">
        <f t="shared" ca="1" si="385"/>
        <v/>
      </c>
      <c r="O1678" s="12">
        <f t="shared" ca="1" si="386"/>
        <v>-1.6872391439480185E-3</v>
      </c>
      <c r="P1678" s="5">
        <f t="shared" ca="1" si="387"/>
        <v>668.61755194438422</v>
      </c>
      <c r="Q1678" s="5">
        <f t="shared" ca="1" si="390"/>
        <v>668.61755194438422</v>
      </c>
      <c r="R1678" s="12">
        <f t="shared" ca="1" si="391"/>
        <v>0</v>
      </c>
    </row>
    <row r="1679" spans="1:18" x14ac:dyDescent="0.25">
      <c r="A1679">
        <v>1678</v>
      </c>
      <c r="B1679" s="2">
        <v>39899</v>
      </c>
      <c r="C1679">
        <f t="shared" si="396"/>
        <v>2009</v>
      </c>
      <c r="D1679">
        <v>581.15</v>
      </c>
      <c r="E1679" s="5">
        <f t="shared" ca="1" si="392"/>
        <v>557.19000000000005</v>
      </c>
      <c r="F1679" s="5">
        <f t="shared" ca="1" si="393"/>
        <v>533.29399999999998</v>
      </c>
      <c r="G1679" s="5">
        <f t="shared" ca="1" si="394"/>
        <v>552.10497773488589</v>
      </c>
      <c r="H1679" s="5">
        <f t="shared" ca="1" si="395"/>
        <v>529.94053668708943</v>
      </c>
      <c r="I1679" s="10">
        <f t="shared" ca="1" si="388"/>
        <v>0</v>
      </c>
      <c r="J1679" s="5" t="e">
        <f t="shared" ca="1" si="382"/>
        <v>#N/A</v>
      </c>
      <c r="K1679" s="5" t="e">
        <f t="shared" ca="1" si="383"/>
        <v>#N/A</v>
      </c>
      <c r="L1679" s="10">
        <f t="shared" ca="1" si="384"/>
        <v>1</v>
      </c>
      <c r="M1679" s="5">
        <f t="shared" ca="1" si="389"/>
        <v>543.45000000000005</v>
      </c>
      <c r="N1679" s="12" t="str">
        <f t="shared" ca="1" si="385"/>
        <v/>
      </c>
      <c r="O1679" s="12">
        <f t="shared" ca="1" si="386"/>
        <v>3.3890766767479014E-2</v>
      </c>
      <c r="P1679" s="5">
        <f t="shared" ca="1" si="387"/>
        <v>668.61755194438422</v>
      </c>
      <c r="Q1679" s="5">
        <f t="shared" ca="1" si="390"/>
        <v>668.61755194438422</v>
      </c>
      <c r="R1679" s="12">
        <f t="shared" ca="1" si="391"/>
        <v>0</v>
      </c>
    </row>
    <row r="1680" spans="1:18" x14ac:dyDescent="0.25">
      <c r="A1680">
        <v>1679</v>
      </c>
      <c r="B1680" s="2">
        <v>39902</v>
      </c>
      <c r="C1680">
        <f t="shared" si="396"/>
        <v>2009</v>
      </c>
      <c r="D1680">
        <v>566.20000000000005</v>
      </c>
      <c r="E1680" s="5">
        <f t="shared" ca="1" si="392"/>
        <v>557.375</v>
      </c>
      <c r="F1680" s="5">
        <f t="shared" ca="1" si="393"/>
        <v>534.43899999999996</v>
      </c>
      <c r="G1680" s="5">
        <f t="shared" ca="1" si="394"/>
        <v>553.51447996139734</v>
      </c>
      <c r="H1680" s="5">
        <f t="shared" ca="1" si="395"/>
        <v>530.66572595334765</v>
      </c>
      <c r="I1680" s="10">
        <f t="shared" ca="1" si="388"/>
        <v>0</v>
      </c>
      <c r="J1680" s="5" t="e">
        <f t="shared" ca="1" si="382"/>
        <v>#N/A</v>
      </c>
      <c r="K1680" s="5" t="e">
        <f t="shared" ca="1" si="383"/>
        <v>#N/A</v>
      </c>
      <c r="L1680" s="10">
        <f t="shared" ca="1" si="384"/>
        <v>1</v>
      </c>
      <c r="M1680" s="5">
        <f t="shared" ca="1" si="389"/>
        <v>543.45000000000005</v>
      </c>
      <c r="N1680" s="12" t="str">
        <f t="shared" ca="1" si="385"/>
        <v/>
      </c>
      <c r="O1680" s="12">
        <f t="shared" ca="1" si="386"/>
        <v>-2.5724855889185119E-2</v>
      </c>
      <c r="P1680" s="5">
        <f t="shared" ca="1" si="387"/>
        <v>668.61755194438422</v>
      </c>
      <c r="Q1680" s="5">
        <f t="shared" ca="1" si="390"/>
        <v>668.61755194438422</v>
      </c>
      <c r="R1680" s="12">
        <f t="shared" ca="1" si="391"/>
        <v>0</v>
      </c>
    </row>
    <row r="1681" spans="1:18" x14ac:dyDescent="0.25">
      <c r="A1681">
        <v>1680</v>
      </c>
      <c r="B1681" s="2">
        <v>39903</v>
      </c>
      <c r="C1681">
        <f t="shared" si="396"/>
        <v>2009</v>
      </c>
      <c r="D1681">
        <v>574.4</v>
      </c>
      <c r="E1681" s="5">
        <f t="shared" ca="1" si="392"/>
        <v>559.16499999999996</v>
      </c>
      <c r="F1681" s="5">
        <f t="shared" ca="1" si="393"/>
        <v>535.62700000000007</v>
      </c>
      <c r="G1681" s="5">
        <f t="shared" ca="1" si="394"/>
        <v>555.60303196525751</v>
      </c>
      <c r="H1681" s="5">
        <f t="shared" ca="1" si="395"/>
        <v>531.54041143428071</v>
      </c>
      <c r="I1681" s="10">
        <f t="shared" ca="1" si="388"/>
        <v>0</v>
      </c>
      <c r="J1681" s="5" t="e">
        <f t="shared" ca="1" si="382"/>
        <v>#N/A</v>
      </c>
      <c r="K1681" s="5" t="e">
        <f t="shared" ca="1" si="383"/>
        <v>#N/A</v>
      </c>
      <c r="L1681" s="10">
        <f t="shared" ca="1" si="384"/>
        <v>1</v>
      </c>
      <c r="M1681" s="5">
        <f t="shared" ca="1" si="389"/>
        <v>543.45000000000005</v>
      </c>
      <c r="N1681" s="12" t="str">
        <f t="shared" ca="1" si="385"/>
        <v/>
      </c>
      <c r="O1681" s="12">
        <f t="shared" ca="1" si="386"/>
        <v>1.4482515012363001E-2</v>
      </c>
      <c r="P1681" s="5">
        <f t="shared" ca="1" si="387"/>
        <v>668.61755194438422</v>
      </c>
      <c r="Q1681" s="5">
        <f t="shared" ca="1" si="390"/>
        <v>668.61755194438422</v>
      </c>
      <c r="R1681" s="12">
        <f t="shared" ca="1" si="391"/>
        <v>0</v>
      </c>
    </row>
    <row r="1682" spans="1:18" x14ac:dyDescent="0.25">
      <c r="A1682">
        <v>1681</v>
      </c>
      <c r="B1682" s="2">
        <v>39904</v>
      </c>
      <c r="C1682">
        <f t="shared" si="396"/>
        <v>2009</v>
      </c>
      <c r="D1682">
        <v>586.85</v>
      </c>
      <c r="E1682" s="5">
        <f t="shared" ca="1" si="392"/>
        <v>563</v>
      </c>
      <c r="F1682" s="5">
        <f t="shared" ca="1" si="393"/>
        <v>537.31100000000004</v>
      </c>
      <c r="G1682" s="5">
        <f t="shared" ca="1" si="394"/>
        <v>558.72772876873182</v>
      </c>
      <c r="H1682" s="5">
        <f t="shared" ca="1" si="395"/>
        <v>532.64660320559506</v>
      </c>
      <c r="I1682" s="10">
        <f t="shared" ca="1" si="388"/>
        <v>0</v>
      </c>
      <c r="J1682" s="5" t="e">
        <f t="shared" ca="1" si="382"/>
        <v>#N/A</v>
      </c>
      <c r="K1682" s="5" t="e">
        <f t="shared" ca="1" si="383"/>
        <v>#N/A</v>
      </c>
      <c r="L1682" s="10">
        <f t="shared" ca="1" si="384"/>
        <v>1</v>
      </c>
      <c r="M1682" s="5">
        <f t="shared" ca="1" si="389"/>
        <v>543.45000000000005</v>
      </c>
      <c r="N1682" s="12" t="str">
        <f t="shared" ca="1" si="385"/>
        <v/>
      </c>
      <c r="O1682" s="12">
        <f t="shared" ca="1" si="386"/>
        <v>2.1674791086351054E-2</v>
      </c>
      <c r="P1682" s="5">
        <f t="shared" ca="1" si="387"/>
        <v>668.61755194438422</v>
      </c>
      <c r="Q1682" s="5">
        <f t="shared" ca="1" si="390"/>
        <v>668.61755194438422</v>
      </c>
      <c r="R1682" s="12">
        <f t="shared" ca="1" si="391"/>
        <v>0</v>
      </c>
    </row>
    <row r="1683" spans="1:18" x14ac:dyDescent="0.25">
      <c r="A1683">
        <v>1682</v>
      </c>
      <c r="B1683" s="2">
        <v>39905</v>
      </c>
      <c r="C1683">
        <f t="shared" si="396"/>
        <v>2009</v>
      </c>
      <c r="D1683">
        <v>602.20000000000005</v>
      </c>
      <c r="E1683" s="5">
        <f t="shared" ca="1" si="392"/>
        <v>568.72500000000002</v>
      </c>
      <c r="F1683" s="5">
        <f t="shared" ca="1" si="393"/>
        <v>539.37700000000007</v>
      </c>
      <c r="G1683" s="5">
        <f t="shared" ca="1" si="394"/>
        <v>563.07495589185862</v>
      </c>
      <c r="H1683" s="5">
        <f t="shared" ca="1" si="395"/>
        <v>534.0376711414832</v>
      </c>
      <c r="I1683" s="10">
        <f t="shared" ca="1" si="388"/>
        <v>0</v>
      </c>
      <c r="J1683" s="5" t="e">
        <f t="shared" ca="1" si="382"/>
        <v>#N/A</v>
      </c>
      <c r="K1683" s="5" t="e">
        <f t="shared" ca="1" si="383"/>
        <v>#N/A</v>
      </c>
      <c r="L1683" s="10">
        <f t="shared" ca="1" si="384"/>
        <v>1</v>
      </c>
      <c r="M1683" s="5">
        <f t="shared" ca="1" si="389"/>
        <v>543.45000000000005</v>
      </c>
      <c r="N1683" s="12" t="str">
        <f t="shared" ca="1" si="385"/>
        <v/>
      </c>
      <c r="O1683" s="12">
        <f t="shared" ca="1" si="386"/>
        <v>2.6156598790150844E-2</v>
      </c>
      <c r="P1683" s="5">
        <f t="shared" ca="1" si="387"/>
        <v>668.61755194438422</v>
      </c>
      <c r="Q1683" s="5">
        <f t="shared" ca="1" si="390"/>
        <v>668.61755194438422</v>
      </c>
      <c r="R1683" s="12">
        <f t="shared" ca="1" si="391"/>
        <v>0</v>
      </c>
    </row>
    <row r="1684" spans="1:18" x14ac:dyDescent="0.25">
      <c r="A1684">
        <v>1683</v>
      </c>
      <c r="B1684" s="2">
        <v>39909</v>
      </c>
      <c r="C1684">
        <f t="shared" si="396"/>
        <v>2009</v>
      </c>
      <c r="D1684">
        <v>582.29999999999995</v>
      </c>
      <c r="E1684" s="5">
        <f t="shared" ca="1" si="392"/>
        <v>572.59500000000003</v>
      </c>
      <c r="F1684" s="5">
        <f t="shared" ca="1" si="393"/>
        <v>540.97500000000002</v>
      </c>
      <c r="G1684" s="5">
        <f t="shared" ca="1" si="394"/>
        <v>564.99746030267283</v>
      </c>
      <c r="H1684" s="5">
        <f t="shared" ca="1" si="395"/>
        <v>535.00291771865352</v>
      </c>
      <c r="I1684" s="10">
        <f t="shared" ca="1" si="388"/>
        <v>0</v>
      </c>
      <c r="J1684" s="5" t="e">
        <f t="shared" ca="1" si="382"/>
        <v>#N/A</v>
      </c>
      <c r="K1684" s="5" t="e">
        <f t="shared" ca="1" si="383"/>
        <v>#N/A</v>
      </c>
      <c r="L1684" s="10">
        <f t="shared" ca="1" si="384"/>
        <v>1</v>
      </c>
      <c r="M1684" s="5">
        <f t="shared" ca="1" si="389"/>
        <v>543.45000000000005</v>
      </c>
      <c r="N1684" s="12" t="str">
        <f t="shared" ca="1" si="385"/>
        <v/>
      </c>
      <c r="O1684" s="12">
        <f t="shared" ca="1" si="386"/>
        <v>-3.3045499833942359E-2</v>
      </c>
      <c r="P1684" s="5">
        <f t="shared" ca="1" si="387"/>
        <v>668.61755194438422</v>
      </c>
      <c r="Q1684" s="5">
        <f t="shared" ca="1" si="390"/>
        <v>668.61755194438422</v>
      </c>
      <c r="R1684" s="12">
        <f t="shared" ca="1" si="391"/>
        <v>0</v>
      </c>
    </row>
    <row r="1685" spans="1:18" x14ac:dyDescent="0.25">
      <c r="A1685">
        <v>1684</v>
      </c>
      <c r="B1685" s="2">
        <v>39910</v>
      </c>
      <c r="C1685">
        <f t="shared" si="396"/>
        <v>2009</v>
      </c>
      <c r="D1685">
        <v>584</v>
      </c>
      <c r="E1685" s="5">
        <f t="shared" ca="1" si="392"/>
        <v>575.14499999999998</v>
      </c>
      <c r="F1685" s="5">
        <f t="shared" ca="1" si="393"/>
        <v>542.94799999999998</v>
      </c>
      <c r="G1685" s="5">
        <f t="shared" ca="1" si="394"/>
        <v>566.89771427240555</v>
      </c>
      <c r="H1685" s="5">
        <f t="shared" ca="1" si="395"/>
        <v>535.98285936428044</v>
      </c>
      <c r="I1685" s="10">
        <f t="shared" ca="1" si="388"/>
        <v>0</v>
      </c>
      <c r="J1685" s="5" t="e">
        <f t="shared" ca="1" si="382"/>
        <v>#N/A</v>
      </c>
      <c r="K1685" s="5" t="e">
        <f t="shared" ca="1" si="383"/>
        <v>#N/A</v>
      </c>
      <c r="L1685" s="10">
        <f t="shared" ca="1" si="384"/>
        <v>1</v>
      </c>
      <c r="M1685" s="5">
        <f t="shared" ca="1" si="389"/>
        <v>543.45000000000005</v>
      </c>
      <c r="N1685" s="12" t="str">
        <f t="shared" ca="1" si="385"/>
        <v/>
      </c>
      <c r="O1685" s="12">
        <f t="shared" ca="1" si="386"/>
        <v>2.919457324403307E-3</v>
      </c>
      <c r="P1685" s="5">
        <f t="shared" ca="1" si="387"/>
        <v>668.61755194438422</v>
      </c>
      <c r="Q1685" s="5">
        <f t="shared" ca="1" si="390"/>
        <v>668.61755194438422</v>
      </c>
      <c r="R1685" s="12">
        <f t="shared" ca="1" si="391"/>
        <v>0</v>
      </c>
    </row>
    <row r="1686" spans="1:18" x14ac:dyDescent="0.25">
      <c r="A1686">
        <v>1685</v>
      </c>
      <c r="B1686" s="2">
        <v>39911</v>
      </c>
      <c r="C1686">
        <f t="shared" si="396"/>
        <v>2009</v>
      </c>
      <c r="D1686">
        <v>591.70000000000005</v>
      </c>
      <c r="E1686" s="5">
        <f t="shared" ca="1" si="392"/>
        <v>579.39499999999998</v>
      </c>
      <c r="F1686" s="5">
        <f t="shared" ca="1" si="393"/>
        <v>545.22900000000004</v>
      </c>
      <c r="G1686" s="5">
        <f t="shared" ca="1" si="394"/>
        <v>569.37794284516497</v>
      </c>
      <c r="H1686" s="5">
        <f t="shared" ca="1" si="395"/>
        <v>537.09720217699487</v>
      </c>
      <c r="I1686" s="10">
        <f t="shared" ca="1" si="388"/>
        <v>0</v>
      </c>
      <c r="J1686" s="5" t="e">
        <f t="shared" ca="1" si="382"/>
        <v>#N/A</v>
      </c>
      <c r="K1686" s="5" t="e">
        <f t="shared" ca="1" si="383"/>
        <v>#N/A</v>
      </c>
      <c r="L1686" s="10">
        <f t="shared" ca="1" si="384"/>
        <v>1</v>
      </c>
      <c r="M1686" s="5">
        <f t="shared" ca="1" si="389"/>
        <v>543.45000000000005</v>
      </c>
      <c r="N1686" s="12" t="str">
        <f t="shared" ca="1" si="385"/>
        <v/>
      </c>
      <c r="O1686" s="12">
        <f t="shared" ca="1" si="386"/>
        <v>1.3184931506849393E-2</v>
      </c>
      <c r="P1686" s="5">
        <f t="shared" ca="1" si="387"/>
        <v>668.61755194438422</v>
      </c>
      <c r="Q1686" s="5">
        <f t="shared" ca="1" si="390"/>
        <v>668.61755194438422</v>
      </c>
      <c r="R1686" s="12">
        <f t="shared" ca="1" si="391"/>
        <v>0</v>
      </c>
    </row>
    <row r="1687" spans="1:18" x14ac:dyDescent="0.25">
      <c r="A1687">
        <v>1686</v>
      </c>
      <c r="B1687" s="2">
        <v>39912</v>
      </c>
      <c r="C1687">
        <f t="shared" si="396"/>
        <v>2009</v>
      </c>
      <c r="D1687">
        <v>586.54999999999995</v>
      </c>
      <c r="E1687" s="5">
        <f t="shared" ca="1" si="392"/>
        <v>581.745</v>
      </c>
      <c r="F1687" s="5">
        <f t="shared" ca="1" si="393"/>
        <v>547.16</v>
      </c>
      <c r="G1687" s="5">
        <f t="shared" ca="1" si="394"/>
        <v>571.09514856064857</v>
      </c>
      <c r="H1687" s="5">
        <f t="shared" ca="1" si="395"/>
        <v>538.08625813345498</v>
      </c>
      <c r="I1687" s="10">
        <f t="shared" ca="1" si="388"/>
        <v>0</v>
      </c>
      <c r="J1687" s="5" t="e">
        <f t="shared" ca="1" si="382"/>
        <v>#N/A</v>
      </c>
      <c r="K1687" s="5" t="e">
        <f t="shared" ca="1" si="383"/>
        <v>#N/A</v>
      </c>
      <c r="L1687" s="10">
        <f t="shared" ca="1" si="384"/>
        <v>1</v>
      </c>
      <c r="M1687" s="5">
        <f t="shared" ca="1" si="389"/>
        <v>543.45000000000005</v>
      </c>
      <c r="N1687" s="12" t="str">
        <f t="shared" ca="1" si="385"/>
        <v/>
      </c>
      <c r="O1687" s="12">
        <f t="shared" ca="1" si="386"/>
        <v>-8.7037350008451753E-3</v>
      </c>
      <c r="P1687" s="5">
        <f t="shared" ca="1" si="387"/>
        <v>668.61755194438422</v>
      </c>
      <c r="Q1687" s="5">
        <f t="shared" ca="1" si="390"/>
        <v>668.61755194438422</v>
      </c>
      <c r="R1687" s="12">
        <f t="shared" ca="1" si="391"/>
        <v>0</v>
      </c>
    </row>
    <row r="1688" spans="1:18" x14ac:dyDescent="0.25">
      <c r="A1688">
        <v>1687</v>
      </c>
      <c r="B1688" s="2">
        <v>39913</v>
      </c>
      <c r="C1688">
        <f t="shared" si="396"/>
        <v>2009</v>
      </c>
      <c r="D1688">
        <v>586</v>
      </c>
      <c r="E1688" s="5">
        <f t="shared" ca="1" si="392"/>
        <v>584.13499999999999</v>
      </c>
      <c r="F1688" s="5">
        <f t="shared" ca="1" si="393"/>
        <v>549.38999999999987</v>
      </c>
      <c r="G1688" s="5">
        <f t="shared" ca="1" si="394"/>
        <v>572.58563370458364</v>
      </c>
      <c r="H1688" s="5">
        <f t="shared" ca="1" si="395"/>
        <v>539.04453297078589</v>
      </c>
      <c r="I1688" s="10">
        <f t="shared" ca="1" si="388"/>
        <v>0</v>
      </c>
      <c r="J1688" s="5" t="e">
        <f t="shared" ca="1" si="382"/>
        <v>#N/A</v>
      </c>
      <c r="K1688" s="5" t="e">
        <f t="shared" ca="1" si="383"/>
        <v>#N/A</v>
      </c>
      <c r="L1688" s="10">
        <f t="shared" ca="1" si="384"/>
        <v>1</v>
      </c>
      <c r="M1688" s="5">
        <f t="shared" ca="1" si="389"/>
        <v>543.45000000000005</v>
      </c>
      <c r="N1688" s="12" t="str">
        <f t="shared" ca="1" si="385"/>
        <v/>
      </c>
      <c r="O1688" s="12">
        <f t="shared" ca="1" si="386"/>
        <v>-9.3768647174146205E-4</v>
      </c>
      <c r="P1688" s="5">
        <f t="shared" ca="1" si="387"/>
        <v>668.61755194438422</v>
      </c>
      <c r="Q1688" s="5">
        <f t="shared" ca="1" si="390"/>
        <v>668.61755194438422</v>
      </c>
      <c r="R1688" s="12">
        <f t="shared" ca="1" si="391"/>
        <v>0</v>
      </c>
    </row>
    <row r="1689" spans="1:18" x14ac:dyDescent="0.25">
      <c r="A1689">
        <v>1688</v>
      </c>
      <c r="B1689" s="2">
        <v>39916</v>
      </c>
      <c r="C1689">
        <f t="shared" si="396"/>
        <v>2009</v>
      </c>
      <c r="D1689">
        <v>591.20000000000005</v>
      </c>
      <c r="E1689" s="5">
        <f t="shared" ca="1" si="392"/>
        <v>585.14</v>
      </c>
      <c r="F1689" s="5">
        <f t="shared" ca="1" si="393"/>
        <v>551.47699999999998</v>
      </c>
      <c r="G1689" s="5">
        <f t="shared" ca="1" si="394"/>
        <v>574.44707033412521</v>
      </c>
      <c r="H1689" s="5">
        <f t="shared" ca="1" si="395"/>
        <v>540.08764231137025</v>
      </c>
      <c r="I1689" s="10">
        <f t="shared" ca="1" si="388"/>
        <v>0</v>
      </c>
      <c r="J1689" s="5" t="e">
        <f t="shared" ca="1" si="382"/>
        <v>#N/A</v>
      </c>
      <c r="K1689" s="5" t="e">
        <f t="shared" ca="1" si="383"/>
        <v>#N/A</v>
      </c>
      <c r="L1689" s="10">
        <f t="shared" ca="1" si="384"/>
        <v>1</v>
      </c>
      <c r="M1689" s="5">
        <f t="shared" ca="1" si="389"/>
        <v>543.45000000000005</v>
      </c>
      <c r="N1689" s="12" t="str">
        <f t="shared" ca="1" si="385"/>
        <v/>
      </c>
      <c r="O1689" s="12">
        <f t="shared" ca="1" si="386"/>
        <v>8.8737201365188482E-3</v>
      </c>
      <c r="P1689" s="5">
        <f t="shared" ca="1" si="387"/>
        <v>668.61755194438422</v>
      </c>
      <c r="Q1689" s="5">
        <f t="shared" ca="1" si="390"/>
        <v>668.61755194438422</v>
      </c>
      <c r="R1689" s="12">
        <f t="shared" ca="1" si="391"/>
        <v>0</v>
      </c>
    </row>
    <row r="1690" spans="1:18" x14ac:dyDescent="0.25">
      <c r="A1690">
        <v>1689</v>
      </c>
      <c r="B1690" s="2">
        <v>39917</v>
      </c>
      <c r="C1690">
        <f t="shared" si="396"/>
        <v>2009</v>
      </c>
      <c r="D1690">
        <v>588</v>
      </c>
      <c r="E1690" s="5">
        <f t="shared" ca="1" si="392"/>
        <v>587.31999999999994</v>
      </c>
      <c r="F1690" s="5">
        <f t="shared" ca="1" si="393"/>
        <v>553.29099999999994</v>
      </c>
      <c r="G1690" s="5">
        <f t="shared" ca="1" si="394"/>
        <v>575.80236330071261</v>
      </c>
      <c r="H1690" s="5">
        <f t="shared" ca="1" si="395"/>
        <v>541.04588946514286</v>
      </c>
      <c r="I1690" s="10">
        <f t="shared" ca="1" si="388"/>
        <v>0</v>
      </c>
      <c r="J1690" s="5" t="e">
        <f t="shared" ca="1" si="382"/>
        <v>#N/A</v>
      </c>
      <c r="K1690" s="5" t="e">
        <f t="shared" ca="1" si="383"/>
        <v>#N/A</v>
      </c>
      <c r="L1690" s="10">
        <f t="shared" ca="1" si="384"/>
        <v>1</v>
      </c>
      <c r="M1690" s="5">
        <f t="shared" ca="1" si="389"/>
        <v>543.45000000000005</v>
      </c>
      <c r="N1690" s="12" t="str">
        <f t="shared" ca="1" si="385"/>
        <v/>
      </c>
      <c r="O1690" s="12">
        <f t="shared" ca="1" si="386"/>
        <v>-5.4127198917456789E-3</v>
      </c>
      <c r="P1690" s="5">
        <f t="shared" ca="1" si="387"/>
        <v>668.61755194438422</v>
      </c>
      <c r="Q1690" s="5">
        <f t="shared" ca="1" si="390"/>
        <v>668.61755194438422</v>
      </c>
      <c r="R1690" s="12">
        <f t="shared" ca="1" si="391"/>
        <v>0</v>
      </c>
    </row>
    <row r="1691" spans="1:18" x14ac:dyDescent="0.25">
      <c r="A1691">
        <v>1690</v>
      </c>
      <c r="B1691" s="2">
        <v>39918</v>
      </c>
      <c r="C1691">
        <f t="shared" si="396"/>
        <v>2009</v>
      </c>
      <c r="D1691">
        <v>615.79999999999995</v>
      </c>
      <c r="E1691" s="5">
        <f t="shared" ca="1" si="392"/>
        <v>591.46</v>
      </c>
      <c r="F1691" s="5">
        <f t="shared" ca="1" si="393"/>
        <v>555.52799999999991</v>
      </c>
      <c r="G1691" s="5">
        <f t="shared" ca="1" si="394"/>
        <v>579.80212697064132</v>
      </c>
      <c r="H1691" s="5">
        <f t="shared" ca="1" si="395"/>
        <v>542.54097167583996</v>
      </c>
      <c r="I1691" s="10">
        <f t="shared" ca="1" si="388"/>
        <v>0</v>
      </c>
      <c r="J1691" s="5" t="e">
        <f t="shared" ca="1" si="382"/>
        <v>#N/A</v>
      </c>
      <c r="K1691" s="5" t="e">
        <f t="shared" ca="1" si="383"/>
        <v>#N/A</v>
      </c>
      <c r="L1691" s="10">
        <f t="shared" ca="1" si="384"/>
        <v>1</v>
      </c>
      <c r="M1691" s="5">
        <f t="shared" ca="1" si="389"/>
        <v>543.45000000000005</v>
      </c>
      <c r="N1691" s="12" t="str">
        <f t="shared" ca="1" si="385"/>
        <v/>
      </c>
      <c r="O1691" s="12">
        <f t="shared" ca="1" si="386"/>
        <v>4.727891156462577E-2</v>
      </c>
      <c r="P1691" s="5">
        <f t="shared" ca="1" si="387"/>
        <v>668.61755194438422</v>
      </c>
      <c r="Q1691" s="5">
        <f t="shared" ca="1" si="390"/>
        <v>668.61755194438422</v>
      </c>
      <c r="R1691" s="12">
        <f t="shared" ca="1" si="391"/>
        <v>0</v>
      </c>
    </row>
    <row r="1692" spans="1:18" x14ac:dyDescent="0.25">
      <c r="A1692">
        <v>1691</v>
      </c>
      <c r="B1692" s="2">
        <v>39919</v>
      </c>
      <c r="C1692">
        <f t="shared" si="396"/>
        <v>2009</v>
      </c>
      <c r="D1692">
        <v>616.85</v>
      </c>
      <c r="E1692" s="5">
        <f t="shared" ca="1" si="392"/>
        <v>594.46</v>
      </c>
      <c r="F1692" s="5">
        <f t="shared" ca="1" si="393"/>
        <v>557.73699999999985</v>
      </c>
      <c r="G1692" s="5">
        <f t="shared" ca="1" si="394"/>
        <v>583.50691427357719</v>
      </c>
      <c r="H1692" s="5">
        <f t="shared" ca="1" si="395"/>
        <v>544.02715224232315</v>
      </c>
      <c r="I1692" s="10">
        <f t="shared" ca="1" si="388"/>
        <v>0</v>
      </c>
      <c r="J1692" s="5" t="e">
        <f t="shared" ca="1" si="382"/>
        <v>#N/A</v>
      </c>
      <c r="K1692" s="5" t="e">
        <f t="shared" ca="1" si="383"/>
        <v>#N/A</v>
      </c>
      <c r="L1692" s="10">
        <f t="shared" ca="1" si="384"/>
        <v>1</v>
      </c>
      <c r="M1692" s="5">
        <f t="shared" ca="1" si="389"/>
        <v>543.45000000000005</v>
      </c>
      <c r="N1692" s="12" t="str">
        <f t="shared" ca="1" si="385"/>
        <v/>
      </c>
      <c r="O1692" s="12">
        <f t="shared" ca="1" si="386"/>
        <v>1.7050990581358692E-3</v>
      </c>
      <c r="P1692" s="5">
        <f t="shared" ca="1" si="387"/>
        <v>668.61755194438422</v>
      </c>
      <c r="Q1692" s="5">
        <f t="shared" ca="1" si="390"/>
        <v>668.61755194438422</v>
      </c>
      <c r="R1692" s="12">
        <f t="shared" ca="1" si="391"/>
        <v>0</v>
      </c>
    </row>
    <row r="1693" spans="1:18" x14ac:dyDescent="0.25">
      <c r="A1693">
        <v>1692</v>
      </c>
      <c r="B1693" s="2">
        <v>39920</v>
      </c>
      <c r="C1693">
        <f t="shared" si="396"/>
        <v>2009</v>
      </c>
      <c r="D1693">
        <v>609.04999999999995</v>
      </c>
      <c r="E1693" s="5">
        <f t="shared" ca="1" si="392"/>
        <v>595.1450000000001</v>
      </c>
      <c r="F1693" s="5">
        <f t="shared" ca="1" si="393"/>
        <v>560.029</v>
      </c>
      <c r="G1693" s="5">
        <f t="shared" ca="1" si="394"/>
        <v>586.06122284621949</v>
      </c>
      <c r="H1693" s="5">
        <f t="shared" ca="1" si="395"/>
        <v>545.3276091974767</v>
      </c>
      <c r="I1693" s="10">
        <f t="shared" ca="1" si="388"/>
        <v>0</v>
      </c>
      <c r="J1693" s="5" t="e">
        <f t="shared" ca="1" si="382"/>
        <v>#N/A</v>
      </c>
      <c r="K1693" s="5" t="e">
        <f t="shared" ca="1" si="383"/>
        <v>#N/A</v>
      </c>
      <c r="L1693" s="10">
        <f t="shared" ca="1" si="384"/>
        <v>1</v>
      </c>
      <c r="M1693" s="5">
        <f t="shared" ca="1" si="389"/>
        <v>543.45000000000005</v>
      </c>
      <c r="N1693" s="12" t="str">
        <f t="shared" ca="1" si="385"/>
        <v/>
      </c>
      <c r="O1693" s="12">
        <f t="shared" ca="1" si="386"/>
        <v>-1.2644889357218234E-2</v>
      </c>
      <c r="P1693" s="5">
        <f t="shared" ca="1" si="387"/>
        <v>668.61755194438422</v>
      </c>
      <c r="Q1693" s="5">
        <f t="shared" ca="1" si="390"/>
        <v>668.61755194438422</v>
      </c>
      <c r="R1693" s="12">
        <f t="shared" ca="1" si="391"/>
        <v>0</v>
      </c>
    </row>
    <row r="1694" spans="1:18" x14ac:dyDescent="0.25">
      <c r="A1694">
        <v>1693</v>
      </c>
      <c r="B1694" s="2">
        <v>39923</v>
      </c>
      <c r="C1694">
        <f t="shared" si="396"/>
        <v>2009</v>
      </c>
      <c r="D1694">
        <v>617.5</v>
      </c>
      <c r="E1694" s="5">
        <f t="shared" ca="1" si="392"/>
        <v>598.66500000000008</v>
      </c>
      <c r="F1694" s="5">
        <f t="shared" ca="1" si="393"/>
        <v>562.00699999999995</v>
      </c>
      <c r="G1694" s="5">
        <f t="shared" ca="1" si="394"/>
        <v>589.20510056159753</v>
      </c>
      <c r="H1694" s="5">
        <f t="shared" ca="1" si="395"/>
        <v>546.77105701352718</v>
      </c>
      <c r="I1694" s="10">
        <f t="shared" ca="1" si="388"/>
        <v>0</v>
      </c>
      <c r="J1694" s="5" t="e">
        <f t="shared" ca="1" si="382"/>
        <v>#N/A</v>
      </c>
      <c r="K1694" s="5" t="e">
        <f t="shared" ca="1" si="383"/>
        <v>#N/A</v>
      </c>
      <c r="L1694" s="10">
        <f t="shared" ca="1" si="384"/>
        <v>1</v>
      </c>
      <c r="M1694" s="5">
        <f t="shared" ca="1" si="389"/>
        <v>543.45000000000005</v>
      </c>
      <c r="N1694" s="12" t="str">
        <f t="shared" ca="1" si="385"/>
        <v/>
      </c>
      <c r="O1694" s="12">
        <f t="shared" ca="1" si="386"/>
        <v>1.3874066168623342E-2</v>
      </c>
      <c r="P1694" s="5">
        <f t="shared" ca="1" si="387"/>
        <v>668.61755194438422</v>
      </c>
      <c r="Q1694" s="5">
        <f t="shared" ca="1" si="390"/>
        <v>668.61755194438422</v>
      </c>
      <c r="R1694" s="12">
        <f t="shared" ca="1" si="391"/>
        <v>0</v>
      </c>
    </row>
    <row r="1695" spans="1:18" x14ac:dyDescent="0.25">
      <c r="A1695">
        <v>1694</v>
      </c>
      <c r="B1695" s="2">
        <v>39924</v>
      </c>
      <c r="C1695">
        <f t="shared" si="396"/>
        <v>2009</v>
      </c>
      <c r="D1695">
        <v>616.5</v>
      </c>
      <c r="E1695" s="5">
        <f t="shared" ca="1" si="392"/>
        <v>601.91500000000008</v>
      </c>
      <c r="F1695" s="5">
        <f t="shared" ca="1" si="393"/>
        <v>563.71600000000001</v>
      </c>
      <c r="G1695" s="5">
        <f t="shared" ca="1" si="394"/>
        <v>591.93459050543777</v>
      </c>
      <c r="H1695" s="5">
        <f t="shared" ca="1" si="395"/>
        <v>548.16563587325663</v>
      </c>
      <c r="I1695" s="10">
        <f t="shared" ca="1" si="388"/>
        <v>0</v>
      </c>
      <c r="J1695" s="5" t="e">
        <f t="shared" ca="1" si="382"/>
        <v>#N/A</v>
      </c>
      <c r="K1695" s="5" t="e">
        <f t="shared" ca="1" si="383"/>
        <v>#N/A</v>
      </c>
      <c r="L1695" s="10">
        <f t="shared" ca="1" si="384"/>
        <v>1</v>
      </c>
      <c r="M1695" s="5">
        <f t="shared" ca="1" si="389"/>
        <v>543.45000000000005</v>
      </c>
      <c r="N1695" s="12" t="str">
        <f t="shared" ca="1" si="385"/>
        <v/>
      </c>
      <c r="O1695" s="12">
        <f t="shared" ca="1" si="386"/>
        <v>-1.6194331983805667E-3</v>
      </c>
      <c r="P1695" s="5">
        <f t="shared" ca="1" si="387"/>
        <v>668.61755194438422</v>
      </c>
      <c r="Q1695" s="5">
        <f t="shared" ca="1" si="390"/>
        <v>668.61755194438422</v>
      </c>
      <c r="R1695" s="12">
        <f t="shared" ca="1" si="391"/>
        <v>0</v>
      </c>
    </row>
    <row r="1696" spans="1:18" x14ac:dyDescent="0.25">
      <c r="A1696">
        <v>1695</v>
      </c>
      <c r="B1696" s="2">
        <v>39925</v>
      </c>
      <c r="C1696">
        <f t="shared" si="396"/>
        <v>2009</v>
      </c>
      <c r="D1696">
        <v>646.70000000000005</v>
      </c>
      <c r="E1696" s="5">
        <f t="shared" ca="1" si="392"/>
        <v>607.41499999999996</v>
      </c>
      <c r="F1696" s="5">
        <f t="shared" ca="1" si="393"/>
        <v>566.00199999999995</v>
      </c>
      <c r="G1696" s="5">
        <f t="shared" ca="1" si="394"/>
        <v>597.41113145489396</v>
      </c>
      <c r="H1696" s="5">
        <f t="shared" ca="1" si="395"/>
        <v>550.1363231557915</v>
      </c>
      <c r="I1696" s="10">
        <f t="shared" ca="1" si="388"/>
        <v>0</v>
      </c>
      <c r="J1696" s="5" t="e">
        <f t="shared" ca="1" si="382"/>
        <v>#N/A</v>
      </c>
      <c r="K1696" s="5" t="e">
        <f t="shared" ca="1" si="383"/>
        <v>#N/A</v>
      </c>
      <c r="L1696" s="10">
        <f t="shared" ca="1" si="384"/>
        <v>1</v>
      </c>
      <c r="M1696" s="5">
        <f t="shared" ca="1" si="389"/>
        <v>543.45000000000005</v>
      </c>
      <c r="N1696" s="12" t="str">
        <f t="shared" ca="1" si="385"/>
        <v/>
      </c>
      <c r="O1696" s="12">
        <f t="shared" ca="1" si="386"/>
        <v>4.8986212489862201E-2</v>
      </c>
      <c r="P1696" s="5">
        <f t="shared" ca="1" si="387"/>
        <v>668.61755194438422</v>
      </c>
      <c r="Q1696" s="5">
        <f t="shared" ca="1" si="390"/>
        <v>668.61755194438422</v>
      </c>
      <c r="R1696" s="12">
        <f t="shared" ca="1" si="391"/>
        <v>0</v>
      </c>
    </row>
    <row r="1697" spans="1:18" x14ac:dyDescent="0.25">
      <c r="A1697">
        <v>1696</v>
      </c>
      <c r="B1697" s="2">
        <v>39926</v>
      </c>
      <c r="C1697">
        <f t="shared" si="396"/>
        <v>2009</v>
      </c>
      <c r="D1697">
        <v>647.9</v>
      </c>
      <c r="E1697" s="5">
        <f t="shared" ca="1" si="392"/>
        <v>613.54999999999995</v>
      </c>
      <c r="F1697" s="5">
        <f t="shared" ca="1" si="393"/>
        <v>568.17000000000007</v>
      </c>
      <c r="G1697" s="5">
        <f t="shared" ca="1" si="394"/>
        <v>602.46001830940452</v>
      </c>
      <c r="H1697" s="5">
        <f t="shared" ca="1" si="395"/>
        <v>552.09159669267569</v>
      </c>
      <c r="I1697" s="10">
        <f t="shared" ca="1" si="388"/>
        <v>0</v>
      </c>
      <c r="J1697" s="5" t="e">
        <f t="shared" ca="1" si="382"/>
        <v>#N/A</v>
      </c>
      <c r="K1697" s="5" t="e">
        <f t="shared" ca="1" si="383"/>
        <v>#N/A</v>
      </c>
      <c r="L1697" s="10">
        <f t="shared" ca="1" si="384"/>
        <v>1</v>
      </c>
      <c r="M1697" s="5">
        <f t="shared" ca="1" si="389"/>
        <v>543.45000000000005</v>
      </c>
      <c r="N1697" s="12" t="str">
        <f t="shared" ca="1" si="385"/>
        <v/>
      </c>
      <c r="O1697" s="12">
        <f t="shared" ca="1" si="386"/>
        <v>1.8555744549248983E-3</v>
      </c>
      <c r="P1697" s="5">
        <f t="shared" ca="1" si="387"/>
        <v>668.61755194438422</v>
      </c>
      <c r="Q1697" s="5">
        <f t="shared" ca="1" si="390"/>
        <v>668.61755194438422</v>
      </c>
      <c r="R1697" s="12">
        <f t="shared" ca="1" si="391"/>
        <v>0</v>
      </c>
    </row>
    <row r="1698" spans="1:18" x14ac:dyDescent="0.25">
      <c r="A1698">
        <v>1697</v>
      </c>
      <c r="B1698" s="2">
        <v>39927</v>
      </c>
      <c r="C1698">
        <f t="shared" si="396"/>
        <v>2009</v>
      </c>
      <c r="D1698">
        <v>678.8</v>
      </c>
      <c r="E1698" s="5">
        <f t="shared" ca="1" si="392"/>
        <v>622.82999999999993</v>
      </c>
      <c r="F1698" s="5">
        <f t="shared" ca="1" si="393"/>
        <v>570.95400000000006</v>
      </c>
      <c r="G1698" s="5">
        <f t="shared" ca="1" si="394"/>
        <v>610.09401647846403</v>
      </c>
      <c r="H1698" s="5">
        <f t="shared" ca="1" si="395"/>
        <v>554.62576475882224</v>
      </c>
      <c r="I1698" s="10">
        <f t="shared" ca="1" si="388"/>
        <v>0</v>
      </c>
      <c r="J1698" s="5" t="e">
        <f t="shared" ca="1" si="382"/>
        <v>#N/A</v>
      </c>
      <c r="K1698" s="5" t="e">
        <f t="shared" ca="1" si="383"/>
        <v>#N/A</v>
      </c>
      <c r="L1698" s="10">
        <f t="shared" ca="1" si="384"/>
        <v>1</v>
      </c>
      <c r="M1698" s="5">
        <f t="shared" ca="1" si="389"/>
        <v>543.45000000000005</v>
      </c>
      <c r="N1698" s="12" t="str">
        <f t="shared" ca="1" si="385"/>
        <v/>
      </c>
      <c r="O1698" s="12">
        <f t="shared" ca="1" si="386"/>
        <v>4.7692545145855809E-2</v>
      </c>
      <c r="P1698" s="5">
        <f t="shared" ca="1" si="387"/>
        <v>668.61755194438422</v>
      </c>
      <c r="Q1698" s="5">
        <f t="shared" ca="1" si="390"/>
        <v>668.61755194438422</v>
      </c>
      <c r="R1698" s="12">
        <f t="shared" ca="1" si="391"/>
        <v>0</v>
      </c>
    </row>
    <row r="1699" spans="1:18" x14ac:dyDescent="0.25">
      <c r="A1699">
        <v>1698</v>
      </c>
      <c r="B1699" s="2">
        <v>39930</v>
      </c>
      <c r="C1699">
        <f t="shared" si="396"/>
        <v>2009</v>
      </c>
      <c r="D1699">
        <v>658.3</v>
      </c>
      <c r="E1699" s="5">
        <f t="shared" ca="1" si="392"/>
        <v>629.54</v>
      </c>
      <c r="F1699" s="5">
        <f t="shared" ca="1" si="393"/>
        <v>573.25100000000009</v>
      </c>
      <c r="G1699" s="5">
        <f t="shared" ca="1" si="394"/>
        <v>614.91461483061767</v>
      </c>
      <c r="H1699" s="5">
        <f t="shared" ca="1" si="395"/>
        <v>556.69924946364574</v>
      </c>
      <c r="I1699" s="10">
        <f t="shared" ca="1" si="388"/>
        <v>0</v>
      </c>
      <c r="J1699" s="5" t="e">
        <f t="shared" ca="1" si="382"/>
        <v>#N/A</v>
      </c>
      <c r="K1699" s="5" t="e">
        <f t="shared" ca="1" si="383"/>
        <v>#N/A</v>
      </c>
      <c r="L1699" s="10">
        <f t="shared" ca="1" si="384"/>
        <v>1</v>
      </c>
      <c r="M1699" s="5">
        <f t="shared" ca="1" si="389"/>
        <v>543.45000000000005</v>
      </c>
      <c r="N1699" s="12" t="str">
        <f t="shared" ca="1" si="385"/>
        <v/>
      </c>
      <c r="O1699" s="12">
        <f t="shared" ca="1" si="386"/>
        <v>-3.0200353565114909E-2</v>
      </c>
      <c r="P1699" s="5">
        <f t="shared" ca="1" si="387"/>
        <v>668.61755194438422</v>
      </c>
      <c r="Q1699" s="5">
        <f t="shared" ca="1" si="390"/>
        <v>668.61755194438422</v>
      </c>
      <c r="R1699" s="12">
        <f t="shared" ca="1" si="391"/>
        <v>0</v>
      </c>
    </row>
    <row r="1700" spans="1:18" x14ac:dyDescent="0.25">
      <c r="A1700">
        <v>1699</v>
      </c>
      <c r="B1700" s="2">
        <v>39931</v>
      </c>
      <c r="C1700">
        <f t="shared" si="396"/>
        <v>2009</v>
      </c>
      <c r="D1700">
        <v>644.04999999999995</v>
      </c>
      <c r="E1700" s="5">
        <f t="shared" ca="1" si="392"/>
        <v>635.14499999999998</v>
      </c>
      <c r="F1700" s="5">
        <f t="shared" ca="1" si="393"/>
        <v>574.98599999999999</v>
      </c>
      <c r="G1700" s="5">
        <f t="shared" ca="1" si="394"/>
        <v>617.82815334755583</v>
      </c>
      <c r="H1700" s="5">
        <f t="shared" ca="1" si="395"/>
        <v>558.44626447437281</v>
      </c>
      <c r="I1700" s="10">
        <f t="shared" ca="1" si="388"/>
        <v>0</v>
      </c>
      <c r="J1700" s="5" t="e">
        <f t="shared" ca="1" si="382"/>
        <v>#N/A</v>
      </c>
      <c r="K1700" s="5" t="e">
        <f t="shared" ca="1" si="383"/>
        <v>#N/A</v>
      </c>
      <c r="L1700" s="10">
        <f t="shared" ca="1" si="384"/>
        <v>1</v>
      </c>
      <c r="M1700" s="5">
        <f t="shared" ca="1" si="389"/>
        <v>543.45000000000005</v>
      </c>
      <c r="N1700" s="12" t="str">
        <f t="shared" ca="1" si="385"/>
        <v/>
      </c>
      <c r="O1700" s="12">
        <f t="shared" ca="1" si="386"/>
        <v>-2.1646665653957165E-2</v>
      </c>
      <c r="P1700" s="5">
        <f t="shared" ca="1" si="387"/>
        <v>668.61755194438422</v>
      </c>
      <c r="Q1700" s="5">
        <f t="shared" ca="1" si="390"/>
        <v>668.61755194438422</v>
      </c>
      <c r="R1700" s="12">
        <f t="shared" ca="1" si="391"/>
        <v>0</v>
      </c>
    </row>
    <row r="1701" spans="1:18" x14ac:dyDescent="0.25">
      <c r="A1701">
        <v>1700</v>
      </c>
      <c r="B1701" s="2">
        <v>39932</v>
      </c>
      <c r="C1701">
        <f t="shared" si="396"/>
        <v>2009</v>
      </c>
      <c r="D1701">
        <v>654.35</v>
      </c>
      <c r="E1701" s="5">
        <f t="shared" ca="1" si="392"/>
        <v>639.00000000000011</v>
      </c>
      <c r="F1701" s="5">
        <f t="shared" ca="1" si="393"/>
        <v>577.06500000000005</v>
      </c>
      <c r="G1701" s="5">
        <f t="shared" ca="1" si="394"/>
        <v>621.4803380128003</v>
      </c>
      <c r="H1701" s="5">
        <f t="shared" ca="1" si="395"/>
        <v>560.36433918488535</v>
      </c>
      <c r="I1701" s="10">
        <f t="shared" ca="1" si="388"/>
        <v>0</v>
      </c>
      <c r="J1701" s="5" t="e">
        <f t="shared" ca="1" si="382"/>
        <v>#N/A</v>
      </c>
      <c r="K1701" s="5" t="e">
        <f t="shared" ca="1" si="383"/>
        <v>#N/A</v>
      </c>
      <c r="L1701" s="10">
        <f t="shared" ca="1" si="384"/>
        <v>1</v>
      </c>
      <c r="M1701" s="5">
        <f t="shared" ca="1" si="389"/>
        <v>543.45000000000005</v>
      </c>
      <c r="N1701" s="12" t="str">
        <f t="shared" ca="1" si="385"/>
        <v/>
      </c>
      <c r="O1701" s="12">
        <f t="shared" ca="1" si="386"/>
        <v>1.5992547162487492E-2</v>
      </c>
      <c r="P1701" s="5">
        <f t="shared" ca="1" si="387"/>
        <v>668.61755194438422</v>
      </c>
      <c r="Q1701" s="5">
        <f t="shared" ca="1" si="390"/>
        <v>668.61755194438422</v>
      </c>
      <c r="R1701" s="12">
        <f t="shared" ca="1" si="391"/>
        <v>0</v>
      </c>
    </row>
    <row r="1702" spans="1:18" x14ac:dyDescent="0.25">
      <c r="A1702">
        <v>1701</v>
      </c>
      <c r="B1702" s="2">
        <v>39933</v>
      </c>
      <c r="C1702">
        <f t="shared" si="396"/>
        <v>2009</v>
      </c>
      <c r="D1702">
        <v>655</v>
      </c>
      <c r="E1702" s="5">
        <f t="shared" ca="1" si="392"/>
        <v>642.81500000000005</v>
      </c>
      <c r="F1702" s="5">
        <f t="shared" ca="1" si="393"/>
        <v>578.58100000000002</v>
      </c>
      <c r="G1702" s="5">
        <f t="shared" ca="1" si="394"/>
        <v>624.8323042115203</v>
      </c>
      <c r="H1702" s="5">
        <f t="shared" ca="1" si="395"/>
        <v>562.25705240118759</v>
      </c>
      <c r="I1702" s="10">
        <f t="shared" ca="1" si="388"/>
        <v>0</v>
      </c>
      <c r="J1702" s="5" t="e">
        <f t="shared" ca="1" si="382"/>
        <v>#N/A</v>
      </c>
      <c r="K1702" s="5" t="e">
        <f t="shared" ca="1" si="383"/>
        <v>#N/A</v>
      </c>
      <c r="L1702" s="10">
        <f t="shared" ca="1" si="384"/>
        <v>1</v>
      </c>
      <c r="M1702" s="5">
        <f t="shared" ca="1" si="389"/>
        <v>543.45000000000005</v>
      </c>
      <c r="N1702" s="12" t="str">
        <f t="shared" ca="1" si="385"/>
        <v/>
      </c>
      <c r="O1702" s="12">
        <f t="shared" ca="1" si="386"/>
        <v>9.9335218155417932E-4</v>
      </c>
      <c r="P1702" s="5">
        <f t="shared" ca="1" si="387"/>
        <v>668.61755194438422</v>
      </c>
      <c r="Q1702" s="5">
        <f t="shared" ca="1" si="390"/>
        <v>668.61755194438422</v>
      </c>
      <c r="R1702" s="12">
        <f t="shared" ca="1" si="391"/>
        <v>0</v>
      </c>
    </row>
    <row r="1703" spans="1:18" x14ac:dyDescent="0.25">
      <c r="A1703">
        <v>1702</v>
      </c>
      <c r="B1703" s="2">
        <v>39934</v>
      </c>
      <c r="C1703">
        <f t="shared" si="396"/>
        <v>2009</v>
      </c>
      <c r="D1703">
        <v>655</v>
      </c>
      <c r="E1703" s="5">
        <f t="shared" ca="1" si="392"/>
        <v>647.41000000000008</v>
      </c>
      <c r="F1703" s="5">
        <f t="shared" ca="1" si="393"/>
        <v>580.46100000000001</v>
      </c>
      <c r="G1703" s="5">
        <f t="shared" ca="1" si="394"/>
        <v>627.84907379036827</v>
      </c>
      <c r="H1703" s="5">
        <f t="shared" ca="1" si="395"/>
        <v>564.1119113531638</v>
      </c>
      <c r="I1703" s="10">
        <f t="shared" ca="1" si="388"/>
        <v>0</v>
      </c>
      <c r="J1703" s="5" t="e">
        <f t="shared" ca="1" si="382"/>
        <v>#N/A</v>
      </c>
      <c r="K1703" s="5" t="e">
        <f t="shared" ca="1" si="383"/>
        <v>#N/A</v>
      </c>
      <c r="L1703" s="10">
        <f t="shared" ca="1" si="384"/>
        <v>1</v>
      </c>
      <c r="M1703" s="5">
        <f t="shared" ca="1" si="389"/>
        <v>543.45000000000005</v>
      </c>
      <c r="N1703" s="12" t="str">
        <f t="shared" ca="1" si="385"/>
        <v/>
      </c>
      <c r="O1703" s="12">
        <f t="shared" ca="1" si="386"/>
        <v>0</v>
      </c>
      <c r="P1703" s="5">
        <f t="shared" ca="1" si="387"/>
        <v>668.61755194438422</v>
      </c>
      <c r="Q1703" s="5">
        <f t="shared" ca="1" si="390"/>
        <v>668.61755194438422</v>
      </c>
      <c r="R1703" s="12">
        <f t="shared" ca="1" si="391"/>
        <v>0</v>
      </c>
    </row>
    <row r="1704" spans="1:18" x14ac:dyDescent="0.25">
      <c r="A1704">
        <v>1703</v>
      </c>
      <c r="B1704" s="2">
        <v>39937</v>
      </c>
      <c r="C1704">
        <f t="shared" si="396"/>
        <v>2009</v>
      </c>
      <c r="D1704">
        <v>654.85</v>
      </c>
      <c r="E1704" s="5">
        <f t="shared" ca="1" si="392"/>
        <v>651.1450000000001</v>
      </c>
      <c r="F1704" s="5">
        <f t="shared" ca="1" si="393"/>
        <v>582.69899999999996</v>
      </c>
      <c r="G1704" s="5">
        <f t="shared" ca="1" si="394"/>
        <v>630.5491664113315</v>
      </c>
      <c r="H1704" s="5">
        <f t="shared" ca="1" si="395"/>
        <v>565.92667312610047</v>
      </c>
      <c r="I1704" s="10">
        <f t="shared" ca="1" si="388"/>
        <v>0</v>
      </c>
      <c r="J1704" s="5" t="e">
        <f t="shared" ca="1" si="382"/>
        <v>#N/A</v>
      </c>
      <c r="K1704" s="5" t="e">
        <f t="shared" ca="1" si="383"/>
        <v>#N/A</v>
      </c>
      <c r="L1704" s="10">
        <f t="shared" ca="1" si="384"/>
        <v>1</v>
      </c>
      <c r="M1704" s="5">
        <f t="shared" ca="1" si="389"/>
        <v>543.45000000000005</v>
      </c>
      <c r="N1704" s="12" t="str">
        <f t="shared" ca="1" si="385"/>
        <v/>
      </c>
      <c r="O1704" s="12">
        <f t="shared" ca="1" si="386"/>
        <v>-2.2900763358775156E-4</v>
      </c>
      <c r="P1704" s="5">
        <f t="shared" ca="1" si="387"/>
        <v>668.61755194438422</v>
      </c>
      <c r="Q1704" s="5">
        <f t="shared" ca="1" si="390"/>
        <v>668.61755194438422</v>
      </c>
      <c r="R1704" s="12">
        <f t="shared" ca="1" si="391"/>
        <v>0</v>
      </c>
    </row>
    <row r="1705" spans="1:18" x14ac:dyDescent="0.25">
      <c r="A1705">
        <v>1704</v>
      </c>
      <c r="B1705" s="2">
        <v>39938</v>
      </c>
      <c r="C1705">
        <f t="shared" si="396"/>
        <v>2009</v>
      </c>
      <c r="D1705">
        <v>656</v>
      </c>
      <c r="E1705" s="5">
        <f t="shared" ca="1" si="392"/>
        <v>655.09500000000003</v>
      </c>
      <c r="F1705" s="5">
        <f t="shared" ca="1" si="393"/>
        <v>584.59499999999991</v>
      </c>
      <c r="G1705" s="5">
        <f t="shared" ca="1" si="394"/>
        <v>633.0942497701983</v>
      </c>
      <c r="H1705" s="5">
        <f t="shared" ca="1" si="395"/>
        <v>567.72813966357853</v>
      </c>
      <c r="I1705" s="10">
        <f t="shared" ca="1" si="388"/>
        <v>0</v>
      </c>
      <c r="J1705" s="5" t="e">
        <f t="shared" ca="1" si="382"/>
        <v>#N/A</v>
      </c>
      <c r="K1705" s="5" t="e">
        <f t="shared" ca="1" si="383"/>
        <v>#N/A</v>
      </c>
      <c r="L1705" s="10">
        <f t="shared" ca="1" si="384"/>
        <v>1</v>
      </c>
      <c r="M1705" s="5">
        <f t="shared" ca="1" si="389"/>
        <v>543.45000000000005</v>
      </c>
      <c r="N1705" s="12" t="str">
        <f t="shared" ca="1" si="385"/>
        <v/>
      </c>
      <c r="O1705" s="12">
        <f t="shared" ca="1" si="386"/>
        <v>1.7561273574100591E-3</v>
      </c>
      <c r="P1705" s="5">
        <f t="shared" ca="1" si="387"/>
        <v>668.61755194438422</v>
      </c>
      <c r="Q1705" s="5">
        <f t="shared" ca="1" si="390"/>
        <v>668.61755194438422</v>
      </c>
      <c r="R1705" s="12">
        <f t="shared" ca="1" si="391"/>
        <v>0</v>
      </c>
    </row>
    <row r="1706" spans="1:18" x14ac:dyDescent="0.25">
      <c r="A1706">
        <v>1705</v>
      </c>
      <c r="B1706" s="2">
        <v>39939</v>
      </c>
      <c r="C1706">
        <f t="shared" si="396"/>
        <v>2009</v>
      </c>
      <c r="D1706">
        <v>641.65</v>
      </c>
      <c r="E1706" s="5">
        <f t="shared" ca="1" si="392"/>
        <v>654.58999999999992</v>
      </c>
      <c r="F1706" s="5">
        <f t="shared" ca="1" si="393"/>
        <v>586.48299999999995</v>
      </c>
      <c r="G1706" s="5">
        <f t="shared" ca="1" si="394"/>
        <v>633.94982479317844</v>
      </c>
      <c r="H1706" s="5">
        <f t="shared" ca="1" si="395"/>
        <v>569.206576870307</v>
      </c>
      <c r="I1706" s="10">
        <f t="shared" ca="1" si="388"/>
        <v>0</v>
      </c>
      <c r="J1706" s="5" t="e">
        <f t="shared" ca="1" si="382"/>
        <v>#N/A</v>
      </c>
      <c r="K1706" s="5" t="e">
        <f t="shared" ca="1" si="383"/>
        <v>#N/A</v>
      </c>
      <c r="L1706" s="10">
        <f t="shared" ca="1" si="384"/>
        <v>1</v>
      </c>
      <c r="M1706" s="5">
        <f t="shared" ca="1" si="389"/>
        <v>543.45000000000005</v>
      </c>
      <c r="N1706" s="12" t="str">
        <f t="shared" ca="1" si="385"/>
        <v/>
      </c>
      <c r="O1706" s="12">
        <f t="shared" ca="1" si="386"/>
        <v>-2.1875000000000033E-2</v>
      </c>
      <c r="P1706" s="5">
        <f t="shared" ca="1" si="387"/>
        <v>668.61755194438422</v>
      </c>
      <c r="Q1706" s="5">
        <f t="shared" ca="1" si="390"/>
        <v>668.61755194438422</v>
      </c>
      <c r="R1706" s="12">
        <f t="shared" ca="1" si="391"/>
        <v>0</v>
      </c>
    </row>
    <row r="1707" spans="1:18" x14ac:dyDescent="0.25">
      <c r="A1707">
        <v>1706</v>
      </c>
      <c r="B1707" s="2">
        <v>39940</v>
      </c>
      <c r="C1707">
        <f t="shared" si="396"/>
        <v>2009</v>
      </c>
      <c r="D1707">
        <v>624</v>
      </c>
      <c r="E1707" s="5">
        <f t="shared" ca="1" si="392"/>
        <v>652.20000000000005</v>
      </c>
      <c r="F1707" s="5">
        <f t="shared" ca="1" si="393"/>
        <v>587.88599999999997</v>
      </c>
      <c r="G1707" s="5">
        <f t="shared" ca="1" si="394"/>
        <v>632.95484231386058</v>
      </c>
      <c r="H1707" s="5">
        <f t="shared" ca="1" si="395"/>
        <v>570.3024453329009</v>
      </c>
      <c r="I1707" s="10">
        <f t="shared" ca="1" si="388"/>
        <v>0</v>
      </c>
      <c r="J1707" s="5" t="e">
        <f t="shared" ca="1" si="382"/>
        <v>#N/A</v>
      </c>
      <c r="K1707" s="5" t="e">
        <f t="shared" ca="1" si="383"/>
        <v>#N/A</v>
      </c>
      <c r="L1707" s="10">
        <f t="shared" ca="1" si="384"/>
        <v>1</v>
      </c>
      <c r="M1707" s="5">
        <f t="shared" ca="1" si="389"/>
        <v>543.45000000000005</v>
      </c>
      <c r="N1707" s="12" t="str">
        <f t="shared" ca="1" si="385"/>
        <v/>
      </c>
      <c r="O1707" s="12">
        <f t="shared" ca="1" si="386"/>
        <v>-2.7507207979428003E-2</v>
      </c>
      <c r="P1707" s="5">
        <f t="shared" ca="1" si="387"/>
        <v>668.61755194438422</v>
      </c>
      <c r="Q1707" s="5">
        <f t="shared" ca="1" si="390"/>
        <v>668.61755194438422</v>
      </c>
      <c r="R1707" s="12">
        <f t="shared" ca="1" si="391"/>
        <v>0</v>
      </c>
    </row>
    <row r="1708" spans="1:18" x14ac:dyDescent="0.25">
      <c r="A1708">
        <v>1707</v>
      </c>
      <c r="B1708" s="2">
        <v>39941</v>
      </c>
      <c r="C1708">
        <f t="shared" si="396"/>
        <v>2009</v>
      </c>
      <c r="D1708">
        <v>601.25</v>
      </c>
      <c r="E1708" s="5">
        <f t="shared" ca="1" si="392"/>
        <v>644.44499999999994</v>
      </c>
      <c r="F1708" s="5">
        <f t="shared" ca="1" si="393"/>
        <v>588.74399999999991</v>
      </c>
      <c r="G1708" s="5">
        <f t="shared" ca="1" si="394"/>
        <v>629.78435808247445</v>
      </c>
      <c r="H1708" s="5">
        <f t="shared" ca="1" si="395"/>
        <v>570.92139642624284</v>
      </c>
      <c r="I1708" s="10">
        <f t="shared" ca="1" si="388"/>
        <v>0</v>
      </c>
      <c r="J1708" s="5" t="e">
        <f t="shared" ca="1" si="382"/>
        <v>#N/A</v>
      </c>
      <c r="K1708" s="5" t="e">
        <f t="shared" ca="1" si="383"/>
        <v>#N/A</v>
      </c>
      <c r="L1708" s="10">
        <f t="shared" ca="1" si="384"/>
        <v>1</v>
      </c>
      <c r="M1708" s="5">
        <f t="shared" ca="1" si="389"/>
        <v>543.45000000000005</v>
      </c>
      <c r="N1708" s="12" t="str">
        <f t="shared" ca="1" si="385"/>
        <v/>
      </c>
      <c r="O1708" s="12">
        <f t="shared" ca="1" si="386"/>
        <v>-3.6458333333333336E-2</v>
      </c>
      <c r="P1708" s="5">
        <f t="shared" ca="1" si="387"/>
        <v>668.61755194438422</v>
      </c>
      <c r="Q1708" s="5">
        <f t="shared" ca="1" si="390"/>
        <v>668.61755194438422</v>
      </c>
      <c r="R1708" s="12">
        <f t="shared" ca="1" si="391"/>
        <v>0</v>
      </c>
    </row>
    <row r="1709" spans="1:18" x14ac:dyDescent="0.25">
      <c r="A1709">
        <v>1708</v>
      </c>
      <c r="B1709" s="2">
        <v>39944</v>
      </c>
      <c r="C1709">
        <f t="shared" si="396"/>
        <v>2009</v>
      </c>
      <c r="D1709">
        <v>591.4</v>
      </c>
      <c r="E1709" s="5">
        <f t="shared" ca="1" si="392"/>
        <v>637.75499999999988</v>
      </c>
      <c r="F1709" s="5">
        <f t="shared" ca="1" si="393"/>
        <v>589.45000000000005</v>
      </c>
      <c r="G1709" s="5">
        <f t="shared" ca="1" si="394"/>
        <v>625.94592227422697</v>
      </c>
      <c r="H1709" s="5">
        <f t="shared" ca="1" si="395"/>
        <v>571.330968497718</v>
      </c>
      <c r="I1709" s="10">
        <f t="shared" ca="1" si="388"/>
        <v>0</v>
      </c>
      <c r="J1709" s="5" t="e">
        <f t="shared" ca="1" si="382"/>
        <v>#N/A</v>
      </c>
      <c r="K1709" s="5" t="e">
        <f t="shared" ca="1" si="383"/>
        <v>#N/A</v>
      </c>
      <c r="L1709" s="10">
        <f t="shared" ca="1" si="384"/>
        <v>1</v>
      </c>
      <c r="M1709" s="5">
        <f t="shared" ca="1" si="389"/>
        <v>543.45000000000005</v>
      </c>
      <c r="N1709" s="12" t="str">
        <f t="shared" ca="1" si="385"/>
        <v/>
      </c>
      <c r="O1709" s="12">
        <f t="shared" ca="1" si="386"/>
        <v>-1.6382536382536419E-2</v>
      </c>
      <c r="P1709" s="5">
        <f t="shared" ca="1" si="387"/>
        <v>668.61755194438422</v>
      </c>
      <c r="Q1709" s="5">
        <f t="shared" ca="1" si="390"/>
        <v>668.61755194438422</v>
      </c>
      <c r="R1709" s="12">
        <f t="shared" ca="1" si="391"/>
        <v>0</v>
      </c>
    </row>
    <row r="1710" spans="1:18" x14ac:dyDescent="0.25">
      <c r="A1710">
        <v>1709</v>
      </c>
      <c r="B1710" s="2">
        <v>39945</v>
      </c>
      <c r="C1710">
        <f t="shared" si="396"/>
        <v>2009</v>
      </c>
      <c r="D1710">
        <v>595.5</v>
      </c>
      <c r="E1710" s="5">
        <f t="shared" ca="1" si="392"/>
        <v>632.9</v>
      </c>
      <c r="F1710" s="5">
        <f t="shared" ca="1" si="393"/>
        <v>590.16199999999992</v>
      </c>
      <c r="G1710" s="5">
        <f t="shared" ca="1" si="394"/>
        <v>622.90133004680433</v>
      </c>
      <c r="H1710" s="5">
        <f t="shared" ca="1" si="395"/>
        <v>571.81434912776365</v>
      </c>
      <c r="I1710" s="10">
        <f t="shared" ca="1" si="388"/>
        <v>0</v>
      </c>
      <c r="J1710" s="5" t="e">
        <f t="shared" ca="1" si="382"/>
        <v>#N/A</v>
      </c>
      <c r="K1710" s="5" t="e">
        <f t="shared" ca="1" si="383"/>
        <v>#N/A</v>
      </c>
      <c r="L1710" s="10">
        <f t="shared" ca="1" si="384"/>
        <v>1</v>
      </c>
      <c r="M1710" s="5">
        <f t="shared" ca="1" si="389"/>
        <v>543.45000000000005</v>
      </c>
      <c r="N1710" s="12" t="str">
        <f t="shared" ca="1" si="385"/>
        <v/>
      </c>
      <c r="O1710" s="12">
        <f t="shared" ca="1" si="386"/>
        <v>6.9327020629016281E-3</v>
      </c>
      <c r="P1710" s="5">
        <f t="shared" ca="1" si="387"/>
        <v>668.61755194438422</v>
      </c>
      <c r="Q1710" s="5">
        <f t="shared" ca="1" si="390"/>
        <v>668.61755194438422</v>
      </c>
      <c r="R1710" s="12">
        <f t="shared" ca="1" si="391"/>
        <v>0</v>
      </c>
    </row>
    <row r="1711" spans="1:18" x14ac:dyDescent="0.25">
      <c r="A1711">
        <v>1710</v>
      </c>
      <c r="B1711" s="2">
        <v>39946</v>
      </c>
      <c r="C1711">
        <f t="shared" si="396"/>
        <v>2009</v>
      </c>
      <c r="D1711">
        <v>614.6</v>
      </c>
      <c r="E1711" s="5">
        <f t="shared" ca="1" si="392"/>
        <v>628.92499999999995</v>
      </c>
      <c r="F1711" s="5">
        <f t="shared" ca="1" si="393"/>
        <v>591.65299999999991</v>
      </c>
      <c r="G1711" s="5">
        <f t="shared" ca="1" si="394"/>
        <v>622.07119704212391</v>
      </c>
      <c r="H1711" s="5">
        <f t="shared" ca="1" si="395"/>
        <v>572.67006214520836</v>
      </c>
      <c r="I1711" s="10">
        <f t="shared" ca="1" si="388"/>
        <v>0</v>
      </c>
      <c r="J1711" s="5" t="e">
        <f t="shared" ca="1" si="382"/>
        <v>#N/A</v>
      </c>
      <c r="K1711" s="5" t="e">
        <f t="shared" ca="1" si="383"/>
        <v>#N/A</v>
      </c>
      <c r="L1711" s="10">
        <f t="shared" ca="1" si="384"/>
        <v>1</v>
      </c>
      <c r="M1711" s="5">
        <f t="shared" ca="1" si="389"/>
        <v>543.45000000000005</v>
      </c>
      <c r="N1711" s="12" t="str">
        <f t="shared" ca="1" si="385"/>
        <v/>
      </c>
      <c r="O1711" s="12">
        <f t="shared" ca="1" si="386"/>
        <v>3.2073887489504654E-2</v>
      </c>
      <c r="P1711" s="5">
        <f t="shared" ca="1" si="387"/>
        <v>668.61755194438422</v>
      </c>
      <c r="Q1711" s="5">
        <f t="shared" ca="1" si="390"/>
        <v>668.61755194438422</v>
      </c>
      <c r="R1711" s="12">
        <f t="shared" ca="1" si="391"/>
        <v>0</v>
      </c>
    </row>
    <row r="1712" spans="1:18" x14ac:dyDescent="0.25">
      <c r="A1712">
        <v>1711</v>
      </c>
      <c r="B1712" s="2">
        <v>39947</v>
      </c>
      <c r="C1712">
        <f t="shared" si="396"/>
        <v>2009</v>
      </c>
      <c r="D1712">
        <v>614.25</v>
      </c>
      <c r="E1712" s="5">
        <f t="shared" ca="1" si="392"/>
        <v>624.85</v>
      </c>
      <c r="F1712" s="5">
        <f t="shared" ca="1" si="393"/>
        <v>593.44299999999998</v>
      </c>
      <c r="G1712" s="5">
        <f t="shared" ca="1" si="394"/>
        <v>621.28907733791152</v>
      </c>
      <c r="H1712" s="5">
        <f t="shared" ca="1" si="395"/>
        <v>573.50166090230425</v>
      </c>
      <c r="I1712" s="10">
        <f t="shared" ca="1" si="388"/>
        <v>0</v>
      </c>
      <c r="J1712" s="5" t="e">
        <f t="shared" ca="1" si="382"/>
        <v>#N/A</v>
      </c>
      <c r="K1712" s="5" t="e">
        <f t="shared" ca="1" si="383"/>
        <v>#N/A</v>
      </c>
      <c r="L1712" s="10">
        <f t="shared" ca="1" si="384"/>
        <v>1</v>
      </c>
      <c r="M1712" s="5">
        <f t="shared" ca="1" si="389"/>
        <v>543.45000000000005</v>
      </c>
      <c r="N1712" s="12" t="str">
        <f t="shared" ca="1" si="385"/>
        <v/>
      </c>
      <c r="O1712" s="12">
        <f t="shared" ca="1" si="386"/>
        <v>-5.6947608200459275E-4</v>
      </c>
      <c r="P1712" s="5">
        <f t="shared" ca="1" si="387"/>
        <v>668.61755194438422</v>
      </c>
      <c r="Q1712" s="5">
        <f t="shared" ca="1" si="390"/>
        <v>668.61755194438422</v>
      </c>
      <c r="R1712" s="12">
        <f t="shared" ca="1" si="391"/>
        <v>0</v>
      </c>
    </row>
    <row r="1713" spans="1:18" x14ac:dyDescent="0.25">
      <c r="A1713">
        <v>1712</v>
      </c>
      <c r="B1713" s="2">
        <v>39948</v>
      </c>
      <c r="C1713">
        <f t="shared" si="396"/>
        <v>2009</v>
      </c>
      <c r="D1713">
        <v>634.95000000000005</v>
      </c>
      <c r="E1713" s="5">
        <f t="shared" ca="1" si="392"/>
        <v>622.84500000000003</v>
      </c>
      <c r="F1713" s="5">
        <f t="shared" ca="1" si="393"/>
        <v>595.53099999999995</v>
      </c>
      <c r="G1713" s="5">
        <f t="shared" ca="1" si="394"/>
        <v>622.65516960412037</v>
      </c>
      <c r="H1713" s="5">
        <f t="shared" ca="1" si="395"/>
        <v>574.73062768425825</v>
      </c>
      <c r="I1713" s="10">
        <f t="shared" ca="1" si="388"/>
        <v>0</v>
      </c>
      <c r="J1713" s="5" t="e">
        <f t="shared" ca="1" si="382"/>
        <v>#N/A</v>
      </c>
      <c r="K1713" s="5" t="e">
        <f t="shared" ca="1" si="383"/>
        <v>#N/A</v>
      </c>
      <c r="L1713" s="10">
        <f t="shared" ca="1" si="384"/>
        <v>1</v>
      </c>
      <c r="M1713" s="5">
        <f t="shared" ca="1" si="389"/>
        <v>543.45000000000005</v>
      </c>
      <c r="N1713" s="12" t="str">
        <f t="shared" ca="1" si="385"/>
        <v/>
      </c>
      <c r="O1713" s="12">
        <f t="shared" ca="1" si="386"/>
        <v>3.3699633699633774E-2</v>
      </c>
      <c r="P1713" s="5">
        <f t="shared" ca="1" si="387"/>
        <v>668.61755194438422</v>
      </c>
      <c r="Q1713" s="5">
        <f t="shared" ca="1" si="390"/>
        <v>668.61755194438422</v>
      </c>
      <c r="R1713" s="12">
        <f t="shared" ca="1" si="391"/>
        <v>0</v>
      </c>
    </row>
    <row r="1714" spans="1:18" x14ac:dyDescent="0.25">
      <c r="A1714">
        <v>1713</v>
      </c>
      <c r="B1714" s="2">
        <v>39951</v>
      </c>
      <c r="C1714">
        <f t="shared" si="396"/>
        <v>2009</v>
      </c>
      <c r="D1714">
        <v>720.85</v>
      </c>
      <c r="E1714" s="5">
        <f t="shared" ca="1" si="392"/>
        <v>629.44500000000005</v>
      </c>
      <c r="F1714" s="5">
        <f t="shared" ca="1" si="393"/>
        <v>599.15199999999993</v>
      </c>
      <c r="G1714" s="5">
        <f t="shared" ca="1" si="394"/>
        <v>632.4746526437084</v>
      </c>
      <c r="H1714" s="5">
        <f t="shared" ca="1" si="395"/>
        <v>577.65301513057307</v>
      </c>
      <c r="I1714" s="10">
        <f t="shared" ca="1" si="388"/>
        <v>0</v>
      </c>
      <c r="J1714" s="5" t="e">
        <f t="shared" ca="1" si="382"/>
        <v>#N/A</v>
      </c>
      <c r="K1714" s="5" t="e">
        <f t="shared" ca="1" si="383"/>
        <v>#N/A</v>
      </c>
      <c r="L1714" s="10">
        <f t="shared" ca="1" si="384"/>
        <v>1</v>
      </c>
      <c r="M1714" s="5">
        <f t="shared" ca="1" si="389"/>
        <v>543.45000000000005</v>
      </c>
      <c r="N1714" s="12" t="str">
        <f t="shared" ca="1" si="385"/>
        <v/>
      </c>
      <c r="O1714" s="12">
        <f t="shared" ca="1" si="386"/>
        <v>0.13528624301126069</v>
      </c>
      <c r="P1714" s="5">
        <f t="shared" ca="1" si="387"/>
        <v>668.61755194438422</v>
      </c>
      <c r="Q1714" s="5">
        <f t="shared" ca="1" si="390"/>
        <v>668.61755194438422</v>
      </c>
      <c r="R1714" s="12">
        <f t="shared" ca="1" si="391"/>
        <v>0</v>
      </c>
    </row>
    <row r="1715" spans="1:18" x14ac:dyDescent="0.25">
      <c r="A1715">
        <v>1714</v>
      </c>
      <c r="B1715" s="2">
        <v>39952</v>
      </c>
      <c r="C1715">
        <f t="shared" si="396"/>
        <v>2009</v>
      </c>
      <c r="D1715">
        <v>749.9</v>
      </c>
      <c r="E1715" s="5">
        <f t="shared" ca="1" si="392"/>
        <v>638.83499999999992</v>
      </c>
      <c r="F1715" s="5">
        <f t="shared" ca="1" si="393"/>
        <v>603.57900000000006</v>
      </c>
      <c r="G1715" s="5">
        <f t="shared" ca="1" si="394"/>
        <v>644.21718737933747</v>
      </c>
      <c r="H1715" s="5">
        <f t="shared" ca="1" si="395"/>
        <v>581.09795482796164</v>
      </c>
      <c r="I1715" s="10">
        <f t="shared" ca="1" si="388"/>
        <v>0</v>
      </c>
      <c r="J1715" s="5" t="e">
        <f t="shared" ca="1" si="382"/>
        <v>#N/A</v>
      </c>
      <c r="K1715" s="5" t="e">
        <f t="shared" ca="1" si="383"/>
        <v>#N/A</v>
      </c>
      <c r="L1715" s="10">
        <f t="shared" ca="1" si="384"/>
        <v>1</v>
      </c>
      <c r="M1715" s="5">
        <f t="shared" ca="1" si="389"/>
        <v>543.45000000000005</v>
      </c>
      <c r="N1715" s="12" t="str">
        <f t="shared" ca="1" si="385"/>
        <v/>
      </c>
      <c r="O1715" s="12">
        <f t="shared" ca="1" si="386"/>
        <v>4.0299646250953669E-2</v>
      </c>
      <c r="P1715" s="5">
        <f t="shared" ca="1" si="387"/>
        <v>668.61755194438422</v>
      </c>
      <c r="Q1715" s="5">
        <f t="shared" ca="1" si="390"/>
        <v>668.61755194438422</v>
      </c>
      <c r="R1715" s="12">
        <f t="shared" ca="1" si="391"/>
        <v>0</v>
      </c>
    </row>
    <row r="1716" spans="1:18" x14ac:dyDescent="0.25">
      <c r="A1716">
        <v>1715</v>
      </c>
      <c r="B1716" s="2">
        <v>39953</v>
      </c>
      <c r="C1716">
        <f t="shared" si="396"/>
        <v>2009</v>
      </c>
      <c r="D1716">
        <v>772.6</v>
      </c>
      <c r="E1716" s="5">
        <f t="shared" ca="1" si="392"/>
        <v>651.93000000000006</v>
      </c>
      <c r="F1716" s="5">
        <f t="shared" ca="1" si="393"/>
        <v>608.42700000000002</v>
      </c>
      <c r="G1716" s="5">
        <f t="shared" ca="1" si="394"/>
        <v>657.05546864140376</v>
      </c>
      <c r="H1716" s="5">
        <f t="shared" ca="1" si="395"/>
        <v>584.92799573140246</v>
      </c>
      <c r="I1716" s="10">
        <f t="shared" ca="1" si="388"/>
        <v>0</v>
      </c>
      <c r="J1716" s="5" t="e">
        <f t="shared" ref="J1716:J1779" ca="1" si="397">IF($I1716="BUY",$D1716,NA())</f>
        <v>#N/A</v>
      </c>
      <c r="K1716" s="5" t="e">
        <f t="shared" ref="K1716:K1779" ca="1" si="398">IF($I1716="SELL",$D1716,NA())</f>
        <v>#N/A</v>
      </c>
      <c r="L1716" s="10">
        <f t="shared" ref="L1716:L1779" ca="1" si="399">IF(AND(I1716="SELL",L1715&gt;=0),-1*Leverage,IF(AND(I1716="BUY",L1715&lt;=0),1*Leverage,L1715))</f>
        <v>1</v>
      </c>
      <c r="M1716" s="5">
        <f t="shared" ca="1" si="389"/>
        <v>543.45000000000005</v>
      </c>
      <c r="N1716" s="12" t="str">
        <f t="shared" ref="N1716:N1779" ca="1" si="400">IF(L1715=0,0,IF(I1716="SELL",Leverage*(M1716-M1715)/M1715,IF(I1716="BUY",-Leverage*(M1716-M1715)/M1715,"")))</f>
        <v/>
      </c>
      <c r="O1716" s="12">
        <f t="shared" ref="O1716:O1779" ca="1" si="401">IF($L1716&gt;0,Leverage*(D1716-D1715)/D1715,IF($L1716&lt;0,-Leverage*(D1716-D1715)/D1715,0))</f>
        <v>3.0270702760368112E-2</v>
      </c>
      <c r="P1716" s="5">
        <f t="shared" ref="P1716:P1779" ca="1" si="402">IF(N1716="",P1715,P1715*(1+N1716))</f>
        <v>668.61755194438422</v>
      </c>
      <c r="Q1716" s="5">
        <f t="shared" ca="1" si="390"/>
        <v>668.61755194438422</v>
      </c>
      <c r="R1716" s="12">
        <f t="shared" ca="1" si="391"/>
        <v>0</v>
      </c>
    </row>
    <row r="1717" spans="1:18" x14ac:dyDescent="0.25">
      <c r="A1717">
        <v>1716</v>
      </c>
      <c r="B1717" s="2">
        <v>39954</v>
      </c>
      <c r="C1717">
        <f t="shared" si="396"/>
        <v>2009</v>
      </c>
      <c r="D1717">
        <v>743.2</v>
      </c>
      <c r="E1717" s="5">
        <f t="shared" ca="1" si="392"/>
        <v>663.85</v>
      </c>
      <c r="F1717" s="5">
        <f t="shared" ca="1" si="393"/>
        <v>612.91</v>
      </c>
      <c r="G1717" s="5">
        <f t="shared" ca="1" si="394"/>
        <v>665.66992177726331</v>
      </c>
      <c r="H1717" s="5">
        <f t="shared" ca="1" si="395"/>
        <v>588.09343581677444</v>
      </c>
      <c r="I1717" s="10">
        <f t="shared" ref="I1717:I1780" ca="1" si="403">IF(AND(G1717&gt;H1717,G1716&lt;H1716),"BUY",IF(AND(G1717&lt;H1717,G1716&gt;H1716),"SELL",0))</f>
        <v>0</v>
      </c>
      <c r="J1717" s="5" t="e">
        <f t="shared" ca="1" si="397"/>
        <v>#N/A</v>
      </c>
      <c r="K1717" s="5" t="e">
        <f t="shared" ca="1" si="398"/>
        <v>#N/A</v>
      </c>
      <c r="L1717" s="10">
        <f t="shared" ca="1" si="399"/>
        <v>1</v>
      </c>
      <c r="M1717" s="5">
        <f t="shared" ref="M1717:M1780" ca="1" si="404">IF(I1717&lt;&gt;0,D1717,M1716)</f>
        <v>543.45000000000005</v>
      </c>
      <c r="N1717" s="12" t="str">
        <f t="shared" ca="1" si="400"/>
        <v/>
      </c>
      <c r="O1717" s="12">
        <f t="shared" ca="1" si="401"/>
        <v>-3.805332643023554E-2</v>
      </c>
      <c r="P1717" s="5">
        <f t="shared" ca="1" si="402"/>
        <v>668.61755194438422</v>
      </c>
      <c r="Q1717" s="5">
        <f t="shared" ref="Q1717:Q1780" ca="1" si="405">MAX(P1716:P1717)</f>
        <v>668.61755194438422</v>
      </c>
      <c r="R1717" s="12">
        <f t="shared" ref="R1717:R1780" ca="1" si="406">1-P1717/Q1717</f>
        <v>0</v>
      </c>
    </row>
    <row r="1718" spans="1:18" x14ac:dyDescent="0.25">
      <c r="A1718">
        <v>1717</v>
      </c>
      <c r="B1718" s="2">
        <v>39955</v>
      </c>
      <c r="C1718">
        <f t="shared" si="396"/>
        <v>2009</v>
      </c>
      <c r="D1718">
        <v>729.1</v>
      </c>
      <c r="E1718" s="5">
        <f t="shared" ca="1" si="392"/>
        <v>676.63499999999999</v>
      </c>
      <c r="F1718" s="5">
        <f t="shared" ca="1" si="393"/>
        <v>616.67299999999989</v>
      </c>
      <c r="G1718" s="5">
        <f t="shared" ca="1" si="394"/>
        <v>672.01292959953696</v>
      </c>
      <c r="H1718" s="5">
        <f t="shared" ca="1" si="395"/>
        <v>590.91356710043897</v>
      </c>
      <c r="I1718" s="10">
        <f t="shared" ca="1" si="403"/>
        <v>0</v>
      </c>
      <c r="J1718" s="5" t="e">
        <f t="shared" ca="1" si="397"/>
        <v>#N/A</v>
      </c>
      <c r="K1718" s="5" t="e">
        <f t="shared" ca="1" si="398"/>
        <v>#N/A</v>
      </c>
      <c r="L1718" s="10">
        <f t="shared" ca="1" si="399"/>
        <v>1</v>
      </c>
      <c r="M1718" s="5">
        <f t="shared" ca="1" si="404"/>
        <v>543.45000000000005</v>
      </c>
      <c r="N1718" s="12" t="str">
        <f t="shared" ca="1" si="400"/>
        <v/>
      </c>
      <c r="O1718" s="12">
        <f t="shared" ca="1" si="401"/>
        <v>-1.8972012917115207E-2</v>
      </c>
      <c r="P1718" s="5">
        <f t="shared" ca="1" si="402"/>
        <v>668.61755194438422</v>
      </c>
      <c r="Q1718" s="5">
        <f t="shared" ca="1" si="405"/>
        <v>668.61755194438422</v>
      </c>
      <c r="R1718" s="12">
        <f t="shared" ca="1" si="406"/>
        <v>0</v>
      </c>
    </row>
    <row r="1719" spans="1:18" x14ac:dyDescent="0.25">
      <c r="A1719">
        <v>1718</v>
      </c>
      <c r="B1719" s="2">
        <v>39958</v>
      </c>
      <c r="C1719">
        <f t="shared" si="396"/>
        <v>2009</v>
      </c>
      <c r="D1719">
        <v>724.05</v>
      </c>
      <c r="E1719" s="5">
        <f t="shared" ca="1" si="392"/>
        <v>689.90000000000009</v>
      </c>
      <c r="F1719" s="5">
        <f t="shared" ca="1" si="393"/>
        <v>619.90499999999997</v>
      </c>
      <c r="G1719" s="5">
        <f t="shared" ca="1" si="394"/>
        <v>677.21663663958327</v>
      </c>
      <c r="H1719" s="5">
        <f t="shared" ca="1" si="395"/>
        <v>593.57629575843021</v>
      </c>
      <c r="I1719" s="10">
        <f t="shared" ca="1" si="403"/>
        <v>0</v>
      </c>
      <c r="J1719" s="5" t="e">
        <f t="shared" ca="1" si="397"/>
        <v>#N/A</v>
      </c>
      <c r="K1719" s="5" t="e">
        <f t="shared" ca="1" si="398"/>
        <v>#N/A</v>
      </c>
      <c r="L1719" s="10">
        <f t="shared" ca="1" si="399"/>
        <v>1</v>
      </c>
      <c r="M1719" s="5">
        <f t="shared" ca="1" si="404"/>
        <v>543.45000000000005</v>
      </c>
      <c r="N1719" s="12" t="str">
        <f t="shared" ca="1" si="400"/>
        <v/>
      </c>
      <c r="O1719" s="12">
        <f t="shared" ca="1" si="401"/>
        <v>-6.926347551776256E-3</v>
      </c>
      <c r="P1719" s="5">
        <f t="shared" ca="1" si="402"/>
        <v>668.61755194438422</v>
      </c>
      <c r="Q1719" s="5">
        <f t="shared" ca="1" si="405"/>
        <v>668.61755194438422</v>
      </c>
      <c r="R1719" s="12">
        <f t="shared" ca="1" si="406"/>
        <v>0</v>
      </c>
    </row>
    <row r="1720" spans="1:18" x14ac:dyDescent="0.25">
      <c r="A1720">
        <v>1719</v>
      </c>
      <c r="B1720" s="2">
        <v>39959</v>
      </c>
      <c r="C1720">
        <f t="shared" si="396"/>
        <v>2009</v>
      </c>
      <c r="D1720">
        <v>712.1</v>
      </c>
      <c r="E1720" s="5">
        <f t="shared" ca="1" si="392"/>
        <v>701.56000000000017</v>
      </c>
      <c r="F1720" s="5">
        <f t="shared" ca="1" si="393"/>
        <v>622.8599999999999</v>
      </c>
      <c r="G1720" s="5">
        <f t="shared" ca="1" si="394"/>
        <v>680.70497297562497</v>
      </c>
      <c r="H1720" s="5">
        <f t="shared" ca="1" si="395"/>
        <v>595.94676984326156</v>
      </c>
      <c r="I1720" s="10">
        <f t="shared" ca="1" si="403"/>
        <v>0</v>
      </c>
      <c r="J1720" s="5" t="e">
        <f t="shared" ca="1" si="397"/>
        <v>#N/A</v>
      </c>
      <c r="K1720" s="5" t="e">
        <f t="shared" ca="1" si="398"/>
        <v>#N/A</v>
      </c>
      <c r="L1720" s="10">
        <f t="shared" ca="1" si="399"/>
        <v>1</v>
      </c>
      <c r="M1720" s="5">
        <f t="shared" ca="1" si="404"/>
        <v>543.45000000000005</v>
      </c>
      <c r="N1720" s="12" t="str">
        <f t="shared" ca="1" si="400"/>
        <v/>
      </c>
      <c r="O1720" s="12">
        <f t="shared" ca="1" si="401"/>
        <v>-1.650438505628055E-2</v>
      </c>
      <c r="P1720" s="5">
        <f t="shared" ca="1" si="402"/>
        <v>668.61755194438422</v>
      </c>
      <c r="Q1720" s="5">
        <f t="shared" ca="1" si="405"/>
        <v>668.61755194438422</v>
      </c>
      <c r="R1720" s="12">
        <f t="shared" ca="1" si="406"/>
        <v>0</v>
      </c>
    </row>
    <row r="1721" spans="1:18" x14ac:dyDescent="0.25">
      <c r="A1721">
        <v>1720</v>
      </c>
      <c r="B1721" s="2">
        <v>39960</v>
      </c>
      <c r="C1721">
        <f t="shared" si="396"/>
        <v>2009</v>
      </c>
      <c r="D1721">
        <v>711.1</v>
      </c>
      <c r="E1721" s="5">
        <f t="shared" ca="1" si="392"/>
        <v>711.21000000000015</v>
      </c>
      <c r="F1721" s="5">
        <f t="shared" ca="1" si="393"/>
        <v>625.95199999999977</v>
      </c>
      <c r="G1721" s="5">
        <f t="shared" ca="1" si="394"/>
        <v>683.7444756780626</v>
      </c>
      <c r="H1721" s="5">
        <f t="shared" ca="1" si="395"/>
        <v>598.24983444639622</v>
      </c>
      <c r="I1721" s="10">
        <f t="shared" ca="1" si="403"/>
        <v>0</v>
      </c>
      <c r="J1721" s="5" t="e">
        <f t="shared" ca="1" si="397"/>
        <v>#N/A</v>
      </c>
      <c r="K1721" s="5" t="e">
        <f t="shared" ca="1" si="398"/>
        <v>#N/A</v>
      </c>
      <c r="L1721" s="10">
        <f t="shared" ca="1" si="399"/>
        <v>1</v>
      </c>
      <c r="M1721" s="5">
        <f t="shared" ca="1" si="404"/>
        <v>543.45000000000005</v>
      </c>
      <c r="N1721" s="12" t="str">
        <f t="shared" ca="1" si="400"/>
        <v/>
      </c>
      <c r="O1721" s="12">
        <f t="shared" ca="1" si="401"/>
        <v>-1.404297149276787E-3</v>
      </c>
      <c r="P1721" s="5">
        <f t="shared" ca="1" si="402"/>
        <v>668.61755194438422</v>
      </c>
      <c r="Q1721" s="5">
        <f t="shared" ca="1" si="405"/>
        <v>668.61755194438422</v>
      </c>
      <c r="R1721" s="12">
        <f t="shared" ca="1" si="406"/>
        <v>0</v>
      </c>
    </row>
    <row r="1722" spans="1:18" x14ac:dyDescent="0.25">
      <c r="A1722">
        <v>1721</v>
      </c>
      <c r="B1722" s="2">
        <v>39961</v>
      </c>
      <c r="C1722">
        <f t="shared" si="396"/>
        <v>2009</v>
      </c>
      <c r="D1722">
        <v>727.5</v>
      </c>
      <c r="E1722" s="5">
        <f t="shared" ca="1" si="392"/>
        <v>722.53500000000008</v>
      </c>
      <c r="F1722" s="5">
        <f t="shared" ca="1" si="393"/>
        <v>629.53199999999981</v>
      </c>
      <c r="G1722" s="5">
        <f t="shared" ca="1" si="394"/>
        <v>688.12002811025627</v>
      </c>
      <c r="H1722" s="5">
        <f t="shared" ca="1" si="395"/>
        <v>600.83483775746822</v>
      </c>
      <c r="I1722" s="10">
        <f t="shared" ca="1" si="403"/>
        <v>0</v>
      </c>
      <c r="J1722" s="5" t="e">
        <f t="shared" ca="1" si="397"/>
        <v>#N/A</v>
      </c>
      <c r="K1722" s="5" t="e">
        <f t="shared" ca="1" si="398"/>
        <v>#N/A</v>
      </c>
      <c r="L1722" s="10">
        <f t="shared" ca="1" si="399"/>
        <v>1</v>
      </c>
      <c r="M1722" s="5">
        <f t="shared" ca="1" si="404"/>
        <v>543.45000000000005</v>
      </c>
      <c r="N1722" s="12" t="str">
        <f t="shared" ca="1" si="400"/>
        <v/>
      </c>
      <c r="O1722" s="12">
        <f t="shared" ca="1" si="401"/>
        <v>2.3062860357193047E-2</v>
      </c>
      <c r="P1722" s="5">
        <f t="shared" ca="1" si="402"/>
        <v>668.61755194438422</v>
      </c>
      <c r="Q1722" s="5">
        <f t="shared" ca="1" si="405"/>
        <v>668.61755194438422</v>
      </c>
      <c r="R1722" s="12">
        <f t="shared" ca="1" si="406"/>
        <v>0</v>
      </c>
    </row>
    <row r="1723" spans="1:18" x14ac:dyDescent="0.25">
      <c r="A1723">
        <v>1722</v>
      </c>
      <c r="B1723" s="2">
        <v>39962</v>
      </c>
      <c r="C1723">
        <f t="shared" si="396"/>
        <v>2009</v>
      </c>
      <c r="D1723">
        <v>782.5</v>
      </c>
      <c r="E1723" s="5">
        <f t="shared" ca="1" si="392"/>
        <v>737.29000000000008</v>
      </c>
      <c r="F1723" s="5">
        <f t="shared" ca="1" si="393"/>
        <v>634.28299999999979</v>
      </c>
      <c r="G1723" s="5">
        <f t="shared" ca="1" si="394"/>
        <v>697.55802529923062</v>
      </c>
      <c r="H1723" s="5">
        <f t="shared" ca="1" si="395"/>
        <v>604.46814100231893</v>
      </c>
      <c r="I1723" s="10">
        <f t="shared" ca="1" si="403"/>
        <v>0</v>
      </c>
      <c r="J1723" s="5" t="e">
        <f t="shared" ca="1" si="397"/>
        <v>#N/A</v>
      </c>
      <c r="K1723" s="5" t="e">
        <f t="shared" ca="1" si="398"/>
        <v>#N/A</v>
      </c>
      <c r="L1723" s="10">
        <f t="shared" ca="1" si="399"/>
        <v>1</v>
      </c>
      <c r="M1723" s="5">
        <f t="shared" ca="1" si="404"/>
        <v>543.45000000000005</v>
      </c>
      <c r="N1723" s="12" t="str">
        <f t="shared" ca="1" si="400"/>
        <v/>
      </c>
      <c r="O1723" s="12">
        <f t="shared" ca="1" si="401"/>
        <v>7.560137457044673E-2</v>
      </c>
      <c r="P1723" s="5">
        <f t="shared" ca="1" si="402"/>
        <v>668.61755194438422</v>
      </c>
      <c r="Q1723" s="5">
        <f t="shared" ca="1" si="405"/>
        <v>668.61755194438422</v>
      </c>
      <c r="R1723" s="12">
        <f t="shared" ca="1" si="406"/>
        <v>0</v>
      </c>
    </row>
    <row r="1724" spans="1:18" x14ac:dyDescent="0.25">
      <c r="A1724">
        <v>1723</v>
      </c>
      <c r="B1724" s="2">
        <v>39965</v>
      </c>
      <c r="C1724">
        <f t="shared" si="396"/>
        <v>2009</v>
      </c>
      <c r="D1724">
        <v>829.8</v>
      </c>
      <c r="E1724" s="5">
        <f t="shared" ca="1" si="392"/>
        <v>748.18500000000006</v>
      </c>
      <c r="F1724" s="5">
        <f t="shared" ca="1" si="393"/>
        <v>640.00699999999983</v>
      </c>
      <c r="G1724" s="5">
        <f t="shared" ca="1" si="394"/>
        <v>710.78222276930751</v>
      </c>
      <c r="H1724" s="5">
        <f t="shared" ca="1" si="395"/>
        <v>608.97477818227253</v>
      </c>
      <c r="I1724" s="10">
        <f t="shared" ca="1" si="403"/>
        <v>0</v>
      </c>
      <c r="J1724" s="5" t="e">
        <f t="shared" ca="1" si="397"/>
        <v>#N/A</v>
      </c>
      <c r="K1724" s="5" t="e">
        <f t="shared" ca="1" si="398"/>
        <v>#N/A</v>
      </c>
      <c r="L1724" s="10">
        <f t="shared" ca="1" si="399"/>
        <v>1</v>
      </c>
      <c r="M1724" s="5">
        <f t="shared" ca="1" si="404"/>
        <v>543.45000000000005</v>
      </c>
      <c r="N1724" s="12" t="str">
        <f t="shared" ca="1" si="400"/>
        <v/>
      </c>
      <c r="O1724" s="12">
        <f t="shared" ca="1" si="401"/>
        <v>6.0447284345047862E-2</v>
      </c>
      <c r="P1724" s="5">
        <f t="shared" ca="1" si="402"/>
        <v>668.61755194438422</v>
      </c>
      <c r="Q1724" s="5">
        <f t="shared" ca="1" si="405"/>
        <v>668.61755194438422</v>
      </c>
      <c r="R1724" s="12">
        <f t="shared" ca="1" si="406"/>
        <v>0</v>
      </c>
    </row>
    <row r="1725" spans="1:18" x14ac:dyDescent="0.25">
      <c r="A1725">
        <v>1724</v>
      </c>
      <c r="B1725" s="2">
        <v>39966</v>
      </c>
      <c r="C1725">
        <f t="shared" si="396"/>
        <v>2009</v>
      </c>
      <c r="D1725">
        <v>781.25</v>
      </c>
      <c r="E1725" s="5">
        <f t="shared" ca="1" si="392"/>
        <v>751.31999999999994</v>
      </c>
      <c r="F1725" s="5">
        <f t="shared" ca="1" si="393"/>
        <v>644.46199999999988</v>
      </c>
      <c r="G1725" s="5">
        <f t="shared" ca="1" si="394"/>
        <v>717.82900049237674</v>
      </c>
      <c r="H1725" s="5">
        <f t="shared" ca="1" si="395"/>
        <v>612.42028261862708</v>
      </c>
      <c r="I1725" s="10">
        <f t="shared" ca="1" si="403"/>
        <v>0</v>
      </c>
      <c r="J1725" s="5" t="e">
        <f t="shared" ca="1" si="397"/>
        <v>#N/A</v>
      </c>
      <c r="K1725" s="5" t="e">
        <f t="shared" ca="1" si="398"/>
        <v>#N/A</v>
      </c>
      <c r="L1725" s="10">
        <f t="shared" ca="1" si="399"/>
        <v>1</v>
      </c>
      <c r="M1725" s="5">
        <f t="shared" ca="1" si="404"/>
        <v>543.45000000000005</v>
      </c>
      <c r="N1725" s="12" t="str">
        <f t="shared" ca="1" si="400"/>
        <v/>
      </c>
      <c r="O1725" s="12">
        <f t="shared" ca="1" si="401"/>
        <v>-5.8508074234755313E-2</v>
      </c>
      <c r="P1725" s="5">
        <f t="shared" ca="1" si="402"/>
        <v>668.61755194438422</v>
      </c>
      <c r="Q1725" s="5">
        <f t="shared" ca="1" si="405"/>
        <v>668.61755194438422</v>
      </c>
      <c r="R1725" s="12">
        <f t="shared" ca="1" si="406"/>
        <v>0</v>
      </c>
    </row>
    <row r="1726" spans="1:18" x14ac:dyDescent="0.25">
      <c r="A1726">
        <v>1725</v>
      </c>
      <c r="B1726" s="2">
        <v>39967</v>
      </c>
      <c r="C1726">
        <f t="shared" si="396"/>
        <v>2009</v>
      </c>
      <c r="D1726">
        <v>819.85</v>
      </c>
      <c r="E1726" s="5">
        <f t="shared" ca="1" si="392"/>
        <v>756.04500000000007</v>
      </c>
      <c r="F1726" s="5">
        <f t="shared" ca="1" si="393"/>
        <v>649.87499999999989</v>
      </c>
      <c r="G1726" s="5">
        <f t="shared" ca="1" si="394"/>
        <v>728.03110044313905</v>
      </c>
      <c r="H1726" s="5">
        <f t="shared" ca="1" si="395"/>
        <v>616.56887696625449</v>
      </c>
      <c r="I1726" s="10">
        <f t="shared" ca="1" si="403"/>
        <v>0</v>
      </c>
      <c r="J1726" s="5" t="e">
        <f t="shared" ca="1" si="397"/>
        <v>#N/A</v>
      </c>
      <c r="K1726" s="5" t="e">
        <f t="shared" ca="1" si="398"/>
        <v>#N/A</v>
      </c>
      <c r="L1726" s="10">
        <f t="shared" ca="1" si="399"/>
        <v>1</v>
      </c>
      <c r="M1726" s="5">
        <f t="shared" ca="1" si="404"/>
        <v>543.45000000000005</v>
      </c>
      <c r="N1726" s="12" t="str">
        <f t="shared" ca="1" si="400"/>
        <v/>
      </c>
      <c r="O1726" s="12">
        <f t="shared" ca="1" si="401"/>
        <v>4.9408000000000028E-2</v>
      </c>
      <c r="P1726" s="5">
        <f t="shared" ca="1" si="402"/>
        <v>668.61755194438422</v>
      </c>
      <c r="Q1726" s="5">
        <f t="shared" ca="1" si="405"/>
        <v>668.61755194438422</v>
      </c>
      <c r="R1726" s="12">
        <f t="shared" ca="1" si="406"/>
        <v>0</v>
      </c>
    </row>
    <row r="1727" spans="1:18" x14ac:dyDescent="0.25">
      <c r="A1727">
        <v>1726</v>
      </c>
      <c r="B1727" s="2">
        <v>39968</v>
      </c>
      <c r="C1727">
        <f t="shared" si="396"/>
        <v>2009</v>
      </c>
      <c r="D1727">
        <v>835.35</v>
      </c>
      <c r="E1727" s="5">
        <f t="shared" ca="1" si="392"/>
        <v>765.2600000000001</v>
      </c>
      <c r="F1727" s="5">
        <f t="shared" ca="1" si="393"/>
        <v>655.3209999999998</v>
      </c>
      <c r="G1727" s="5">
        <f t="shared" ca="1" si="394"/>
        <v>738.7629903988252</v>
      </c>
      <c r="H1727" s="5">
        <f t="shared" ca="1" si="395"/>
        <v>620.94449942692938</v>
      </c>
      <c r="I1727" s="10">
        <f t="shared" ca="1" si="403"/>
        <v>0</v>
      </c>
      <c r="J1727" s="5" t="e">
        <f t="shared" ca="1" si="397"/>
        <v>#N/A</v>
      </c>
      <c r="K1727" s="5" t="e">
        <f t="shared" ca="1" si="398"/>
        <v>#N/A</v>
      </c>
      <c r="L1727" s="10">
        <f t="shared" ca="1" si="399"/>
        <v>1</v>
      </c>
      <c r="M1727" s="5">
        <f t="shared" ca="1" si="404"/>
        <v>543.45000000000005</v>
      </c>
      <c r="N1727" s="12" t="str">
        <f t="shared" ca="1" si="400"/>
        <v/>
      </c>
      <c r="O1727" s="12">
        <f t="shared" ca="1" si="401"/>
        <v>1.8905897420259804E-2</v>
      </c>
      <c r="P1727" s="5">
        <f t="shared" ca="1" si="402"/>
        <v>668.61755194438422</v>
      </c>
      <c r="Q1727" s="5">
        <f t="shared" ca="1" si="405"/>
        <v>668.61755194438422</v>
      </c>
      <c r="R1727" s="12">
        <f t="shared" ca="1" si="406"/>
        <v>0</v>
      </c>
    </row>
    <row r="1728" spans="1:18" x14ac:dyDescent="0.25">
      <c r="A1728">
        <v>1727</v>
      </c>
      <c r="B1728" s="2">
        <v>39969</v>
      </c>
      <c r="C1728">
        <f t="shared" si="396"/>
        <v>2009</v>
      </c>
      <c r="D1728">
        <v>859.8</v>
      </c>
      <c r="E1728" s="5">
        <f t="shared" ca="1" si="392"/>
        <v>778.33000000000015</v>
      </c>
      <c r="F1728" s="5">
        <f t="shared" ca="1" si="393"/>
        <v>661.27499999999986</v>
      </c>
      <c r="G1728" s="5">
        <f t="shared" ca="1" si="394"/>
        <v>750.86669135894272</v>
      </c>
      <c r="H1728" s="5">
        <f t="shared" ca="1" si="395"/>
        <v>625.72160943839083</v>
      </c>
      <c r="I1728" s="10">
        <f t="shared" ca="1" si="403"/>
        <v>0</v>
      </c>
      <c r="J1728" s="5" t="e">
        <f t="shared" ca="1" si="397"/>
        <v>#N/A</v>
      </c>
      <c r="K1728" s="5" t="e">
        <f t="shared" ca="1" si="398"/>
        <v>#N/A</v>
      </c>
      <c r="L1728" s="10">
        <f t="shared" ca="1" si="399"/>
        <v>1</v>
      </c>
      <c r="M1728" s="5">
        <f t="shared" ca="1" si="404"/>
        <v>543.45000000000005</v>
      </c>
      <c r="N1728" s="12" t="str">
        <f t="shared" ca="1" si="400"/>
        <v/>
      </c>
      <c r="O1728" s="12">
        <f t="shared" ca="1" si="401"/>
        <v>2.9269168611958978E-2</v>
      </c>
      <c r="P1728" s="5">
        <f t="shared" ca="1" si="402"/>
        <v>668.61755194438422</v>
      </c>
      <c r="Q1728" s="5">
        <f t="shared" ca="1" si="405"/>
        <v>668.61755194438422</v>
      </c>
      <c r="R1728" s="12">
        <f t="shared" ca="1" si="406"/>
        <v>0</v>
      </c>
    </row>
    <row r="1729" spans="1:18" x14ac:dyDescent="0.25">
      <c r="A1729">
        <v>1728</v>
      </c>
      <c r="B1729" s="2">
        <v>39972</v>
      </c>
      <c r="C1729">
        <f t="shared" si="396"/>
        <v>2009</v>
      </c>
      <c r="D1729">
        <v>813.45</v>
      </c>
      <c r="E1729" s="5">
        <f t="shared" ca="1" si="392"/>
        <v>787.2700000000001</v>
      </c>
      <c r="F1729" s="5">
        <f t="shared" ca="1" si="393"/>
        <v>665.92099999999982</v>
      </c>
      <c r="G1729" s="5">
        <f t="shared" ca="1" si="394"/>
        <v>757.1250222230484</v>
      </c>
      <c r="H1729" s="5">
        <f t="shared" ca="1" si="395"/>
        <v>629.47617724962299</v>
      </c>
      <c r="I1729" s="10">
        <f t="shared" ca="1" si="403"/>
        <v>0</v>
      </c>
      <c r="J1729" s="5" t="e">
        <f t="shared" ca="1" si="397"/>
        <v>#N/A</v>
      </c>
      <c r="K1729" s="5" t="e">
        <f t="shared" ca="1" si="398"/>
        <v>#N/A</v>
      </c>
      <c r="L1729" s="10">
        <f t="shared" ca="1" si="399"/>
        <v>1</v>
      </c>
      <c r="M1729" s="5">
        <f t="shared" ca="1" si="404"/>
        <v>543.45000000000005</v>
      </c>
      <c r="N1729" s="12" t="str">
        <f t="shared" ca="1" si="400"/>
        <v/>
      </c>
      <c r="O1729" s="12">
        <f t="shared" ca="1" si="401"/>
        <v>-5.3907885554780079E-2</v>
      </c>
      <c r="P1729" s="5">
        <f t="shared" ca="1" si="402"/>
        <v>668.61755194438422</v>
      </c>
      <c r="Q1729" s="5">
        <f t="shared" ca="1" si="405"/>
        <v>668.61755194438422</v>
      </c>
      <c r="R1729" s="12">
        <f t="shared" ca="1" si="406"/>
        <v>0</v>
      </c>
    </row>
    <row r="1730" spans="1:18" x14ac:dyDescent="0.25">
      <c r="A1730">
        <v>1729</v>
      </c>
      <c r="B1730" s="2">
        <v>39973</v>
      </c>
      <c r="C1730">
        <f t="shared" si="396"/>
        <v>2009</v>
      </c>
      <c r="D1730">
        <v>850</v>
      </c>
      <c r="E1730" s="5">
        <f t="shared" ref="E1730:E1793" ca="1" si="407">IF($A1730&gt;=SEMADays,AVERAGE(OFFSET($D1730,-SEMADays+1,0,SEMADays,1)),NA())</f>
        <v>801.06000000000006</v>
      </c>
      <c r="F1730" s="5">
        <f t="shared" ref="F1730:F1793" ca="1" si="408">IF($A1730&gt;=LEMADays,AVERAGE(OFFSET($D1730,-LEMADays+1,0,LEMADays,1)),NA())</f>
        <v>671.59699999999987</v>
      </c>
      <c r="G1730" s="5">
        <f t="shared" ref="G1730:G1793" ca="1" si="409">IF(ISNA(E1730),NA(),IF(ISNA(G1729),E1730,((SEMADays-1)*G1729+$D1730)/SEMADays))</f>
        <v>766.4125200007436</v>
      </c>
      <c r="H1730" s="5">
        <f t="shared" ref="H1730:H1793" ca="1" si="410">IF(ISNA(F1730),NA(),IF(ISNA(H1729),F1730,((LEMADays-1)*H1729+$D1730)/LEMADays))</f>
        <v>633.88665370463048</v>
      </c>
      <c r="I1730" s="10">
        <f t="shared" ca="1" si="403"/>
        <v>0</v>
      </c>
      <c r="J1730" s="5" t="e">
        <f t="shared" ca="1" si="397"/>
        <v>#N/A</v>
      </c>
      <c r="K1730" s="5" t="e">
        <f t="shared" ca="1" si="398"/>
        <v>#N/A</v>
      </c>
      <c r="L1730" s="10">
        <f t="shared" ca="1" si="399"/>
        <v>1</v>
      </c>
      <c r="M1730" s="5">
        <f t="shared" ca="1" si="404"/>
        <v>543.45000000000005</v>
      </c>
      <c r="N1730" s="12" t="str">
        <f t="shared" ca="1" si="400"/>
        <v/>
      </c>
      <c r="O1730" s="12">
        <f t="shared" ca="1" si="401"/>
        <v>4.4932079414837976E-2</v>
      </c>
      <c r="P1730" s="5">
        <f t="shared" ca="1" si="402"/>
        <v>668.61755194438422</v>
      </c>
      <c r="Q1730" s="5">
        <f t="shared" ca="1" si="405"/>
        <v>668.61755194438422</v>
      </c>
      <c r="R1730" s="12">
        <f t="shared" ca="1" si="406"/>
        <v>0</v>
      </c>
    </row>
    <row r="1731" spans="1:18" x14ac:dyDescent="0.25">
      <c r="A1731">
        <v>1730</v>
      </c>
      <c r="B1731" s="2">
        <v>39974</v>
      </c>
      <c r="C1731">
        <f t="shared" ref="C1731:C1794" si="411">YEAR(B1731)</f>
        <v>2009</v>
      </c>
      <c r="D1731">
        <v>899.25</v>
      </c>
      <c r="E1731" s="5">
        <f t="shared" ca="1" si="407"/>
        <v>819.875</v>
      </c>
      <c r="F1731" s="5">
        <f t="shared" ca="1" si="408"/>
        <v>678.09399999999982</v>
      </c>
      <c r="G1731" s="5">
        <f t="shared" ca="1" si="409"/>
        <v>779.69626800066931</v>
      </c>
      <c r="H1731" s="5">
        <f t="shared" ca="1" si="410"/>
        <v>639.19392063053783</v>
      </c>
      <c r="I1731" s="10">
        <f t="shared" ca="1" si="403"/>
        <v>0</v>
      </c>
      <c r="J1731" s="5" t="e">
        <f t="shared" ca="1" si="397"/>
        <v>#N/A</v>
      </c>
      <c r="K1731" s="5" t="e">
        <f t="shared" ca="1" si="398"/>
        <v>#N/A</v>
      </c>
      <c r="L1731" s="10">
        <f t="shared" ca="1" si="399"/>
        <v>1</v>
      </c>
      <c r="M1731" s="5">
        <f t="shared" ca="1" si="404"/>
        <v>543.45000000000005</v>
      </c>
      <c r="N1731" s="12" t="str">
        <f t="shared" ca="1" si="400"/>
        <v/>
      </c>
      <c r="O1731" s="12">
        <f t="shared" ca="1" si="401"/>
        <v>5.7941176470588232E-2</v>
      </c>
      <c r="P1731" s="5">
        <f t="shared" ca="1" si="402"/>
        <v>668.61755194438422</v>
      </c>
      <c r="Q1731" s="5">
        <f t="shared" ca="1" si="405"/>
        <v>668.61755194438422</v>
      </c>
      <c r="R1731" s="12">
        <f t="shared" ca="1" si="406"/>
        <v>0</v>
      </c>
    </row>
    <row r="1732" spans="1:18" x14ac:dyDescent="0.25">
      <c r="A1732">
        <v>1731</v>
      </c>
      <c r="B1732" s="2">
        <v>39975</v>
      </c>
      <c r="C1732">
        <f t="shared" si="411"/>
        <v>2009</v>
      </c>
      <c r="D1732">
        <v>863</v>
      </c>
      <c r="E1732" s="5">
        <f t="shared" ca="1" si="407"/>
        <v>833.42499999999995</v>
      </c>
      <c r="F1732" s="5">
        <f t="shared" ca="1" si="408"/>
        <v>683.61699999999985</v>
      </c>
      <c r="G1732" s="5">
        <f t="shared" ca="1" si="409"/>
        <v>788.0266412006024</v>
      </c>
      <c r="H1732" s="5">
        <f t="shared" ca="1" si="410"/>
        <v>643.67004221792706</v>
      </c>
      <c r="I1732" s="10">
        <f t="shared" ca="1" si="403"/>
        <v>0</v>
      </c>
      <c r="J1732" s="5" t="e">
        <f t="shared" ca="1" si="397"/>
        <v>#N/A</v>
      </c>
      <c r="K1732" s="5" t="e">
        <f t="shared" ca="1" si="398"/>
        <v>#N/A</v>
      </c>
      <c r="L1732" s="10">
        <f t="shared" ca="1" si="399"/>
        <v>1</v>
      </c>
      <c r="M1732" s="5">
        <f t="shared" ca="1" si="404"/>
        <v>543.45000000000005</v>
      </c>
      <c r="N1732" s="12" t="str">
        <f t="shared" ca="1" si="400"/>
        <v/>
      </c>
      <c r="O1732" s="12">
        <f t="shared" ca="1" si="401"/>
        <v>-4.0311370586599941E-2</v>
      </c>
      <c r="P1732" s="5">
        <f t="shared" ca="1" si="402"/>
        <v>668.61755194438422</v>
      </c>
      <c r="Q1732" s="5">
        <f t="shared" ca="1" si="405"/>
        <v>668.61755194438422</v>
      </c>
      <c r="R1732" s="12">
        <f t="shared" ca="1" si="406"/>
        <v>0</v>
      </c>
    </row>
    <row r="1733" spans="1:18" x14ac:dyDescent="0.25">
      <c r="A1733">
        <v>1732</v>
      </c>
      <c r="B1733" s="2">
        <v>39976</v>
      </c>
      <c r="C1733">
        <f t="shared" si="411"/>
        <v>2009</v>
      </c>
      <c r="D1733">
        <v>845.85</v>
      </c>
      <c r="E1733" s="5">
        <f t="shared" ca="1" si="407"/>
        <v>839.76</v>
      </c>
      <c r="F1733" s="5">
        <f t="shared" ca="1" si="408"/>
        <v>688.48999999999967</v>
      </c>
      <c r="G1733" s="5">
        <f t="shared" ca="1" si="409"/>
        <v>793.80897708054215</v>
      </c>
      <c r="H1733" s="5">
        <f t="shared" ca="1" si="410"/>
        <v>647.71364137356841</v>
      </c>
      <c r="I1733" s="10">
        <f t="shared" ca="1" si="403"/>
        <v>0</v>
      </c>
      <c r="J1733" s="5" t="e">
        <f t="shared" ca="1" si="397"/>
        <v>#N/A</v>
      </c>
      <c r="K1733" s="5" t="e">
        <f t="shared" ca="1" si="398"/>
        <v>#N/A</v>
      </c>
      <c r="L1733" s="10">
        <f t="shared" ca="1" si="399"/>
        <v>1</v>
      </c>
      <c r="M1733" s="5">
        <f t="shared" ca="1" si="404"/>
        <v>543.45000000000005</v>
      </c>
      <c r="N1733" s="12" t="str">
        <f t="shared" ca="1" si="400"/>
        <v/>
      </c>
      <c r="O1733" s="12">
        <f t="shared" ca="1" si="401"/>
        <v>-1.98725376593279E-2</v>
      </c>
      <c r="P1733" s="5">
        <f t="shared" ca="1" si="402"/>
        <v>668.61755194438422</v>
      </c>
      <c r="Q1733" s="5">
        <f t="shared" ca="1" si="405"/>
        <v>668.61755194438422</v>
      </c>
      <c r="R1733" s="12">
        <f t="shared" ca="1" si="406"/>
        <v>0</v>
      </c>
    </row>
    <row r="1734" spans="1:18" x14ac:dyDescent="0.25">
      <c r="A1734">
        <v>1733</v>
      </c>
      <c r="B1734" s="2">
        <v>39979</v>
      </c>
      <c r="C1734">
        <f t="shared" si="411"/>
        <v>2009</v>
      </c>
      <c r="D1734">
        <v>854.8</v>
      </c>
      <c r="E1734" s="5">
        <f t="shared" ca="1" si="407"/>
        <v>842.26</v>
      </c>
      <c r="F1734" s="5">
        <f t="shared" ca="1" si="408"/>
        <v>693.93999999999983</v>
      </c>
      <c r="G1734" s="5">
        <f t="shared" ca="1" si="409"/>
        <v>799.90807937248792</v>
      </c>
      <c r="H1734" s="5">
        <f t="shared" ca="1" si="410"/>
        <v>651.855368546097</v>
      </c>
      <c r="I1734" s="10">
        <f t="shared" ca="1" si="403"/>
        <v>0</v>
      </c>
      <c r="J1734" s="5" t="e">
        <f t="shared" ca="1" si="397"/>
        <v>#N/A</v>
      </c>
      <c r="K1734" s="5" t="e">
        <f t="shared" ca="1" si="398"/>
        <v>#N/A</v>
      </c>
      <c r="L1734" s="10">
        <f t="shared" ca="1" si="399"/>
        <v>1</v>
      </c>
      <c r="M1734" s="5">
        <f t="shared" ca="1" si="404"/>
        <v>543.45000000000005</v>
      </c>
      <c r="N1734" s="12" t="str">
        <f t="shared" ca="1" si="400"/>
        <v/>
      </c>
      <c r="O1734" s="12">
        <f t="shared" ca="1" si="401"/>
        <v>1.0581072294141906E-2</v>
      </c>
      <c r="P1734" s="5">
        <f t="shared" ca="1" si="402"/>
        <v>668.61755194438422</v>
      </c>
      <c r="Q1734" s="5">
        <f t="shared" ca="1" si="405"/>
        <v>668.61755194438422</v>
      </c>
      <c r="R1734" s="12">
        <f t="shared" ca="1" si="406"/>
        <v>0</v>
      </c>
    </row>
    <row r="1735" spans="1:18" x14ac:dyDescent="0.25">
      <c r="A1735">
        <v>1734</v>
      </c>
      <c r="B1735" s="2">
        <v>39980</v>
      </c>
      <c r="C1735">
        <f t="shared" si="411"/>
        <v>2009</v>
      </c>
      <c r="D1735">
        <v>854.5</v>
      </c>
      <c r="E1735" s="5">
        <f t="shared" ca="1" si="407"/>
        <v>849.58500000000004</v>
      </c>
      <c r="F1735" s="5">
        <f t="shared" ca="1" si="408"/>
        <v>699.34999999999991</v>
      </c>
      <c r="G1735" s="5">
        <f t="shared" ca="1" si="409"/>
        <v>805.3672714352391</v>
      </c>
      <c r="H1735" s="5">
        <f t="shared" ca="1" si="410"/>
        <v>655.90826117517508</v>
      </c>
      <c r="I1735" s="10">
        <f t="shared" ca="1" si="403"/>
        <v>0</v>
      </c>
      <c r="J1735" s="5" t="e">
        <f t="shared" ca="1" si="397"/>
        <v>#N/A</v>
      </c>
      <c r="K1735" s="5" t="e">
        <f t="shared" ca="1" si="398"/>
        <v>#N/A</v>
      </c>
      <c r="L1735" s="10">
        <f t="shared" ca="1" si="399"/>
        <v>1</v>
      </c>
      <c r="M1735" s="5">
        <f t="shared" ca="1" si="404"/>
        <v>543.45000000000005</v>
      </c>
      <c r="N1735" s="12" t="str">
        <f t="shared" ca="1" si="400"/>
        <v/>
      </c>
      <c r="O1735" s="12">
        <f t="shared" ca="1" si="401"/>
        <v>-3.5095928872245499E-4</v>
      </c>
      <c r="P1735" s="5">
        <f t="shared" ca="1" si="402"/>
        <v>668.61755194438422</v>
      </c>
      <c r="Q1735" s="5">
        <f t="shared" ca="1" si="405"/>
        <v>668.61755194438422</v>
      </c>
      <c r="R1735" s="12">
        <f t="shared" ca="1" si="406"/>
        <v>0</v>
      </c>
    </row>
    <row r="1736" spans="1:18" x14ac:dyDescent="0.25">
      <c r="A1736">
        <v>1735</v>
      </c>
      <c r="B1736" s="2">
        <v>39981</v>
      </c>
      <c r="C1736">
        <f t="shared" si="411"/>
        <v>2009</v>
      </c>
      <c r="D1736">
        <v>829.05</v>
      </c>
      <c r="E1736" s="5">
        <f t="shared" ca="1" si="407"/>
        <v>850.50500000000011</v>
      </c>
      <c r="F1736" s="5">
        <f t="shared" ca="1" si="408"/>
        <v>704.09699999999987</v>
      </c>
      <c r="G1736" s="5">
        <f t="shared" ca="1" si="409"/>
        <v>807.7355442917152</v>
      </c>
      <c r="H1736" s="5">
        <f t="shared" ca="1" si="410"/>
        <v>659.37109595167158</v>
      </c>
      <c r="I1736" s="10">
        <f t="shared" ca="1" si="403"/>
        <v>0</v>
      </c>
      <c r="J1736" s="5" t="e">
        <f t="shared" ca="1" si="397"/>
        <v>#N/A</v>
      </c>
      <c r="K1736" s="5" t="e">
        <f t="shared" ca="1" si="398"/>
        <v>#N/A</v>
      </c>
      <c r="L1736" s="10">
        <f t="shared" ca="1" si="399"/>
        <v>1</v>
      </c>
      <c r="M1736" s="5">
        <f t="shared" ca="1" si="404"/>
        <v>543.45000000000005</v>
      </c>
      <c r="N1736" s="12" t="str">
        <f t="shared" ca="1" si="400"/>
        <v/>
      </c>
      <c r="O1736" s="12">
        <f t="shared" ca="1" si="401"/>
        <v>-2.9783499122293791E-2</v>
      </c>
      <c r="P1736" s="5">
        <f t="shared" ca="1" si="402"/>
        <v>668.61755194438422</v>
      </c>
      <c r="Q1736" s="5">
        <f t="shared" ca="1" si="405"/>
        <v>668.61755194438422</v>
      </c>
      <c r="R1736" s="12">
        <f t="shared" ca="1" si="406"/>
        <v>0</v>
      </c>
    </row>
    <row r="1737" spans="1:18" x14ac:dyDescent="0.25">
      <c r="A1737">
        <v>1736</v>
      </c>
      <c r="B1737" s="2">
        <v>39982</v>
      </c>
      <c r="C1737">
        <f t="shared" si="411"/>
        <v>2009</v>
      </c>
      <c r="D1737">
        <v>756.35</v>
      </c>
      <c r="E1737" s="5">
        <f t="shared" ca="1" si="407"/>
        <v>842.60500000000013</v>
      </c>
      <c r="F1737" s="5">
        <f t="shared" ca="1" si="408"/>
        <v>707.49299999999994</v>
      </c>
      <c r="G1737" s="5">
        <f t="shared" ca="1" si="409"/>
        <v>802.59698986254375</v>
      </c>
      <c r="H1737" s="5">
        <f t="shared" ca="1" si="410"/>
        <v>661.31067403263819</v>
      </c>
      <c r="I1737" s="10">
        <f t="shared" ca="1" si="403"/>
        <v>0</v>
      </c>
      <c r="J1737" s="5" t="e">
        <f t="shared" ca="1" si="397"/>
        <v>#N/A</v>
      </c>
      <c r="K1737" s="5" t="e">
        <f t="shared" ca="1" si="398"/>
        <v>#N/A</v>
      </c>
      <c r="L1737" s="10">
        <f t="shared" ca="1" si="399"/>
        <v>1</v>
      </c>
      <c r="M1737" s="5">
        <f t="shared" ca="1" si="404"/>
        <v>543.45000000000005</v>
      </c>
      <c r="N1737" s="12" t="str">
        <f t="shared" ca="1" si="400"/>
        <v/>
      </c>
      <c r="O1737" s="12">
        <f t="shared" ca="1" si="401"/>
        <v>-8.7690730354019586E-2</v>
      </c>
      <c r="P1737" s="5">
        <f t="shared" ca="1" si="402"/>
        <v>668.61755194438422</v>
      </c>
      <c r="Q1737" s="5">
        <f t="shared" ca="1" si="405"/>
        <v>668.61755194438422</v>
      </c>
      <c r="R1737" s="12">
        <f t="shared" ca="1" si="406"/>
        <v>0</v>
      </c>
    </row>
    <row r="1738" spans="1:18" x14ac:dyDescent="0.25">
      <c r="A1738">
        <v>1737</v>
      </c>
      <c r="B1738" s="2">
        <v>39983</v>
      </c>
      <c r="C1738">
        <f t="shared" si="411"/>
        <v>2009</v>
      </c>
      <c r="D1738">
        <v>749.1</v>
      </c>
      <c r="E1738" s="5">
        <f t="shared" ca="1" si="407"/>
        <v>831.53500000000008</v>
      </c>
      <c r="F1738" s="5">
        <f t="shared" ca="1" si="408"/>
        <v>710.75499999999965</v>
      </c>
      <c r="G1738" s="5">
        <f t="shared" ca="1" si="409"/>
        <v>797.24729087628941</v>
      </c>
      <c r="H1738" s="5">
        <f t="shared" ca="1" si="410"/>
        <v>663.06646055198541</v>
      </c>
      <c r="I1738" s="10">
        <f t="shared" ca="1" si="403"/>
        <v>0</v>
      </c>
      <c r="J1738" s="5" t="e">
        <f t="shared" ca="1" si="397"/>
        <v>#N/A</v>
      </c>
      <c r="K1738" s="5" t="e">
        <f t="shared" ca="1" si="398"/>
        <v>#N/A</v>
      </c>
      <c r="L1738" s="10">
        <f t="shared" ca="1" si="399"/>
        <v>1</v>
      </c>
      <c r="M1738" s="5">
        <f t="shared" ca="1" si="404"/>
        <v>543.45000000000005</v>
      </c>
      <c r="N1738" s="12" t="str">
        <f t="shared" ca="1" si="400"/>
        <v/>
      </c>
      <c r="O1738" s="12">
        <f t="shared" ca="1" si="401"/>
        <v>-9.5855093541349894E-3</v>
      </c>
      <c r="P1738" s="5">
        <f t="shared" ca="1" si="402"/>
        <v>668.61755194438422</v>
      </c>
      <c r="Q1738" s="5">
        <f t="shared" ca="1" si="405"/>
        <v>668.61755194438422</v>
      </c>
      <c r="R1738" s="12">
        <f t="shared" ca="1" si="406"/>
        <v>0</v>
      </c>
    </row>
    <row r="1739" spans="1:18" x14ac:dyDescent="0.25">
      <c r="A1739">
        <v>1738</v>
      </c>
      <c r="B1739" s="2">
        <v>39986</v>
      </c>
      <c r="C1739">
        <f t="shared" si="411"/>
        <v>2009</v>
      </c>
      <c r="D1739">
        <v>740.95</v>
      </c>
      <c r="E1739" s="5">
        <f t="shared" ca="1" si="407"/>
        <v>824.28500000000008</v>
      </c>
      <c r="F1739" s="5">
        <f t="shared" ca="1" si="408"/>
        <v>713.74999999999966</v>
      </c>
      <c r="G1739" s="5">
        <f t="shared" ca="1" si="409"/>
        <v>791.6175617886604</v>
      </c>
      <c r="H1739" s="5">
        <f t="shared" ca="1" si="410"/>
        <v>664.62413134094572</v>
      </c>
      <c r="I1739" s="10">
        <f t="shared" ca="1" si="403"/>
        <v>0</v>
      </c>
      <c r="J1739" s="5" t="e">
        <f t="shared" ca="1" si="397"/>
        <v>#N/A</v>
      </c>
      <c r="K1739" s="5" t="e">
        <f t="shared" ca="1" si="398"/>
        <v>#N/A</v>
      </c>
      <c r="L1739" s="10">
        <f t="shared" ca="1" si="399"/>
        <v>1</v>
      </c>
      <c r="M1739" s="5">
        <f t="shared" ca="1" si="404"/>
        <v>543.45000000000005</v>
      </c>
      <c r="N1739" s="12" t="str">
        <f t="shared" ca="1" si="400"/>
        <v/>
      </c>
      <c r="O1739" s="12">
        <f t="shared" ca="1" si="401"/>
        <v>-1.0879722333466796E-2</v>
      </c>
      <c r="P1739" s="5">
        <f t="shared" ca="1" si="402"/>
        <v>668.61755194438422</v>
      </c>
      <c r="Q1739" s="5">
        <f t="shared" ca="1" si="405"/>
        <v>668.61755194438422</v>
      </c>
      <c r="R1739" s="12">
        <f t="shared" ca="1" si="406"/>
        <v>0</v>
      </c>
    </row>
    <row r="1740" spans="1:18" x14ac:dyDescent="0.25">
      <c r="A1740">
        <v>1739</v>
      </c>
      <c r="B1740" s="2">
        <v>39987</v>
      </c>
      <c r="C1740">
        <f t="shared" si="411"/>
        <v>2009</v>
      </c>
      <c r="D1740">
        <v>745.75</v>
      </c>
      <c r="E1740" s="5">
        <f t="shared" ca="1" si="407"/>
        <v>813.86</v>
      </c>
      <c r="F1740" s="5">
        <f t="shared" ca="1" si="408"/>
        <v>716.90499999999975</v>
      </c>
      <c r="G1740" s="5">
        <f t="shared" ca="1" si="409"/>
        <v>787.03080560979436</v>
      </c>
      <c r="H1740" s="5">
        <f t="shared" ca="1" si="410"/>
        <v>666.24664871412676</v>
      </c>
      <c r="I1740" s="10">
        <f t="shared" ca="1" si="403"/>
        <v>0</v>
      </c>
      <c r="J1740" s="5" t="e">
        <f t="shared" ca="1" si="397"/>
        <v>#N/A</v>
      </c>
      <c r="K1740" s="5" t="e">
        <f t="shared" ca="1" si="398"/>
        <v>#N/A</v>
      </c>
      <c r="L1740" s="10">
        <f t="shared" ca="1" si="399"/>
        <v>1</v>
      </c>
      <c r="M1740" s="5">
        <f t="shared" ca="1" si="404"/>
        <v>543.45000000000005</v>
      </c>
      <c r="N1740" s="12" t="str">
        <f t="shared" ca="1" si="400"/>
        <v/>
      </c>
      <c r="O1740" s="12">
        <f t="shared" ca="1" si="401"/>
        <v>6.4781699169983858E-3</v>
      </c>
      <c r="P1740" s="5">
        <f t="shared" ca="1" si="402"/>
        <v>668.61755194438422</v>
      </c>
      <c r="Q1740" s="5">
        <f t="shared" ca="1" si="405"/>
        <v>668.61755194438422</v>
      </c>
      <c r="R1740" s="12">
        <f t="shared" ca="1" si="406"/>
        <v>0</v>
      </c>
    </row>
    <row r="1741" spans="1:18" x14ac:dyDescent="0.25">
      <c r="A1741">
        <v>1740</v>
      </c>
      <c r="B1741" s="2">
        <v>39988</v>
      </c>
      <c r="C1741">
        <f t="shared" si="411"/>
        <v>2009</v>
      </c>
      <c r="D1741">
        <v>768.4</v>
      </c>
      <c r="E1741" s="5">
        <f t="shared" ca="1" si="407"/>
        <v>800.77499999999998</v>
      </c>
      <c r="F1741" s="5">
        <f t="shared" ca="1" si="408"/>
        <v>719.95699999999965</v>
      </c>
      <c r="G1741" s="5">
        <f t="shared" ca="1" si="409"/>
        <v>785.16772504881487</v>
      </c>
      <c r="H1741" s="5">
        <f t="shared" ca="1" si="410"/>
        <v>668.28971573984427</v>
      </c>
      <c r="I1741" s="10">
        <f t="shared" ca="1" si="403"/>
        <v>0</v>
      </c>
      <c r="J1741" s="5" t="e">
        <f t="shared" ca="1" si="397"/>
        <v>#N/A</v>
      </c>
      <c r="K1741" s="5" t="e">
        <f t="shared" ca="1" si="398"/>
        <v>#N/A</v>
      </c>
      <c r="L1741" s="10">
        <f t="shared" ca="1" si="399"/>
        <v>1</v>
      </c>
      <c r="M1741" s="5">
        <f t="shared" ca="1" si="404"/>
        <v>543.45000000000005</v>
      </c>
      <c r="N1741" s="12" t="str">
        <f t="shared" ca="1" si="400"/>
        <v/>
      </c>
      <c r="O1741" s="12">
        <f t="shared" ca="1" si="401"/>
        <v>3.0372108615487732E-2</v>
      </c>
      <c r="P1741" s="5">
        <f t="shared" ca="1" si="402"/>
        <v>668.61755194438422</v>
      </c>
      <c r="Q1741" s="5">
        <f t="shared" ca="1" si="405"/>
        <v>668.61755194438422</v>
      </c>
      <c r="R1741" s="12">
        <f t="shared" ca="1" si="406"/>
        <v>0</v>
      </c>
    </row>
    <row r="1742" spans="1:18" x14ac:dyDescent="0.25">
      <c r="A1742">
        <v>1741</v>
      </c>
      <c r="B1742" s="2">
        <v>39989</v>
      </c>
      <c r="C1742">
        <f t="shared" si="411"/>
        <v>2009</v>
      </c>
      <c r="D1742">
        <v>783.2</v>
      </c>
      <c r="E1742" s="5">
        <f t="shared" ca="1" si="407"/>
        <v>792.79499999999996</v>
      </c>
      <c r="F1742" s="5">
        <f t="shared" ca="1" si="408"/>
        <v>723.28399999999965</v>
      </c>
      <c r="G1742" s="5">
        <f t="shared" ca="1" si="409"/>
        <v>784.97095254393332</v>
      </c>
      <c r="H1742" s="5">
        <f t="shared" ca="1" si="410"/>
        <v>670.5879214250474</v>
      </c>
      <c r="I1742" s="10">
        <f t="shared" ca="1" si="403"/>
        <v>0</v>
      </c>
      <c r="J1742" s="5" t="e">
        <f t="shared" ca="1" si="397"/>
        <v>#N/A</v>
      </c>
      <c r="K1742" s="5" t="e">
        <f t="shared" ca="1" si="398"/>
        <v>#N/A</v>
      </c>
      <c r="L1742" s="10">
        <f t="shared" ca="1" si="399"/>
        <v>1</v>
      </c>
      <c r="M1742" s="5">
        <f t="shared" ca="1" si="404"/>
        <v>543.45000000000005</v>
      </c>
      <c r="N1742" s="12" t="str">
        <f t="shared" ca="1" si="400"/>
        <v/>
      </c>
      <c r="O1742" s="12">
        <f t="shared" ca="1" si="401"/>
        <v>1.9260801665799153E-2</v>
      </c>
      <c r="P1742" s="5">
        <f t="shared" ca="1" si="402"/>
        <v>668.61755194438422</v>
      </c>
      <c r="Q1742" s="5">
        <f t="shared" ca="1" si="405"/>
        <v>668.61755194438422</v>
      </c>
      <c r="R1742" s="12">
        <f t="shared" ca="1" si="406"/>
        <v>0</v>
      </c>
    </row>
    <row r="1743" spans="1:18" x14ac:dyDescent="0.25">
      <c r="A1743">
        <v>1742</v>
      </c>
      <c r="B1743" s="2">
        <v>39990</v>
      </c>
      <c r="C1743">
        <f t="shared" si="411"/>
        <v>2009</v>
      </c>
      <c r="D1743">
        <v>799.1</v>
      </c>
      <c r="E1743" s="5">
        <f t="shared" ca="1" si="407"/>
        <v>788.12</v>
      </c>
      <c r="F1743" s="5">
        <f t="shared" ca="1" si="408"/>
        <v>727.0849999999997</v>
      </c>
      <c r="G1743" s="5">
        <f t="shared" ca="1" si="409"/>
        <v>786.38385728953995</v>
      </c>
      <c r="H1743" s="5">
        <f t="shared" ca="1" si="410"/>
        <v>673.15816299654648</v>
      </c>
      <c r="I1743" s="10">
        <f t="shared" ca="1" si="403"/>
        <v>0</v>
      </c>
      <c r="J1743" s="5" t="e">
        <f t="shared" ca="1" si="397"/>
        <v>#N/A</v>
      </c>
      <c r="K1743" s="5" t="e">
        <f t="shared" ca="1" si="398"/>
        <v>#N/A</v>
      </c>
      <c r="L1743" s="10">
        <f t="shared" ca="1" si="399"/>
        <v>1</v>
      </c>
      <c r="M1743" s="5">
        <f t="shared" ca="1" si="404"/>
        <v>543.45000000000005</v>
      </c>
      <c r="N1743" s="12" t="str">
        <f t="shared" ca="1" si="400"/>
        <v/>
      </c>
      <c r="O1743" s="12">
        <f t="shared" ca="1" si="401"/>
        <v>2.030132788559752E-2</v>
      </c>
      <c r="P1743" s="5">
        <f t="shared" ca="1" si="402"/>
        <v>668.61755194438422</v>
      </c>
      <c r="Q1743" s="5">
        <f t="shared" ca="1" si="405"/>
        <v>668.61755194438422</v>
      </c>
      <c r="R1743" s="12">
        <f t="shared" ca="1" si="406"/>
        <v>0</v>
      </c>
    </row>
    <row r="1744" spans="1:18" x14ac:dyDescent="0.25">
      <c r="A1744">
        <v>1743</v>
      </c>
      <c r="B1744" s="2">
        <v>39993</v>
      </c>
      <c r="C1744">
        <f t="shared" si="411"/>
        <v>2009</v>
      </c>
      <c r="D1744">
        <v>792.9</v>
      </c>
      <c r="E1744" s="5">
        <f t="shared" ca="1" si="407"/>
        <v>781.93</v>
      </c>
      <c r="F1744" s="5">
        <f t="shared" ca="1" si="408"/>
        <v>730.59299999999973</v>
      </c>
      <c r="G1744" s="5">
        <f t="shared" ca="1" si="409"/>
        <v>787.03547156058596</v>
      </c>
      <c r="H1744" s="5">
        <f t="shared" ca="1" si="410"/>
        <v>675.55299973661556</v>
      </c>
      <c r="I1744" s="10">
        <f t="shared" ca="1" si="403"/>
        <v>0</v>
      </c>
      <c r="J1744" s="5" t="e">
        <f t="shared" ca="1" si="397"/>
        <v>#N/A</v>
      </c>
      <c r="K1744" s="5" t="e">
        <f t="shared" ca="1" si="398"/>
        <v>#N/A</v>
      </c>
      <c r="L1744" s="10">
        <f t="shared" ca="1" si="399"/>
        <v>1</v>
      </c>
      <c r="M1744" s="5">
        <f t="shared" ca="1" si="404"/>
        <v>543.45000000000005</v>
      </c>
      <c r="N1744" s="12" t="str">
        <f t="shared" ca="1" si="400"/>
        <v/>
      </c>
      <c r="O1744" s="12">
        <f t="shared" ca="1" si="401"/>
        <v>-7.7587285696409025E-3</v>
      </c>
      <c r="P1744" s="5">
        <f t="shared" ca="1" si="402"/>
        <v>668.61755194438422</v>
      </c>
      <c r="Q1744" s="5">
        <f t="shared" ca="1" si="405"/>
        <v>668.61755194438422</v>
      </c>
      <c r="R1744" s="12">
        <f t="shared" ca="1" si="406"/>
        <v>0</v>
      </c>
    </row>
    <row r="1745" spans="1:18" x14ac:dyDescent="0.25">
      <c r="A1745">
        <v>1744</v>
      </c>
      <c r="B1745" s="2">
        <v>39994</v>
      </c>
      <c r="C1745">
        <f t="shared" si="411"/>
        <v>2009</v>
      </c>
      <c r="D1745">
        <v>765.75</v>
      </c>
      <c r="E1745" s="5">
        <f t="shared" ca="1" si="407"/>
        <v>773.05499999999995</v>
      </c>
      <c r="F1745" s="5">
        <f t="shared" ca="1" si="408"/>
        <v>733.57799999999975</v>
      </c>
      <c r="G1745" s="5">
        <f t="shared" ca="1" si="409"/>
        <v>784.90692440452744</v>
      </c>
      <c r="H1745" s="5">
        <f t="shared" ca="1" si="410"/>
        <v>677.35693974188325</v>
      </c>
      <c r="I1745" s="10">
        <f t="shared" ca="1" si="403"/>
        <v>0</v>
      </c>
      <c r="J1745" s="5" t="e">
        <f t="shared" ca="1" si="397"/>
        <v>#N/A</v>
      </c>
      <c r="K1745" s="5" t="e">
        <f t="shared" ca="1" si="398"/>
        <v>#N/A</v>
      </c>
      <c r="L1745" s="10">
        <f t="shared" ca="1" si="399"/>
        <v>1</v>
      </c>
      <c r="M1745" s="5">
        <f t="shared" ca="1" si="404"/>
        <v>543.45000000000005</v>
      </c>
      <c r="N1745" s="12" t="str">
        <f t="shared" ca="1" si="400"/>
        <v/>
      </c>
      <c r="O1745" s="12">
        <f t="shared" ca="1" si="401"/>
        <v>-3.4241392357169852E-2</v>
      </c>
      <c r="P1745" s="5">
        <f t="shared" ca="1" si="402"/>
        <v>668.61755194438422</v>
      </c>
      <c r="Q1745" s="5">
        <f t="shared" ca="1" si="405"/>
        <v>668.61755194438422</v>
      </c>
      <c r="R1745" s="12">
        <f t="shared" ca="1" si="406"/>
        <v>0</v>
      </c>
    </row>
    <row r="1746" spans="1:18" x14ac:dyDescent="0.25">
      <c r="A1746">
        <v>1745</v>
      </c>
      <c r="B1746" s="2">
        <v>39995</v>
      </c>
      <c r="C1746">
        <f t="shared" si="411"/>
        <v>2009</v>
      </c>
      <c r="D1746">
        <v>763.15</v>
      </c>
      <c r="E1746" s="5">
        <f t="shared" ca="1" si="407"/>
        <v>766.46499999999992</v>
      </c>
      <c r="F1746" s="5">
        <f t="shared" ca="1" si="408"/>
        <v>735.90699999999981</v>
      </c>
      <c r="G1746" s="5">
        <f t="shared" ca="1" si="409"/>
        <v>782.73123196407471</v>
      </c>
      <c r="H1746" s="5">
        <f t="shared" ca="1" si="410"/>
        <v>679.07280094704561</v>
      </c>
      <c r="I1746" s="10">
        <f t="shared" ca="1" si="403"/>
        <v>0</v>
      </c>
      <c r="J1746" s="5" t="e">
        <f t="shared" ca="1" si="397"/>
        <v>#N/A</v>
      </c>
      <c r="K1746" s="5" t="e">
        <f t="shared" ca="1" si="398"/>
        <v>#N/A</v>
      </c>
      <c r="L1746" s="10">
        <f t="shared" ca="1" si="399"/>
        <v>1</v>
      </c>
      <c r="M1746" s="5">
        <f t="shared" ca="1" si="404"/>
        <v>543.45000000000005</v>
      </c>
      <c r="N1746" s="12" t="str">
        <f t="shared" ca="1" si="400"/>
        <v/>
      </c>
      <c r="O1746" s="12">
        <f t="shared" ca="1" si="401"/>
        <v>-3.3953640222004868E-3</v>
      </c>
      <c r="P1746" s="5">
        <f t="shared" ca="1" si="402"/>
        <v>668.61755194438422</v>
      </c>
      <c r="Q1746" s="5">
        <f t="shared" ca="1" si="405"/>
        <v>668.61755194438422</v>
      </c>
      <c r="R1746" s="12">
        <f t="shared" ca="1" si="406"/>
        <v>0</v>
      </c>
    </row>
    <row r="1747" spans="1:18" x14ac:dyDescent="0.25">
      <c r="A1747">
        <v>1746</v>
      </c>
      <c r="B1747" s="2">
        <v>39996</v>
      </c>
      <c r="C1747">
        <f t="shared" si="411"/>
        <v>2009</v>
      </c>
      <c r="D1747">
        <v>762.55</v>
      </c>
      <c r="E1747" s="5">
        <f t="shared" ca="1" si="407"/>
        <v>767.08500000000004</v>
      </c>
      <c r="F1747" s="5">
        <f t="shared" ca="1" si="408"/>
        <v>738.2</v>
      </c>
      <c r="G1747" s="5">
        <f t="shared" ca="1" si="409"/>
        <v>780.71310876766734</v>
      </c>
      <c r="H1747" s="5">
        <f t="shared" ca="1" si="410"/>
        <v>680.74234492810467</v>
      </c>
      <c r="I1747" s="10">
        <f t="shared" ca="1" si="403"/>
        <v>0</v>
      </c>
      <c r="J1747" s="5" t="e">
        <f t="shared" ca="1" si="397"/>
        <v>#N/A</v>
      </c>
      <c r="K1747" s="5" t="e">
        <f t="shared" ca="1" si="398"/>
        <v>#N/A</v>
      </c>
      <c r="L1747" s="10">
        <f t="shared" ca="1" si="399"/>
        <v>1</v>
      </c>
      <c r="M1747" s="5">
        <f t="shared" ca="1" si="404"/>
        <v>543.45000000000005</v>
      </c>
      <c r="N1747" s="12" t="str">
        <f t="shared" ca="1" si="400"/>
        <v/>
      </c>
      <c r="O1747" s="12">
        <f t="shared" ca="1" si="401"/>
        <v>-7.8621502981068305E-4</v>
      </c>
      <c r="P1747" s="5">
        <f t="shared" ca="1" si="402"/>
        <v>668.61755194438422</v>
      </c>
      <c r="Q1747" s="5">
        <f t="shared" ca="1" si="405"/>
        <v>668.61755194438422</v>
      </c>
      <c r="R1747" s="12">
        <f t="shared" ca="1" si="406"/>
        <v>0</v>
      </c>
    </row>
    <row r="1748" spans="1:18" x14ac:dyDescent="0.25">
      <c r="A1748">
        <v>1747</v>
      </c>
      <c r="B1748" s="2">
        <v>39997</v>
      </c>
      <c r="C1748">
        <f t="shared" si="411"/>
        <v>2009</v>
      </c>
      <c r="D1748">
        <v>768.7</v>
      </c>
      <c r="E1748" s="5">
        <f t="shared" ca="1" si="407"/>
        <v>769.04499999999996</v>
      </c>
      <c r="F1748" s="5">
        <f t="shared" ca="1" si="408"/>
        <v>739.99800000000005</v>
      </c>
      <c r="G1748" s="5">
        <f t="shared" ca="1" si="409"/>
        <v>779.51179789090054</v>
      </c>
      <c r="H1748" s="5">
        <f t="shared" ca="1" si="410"/>
        <v>682.50149802954252</v>
      </c>
      <c r="I1748" s="10">
        <f t="shared" ca="1" si="403"/>
        <v>0</v>
      </c>
      <c r="J1748" s="5" t="e">
        <f t="shared" ca="1" si="397"/>
        <v>#N/A</v>
      </c>
      <c r="K1748" s="5" t="e">
        <f t="shared" ca="1" si="398"/>
        <v>#N/A</v>
      </c>
      <c r="L1748" s="10">
        <f t="shared" ca="1" si="399"/>
        <v>1</v>
      </c>
      <c r="M1748" s="5">
        <f t="shared" ca="1" si="404"/>
        <v>543.45000000000005</v>
      </c>
      <c r="N1748" s="12" t="str">
        <f t="shared" ca="1" si="400"/>
        <v/>
      </c>
      <c r="O1748" s="12">
        <f t="shared" ca="1" si="401"/>
        <v>8.0650449150876553E-3</v>
      </c>
      <c r="P1748" s="5">
        <f t="shared" ca="1" si="402"/>
        <v>668.61755194438422</v>
      </c>
      <c r="Q1748" s="5">
        <f t="shared" ca="1" si="405"/>
        <v>668.61755194438422</v>
      </c>
      <c r="R1748" s="12">
        <f t="shared" ca="1" si="406"/>
        <v>0</v>
      </c>
    </row>
    <row r="1749" spans="1:18" x14ac:dyDescent="0.25">
      <c r="A1749">
        <v>1748</v>
      </c>
      <c r="B1749" s="2">
        <v>40000</v>
      </c>
      <c r="C1749">
        <f t="shared" si="411"/>
        <v>2009</v>
      </c>
      <c r="D1749">
        <v>723.85</v>
      </c>
      <c r="E1749" s="5">
        <f t="shared" ca="1" si="407"/>
        <v>767.33500000000004</v>
      </c>
      <c r="F1749" s="5">
        <f t="shared" ca="1" si="408"/>
        <v>741.30899999999997</v>
      </c>
      <c r="G1749" s="5">
        <f t="shared" ca="1" si="409"/>
        <v>773.94561810181051</v>
      </c>
      <c r="H1749" s="5">
        <f t="shared" ca="1" si="410"/>
        <v>683.32846806895168</v>
      </c>
      <c r="I1749" s="10">
        <f t="shared" ca="1" si="403"/>
        <v>0</v>
      </c>
      <c r="J1749" s="5" t="e">
        <f t="shared" ca="1" si="397"/>
        <v>#N/A</v>
      </c>
      <c r="K1749" s="5" t="e">
        <f t="shared" ca="1" si="398"/>
        <v>#N/A</v>
      </c>
      <c r="L1749" s="10">
        <f t="shared" ca="1" si="399"/>
        <v>1</v>
      </c>
      <c r="M1749" s="5">
        <f t="shared" ca="1" si="404"/>
        <v>543.45000000000005</v>
      </c>
      <c r="N1749" s="12" t="str">
        <f t="shared" ca="1" si="400"/>
        <v/>
      </c>
      <c r="O1749" s="12">
        <f t="shared" ca="1" si="401"/>
        <v>-5.8345258228177467E-2</v>
      </c>
      <c r="P1749" s="5">
        <f t="shared" ca="1" si="402"/>
        <v>668.61755194438422</v>
      </c>
      <c r="Q1749" s="5">
        <f t="shared" ca="1" si="405"/>
        <v>668.61755194438422</v>
      </c>
      <c r="R1749" s="12">
        <f t="shared" ca="1" si="406"/>
        <v>0</v>
      </c>
    </row>
    <row r="1750" spans="1:18" x14ac:dyDescent="0.25">
      <c r="A1750">
        <v>1749</v>
      </c>
      <c r="B1750" s="2">
        <v>40001</v>
      </c>
      <c r="C1750">
        <f t="shared" si="411"/>
        <v>2009</v>
      </c>
      <c r="D1750">
        <v>765</v>
      </c>
      <c r="E1750" s="5">
        <f t="shared" ca="1" si="407"/>
        <v>769.26</v>
      </c>
      <c r="F1750" s="5">
        <f t="shared" ca="1" si="408"/>
        <v>743.72799999999984</v>
      </c>
      <c r="G1750" s="5">
        <f t="shared" ca="1" si="409"/>
        <v>773.05105629162949</v>
      </c>
      <c r="H1750" s="5">
        <f t="shared" ca="1" si="410"/>
        <v>684.96189870757269</v>
      </c>
      <c r="I1750" s="10">
        <f t="shared" ca="1" si="403"/>
        <v>0</v>
      </c>
      <c r="J1750" s="5" t="e">
        <f t="shared" ca="1" si="397"/>
        <v>#N/A</v>
      </c>
      <c r="K1750" s="5" t="e">
        <f t="shared" ca="1" si="398"/>
        <v>#N/A</v>
      </c>
      <c r="L1750" s="10">
        <f t="shared" ca="1" si="399"/>
        <v>1</v>
      </c>
      <c r="M1750" s="5">
        <f t="shared" ca="1" si="404"/>
        <v>543.45000000000005</v>
      </c>
      <c r="N1750" s="12" t="str">
        <f t="shared" ca="1" si="400"/>
        <v/>
      </c>
      <c r="O1750" s="12">
        <f t="shared" ca="1" si="401"/>
        <v>5.6848794639773402E-2</v>
      </c>
      <c r="P1750" s="5">
        <f t="shared" ca="1" si="402"/>
        <v>668.61755194438422</v>
      </c>
      <c r="Q1750" s="5">
        <f t="shared" ca="1" si="405"/>
        <v>668.61755194438422</v>
      </c>
      <c r="R1750" s="12">
        <f t="shared" ca="1" si="406"/>
        <v>0</v>
      </c>
    </row>
    <row r="1751" spans="1:18" x14ac:dyDescent="0.25">
      <c r="A1751">
        <v>1750</v>
      </c>
      <c r="B1751" s="2">
        <v>40002</v>
      </c>
      <c r="C1751">
        <f t="shared" si="411"/>
        <v>2009</v>
      </c>
      <c r="D1751">
        <v>787.6</v>
      </c>
      <c r="E1751" s="5">
        <f t="shared" ca="1" si="407"/>
        <v>771.18000000000006</v>
      </c>
      <c r="F1751" s="5">
        <f t="shared" ca="1" si="408"/>
        <v>746.39299999999992</v>
      </c>
      <c r="G1751" s="5">
        <f t="shared" ca="1" si="409"/>
        <v>774.5059506624666</v>
      </c>
      <c r="H1751" s="5">
        <f t="shared" ca="1" si="410"/>
        <v>687.01466073342124</v>
      </c>
      <c r="I1751" s="10">
        <f t="shared" ca="1" si="403"/>
        <v>0</v>
      </c>
      <c r="J1751" s="5" t="e">
        <f t="shared" ca="1" si="397"/>
        <v>#N/A</v>
      </c>
      <c r="K1751" s="5" t="e">
        <f t="shared" ca="1" si="398"/>
        <v>#N/A</v>
      </c>
      <c r="L1751" s="10">
        <f t="shared" ca="1" si="399"/>
        <v>1</v>
      </c>
      <c r="M1751" s="5">
        <f t="shared" ca="1" si="404"/>
        <v>543.45000000000005</v>
      </c>
      <c r="N1751" s="12" t="str">
        <f t="shared" ca="1" si="400"/>
        <v/>
      </c>
      <c r="O1751" s="12">
        <f t="shared" ca="1" si="401"/>
        <v>2.954248366013075E-2</v>
      </c>
      <c r="P1751" s="5">
        <f t="shared" ca="1" si="402"/>
        <v>668.61755194438422</v>
      </c>
      <c r="Q1751" s="5">
        <f t="shared" ca="1" si="405"/>
        <v>668.61755194438422</v>
      </c>
      <c r="R1751" s="12">
        <f t="shared" ca="1" si="406"/>
        <v>0</v>
      </c>
    </row>
    <row r="1752" spans="1:18" x14ac:dyDescent="0.25">
      <c r="A1752">
        <v>1751</v>
      </c>
      <c r="B1752" s="2">
        <v>40003</v>
      </c>
      <c r="C1752">
        <f t="shared" si="411"/>
        <v>2009</v>
      </c>
      <c r="D1752">
        <v>782.7</v>
      </c>
      <c r="E1752" s="5">
        <f t="shared" ca="1" si="407"/>
        <v>771.13</v>
      </c>
      <c r="F1752" s="5">
        <f t="shared" ca="1" si="408"/>
        <v>748.94699999999978</v>
      </c>
      <c r="G1752" s="5">
        <f t="shared" ca="1" si="409"/>
        <v>775.32535559621988</v>
      </c>
      <c r="H1752" s="5">
        <f t="shared" ca="1" si="410"/>
        <v>688.92836751875279</v>
      </c>
      <c r="I1752" s="10">
        <f t="shared" ca="1" si="403"/>
        <v>0</v>
      </c>
      <c r="J1752" s="5" t="e">
        <f t="shared" ca="1" si="397"/>
        <v>#N/A</v>
      </c>
      <c r="K1752" s="5" t="e">
        <f t="shared" ca="1" si="398"/>
        <v>#N/A</v>
      </c>
      <c r="L1752" s="10">
        <f t="shared" ca="1" si="399"/>
        <v>1</v>
      </c>
      <c r="M1752" s="5">
        <f t="shared" ca="1" si="404"/>
        <v>543.45000000000005</v>
      </c>
      <c r="N1752" s="12" t="str">
        <f t="shared" ca="1" si="400"/>
        <v/>
      </c>
      <c r="O1752" s="12">
        <f t="shared" ca="1" si="401"/>
        <v>-6.2214321990858015E-3</v>
      </c>
      <c r="P1752" s="5">
        <f t="shared" ca="1" si="402"/>
        <v>668.61755194438422</v>
      </c>
      <c r="Q1752" s="5">
        <f t="shared" ca="1" si="405"/>
        <v>668.61755194438422</v>
      </c>
      <c r="R1752" s="12">
        <f t="shared" ca="1" si="406"/>
        <v>0</v>
      </c>
    </row>
    <row r="1753" spans="1:18" x14ac:dyDescent="0.25">
      <c r="A1753">
        <v>1752</v>
      </c>
      <c r="B1753" s="2">
        <v>40004</v>
      </c>
      <c r="C1753">
        <f t="shared" si="411"/>
        <v>2009</v>
      </c>
      <c r="D1753">
        <v>763.05</v>
      </c>
      <c r="E1753" s="5">
        <f t="shared" ca="1" si="407"/>
        <v>767.52500000000009</v>
      </c>
      <c r="F1753" s="5">
        <f t="shared" ca="1" si="408"/>
        <v>751.10799999999983</v>
      </c>
      <c r="G1753" s="5">
        <f t="shared" ca="1" si="409"/>
        <v>774.09782003659791</v>
      </c>
      <c r="H1753" s="5">
        <f t="shared" ca="1" si="410"/>
        <v>690.4108001683777</v>
      </c>
      <c r="I1753" s="10">
        <f t="shared" ca="1" si="403"/>
        <v>0</v>
      </c>
      <c r="J1753" s="5" t="e">
        <f t="shared" ca="1" si="397"/>
        <v>#N/A</v>
      </c>
      <c r="K1753" s="5" t="e">
        <f t="shared" ca="1" si="398"/>
        <v>#N/A</v>
      </c>
      <c r="L1753" s="10">
        <f t="shared" ca="1" si="399"/>
        <v>1</v>
      </c>
      <c r="M1753" s="5">
        <f t="shared" ca="1" si="404"/>
        <v>543.45000000000005</v>
      </c>
      <c r="N1753" s="12" t="str">
        <f t="shared" ca="1" si="400"/>
        <v/>
      </c>
      <c r="O1753" s="12">
        <f t="shared" ca="1" si="401"/>
        <v>-2.5105404369490342E-2</v>
      </c>
      <c r="P1753" s="5">
        <f t="shared" ca="1" si="402"/>
        <v>668.61755194438422</v>
      </c>
      <c r="Q1753" s="5">
        <f t="shared" ca="1" si="405"/>
        <v>668.61755194438422</v>
      </c>
      <c r="R1753" s="12">
        <f t="shared" ca="1" si="406"/>
        <v>0</v>
      </c>
    </row>
    <row r="1754" spans="1:18" x14ac:dyDescent="0.25">
      <c r="A1754">
        <v>1753</v>
      </c>
      <c r="B1754" s="2">
        <v>40007</v>
      </c>
      <c r="C1754">
        <f t="shared" si="411"/>
        <v>2009</v>
      </c>
      <c r="D1754">
        <v>758.15</v>
      </c>
      <c r="E1754" s="5">
        <f t="shared" ca="1" si="407"/>
        <v>764.05</v>
      </c>
      <c r="F1754" s="5">
        <f t="shared" ca="1" si="408"/>
        <v>753.17399999999998</v>
      </c>
      <c r="G1754" s="5">
        <f t="shared" ca="1" si="409"/>
        <v>772.50303803293809</v>
      </c>
      <c r="H1754" s="5">
        <f t="shared" ca="1" si="410"/>
        <v>691.76558416501018</v>
      </c>
      <c r="I1754" s="10">
        <f t="shared" ca="1" si="403"/>
        <v>0</v>
      </c>
      <c r="J1754" s="5" t="e">
        <f t="shared" ca="1" si="397"/>
        <v>#N/A</v>
      </c>
      <c r="K1754" s="5" t="e">
        <f t="shared" ca="1" si="398"/>
        <v>#N/A</v>
      </c>
      <c r="L1754" s="10">
        <f t="shared" ca="1" si="399"/>
        <v>1</v>
      </c>
      <c r="M1754" s="5">
        <f t="shared" ca="1" si="404"/>
        <v>543.45000000000005</v>
      </c>
      <c r="N1754" s="12" t="str">
        <f t="shared" ca="1" si="400"/>
        <v/>
      </c>
      <c r="O1754" s="12">
        <f t="shared" ca="1" si="401"/>
        <v>-6.4215975362033649E-3</v>
      </c>
      <c r="P1754" s="5">
        <f t="shared" ca="1" si="402"/>
        <v>668.61755194438422</v>
      </c>
      <c r="Q1754" s="5">
        <f t="shared" ca="1" si="405"/>
        <v>668.61755194438422</v>
      </c>
      <c r="R1754" s="12">
        <f t="shared" ca="1" si="406"/>
        <v>0</v>
      </c>
    </row>
    <row r="1755" spans="1:18" x14ac:dyDescent="0.25">
      <c r="A1755">
        <v>1754</v>
      </c>
      <c r="B1755" s="2">
        <v>40008</v>
      </c>
      <c r="C1755">
        <f t="shared" si="411"/>
        <v>2009</v>
      </c>
      <c r="D1755">
        <v>790.2</v>
      </c>
      <c r="E1755" s="5">
        <f t="shared" ca="1" si="407"/>
        <v>766.49499999999989</v>
      </c>
      <c r="F1755" s="5">
        <f t="shared" ca="1" si="408"/>
        <v>755.85799999999983</v>
      </c>
      <c r="G1755" s="5">
        <f t="shared" ca="1" si="409"/>
        <v>774.27273422964424</v>
      </c>
      <c r="H1755" s="5">
        <f t="shared" ca="1" si="410"/>
        <v>693.73427248170992</v>
      </c>
      <c r="I1755" s="10">
        <f t="shared" ca="1" si="403"/>
        <v>0</v>
      </c>
      <c r="J1755" s="5" t="e">
        <f t="shared" ca="1" si="397"/>
        <v>#N/A</v>
      </c>
      <c r="K1755" s="5" t="e">
        <f t="shared" ca="1" si="398"/>
        <v>#N/A</v>
      </c>
      <c r="L1755" s="10">
        <f t="shared" ca="1" si="399"/>
        <v>1</v>
      </c>
      <c r="M1755" s="5">
        <f t="shared" ca="1" si="404"/>
        <v>543.45000000000005</v>
      </c>
      <c r="N1755" s="12" t="str">
        <f t="shared" ca="1" si="400"/>
        <v/>
      </c>
      <c r="O1755" s="12">
        <f t="shared" ca="1" si="401"/>
        <v>4.2273956341093544E-2</v>
      </c>
      <c r="P1755" s="5">
        <f t="shared" ca="1" si="402"/>
        <v>668.61755194438422</v>
      </c>
      <c r="Q1755" s="5">
        <f t="shared" ca="1" si="405"/>
        <v>668.61755194438422</v>
      </c>
      <c r="R1755" s="12">
        <f t="shared" ca="1" si="406"/>
        <v>0</v>
      </c>
    </row>
    <row r="1756" spans="1:18" x14ac:dyDescent="0.25">
      <c r="A1756">
        <v>1755</v>
      </c>
      <c r="B1756" s="2">
        <v>40009</v>
      </c>
      <c r="C1756">
        <f t="shared" si="411"/>
        <v>2009</v>
      </c>
      <c r="D1756">
        <v>806.8</v>
      </c>
      <c r="E1756" s="5">
        <f t="shared" ca="1" si="407"/>
        <v>770.8599999999999</v>
      </c>
      <c r="F1756" s="5">
        <f t="shared" ca="1" si="408"/>
        <v>759.16099999999994</v>
      </c>
      <c r="G1756" s="5">
        <f t="shared" ca="1" si="409"/>
        <v>777.5254608066798</v>
      </c>
      <c r="H1756" s="5">
        <f t="shared" ca="1" si="410"/>
        <v>695.99558703207583</v>
      </c>
      <c r="I1756" s="10">
        <f t="shared" ca="1" si="403"/>
        <v>0</v>
      </c>
      <c r="J1756" s="5" t="e">
        <f t="shared" ca="1" si="397"/>
        <v>#N/A</v>
      </c>
      <c r="K1756" s="5" t="e">
        <f t="shared" ca="1" si="398"/>
        <v>#N/A</v>
      </c>
      <c r="L1756" s="10">
        <f t="shared" ca="1" si="399"/>
        <v>1</v>
      </c>
      <c r="M1756" s="5">
        <f t="shared" ca="1" si="404"/>
        <v>543.45000000000005</v>
      </c>
      <c r="N1756" s="12" t="str">
        <f t="shared" ca="1" si="400"/>
        <v/>
      </c>
      <c r="O1756" s="12">
        <f t="shared" ca="1" si="401"/>
        <v>2.1007339913945721E-2</v>
      </c>
      <c r="P1756" s="5">
        <f t="shared" ca="1" si="402"/>
        <v>668.61755194438422</v>
      </c>
      <c r="Q1756" s="5">
        <f t="shared" ca="1" si="405"/>
        <v>668.61755194438422</v>
      </c>
      <c r="R1756" s="12">
        <f t="shared" ca="1" si="406"/>
        <v>0</v>
      </c>
    </row>
    <row r="1757" spans="1:18" x14ac:dyDescent="0.25">
      <c r="A1757">
        <v>1756</v>
      </c>
      <c r="B1757" s="2">
        <v>40010</v>
      </c>
      <c r="C1757">
        <f t="shared" si="411"/>
        <v>2009</v>
      </c>
      <c r="D1757">
        <v>794.65</v>
      </c>
      <c r="E1757" s="5">
        <f t="shared" ca="1" si="407"/>
        <v>774.06999999999994</v>
      </c>
      <c r="F1757" s="5">
        <f t="shared" ca="1" si="408"/>
        <v>762.57399999999996</v>
      </c>
      <c r="G1757" s="5">
        <f t="shared" ca="1" si="409"/>
        <v>779.23791472601181</v>
      </c>
      <c r="H1757" s="5">
        <f t="shared" ca="1" si="410"/>
        <v>697.96867529143435</v>
      </c>
      <c r="I1757" s="10">
        <f t="shared" ca="1" si="403"/>
        <v>0</v>
      </c>
      <c r="J1757" s="5" t="e">
        <f t="shared" ca="1" si="397"/>
        <v>#N/A</v>
      </c>
      <c r="K1757" s="5" t="e">
        <f t="shared" ca="1" si="398"/>
        <v>#N/A</v>
      </c>
      <c r="L1757" s="10">
        <f t="shared" ca="1" si="399"/>
        <v>1</v>
      </c>
      <c r="M1757" s="5">
        <f t="shared" ca="1" si="404"/>
        <v>543.45000000000005</v>
      </c>
      <c r="N1757" s="12" t="str">
        <f t="shared" ca="1" si="400"/>
        <v/>
      </c>
      <c r="O1757" s="12">
        <f t="shared" ca="1" si="401"/>
        <v>-1.5059494298463037E-2</v>
      </c>
      <c r="P1757" s="5">
        <f t="shared" ca="1" si="402"/>
        <v>668.61755194438422</v>
      </c>
      <c r="Q1757" s="5">
        <f t="shared" ca="1" si="405"/>
        <v>668.61755194438422</v>
      </c>
      <c r="R1757" s="12">
        <f t="shared" ca="1" si="406"/>
        <v>0</v>
      </c>
    </row>
    <row r="1758" spans="1:18" x14ac:dyDescent="0.25">
      <c r="A1758">
        <v>1757</v>
      </c>
      <c r="B1758" s="2">
        <v>40011</v>
      </c>
      <c r="C1758">
        <f t="shared" si="411"/>
        <v>2009</v>
      </c>
      <c r="D1758">
        <v>810.75</v>
      </c>
      <c r="E1758" s="5">
        <f t="shared" ca="1" si="407"/>
        <v>778.27499999999986</v>
      </c>
      <c r="F1758" s="5">
        <f t="shared" ca="1" si="408"/>
        <v>766.7639999999999</v>
      </c>
      <c r="G1758" s="5">
        <f t="shared" ca="1" si="409"/>
        <v>782.38912325341062</v>
      </c>
      <c r="H1758" s="5">
        <f t="shared" ca="1" si="410"/>
        <v>700.22430178560569</v>
      </c>
      <c r="I1758" s="10">
        <f t="shared" ca="1" si="403"/>
        <v>0</v>
      </c>
      <c r="J1758" s="5" t="e">
        <f t="shared" ca="1" si="397"/>
        <v>#N/A</v>
      </c>
      <c r="K1758" s="5" t="e">
        <f t="shared" ca="1" si="398"/>
        <v>#N/A</v>
      </c>
      <c r="L1758" s="10">
        <f t="shared" ca="1" si="399"/>
        <v>1</v>
      </c>
      <c r="M1758" s="5">
        <f t="shared" ca="1" si="404"/>
        <v>543.45000000000005</v>
      </c>
      <c r="N1758" s="12" t="str">
        <f t="shared" ca="1" si="400"/>
        <v/>
      </c>
      <c r="O1758" s="12">
        <f t="shared" ca="1" si="401"/>
        <v>2.0260492040521012E-2</v>
      </c>
      <c r="P1758" s="5">
        <f t="shared" ca="1" si="402"/>
        <v>668.61755194438422</v>
      </c>
      <c r="Q1758" s="5">
        <f t="shared" ca="1" si="405"/>
        <v>668.61755194438422</v>
      </c>
      <c r="R1758" s="12">
        <f t="shared" ca="1" si="406"/>
        <v>0</v>
      </c>
    </row>
    <row r="1759" spans="1:18" x14ac:dyDescent="0.25">
      <c r="A1759">
        <v>1758</v>
      </c>
      <c r="B1759" s="2">
        <v>40014</v>
      </c>
      <c r="C1759">
        <f t="shared" si="411"/>
        <v>2009</v>
      </c>
      <c r="D1759">
        <v>844.85</v>
      </c>
      <c r="E1759" s="5">
        <f t="shared" ca="1" si="407"/>
        <v>790.37500000000011</v>
      </c>
      <c r="F1759" s="5">
        <f t="shared" ca="1" si="408"/>
        <v>771.83300000000008</v>
      </c>
      <c r="G1759" s="5">
        <f t="shared" ca="1" si="409"/>
        <v>788.63521092806957</v>
      </c>
      <c r="H1759" s="5">
        <f t="shared" ca="1" si="410"/>
        <v>703.11681574989359</v>
      </c>
      <c r="I1759" s="10">
        <f t="shared" ca="1" si="403"/>
        <v>0</v>
      </c>
      <c r="J1759" s="5" t="e">
        <f t="shared" ca="1" si="397"/>
        <v>#N/A</v>
      </c>
      <c r="K1759" s="5" t="e">
        <f t="shared" ca="1" si="398"/>
        <v>#N/A</v>
      </c>
      <c r="L1759" s="10">
        <f t="shared" ca="1" si="399"/>
        <v>1</v>
      </c>
      <c r="M1759" s="5">
        <f t="shared" ca="1" si="404"/>
        <v>543.45000000000005</v>
      </c>
      <c r="N1759" s="12" t="str">
        <f t="shared" ca="1" si="400"/>
        <v/>
      </c>
      <c r="O1759" s="12">
        <f t="shared" ca="1" si="401"/>
        <v>4.2059821153253192E-2</v>
      </c>
      <c r="P1759" s="5">
        <f t="shared" ca="1" si="402"/>
        <v>668.61755194438422</v>
      </c>
      <c r="Q1759" s="5">
        <f t="shared" ca="1" si="405"/>
        <v>668.61755194438422</v>
      </c>
      <c r="R1759" s="12">
        <f t="shared" ca="1" si="406"/>
        <v>0</v>
      </c>
    </row>
    <row r="1760" spans="1:18" x14ac:dyDescent="0.25">
      <c r="A1760">
        <v>1759</v>
      </c>
      <c r="B1760" s="2">
        <v>40015</v>
      </c>
      <c r="C1760">
        <f t="shared" si="411"/>
        <v>2009</v>
      </c>
      <c r="D1760">
        <v>825.5</v>
      </c>
      <c r="E1760" s="5">
        <f t="shared" ca="1" si="407"/>
        <v>796.42500000000007</v>
      </c>
      <c r="F1760" s="5">
        <f t="shared" ca="1" si="408"/>
        <v>776.43299999999999</v>
      </c>
      <c r="G1760" s="5">
        <f t="shared" ca="1" si="409"/>
        <v>792.32168983526265</v>
      </c>
      <c r="H1760" s="5">
        <f t="shared" ca="1" si="410"/>
        <v>705.56447943489582</v>
      </c>
      <c r="I1760" s="10">
        <f t="shared" ca="1" si="403"/>
        <v>0</v>
      </c>
      <c r="J1760" s="5" t="e">
        <f t="shared" ca="1" si="397"/>
        <v>#N/A</v>
      </c>
      <c r="K1760" s="5" t="e">
        <f t="shared" ca="1" si="398"/>
        <v>#N/A</v>
      </c>
      <c r="L1760" s="10">
        <f t="shared" ca="1" si="399"/>
        <v>1</v>
      </c>
      <c r="M1760" s="5">
        <f t="shared" ca="1" si="404"/>
        <v>543.45000000000005</v>
      </c>
      <c r="N1760" s="12" t="str">
        <f t="shared" ca="1" si="400"/>
        <v/>
      </c>
      <c r="O1760" s="12">
        <f t="shared" ca="1" si="401"/>
        <v>-2.2903473989465611E-2</v>
      </c>
      <c r="P1760" s="5">
        <f t="shared" ca="1" si="402"/>
        <v>668.61755194438422</v>
      </c>
      <c r="Q1760" s="5">
        <f t="shared" ca="1" si="405"/>
        <v>668.61755194438422</v>
      </c>
      <c r="R1760" s="12">
        <f t="shared" ca="1" si="406"/>
        <v>0</v>
      </c>
    </row>
    <row r="1761" spans="1:18" x14ac:dyDescent="0.25">
      <c r="A1761">
        <v>1760</v>
      </c>
      <c r="B1761" s="2">
        <v>40016</v>
      </c>
      <c r="C1761">
        <f t="shared" si="411"/>
        <v>2009</v>
      </c>
      <c r="D1761">
        <v>808.55</v>
      </c>
      <c r="E1761" s="5">
        <f t="shared" ca="1" si="407"/>
        <v>798.5200000000001</v>
      </c>
      <c r="F1761" s="5">
        <f t="shared" ca="1" si="408"/>
        <v>780.31200000000001</v>
      </c>
      <c r="G1761" s="5">
        <f t="shared" ca="1" si="409"/>
        <v>793.94452085173646</v>
      </c>
      <c r="H1761" s="5">
        <f t="shared" ca="1" si="410"/>
        <v>707.62418984619796</v>
      </c>
      <c r="I1761" s="10">
        <f t="shared" ca="1" si="403"/>
        <v>0</v>
      </c>
      <c r="J1761" s="5" t="e">
        <f t="shared" ca="1" si="397"/>
        <v>#N/A</v>
      </c>
      <c r="K1761" s="5" t="e">
        <f t="shared" ca="1" si="398"/>
        <v>#N/A</v>
      </c>
      <c r="L1761" s="10">
        <f t="shared" ca="1" si="399"/>
        <v>1</v>
      </c>
      <c r="M1761" s="5">
        <f t="shared" ca="1" si="404"/>
        <v>543.45000000000005</v>
      </c>
      <c r="N1761" s="12" t="str">
        <f t="shared" ca="1" si="400"/>
        <v/>
      </c>
      <c r="O1761" s="12">
        <f t="shared" ca="1" si="401"/>
        <v>-2.0533010296789878E-2</v>
      </c>
      <c r="P1761" s="5">
        <f t="shared" ca="1" si="402"/>
        <v>668.61755194438422</v>
      </c>
      <c r="Q1761" s="5">
        <f t="shared" ca="1" si="405"/>
        <v>668.61755194438422</v>
      </c>
      <c r="R1761" s="12">
        <f t="shared" ca="1" si="406"/>
        <v>0</v>
      </c>
    </row>
    <row r="1762" spans="1:18" x14ac:dyDescent="0.25">
      <c r="A1762">
        <v>1761</v>
      </c>
      <c r="B1762" s="2">
        <v>40017</v>
      </c>
      <c r="C1762">
        <f t="shared" si="411"/>
        <v>2009</v>
      </c>
      <c r="D1762">
        <v>853.95</v>
      </c>
      <c r="E1762" s="5">
        <f t="shared" ca="1" si="407"/>
        <v>805.6450000000001</v>
      </c>
      <c r="F1762" s="5">
        <f t="shared" ca="1" si="408"/>
        <v>785.10600000000011</v>
      </c>
      <c r="G1762" s="5">
        <f t="shared" ca="1" si="409"/>
        <v>799.94506876656283</v>
      </c>
      <c r="H1762" s="5">
        <f t="shared" ca="1" si="410"/>
        <v>710.55070604927403</v>
      </c>
      <c r="I1762" s="10">
        <f t="shared" ca="1" si="403"/>
        <v>0</v>
      </c>
      <c r="J1762" s="5" t="e">
        <f t="shared" ca="1" si="397"/>
        <v>#N/A</v>
      </c>
      <c r="K1762" s="5" t="e">
        <f t="shared" ca="1" si="398"/>
        <v>#N/A</v>
      </c>
      <c r="L1762" s="10">
        <f t="shared" ca="1" si="399"/>
        <v>1</v>
      </c>
      <c r="M1762" s="5">
        <f t="shared" ca="1" si="404"/>
        <v>543.45000000000005</v>
      </c>
      <c r="N1762" s="12" t="str">
        <f t="shared" ca="1" si="400"/>
        <v/>
      </c>
      <c r="O1762" s="12">
        <f t="shared" ca="1" si="401"/>
        <v>5.6149897965493904E-2</v>
      </c>
      <c r="P1762" s="5">
        <f t="shared" ca="1" si="402"/>
        <v>668.61755194438422</v>
      </c>
      <c r="Q1762" s="5">
        <f t="shared" ca="1" si="405"/>
        <v>668.61755194438422</v>
      </c>
      <c r="R1762" s="12">
        <f t="shared" ca="1" si="406"/>
        <v>0</v>
      </c>
    </row>
    <row r="1763" spans="1:18" x14ac:dyDescent="0.25">
      <c r="A1763">
        <v>1762</v>
      </c>
      <c r="B1763" s="2">
        <v>40018</v>
      </c>
      <c r="C1763">
        <f t="shared" si="411"/>
        <v>2009</v>
      </c>
      <c r="D1763">
        <v>845.3</v>
      </c>
      <c r="E1763" s="5">
        <f t="shared" ca="1" si="407"/>
        <v>813.87</v>
      </c>
      <c r="F1763" s="5">
        <f t="shared" ca="1" si="408"/>
        <v>789.31300000000022</v>
      </c>
      <c r="G1763" s="5">
        <f t="shared" ca="1" si="409"/>
        <v>804.48056188990654</v>
      </c>
      <c r="H1763" s="5">
        <f t="shared" ca="1" si="410"/>
        <v>713.24569192828858</v>
      </c>
      <c r="I1763" s="10">
        <f t="shared" ca="1" si="403"/>
        <v>0</v>
      </c>
      <c r="J1763" s="5" t="e">
        <f t="shared" ca="1" si="397"/>
        <v>#N/A</v>
      </c>
      <c r="K1763" s="5" t="e">
        <f t="shared" ca="1" si="398"/>
        <v>#N/A</v>
      </c>
      <c r="L1763" s="10">
        <f t="shared" ca="1" si="399"/>
        <v>1</v>
      </c>
      <c r="M1763" s="5">
        <f t="shared" ca="1" si="404"/>
        <v>543.45000000000005</v>
      </c>
      <c r="N1763" s="12" t="str">
        <f t="shared" ca="1" si="400"/>
        <v/>
      </c>
      <c r="O1763" s="12">
        <f t="shared" ca="1" si="401"/>
        <v>-1.012939867673762E-2</v>
      </c>
      <c r="P1763" s="5">
        <f t="shared" ca="1" si="402"/>
        <v>668.61755194438422</v>
      </c>
      <c r="Q1763" s="5">
        <f t="shared" ca="1" si="405"/>
        <v>668.61755194438422</v>
      </c>
      <c r="R1763" s="12">
        <f t="shared" ca="1" si="406"/>
        <v>0</v>
      </c>
    </row>
    <row r="1764" spans="1:18" x14ac:dyDescent="0.25">
      <c r="A1764">
        <v>1763</v>
      </c>
      <c r="B1764" s="2">
        <v>40021</v>
      </c>
      <c r="C1764">
        <f t="shared" si="411"/>
        <v>2009</v>
      </c>
      <c r="D1764">
        <v>848.4</v>
      </c>
      <c r="E1764" s="5">
        <f t="shared" ca="1" si="407"/>
        <v>822.8950000000001</v>
      </c>
      <c r="F1764" s="5">
        <f t="shared" ca="1" si="408"/>
        <v>791.86400000000003</v>
      </c>
      <c r="G1764" s="5">
        <f t="shared" ca="1" si="409"/>
        <v>808.87250570091578</v>
      </c>
      <c r="H1764" s="5">
        <f t="shared" ca="1" si="410"/>
        <v>715.94877808972274</v>
      </c>
      <c r="I1764" s="10">
        <f t="shared" ca="1" si="403"/>
        <v>0</v>
      </c>
      <c r="J1764" s="5" t="e">
        <f t="shared" ca="1" si="397"/>
        <v>#N/A</v>
      </c>
      <c r="K1764" s="5" t="e">
        <f t="shared" ca="1" si="398"/>
        <v>#N/A</v>
      </c>
      <c r="L1764" s="10">
        <f t="shared" ca="1" si="399"/>
        <v>1</v>
      </c>
      <c r="M1764" s="5">
        <f t="shared" ca="1" si="404"/>
        <v>543.45000000000005</v>
      </c>
      <c r="N1764" s="12" t="str">
        <f t="shared" ca="1" si="400"/>
        <v/>
      </c>
      <c r="O1764" s="12">
        <f t="shared" ca="1" si="401"/>
        <v>3.6673370401041319E-3</v>
      </c>
      <c r="P1764" s="5">
        <f t="shared" ca="1" si="402"/>
        <v>668.61755194438422</v>
      </c>
      <c r="Q1764" s="5">
        <f t="shared" ca="1" si="405"/>
        <v>668.61755194438422</v>
      </c>
      <c r="R1764" s="12">
        <f t="shared" ca="1" si="406"/>
        <v>0</v>
      </c>
    </row>
    <row r="1765" spans="1:18" x14ac:dyDescent="0.25">
      <c r="A1765">
        <v>1764</v>
      </c>
      <c r="B1765" s="2">
        <v>40022</v>
      </c>
      <c r="C1765">
        <f t="shared" si="411"/>
        <v>2009</v>
      </c>
      <c r="D1765">
        <v>865.55</v>
      </c>
      <c r="E1765" s="5">
        <f t="shared" ca="1" si="407"/>
        <v>830.43</v>
      </c>
      <c r="F1765" s="5">
        <f t="shared" ca="1" si="408"/>
        <v>794.17700000000013</v>
      </c>
      <c r="G1765" s="5">
        <f t="shared" ca="1" si="409"/>
        <v>814.54025513082422</v>
      </c>
      <c r="H1765" s="5">
        <f t="shared" ca="1" si="410"/>
        <v>718.94080252792833</v>
      </c>
      <c r="I1765" s="10">
        <f t="shared" ca="1" si="403"/>
        <v>0</v>
      </c>
      <c r="J1765" s="5" t="e">
        <f t="shared" ca="1" si="397"/>
        <v>#N/A</v>
      </c>
      <c r="K1765" s="5" t="e">
        <f t="shared" ca="1" si="398"/>
        <v>#N/A</v>
      </c>
      <c r="L1765" s="10">
        <f t="shared" ca="1" si="399"/>
        <v>1</v>
      </c>
      <c r="M1765" s="5">
        <f t="shared" ca="1" si="404"/>
        <v>543.45000000000005</v>
      </c>
      <c r="N1765" s="12" t="str">
        <f t="shared" ca="1" si="400"/>
        <v/>
      </c>
      <c r="O1765" s="12">
        <f t="shared" ca="1" si="401"/>
        <v>2.0214521452145189E-2</v>
      </c>
      <c r="P1765" s="5">
        <f t="shared" ca="1" si="402"/>
        <v>668.61755194438422</v>
      </c>
      <c r="Q1765" s="5">
        <f t="shared" ca="1" si="405"/>
        <v>668.61755194438422</v>
      </c>
      <c r="R1765" s="12">
        <f t="shared" ca="1" si="406"/>
        <v>0</v>
      </c>
    </row>
    <row r="1766" spans="1:18" x14ac:dyDescent="0.25">
      <c r="A1766">
        <v>1765</v>
      </c>
      <c r="B1766" s="2">
        <v>40023</v>
      </c>
      <c r="C1766">
        <f t="shared" si="411"/>
        <v>2009</v>
      </c>
      <c r="D1766">
        <v>859.7</v>
      </c>
      <c r="E1766" s="5">
        <f t="shared" ca="1" si="407"/>
        <v>835.72</v>
      </c>
      <c r="F1766" s="5">
        <f t="shared" ca="1" si="408"/>
        <v>795.9190000000001</v>
      </c>
      <c r="G1766" s="5">
        <f t="shared" ca="1" si="409"/>
        <v>819.05622961774179</v>
      </c>
      <c r="H1766" s="5">
        <f t="shared" ca="1" si="410"/>
        <v>721.75598647736979</v>
      </c>
      <c r="I1766" s="10">
        <f t="shared" ca="1" si="403"/>
        <v>0</v>
      </c>
      <c r="J1766" s="5" t="e">
        <f t="shared" ca="1" si="397"/>
        <v>#N/A</v>
      </c>
      <c r="K1766" s="5" t="e">
        <f t="shared" ca="1" si="398"/>
        <v>#N/A</v>
      </c>
      <c r="L1766" s="10">
        <f t="shared" ca="1" si="399"/>
        <v>1</v>
      </c>
      <c r="M1766" s="5">
        <f t="shared" ca="1" si="404"/>
        <v>543.45000000000005</v>
      </c>
      <c r="N1766" s="12" t="str">
        <f t="shared" ca="1" si="400"/>
        <v/>
      </c>
      <c r="O1766" s="12">
        <f t="shared" ca="1" si="401"/>
        <v>-6.7587083357401757E-3</v>
      </c>
      <c r="P1766" s="5">
        <f t="shared" ca="1" si="402"/>
        <v>668.61755194438422</v>
      </c>
      <c r="Q1766" s="5">
        <f t="shared" ca="1" si="405"/>
        <v>668.61755194438422</v>
      </c>
      <c r="R1766" s="12">
        <f t="shared" ca="1" si="406"/>
        <v>0</v>
      </c>
    </row>
    <row r="1767" spans="1:18" x14ac:dyDescent="0.25">
      <c r="A1767">
        <v>1766</v>
      </c>
      <c r="B1767" s="2">
        <v>40024</v>
      </c>
      <c r="C1767">
        <f t="shared" si="411"/>
        <v>2009</v>
      </c>
      <c r="D1767">
        <v>875.65</v>
      </c>
      <c r="E1767" s="5">
        <f t="shared" ca="1" si="407"/>
        <v>843.81999999999994</v>
      </c>
      <c r="F1767" s="5">
        <f t="shared" ca="1" si="408"/>
        <v>798.56800000000021</v>
      </c>
      <c r="G1767" s="5">
        <f t="shared" ca="1" si="409"/>
        <v>824.71560665596758</v>
      </c>
      <c r="H1767" s="5">
        <f t="shared" ca="1" si="410"/>
        <v>724.83386674782241</v>
      </c>
      <c r="I1767" s="10">
        <f t="shared" ca="1" si="403"/>
        <v>0</v>
      </c>
      <c r="J1767" s="5" t="e">
        <f t="shared" ca="1" si="397"/>
        <v>#N/A</v>
      </c>
      <c r="K1767" s="5" t="e">
        <f t="shared" ca="1" si="398"/>
        <v>#N/A</v>
      </c>
      <c r="L1767" s="10">
        <f t="shared" ca="1" si="399"/>
        <v>1</v>
      </c>
      <c r="M1767" s="5">
        <f t="shared" ca="1" si="404"/>
        <v>543.45000000000005</v>
      </c>
      <c r="N1767" s="12" t="str">
        <f t="shared" ca="1" si="400"/>
        <v/>
      </c>
      <c r="O1767" s="12">
        <f t="shared" ca="1" si="401"/>
        <v>1.8552983598929779E-2</v>
      </c>
      <c r="P1767" s="5">
        <f t="shared" ca="1" si="402"/>
        <v>668.61755194438422</v>
      </c>
      <c r="Q1767" s="5">
        <f t="shared" ca="1" si="405"/>
        <v>668.61755194438422</v>
      </c>
      <c r="R1767" s="12">
        <f t="shared" ca="1" si="406"/>
        <v>0</v>
      </c>
    </row>
    <row r="1768" spans="1:18" x14ac:dyDescent="0.25">
      <c r="A1768">
        <v>1767</v>
      </c>
      <c r="B1768" s="2">
        <v>40025</v>
      </c>
      <c r="C1768">
        <f t="shared" si="411"/>
        <v>2009</v>
      </c>
      <c r="D1768">
        <v>880.8</v>
      </c>
      <c r="E1768" s="5">
        <f t="shared" ca="1" si="407"/>
        <v>850.82499999999982</v>
      </c>
      <c r="F1768" s="5">
        <f t="shared" ca="1" si="408"/>
        <v>801.60200000000032</v>
      </c>
      <c r="G1768" s="5">
        <f t="shared" ca="1" si="409"/>
        <v>830.32404599037068</v>
      </c>
      <c r="H1768" s="5">
        <f t="shared" ca="1" si="410"/>
        <v>727.9531894128661</v>
      </c>
      <c r="I1768" s="10">
        <f t="shared" ca="1" si="403"/>
        <v>0</v>
      </c>
      <c r="J1768" s="5" t="e">
        <f t="shared" ca="1" si="397"/>
        <v>#N/A</v>
      </c>
      <c r="K1768" s="5" t="e">
        <f t="shared" ca="1" si="398"/>
        <v>#N/A</v>
      </c>
      <c r="L1768" s="10">
        <f t="shared" ca="1" si="399"/>
        <v>1</v>
      </c>
      <c r="M1768" s="5">
        <f t="shared" ca="1" si="404"/>
        <v>543.45000000000005</v>
      </c>
      <c r="N1768" s="12" t="str">
        <f t="shared" ca="1" si="400"/>
        <v/>
      </c>
      <c r="O1768" s="12">
        <f t="shared" ca="1" si="401"/>
        <v>5.8813452863586795E-3</v>
      </c>
      <c r="P1768" s="5">
        <f t="shared" ca="1" si="402"/>
        <v>668.61755194438422</v>
      </c>
      <c r="Q1768" s="5">
        <f t="shared" ca="1" si="405"/>
        <v>668.61755194438422</v>
      </c>
      <c r="R1768" s="12">
        <f t="shared" ca="1" si="406"/>
        <v>0</v>
      </c>
    </row>
    <row r="1769" spans="1:18" x14ac:dyDescent="0.25">
      <c r="A1769">
        <v>1768</v>
      </c>
      <c r="B1769" s="2">
        <v>40028</v>
      </c>
      <c r="C1769">
        <f t="shared" si="411"/>
        <v>2009</v>
      </c>
      <c r="D1769">
        <v>892</v>
      </c>
      <c r="E1769" s="5">
        <f t="shared" ca="1" si="407"/>
        <v>855.54</v>
      </c>
      <c r="F1769" s="5">
        <f t="shared" ca="1" si="408"/>
        <v>804.96100000000024</v>
      </c>
      <c r="G1769" s="5">
        <f t="shared" ca="1" si="409"/>
        <v>836.49164139133359</v>
      </c>
      <c r="H1769" s="5">
        <f t="shared" ca="1" si="410"/>
        <v>731.23412562460874</v>
      </c>
      <c r="I1769" s="10">
        <f t="shared" ca="1" si="403"/>
        <v>0</v>
      </c>
      <c r="J1769" s="5" t="e">
        <f t="shared" ca="1" si="397"/>
        <v>#N/A</v>
      </c>
      <c r="K1769" s="5" t="e">
        <f t="shared" ca="1" si="398"/>
        <v>#N/A</v>
      </c>
      <c r="L1769" s="10">
        <f t="shared" ca="1" si="399"/>
        <v>1</v>
      </c>
      <c r="M1769" s="5">
        <f t="shared" ca="1" si="404"/>
        <v>543.45000000000005</v>
      </c>
      <c r="N1769" s="12" t="str">
        <f t="shared" ca="1" si="400"/>
        <v/>
      </c>
      <c r="O1769" s="12">
        <f t="shared" ca="1" si="401"/>
        <v>1.2715712988192605E-2</v>
      </c>
      <c r="P1769" s="5">
        <f t="shared" ca="1" si="402"/>
        <v>668.61755194438422</v>
      </c>
      <c r="Q1769" s="5">
        <f t="shared" ca="1" si="405"/>
        <v>668.61755194438422</v>
      </c>
      <c r="R1769" s="12">
        <f t="shared" ca="1" si="406"/>
        <v>0</v>
      </c>
    </row>
    <row r="1770" spans="1:18" x14ac:dyDescent="0.25">
      <c r="A1770">
        <v>1769</v>
      </c>
      <c r="B1770" s="2">
        <v>40029</v>
      </c>
      <c r="C1770">
        <f t="shared" si="411"/>
        <v>2009</v>
      </c>
      <c r="D1770">
        <v>899.95</v>
      </c>
      <c r="E1770" s="5">
        <f t="shared" ca="1" si="407"/>
        <v>862.98500000000001</v>
      </c>
      <c r="F1770" s="5">
        <f t="shared" ca="1" si="408"/>
        <v>808.71800000000019</v>
      </c>
      <c r="G1770" s="5">
        <f t="shared" ca="1" si="409"/>
        <v>842.83747725220019</v>
      </c>
      <c r="H1770" s="5">
        <f t="shared" ca="1" si="410"/>
        <v>734.60844311211656</v>
      </c>
      <c r="I1770" s="10">
        <f t="shared" ca="1" si="403"/>
        <v>0</v>
      </c>
      <c r="J1770" s="5" t="e">
        <f t="shared" ca="1" si="397"/>
        <v>#N/A</v>
      </c>
      <c r="K1770" s="5" t="e">
        <f t="shared" ca="1" si="398"/>
        <v>#N/A</v>
      </c>
      <c r="L1770" s="10">
        <f t="shared" ca="1" si="399"/>
        <v>1</v>
      </c>
      <c r="M1770" s="5">
        <f t="shared" ca="1" si="404"/>
        <v>543.45000000000005</v>
      </c>
      <c r="N1770" s="12" t="str">
        <f t="shared" ca="1" si="400"/>
        <v/>
      </c>
      <c r="O1770" s="12">
        <f t="shared" ca="1" si="401"/>
        <v>8.9125560538117106E-3</v>
      </c>
      <c r="P1770" s="5">
        <f t="shared" ca="1" si="402"/>
        <v>668.61755194438422</v>
      </c>
      <c r="Q1770" s="5">
        <f t="shared" ca="1" si="405"/>
        <v>668.61755194438422</v>
      </c>
      <c r="R1770" s="12">
        <f t="shared" ca="1" si="406"/>
        <v>0</v>
      </c>
    </row>
    <row r="1771" spans="1:18" x14ac:dyDescent="0.25">
      <c r="A1771">
        <v>1770</v>
      </c>
      <c r="B1771" s="2">
        <v>40030</v>
      </c>
      <c r="C1771">
        <f t="shared" si="411"/>
        <v>2009</v>
      </c>
      <c r="D1771">
        <v>924.95</v>
      </c>
      <c r="E1771" s="5">
        <f t="shared" ca="1" si="407"/>
        <v>874.625</v>
      </c>
      <c r="F1771" s="5">
        <f t="shared" ca="1" si="408"/>
        <v>812.995</v>
      </c>
      <c r="G1771" s="5">
        <f t="shared" ca="1" si="409"/>
        <v>851.0487295269802</v>
      </c>
      <c r="H1771" s="5">
        <f t="shared" ca="1" si="410"/>
        <v>738.41527424987419</v>
      </c>
      <c r="I1771" s="10">
        <f t="shared" ca="1" si="403"/>
        <v>0</v>
      </c>
      <c r="J1771" s="5" t="e">
        <f t="shared" ca="1" si="397"/>
        <v>#N/A</v>
      </c>
      <c r="K1771" s="5" t="e">
        <f t="shared" ca="1" si="398"/>
        <v>#N/A</v>
      </c>
      <c r="L1771" s="10">
        <f t="shared" ca="1" si="399"/>
        <v>1</v>
      </c>
      <c r="M1771" s="5">
        <f t="shared" ca="1" si="404"/>
        <v>543.45000000000005</v>
      </c>
      <c r="N1771" s="12" t="str">
        <f t="shared" ca="1" si="400"/>
        <v/>
      </c>
      <c r="O1771" s="12">
        <f t="shared" ca="1" si="401"/>
        <v>2.7779321073392964E-2</v>
      </c>
      <c r="P1771" s="5">
        <f t="shared" ca="1" si="402"/>
        <v>668.61755194438422</v>
      </c>
      <c r="Q1771" s="5">
        <f t="shared" ca="1" si="405"/>
        <v>668.61755194438422</v>
      </c>
      <c r="R1771" s="12">
        <f t="shared" ca="1" si="406"/>
        <v>0</v>
      </c>
    </row>
    <row r="1772" spans="1:18" x14ac:dyDescent="0.25">
      <c r="A1772">
        <v>1771</v>
      </c>
      <c r="B1772" s="2">
        <v>40031</v>
      </c>
      <c r="C1772">
        <f t="shared" si="411"/>
        <v>2009</v>
      </c>
      <c r="D1772">
        <v>883.9</v>
      </c>
      <c r="E1772" s="5">
        <f t="shared" ca="1" si="407"/>
        <v>877.61999999999989</v>
      </c>
      <c r="F1772" s="5">
        <f t="shared" ca="1" si="408"/>
        <v>816.12300000000005</v>
      </c>
      <c r="G1772" s="5">
        <f t="shared" ca="1" si="409"/>
        <v>854.33385657428221</v>
      </c>
      <c r="H1772" s="5">
        <f t="shared" ca="1" si="410"/>
        <v>741.32496876487664</v>
      </c>
      <c r="I1772" s="10">
        <f t="shared" ca="1" si="403"/>
        <v>0</v>
      </c>
      <c r="J1772" s="5" t="e">
        <f t="shared" ca="1" si="397"/>
        <v>#N/A</v>
      </c>
      <c r="K1772" s="5" t="e">
        <f t="shared" ca="1" si="398"/>
        <v>#N/A</v>
      </c>
      <c r="L1772" s="10">
        <f t="shared" ca="1" si="399"/>
        <v>1</v>
      </c>
      <c r="M1772" s="5">
        <f t="shared" ca="1" si="404"/>
        <v>543.45000000000005</v>
      </c>
      <c r="N1772" s="12" t="str">
        <f t="shared" ca="1" si="400"/>
        <v/>
      </c>
      <c r="O1772" s="12">
        <f t="shared" ca="1" si="401"/>
        <v>-4.4380777339315711E-2</v>
      </c>
      <c r="P1772" s="5">
        <f t="shared" ca="1" si="402"/>
        <v>668.61755194438422</v>
      </c>
      <c r="Q1772" s="5">
        <f t="shared" ca="1" si="405"/>
        <v>668.61755194438422</v>
      </c>
      <c r="R1772" s="12">
        <f t="shared" ca="1" si="406"/>
        <v>0</v>
      </c>
    </row>
    <row r="1773" spans="1:18" x14ac:dyDescent="0.25">
      <c r="A1773">
        <v>1772</v>
      </c>
      <c r="B1773" s="2">
        <v>40032</v>
      </c>
      <c r="C1773">
        <f t="shared" si="411"/>
        <v>2009</v>
      </c>
      <c r="D1773">
        <v>869.55</v>
      </c>
      <c r="E1773" s="5">
        <f t="shared" ca="1" si="407"/>
        <v>880.04499999999985</v>
      </c>
      <c r="F1773" s="5">
        <f t="shared" ca="1" si="408"/>
        <v>817.86400000000003</v>
      </c>
      <c r="G1773" s="5">
        <f t="shared" ca="1" si="409"/>
        <v>855.85547091685407</v>
      </c>
      <c r="H1773" s="5">
        <f t="shared" ca="1" si="410"/>
        <v>743.88946938957918</v>
      </c>
      <c r="I1773" s="10">
        <f t="shared" ca="1" si="403"/>
        <v>0</v>
      </c>
      <c r="J1773" s="5" t="e">
        <f t="shared" ca="1" si="397"/>
        <v>#N/A</v>
      </c>
      <c r="K1773" s="5" t="e">
        <f t="shared" ca="1" si="398"/>
        <v>#N/A</v>
      </c>
      <c r="L1773" s="10">
        <f t="shared" ca="1" si="399"/>
        <v>1</v>
      </c>
      <c r="M1773" s="5">
        <f t="shared" ca="1" si="404"/>
        <v>543.45000000000005</v>
      </c>
      <c r="N1773" s="12" t="str">
        <f t="shared" ca="1" si="400"/>
        <v/>
      </c>
      <c r="O1773" s="12">
        <f t="shared" ca="1" si="401"/>
        <v>-1.6234868197759954E-2</v>
      </c>
      <c r="P1773" s="5">
        <f t="shared" ca="1" si="402"/>
        <v>668.61755194438422</v>
      </c>
      <c r="Q1773" s="5">
        <f t="shared" ca="1" si="405"/>
        <v>668.61755194438422</v>
      </c>
      <c r="R1773" s="12">
        <f t="shared" ca="1" si="406"/>
        <v>0</v>
      </c>
    </row>
    <row r="1774" spans="1:18" x14ac:dyDescent="0.25">
      <c r="A1774">
        <v>1773</v>
      </c>
      <c r="B1774" s="2">
        <v>40035</v>
      </c>
      <c r="C1774">
        <f t="shared" si="411"/>
        <v>2009</v>
      </c>
      <c r="D1774">
        <v>809.9</v>
      </c>
      <c r="E1774" s="5">
        <f t="shared" ca="1" si="407"/>
        <v>876.19499999999994</v>
      </c>
      <c r="F1774" s="5">
        <f t="shared" ca="1" si="408"/>
        <v>817.46600000000001</v>
      </c>
      <c r="G1774" s="5">
        <f t="shared" ca="1" si="409"/>
        <v>851.2599238251687</v>
      </c>
      <c r="H1774" s="5">
        <f t="shared" ca="1" si="410"/>
        <v>745.20968000178766</v>
      </c>
      <c r="I1774" s="10">
        <f t="shared" ca="1" si="403"/>
        <v>0</v>
      </c>
      <c r="J1774" s="5" t="e">
        <f t="shared" ca="1" si="397"/>
        <v>#N/A</v>
      </c>
      <c r="K1774" s="5" t="e">
        <f t="shared" ca="1" si="398"/>
        <v>#N/A</v>
      </c>
      <c r="L1774" s="10">
        <f t="shared" ca="1" si="399"/>
        <v>1</v>
      </c>
      <c r="M1774" s="5">
        <f t="shared" ca="1" si="404"/>
        <v>543.45000000000005</v>
      </c>
      <c r="N1774" s="12" t="str">
        <f t="shared" ca="1" si="400"/>
        <v/>
      </c>
      <c r="O1774" s="12">
        <f t="shared" ca="1" si="401"/>
        <v>-6.8598700477258329E-2</v>
      </c>
      <c r="P1774" s="5">
        <f t="shared" ca="1" si="402"/>
        <v>668.61755194438422</v>
      </c>
      <c r="Q1774" s="5">
        <f t="shared" ca="1" si="405"/>
        <v>668.61755194438422</v>
      </c>
      <c r="R1774" s="12">
        <f t="shared" ca="1" si="406"/>
        <v>0</v>
      </c>
    </row>
    <row r="1775" spans="1:18" x14ac:dyDescent="0.25">
      <c r="A1775">
        <v>1774</v>
      </c>
      <c r="B1775" s="2">
        <v>40036</v>
      </c>
      <c r="C1775">
        <f t="shared" si="411"/>
        <v>2009</v>
      </c>
      <c r="D1775">
        <v>819.35</v>
      </c>
      <c r="E1775" s="5">
        <f t="shared" ca="1" si="407"/>
        <v>871.57499999999982</v>
      </c>
      <c r="F1775" s="5">
        <f t="shared" ca="1" si="408"/>
        <v>818.22800000000007</v>
      </c>
      <c r="G1775" s="5">
        <f t="shared" ca="1" si="409"/>
        <v>848.06893144265177</v>
      </c>
      <c r="H1775" s="5">
        <f t="shared" ca="1" si="410"/>
        <v>746.69248640175181</v>
      </c>
      <c r="I1775" s="10">
        <f t="shared" ca="1" si="403"/>
        <v>0</v>
      </c>
      <c r="J1775" s="5" t="e">
        <f t="shared" ca="1" si="397"/>
        <v>#N/A</v>
      </c>
      <c r="K1775" s="5" t="e">
        <f t="shared" ca="1" si="398"/>
        <v>#N/A</v>
      </c>
      <c r="L1775" s="10">
        <f t="shared" ca="1" si="399"/>
        <v>1</v>
      </c>
      <c r="M1775" s="5">
        <f t="shared" ca="1" si="404"/>
        <v>543.45000000000005</v>
      </c>
      <c r="N1775" s="12" t="str">
        <f t="shared" ca="1" si="400"/>
        <v/>
      </c>
      <c r="O1775" s="12">
        <f t="shared" ca="1" si="401"/>
        <v>1.1668107173725208E-2</v>
      </c>
      <c r="P1775" s="5">
        <f t="shared" ca="1" si="402"/>
        <v>668.61755194438422</v>
      </c>
      <c r="Q1775" s="5">
        <f t="shared" ca="1" si="405"/>
        <v>668.61755194438422</v>
      </c>
      <c r="R1775" s="12">
        <f t="shared" ca="1" si="406"/>
        <v>0</v>
      </c>
    </row>
    <row r="1776" spans="1:18" x14ac:dyDescent="0.25">
      <c r="A1776">
        <v>1775</v>
      </c>
      <c r="B1776" s="2">
        <v>40037</v>
      </c>
      <c r="C1776">
        <f t="shared" si="411"/>
        <v>2009</v>
      </c>
      <c r="D1776">
        <v>828.5</v>
      </c>
      <c r="E1776" s="5">
        <f t="shared" ca="1" si="407"/>
        <v>868.45499999999993</v>
      </c>
      <c r="F1776" s="5">
        <f t="shared" ca="1" si="408"/>
        <v>818.40100000000007</v>
      </c>
      <c r="G1776" s="5">
        <f t="shared" ca="1" si="409"/>
        <v>846.11203829838666</v>
      </c>
      <c r="H1776" s="5">
        <f t="shared" ca="1" si="410"/>
        <v>748.3286366737168</v>
      </c>
      <c r="I1776" s="10">
        <f t="shared" ca="1" si="403"/>
        <v>0</v>
      </c>
      <c r="J1776" s="5" t="e">
        <f t="shared" ca="1" si="397"/>
        <v>#N/A</v>
      </c>
      <c r="K1776" s="5" t="e">
        <f t="shared" ca="1" si="398"/>
        <v>#N/A</v>
      </c>
      <c r="L1776" s="10">
        <f t="shared" ca="1" si="399"/>
        <v>1</v>
      </c>
      <c r="M1776" s="5">
        <f t="shared" ca="1" si="404"/>
        <v>543.45000000000005</v>
      </c>
      <c r="N1776" s="12" t="str">
        <f t="shared" ca="1" si="400"/>
        <v/>
      </c>
      <c r="O1776" s="12">
        <f t="shared" ca="1" si="401"/>
        <v>1.1167388783792002E-2</v>
      </c>
      <c r="P1776" s="5">
        <f t="shared" ca="1" si="402"/>
        <v>668.61755194438422</v>
      </c>
      <c r="Q1776" s="5">
        <f t="shared" ca="1" si="405"/>
        <v>668.61755194438422</v>
      </c>
      <c r="R1776" s="12">
        <f t="shared" ca="1" si="406"/>
        <v>0</v>
      </c>
    </row>
    <row r="1777" spans="1:18" x14ac:dyDescent="0.25">
      <c r="A1777">
        <v>1776</v>
      </c>
      <c r="B1777" s="2">
        <v>40038</v>
      </c>
      <c r="C1777">
        <f t="shared" si="411"/>
        <v>2009</v>
      </c>
      <c r="D1777">
        <v>848.7</v>
      </c>
      <c r="E1777" s="5">
        <f t="shared" ca="1" si="407"/>
        <v>865.76</v>
      </c>
      <c r="F1777" s="5">
        <f t="shared" ca="1" si="408"/>
        <v>818.66800000000001</v>
      </c>
      <c r="G1777" s="5">
        <f t="shared" ca="1" si="409"/>
        <v>846.37083446854797</v>
      </c>
      <c r="H1777" s="5">
        <f t="shared" ca="1" si="410"/>
        <v>750.33606394024241</v>
      </c>
      <c r="I1777" s="10">
        <f t="shared" ca="1" si="403"/>
        <v>0</v>
      </c>
      <c r="J1777" s="5" t="e">
        <f t="shared" ca="1" si="397"/>
        <v>#N/A</v>
      </c>
      <c r="K1777" s="5" t="e">
        <f t="shared" ca="1" si="398"/>
        <v>#N/A</v>
      </c>
      <c r="L1777" s="10">
        <f t="shared" ca="1" si="399"/>
        <v>1</v>
      </c>
      <c r="M1777" s="5">
        <f t="shared" ca="1" si="404"/>
        <v>543.45000000000005</v>
      </c>
      <c r="N1777" s="12" t="str">
        <f t="shared" ca="1" si="400"/>
        <v/>
      </c>
      <c r="O1777" s="12">
        <f t="shared" ca="1" si="401"/>
        <v>2.438141219070615E-2</v>
      </c>
      <c r="P1777" s="5">
        <f t="shared" ca="1" si="402"/>
        <v>668.61755194438422</v>
      </c>
      <c r="Q1777" s="5">
        <f t="shared" ca="1" si="405"/>
        <v>668.61755194438422</v>
      </c>
      <c r="R1777" s="12">
        <f t="shared" ca="1" si="406"/>
        <v>0</v>
      </c>
    </row>
    <row r="1778" spans="1:18" x14ac:dyDescent="0.25">
      <c r="A1778">
        <v>1777</v>
      </c>
      <c r="B1778" s="2">
        <v>40039</v>
      </c>
      <c r="C1778">
        <f t="shared" si="411"/>
        <v>2009</v>
      </c>
      <c r="D1778">
        <v>830.5</v>
      </c>
      <c r="E1778" s="5">
        <f t="shared" ca="1" si="407"/>
        <v>860.7299999999999</v>
      </c>
      <c r="F1778" s="5">
        <f t="shared" ca="1" si="408"/>
        <v>818.08199999999999</v>
      </c>
      <c r="G1778" s="5">
        <f t="shared" ca="1" si="409"/>
        <v>844.78375102169321</v>
      </c>
      <c r="H1778" s="5">
        <f t="shared" ca="1" si="410"/>
        <v>751.93934266143754</v>
      </c>
      <c r="I1778" s="10">
        <f t="shared" ca="1" si="403"/>
        <v>0</v>
      </c>
      <c r="J1778" s="5" t="e">
        <f t="shared" ca="1" si="397"/>
        <v>#N/A</v>
      </c>
      <c r="K1778" s="5" t="e">
        <f t="shared" ca="1" si="398"/>
        <v>#N/A</v>
      </c>
      <c r="L1778" s="10">
        <f t="shared" ca="1" si="399"/>
        <v>1</v>
      </c>
      <c r="M1778" s="5">
        <f t="shared" ca="1" si="404"/>
        <v>543.45000000000005</v>
      </c>
      <c r="N1778" s="12" t="str">
        <f t="shared" ca="1" si="400"/>
        <v/>
      </c>
      <c r="O1778" s="12">
        <f t="shared" ca="1" si="401"/>
        <v>-2.1444562271709725E-2</v>
      </c>
      <c r="P1778" s="5">
        <f t="shared" ca="1" si="402"/>
        <v>668.61755194438422</v>
      </c>
      <c r="Q1778" s="5">
        <f t="shared" ca="1" si="405"/>
        <v>668.61755194438422</v>
      </c>
      <c r="R1778" s="12">
        <f t="shared" ca="1" si="406"/>
        <v>0</v>
      </c>
    </row>
    <row r="1779" spans="1:18" x14ac:dyDescent="0.25">
      <c r="A1779">
        <v>1778</v>
      </c>
      <c r="B1779" s="2">
        <v>40042</v>
      </c>
      <c r="C1779">
        <f t="shared" si="411"/>
        <v>2009</v>
      </c>
      <c r="D1779">
        <v>792.7</v>
      </c>
      <c r="E1779" s="5">
        <f t="shared" ca="1" si="407"/>
        <v>850.8</v>
      </c>
      <c r="F1779" s="5">
        <f t="shared" ca="1" si="408"/>
        <v>817.66699999999992</v>
      </c>
      <c r="G1779" s="5">
        <f t="shared" ca="1" si="409"/>
        <v>839.57537591952382</v>
      </c>
      <c r="H1779" s="5">
        <f t="shared" ca="1" si="410"/>
        <v>752.75455580820869</v>
      </c>
      <c r="I1779" s="10">
        <f t="shared" ca="1" si="403"/>
        <v>0</v>
      </c>
      <c r="J1779" s="5" t="e">
        <f t="shared" ca="1" si="397"/>
        <v>#N/A</v>
      </c>
      <c r="K1779" s="5" t="e">
        <f t="shared" ca="1" si="398"/>
        <v>#N/A</v>
      </c>
      <c r="L1779" s="10">
        <f t="shared" ca="1" si="399"/>
        <v>1</v>
      </c>
      <c r="M1779" s="5">
        <f t="shared" ca="1" si="404"/>
        <v>543.45000000000005</v>
      </c>
      <c r="N1779" s="12" t="str">
        <f t="shared" ca="1" si="400"/>
        <v/>
      </c>
      <c r="O1779" s="12">
        <f t="shared" ca="1" si="401"/>
        <v>-4.5514750150511686E-2</v>
      </c>
      <c r="P1779" s="5">
        <f t="shared" ca="1" si="402"/>
        <v>668.61755194438422</v>
      </c>
      <c r="Q1779" s="5">
        <f t="shared" ca="1" si="405"/>
        <v>668.61755194438422</v>
      </c>
      <c r="R1779" s="12">
        <f t="shared" ca="1" si="406"/>
        <v>0</v>
      </c>
    </row>
    <row r="1780" spans="1:18" x14ac:dyDescent="0.25">
      <c r="A1780">
        <v>1779</v>
      </c>
      <c r="B1780" s="2">
        <v>40043</v>
      </c>
      <c r="C1780">
        <f t="shared" si="411"/>
        <v>2009</v>
      </c>
      <c r="D1780">
        <v>797.8</v>
      </c>
      <c r="E1780" s="5">
        <f t="shared" ca="1" si="407"/>
        <v>840.58499999999981</v>
      </c>
      <c r="F1780" s="5">
        <f t="shared" ca="1" si="408"/>
        <v>816.62300000000005</v>
      </c>
      <c r="G1780" s="5">
        <f t="shared" ca="1" si="409"/>
        <v>835.39783832757144</v>
      </c>
      <c r="H1780" s="5">
        <f t="shared" ca="1" si="410"/>
        <v>753.65546469204457</v>
      </c>
      <c r="I1780" s="10">
        <f t="shared" ca="1" si="403"/>
        <v>0</v>
      </c>
      <c r="J1780" s="5" t="e">
        <f t="shared" ref="J1780:J1843" ca="1" si="412">IF($I1780="BUY",$D1780,NA())</f>
        <v>#N/A</v>
      </c>
      <c r="K1780" s="5" t="e">
        <f t="shared" ref="K1780:K1843" ca="1" si="413">IF($I1780="SELL",$D1780,NA())</f>
        <v>#N/A</v>
      </c>
      <c r="L1780" s="10">
        <f t="shared" ref="L1780:L1843" ca="1" si="414">IF(AND(I1780="SELL",L1779&gt;=0),-1*Leverage,IF(AND(I1780="BUY",L1779&lt;=0),1*Leverage,L1779))</f>
        <v>1</v>
      </c>
      <c r="M1780" s="5">
        <f t="shared" ca="1" si="404"/>
        <v>543.45000000000005</v>
      </c>
      <c r="N1780" s="12" t="str">
        <f t="shared" ref="N1780:N1843" ca="1" si="415">IF(L1779=0,0,IF(I1780="SELL",Leverage*(M1780-M1779)/M1779,IF(I1780="BUY",-Leverage*(M1780-M1779)/M1779,"")))</f>
        <v/>
      </c>
      <c r="O1780" s="12">
        <f t="shared" ref="O1780:O1843" ca="1" si="416">IF($L1780&gt;0,Leverage*(D1780-D1779)/D1779,IF($L1780&lt;0,-Leverage*(D1780-D1779)/D1779,0))</f>
        <v>6.4337075816827414E-3</v>
      </c>
      <c r="P1780" s="5">
        <f t="shared" ref="P1780:P1843" ca="1" si="417">IF(N1780="",P1779,P1779*(1+N1780))</f>
        <v>668.61755194438422</v>
      </c>
      <c r="Q1780" s="5">
        <f t="shared" ca="1" si="405"/>
        <v>668.61755194438422</v>
      </c>
      <c r="R1780" s="12">
        <f t="shared" ca="1" si="406"/>
        <v>0</v>
      </c>
    </row>
    <row r="1781" spans="1:18" x14ac:dyDescent="0.25">
      <c r="A1781">
        <v>1780</v>
      </c>
      <c r="B1781" s="2">
        <v>40044</v>
      </c>
      <c r="C1781">
        <f t="shared" si="411"/>
        <v>2009</v>
      </c>
      <c r="D1781">
        <v>756.3</v>
      </c>
      <c r="E1781" s="5">
        <f t="shared" ca="1" si="407"/>
        <v>823.71999999999991</v>
      </c>
      <c r="F1781" s="5">
        <f t="shared" ca="1" si="408"/>
        <v>813.76400000000012</v>
      </c>
      <c r="G1781" s="5">
        <f t="shared" ca="1" si="409"/>
        <v>827.48805449481426</v>
      </c>
      <c r="H1781" s="5">
        <f t="shared" ca="1" si="410"/>
        <v>753.70835539820371</v>
      </c>
      <c r="I1781" s="10">
        <f t="shared" ref="I1781:I1844" ca="1" si="418">IF(AND(G1781&gt;H1781,G1780&lt;H1780),"BUY",IF(AND(G1781&lt;H1781,G1780&gt;H1780),"SELL",0))</f>
        <v>0</v>
      </c>
      <c r="J1781" s="5" t="e">
        <f t="shared" ca="1" si="412"/>
        <v>#N/A</v>
      </c>
      <c r="K1781" s="5" t="e">
        <f t="shared" ca="1" si="413"/>
        <v>#N/A</v>
      </c>
      <c r="L1781" s="10">
        <f t="shared" ca="1" si="414"/>
        <v>1</v>
      </c>
      <c r="M1781" s="5">
        <f t="shared" ref="M1781:M1844" ca="1" si="419">IF(I1781&lt;&gt;0,D1781,M1780)</f>
        <v>543.45000000000005</v>
      </c>
      <c r="N1781" s="12" t="str">
        <f t="shared" ca="1" si="415"/>
        <v/>
      </c>
      <c r="O1781" s="12">
        <f t="shared" ca="1" si="416"/>
        <v>-5.2018049636500377E-2</v>
      </c>
      <c r="P1781" s="5">
        <f t="shared" ca="1" si="417"/>
        <v>668.61755194438422</v>
      </c>
      <c r="Q1781" s="5">
        <f t="shared" ref="Q1781:Q1844" ca="1" si="420">MAX(P1780:P1781)</f>
        <v>668.61755194438422</v>
      </c>
      <c r="R1781" s="12">
        <f t="shared" ref="R1781:R1844" ca="1" si="421">1-P1781/Q1781</f>
        <v>0</v>
      </c>
    </row>
    <row r="1782" spans="1:18" x14ac:dyDescent="0.25">
      <c r="A1782">
        <v>1781</v>
      </c>
      <c r="B1782" s="2">
        <v>40045</v>
      </c>
      <c r="C1782">
        <f t="shared" si="411"/>
        <v>2009</v>
      </c>
      <c r="D1782">
        <v>758.7</v>
      </c>
      <c r="E1782" s="5">
        <f t="shared" ca="1" si="407"/>
        <v>811.2</v>
      </c>
      <c r="F1782" s="5">
        <f t="shared" ca="1" si="408"/>
        <v>811.678</v>
      </c>
      <c r="G1782" s="5">
        <f t="shared" ca="1" si="409"/>
        <v>820.60924904533294</v>
      </c>
      <c r="H1782" s="5">
        <f t="shared" ca="1" si="410"/>
        <v>753.80818829023963</v>
      </c>
      <c r="I1782" s="10">
        <f t="shared" ca="1" si="418"/>
        <v>0</v>
      </c>
      <c r="J1782" s="5" t="e">
        <f t="shared" ca="1" si="412"/>
        <v>#N/A</v>
      </c>
      <c r="K1782" s="5" t="e">
        <f t="shared" ca="1" si="413"/>
        <v>#N/A</v>
      </c>
      <c r="L1782" s="10">
        <f t="shared" ca="1" si="414"/>
        <v>1</v>
      </c>
      <c r="M1782" s="5">
        <f t="shared" ca="1" si="419"/>
        <v>543.45000000000005</v>
      </c>
      <c r="N1782" s="12" t="str">
        <f t="shared" ca="1" si="415"/>
        <v/>
      </c>
      <c r="O1782" s="12">
        <f t="shared" ca="1" si="416"/>
        <v>3.1733439111464911E-3</v>
      </c>
      <c r="P1782" s="5">
        <f t="shared" ca="1" si="417"/>
        <v>668.61755194438422</v>
      </c>
      <c r="Q1782" s="5">
        <f t="shared" ca="1" si="420"/>
        <v>668.61755194438422</v>
      </c>
      <c r="R1782" s="12">
        <f t="shared" ca="1" si="421"/>
        <v>0</v>
      </c>
    </row>
    <row r="1783" spans="1:18" x14ac:dyDescent="0.25">
      <c r="A1783">
        <v>1782</v>
      </c>
      <c r="B1783" s="2">
        <v>40046</v>
      </c>
      <c r="C1783">
        <f t="shared" si="411"/>
        <v>2009</v>
      </c>
      <c r="D1783">
        <v>776.7</v>
      </c>
      <c r="E1783" s="5">
        <f t="shared" ca="1" si="407"/>
        <v>801.91499999999996</v>
      </c>
      <c r="F1783" s="5">
        <f t="shared" ca="1" si="408"/>
        <v>810.29499999999985</v>
      </c>
      <c r="G1783" s="5">
        <f t="shared" ca="1" si="409"/>
        <v>816.21832414079961</v>
      </c>
      <c r="H1783" s="5">
        <f t="shared" ca="1" si="410"/>
        <v>754.26602452443478</v>
      </c>
      <c r="I1783" s="10">
        <f t="shared" ca="1" si="418"/>
        <v>0</v>
      </c>
      <c r="J1783" s="5" t="e">
        <f t="shared" ca="1" si="412"/>
        <v>#N/A</v>
      </c>
      <c r="K1783" s="5" t="e">
        <f t="shared" ca="1" si="413"/>
        <v>#N/A</v>
      </c>
      <c r="L1783" s="10">
        <f t="shared" ca="1" si="414"/>
        <v>1</v>
      </c>
      <c r="M1783" s="5">
        <f t="shared" ca="1" si="419"/>
        <v>543.45000000000005</v>
      </c>
      <c r="N1783" s="12" t="str">
        <f t="shared" ca="1" si="415"/>
        <v/>
      </c>
      <c r="O1783" s="12">
        <f t="shared" ca="1" si="416"/>
        <v>2.3724792408066429E-2</v>
      </c>
      <c r="P1783" s="5">
        <f t="shared" ca="1" si="417"/>
        <v>668.61755194438422</v>
      </c>
      <c r="Q1783" s="5">
        <f t="shared" ca="1" si="420"/>
        <v>668.61755194438422</v>
      </c>
      <c r="R1783" s="12">
        <f t="shared" ca="1" si="421"/>
        <v>0</v>
      </c>
    </row>
    <row r="1784" spans="1:18" x14ac:dyDescent="0.25">
      <c r="A1784">
        <v>1783</v>
      </c>
      <c r="B1784" s="2">
        <v>40049</v>
      </c>
      <c r="C1784">
        <f t="shared" si="411"/>
        <v>2009</v>
      </c>
      <c r="D1784">
        <v>793.85</v>
      </c>
      <c r="E1784" s="5">
        <f t="shared" ca="1" si="407"/>
        <v>800.31000000000006</v>
      </c>
      <c r="F1784" s="5">
        <f t="shared" ca="1" si="408"/>
        <v>809.07599999999991</v>
      </c>
      <c r="G1784" s="5">
        <f t="shared" ca="1" si="409"/>
        <v>813.9814917267197</v>
      </c>
      <c r="H1784" s="5">
        <f t="shared" ca="1" si="410"/>
        <v>755.05770403394604</v>
      </c>
      <c r="I1784" s="10">
        <f t="shared" ca="1" si="418"/>
        <v>0</v>
      </c>
      <c r="J1784" s="5" t="e">
        <f t="shared" ca="1" si="412"/>
        <v>#N/A</v>
      </c>
      <c r="K1784" s="5" t="e">
        <f t="shared" ca="1" si="413"/>
        <v>#N/A</v>
      </c>
      <c r="L1784" s="10">
        <f t="shared" ca="1" si="414"/>
        <v>1</v>
      </c>
      <c r="M1784" s="5">
        <f t="shared" ca="1" si="419"/>
        <v>543.45000000000005</v>
      </c>
      <c r="N1784" s="12" t="str">
        <f t="shared" ca="1" si="415"/>
        <v/>
      </c>
      <c r="O1784" s="12">
        <f t="shared" ca="1" si="416"/>
        <v>2.2080597399253221E-2</v>
      </c>
      <c r="P1784" s="5">
        <f t="shared" ca="1" si="417"/>
        <v>668.61755194438422</v>
      </c>
      <c r="Q1784" s="5">
        <f t="shared" ca="1" si="420"/>
        <v>668.61755194438422</v>
      </c>
      <c r="R1784" s="12">
        <f t="shared" ca="1" si="421"/>
        <v>0</v>
      </c>
    </row>
    <row r="1785" spans="1:18" x14ac:dyDescent="0.25">
      <c r="A1785">
        <v>1784</v>
      </c>
      <c r="B1785" s="2">
        <v>40050</v>
      </c>
      <c r="C1785">
        <f t="shared" si="411"/>
        <v>2009</v>
      </c>
      <c r="D1785">
        <v>789.05</v>
      </c>
      <c r="E1785" s="5">
        <f t="shared" ca="1" si="407"/>
        <v>797.28</v>
      </c>
      <c r="F1785" s="5">
        <f t="shared" ca="1" si="408"/>
        <v>807.76699999999994</v>
      </c>
      <c r="G1785" s="5">
        <f t="shared" ca="1" si="409"/>
        <v>811.48834255404768</v>
      </c>
      <c r="H1785" s="5">
        <f t="shared" ca="1" si="410"/>
        <v>755.73754995326715</v>
      </c>
      <c r="I1785" s="10">
        <f t="shared" ca="1" si="418"/>
        <v>0</v>
      </c>
      <c r="J1785" s="5" t="e">
        <f t="shared" ca="1" si="412"/>
        <v>#N/A</v>
      </c>
      <c r="K1785" s="5" t="e">
        <f t="shared" ca="1" si="413"/>
        <v>#N/A</v>
      </c>
      <c r="L1785" s="10">
        <f t="shared" ca="1" si="414"/>
        <v>1</v>
      </c>
      <c r="M1785" s="5">
        <f t="shared" ca="1" si="419"/>
        <v>543.45000000000005</v>
      </c>
      <c r="N1785" s="12" t="str">
        <f t="shared" ca="1" si="415"/>
        <v/>
      </c>
      <c r="O1785" s="12">
        <f t="shared" ca="1" si="416"/>
        <v>-6.0464823329345191E-3</v>
      </c>
      <c r="P1785" s="5">
        <f t="shared" ca="1" si="417"/>
        <v>668.61755194438422</v>
      </c>
      <c r="Q1785" s="5">
        <f t="shared" ca="1" si="420"/>
        <v>668.61755194438422</v>
      </c>
      <c r="R1785" s="12">
        <f t="shared" ca="1" si="421"/>
        <v>0</v>
      </c>
    </row>
    <row r="1786" spans="1:18" x14ac:dyDescent="0.25">
      <c r="A1786">
        <v>1785</v>
      </c>
      <c r="B1786" s="2">
        <v>40051</v>
      </c>
      <c r="C1786">
        <f t="shared" si="411"/>
        <v>2009</v>
      </c>
      <c r="D1786">
        <v>799.85</v>
      </c>
      <c r="E1786" s="5">
        <f t="shared" ca="1" si="407"/>
        <v>794.41500000000008</v>
      </c>
      <c r="F1786" s="5">
        <f t="shared" ca="1" si="408"/>
        <v>807.18299999999999</v>
      </c>
      <c r="G1786" s="5">
        <f t="shared" ca="1" si="409"/>
        <v>810.32450829864297</v>
      </c>
      <c r="H1786" s="5">
        <f t="shared" ca="1" si="410"/>
        <v>756.61979895420188</v>
      </c>
      <c r="I1786" s="10">
        <f t="shared" ca="1" si="418"/>
        <v>0</v>
      </c>
      <c r="J1786" s="5" t="e">
        <f t="shared" ca="1" si="412"/>
        <v>#N/A</v>
      </c>
      <c r="K1786" s="5" t="e">
        <f t="shared" ca="1" si="413"/>
        <v>#N/A</v>
      </c>
      <c r="L1786" s="10">
        <f t="shared" ca="1" si="414"/>
        <v>1</v>
      </c>
      <c r="M1786" s="5">
        <f t="shared" ca="1" si="419"/>
        <v>543.45000000000005</v>
      </c>
      <c r="N1786" s="12" t="str">
        <f t="shared" ca="1" si="415"/>
        <v/>
      </c>
      <c r="O1786" s="12">
        <f t="shared" ca="1" si="416"/>
        <v>1.3687345542107685E-2</v>
      </c>
      <c r="P1786" s="5">
        <f t="shared" ca="1" si="417"/>
        <v>668.61755194438422</v>
      </c>
      <c r="Q1786" s="5">
        <f t="shared" ca="1" si="420"/>
        <v>668.61755194438422</v>
      </c>
      <c r="R1786" s="12">
        <f t="shared" ca="1" si="421"/>
        <v>0</v>
      </c>
    </row>
    <row r="1787" spans="1:18" x14ac:dyDescent="0.25">
      <c r="A1787">
        <v>1786</v>
      </c>
      <c r="B1787" s="2">
        <v>40052</v>
      </c>
      <c r="C1787">
        <f t="shared" si="411"/>
        <v>2009</v>
      </c>
      <c r="D1787">
        <v>797.1</v>
      </c>
      <c r="E1787" s="5">
        <f t="shared" ca="1" si="407"/>
        <v>789.25500000000011</v>
      </c>
      <c r="F1787" s="5">
        <f t="shared" ca="1" si="408"/>
        <v>807.99800000000005</v>
      </c>
      <c r="G1787" s="5">
        <f t="shared" ca="1" si="409"/>
        <v>809.00205746877873</v>
      </c>
      <c r="H1787" s="5">
        <f t="shared" ca="1" si="410"/>
        <v>757.4294029751178</v>
      </c>
      <c r="I1787" s="10">
        <f t="shared" ca="1" si="418"/>
        <v>0</v>
      </c>
      <c r="J1787" s="5" t="e">
        <f t="shared" ca="1" si="412"/>
        <v>#N/A</v>
      </c>
      <c r="K1787" s="5" t="e">
        <f t="shared" ca="1" si="413"/>
        <v>#N/A</v>
      </c>
      <c r="L1787" s="10">
        <f t="shared" ca="1" si="414"/>
        <v>1</v>
      </c>
      <c r="M1787" s="5">
        <f t="shared" ca="1" si="419"/>
        <v>543.45000000000005</v>
      </c>
      <c r="N1787" s="12" t="str">
        <f t="shared" ca="1" si="415"/>
        <v/>
      </c>
      <c r="O1787" s="12">
        <f t="shared" ca="1" si="416"/>
        <v>-3.438144652122273E-3</v>
      </c>
      <c r="P1787" s="5">
        <f t="shared" ca="1" si="417"/>
        <v>668.61755194438422</v>
      </c>
      <c r="Q1787" s="5">
        <f t="shared" ca="1" si="420"/>
        <v>668.61755194438422</v>
      </c>
      <c r="R1787" s="12">
        <f t="shared" ca="1" si="421"/>
        <v>0</v>
      </c>
    </row>
    <row r="1788" spans="1:18" x14ac:dyDescent="0.25">
      <c r="A1788">
        <v>1787</v>
      </c>
      <c r="B1788" s="2">
        <v>40053</v>
      </c>
      <c r="C1788">
        <f t="shared" si="411"/>
        <v>2009</v>
      </c>
      <c r="D1788">
        <v>809.3</v>
      </c>
      <c r="E1788" s="5">
        <f t="shared" ca="1" si="407"/>
        <v>787.1350000000001</v>
      </c>
      <c r="F1788" s="5">
        <f t="shared" ca="1" si="408"/>
        <v>809.20200000000011</v>
      </c>
      <c r="G1788" s="5">
        <f t="shared" ca="1" si="409"/>
        <v>809.03185172190092</v>
      </c>
      <c r="H1788" s="5">
        <f t="shared" ca="1" si="410"/>
        <v>758.46681491561549</v>
      </c>
      <c r="I1788" s="10">
        <f t="shared" ca="1" si="418"/>
        <v>0</v>
      </c>
      <c r="J1788" s="5" t="e">
        <f t="shared" ca="1" si="412"/>
        <v>#N/A</v>
      </c>
      <c r="K1788" s="5" t="e">
        <f t="shared" ca="1" si="413"/>
        <v>#N/A</v>
      </c>
      <c r="L1788" s="10">
        <f t="shared" ca="1" si="414"/>
        <v>1</v>
      </c>
      <c r="M1788" s="5">
        <f t="shared" ca="1" si="419"/>
        <v>543.45000000000005</v>
      </c>
      <c r="N1788" s="12" t="str">
        <f t="shared" ca="1" si="415"/>
        <v/>
      </c>
      <c r="O1788" s="12">
        <f t="shared" ca="1" si="416"/>
        <v>1.530548237360423E-2</v>
      </c>
      <c r="P1788" s="5">
        <f t="shared" ca="1" si="417"/>
        <v>668.61755194438422</v>
      </c>
      <c r="Q1788" s="5">
        <f t="shared" ca="1" si="420"/>
        <v>668.61755194438422</v>
      </c>
      <c r="R1788" s="12">
        <f t="shared" ca="1" si="421"/>
        <v>0</v>
      </c>
    </row>
    <row r="1789" spans="1:18" x14ac:dyDescent="0.25">
      <c r="A1789">
        <v>1788</v>
      </c>
      <c r="B1789" s="2">
        <v>40056</v>
      </c>
      <c r="C1789">
        <f t="shared" si="411"/>
        <v>2009</v>
      </c>
      <c r="D1789">
        <v>807</v>
      </c>
      <c r="E1789" s="5">
        <f t="shared" ca="1" si="407"/>
        <v>788.56500000000005</v>
      </c>
      <c r="F1789" s="5">
        <f t="shared" ca="1" si="408"/>
        <v>810.52300000000002</v>
      </c>
      <c r="G1789" s="5">
        <f t="shared" ca="1" si="409"/>
        <v>808.82866654971087</v>
      </c>
      <c r="H1789" s="5">
        <f t="shared" ca="1" si="410"/>
        <v>759.4374786173031</v>
      </c>
      <c r="I1789" s="10">
        <f t="shared" ca="1" si="418"/>
        <v>0</v>
      </c>
      <c r="J1789" s="5" t="e">
        <f t="shared" ca="1" si="412"/>
        <v>#N/A</v>
      </c>
      <c r="K1789" s="5" t="e">
        <f t="shared" ca="1" si="413"/>
        <v>#N/A</v>
      </c>
      <c r="L1789" s="10">
        <f t="shared" ca="1" si="414"/>
        <v>1</v>
      </c>
      <c r="M1789" s="5">
        <f t="shared" ca="1" si="419"/>
        <v>543.45000000000005</v>
      </c>
      <c r="N1789" s="12" t="str">
        <f t="shared" ca="1" si="415"/>
        <v/>
      </c>
      <c r="O1789" s="12">
        <f t="shared" ca="1" si="416"/>
        <v>-2.8419621895464657E-3</v>
      </c>
      <c r="P1789" s="5">
        <f t="shared" ca="1" si="417"/>
        <v>668.61755194438422</v>
      </c>
      <c r="Q1789" s="5">
        <f t="shared" ca="1" si="420"/>
        <v>668.61755194438422</v>
      </c>
      <c r="R1789" s="12">
        <f t="shared" ca="1" si="421"/>
        <v>0</v>
      </c>
    </row>
    <row r="1790" spans="1:18" x14ac:dyDescent="0.25">
      <c r="A1790">
        <v>1789</v>
      </c>
      <c r="B1790" s="2">
        <v>40057</v>
      </c>
      <c r="C1790">
        <f t="shared" si="411"/>
        <v>2009</v>
      </c>
      <c r="D1790">
        <v>780.25</v>
      </c>
      <c r="E1790" s="5">
        <f t="shared" ca="1" si="407"/>
        <v>786.81000000000006</v>
      </c>
      <c r="F1790" s="5">
        <f t="shared" ca="1" si="408"/>
        <v>811.21300000000008</v>
      </c>
      <c r="G1790" s="5">
        <f t="shared" ca="1" si="409"/>
        <v>805.9707998947398</v>
      </c>
      <c r="H1790" s="5">
        <f t="shared" ca="1" si="410"/>
        <v>759.85372904495705</v>
      </c>
      <c r="I1790" s="10">
        <f t="shared" ca="1" si="418"/>
        <v>0</v>
      </c>
      <c r="J1790" s="5" t="e">
        <f t="shared" ca="1" si="412"/>
        <v>#N/A</v>
      </c>
      <c r="K1790" s="5" t="e">
        <f t="shared" ca="1" si="413"/>
        <v>#N/A</v>
      </c>
      <c r="L1790" s="10">
        <f t="shared" ca="1" si="414"/>
        <v>1</v>
      </c>
      <c r="M1790" s="5">
        <f t="shared" ca="1" si="419"/>
        <v>543.45000000000005</v>
      </c>
      <c r="N1790" s="12" t="str">
        <f t="shared" ca="1" si="415"/>
        <v/>
      </c>
      <c r="O1790" s="12">
        <f t="shared" ca="1" si="416"/>
        <v>-3.3147459727385378E-2</v>
      </c>
      <c r="P1790" s="5">
        <f t="shared" ca="1" si="417"/>
        <v>668.61755194438422</v>
      </c>
      <c r="Q1790" s="5">
        <f t="shared" ca="1" si="420"/>
        <v>668.61755194438422</v>
      </c>
      <c r="R1790" s="12">
        <f t="shared" ca="1" si="421"/>
        <v>0</v>
      </c>
    </row>
    <row r="1791" spans="1:18" x14ac:dyDescent="0.25">
      <c r="A1791">
        <v>1790</v>
      </c>
      <c r="B1791" s="2">
        <v>40058</v>
      </c>
      <c r="C1791">
        <f t="shared" si="411"/>
        <v>2009</v>
      </c>
      <c r="D1791">
        <v>778.35</v>
      </c>
      <c r="E1791" s="5">
        <f t="shared" ca="1" si="407"/>
        <v>789.0150000000001</v>
      </c>
      <c r="F1791" s="5">
        <f t="shared" ca="1" si="408"/>
        <v>811.41199999999992</v>
      </c>
      <c r="G1791" s="5">
        <f t="shared" ca="1" si="409"/>
        <v>803.20871990526587</v>
      </c>
      <c r="H1791" s="5">
        <f t="shared" ca="1" si="410"/>
        <v>760.22365446405786</v>
      </c>
      <c r="I1791" s="10">
        <f t="shared" ca="1" si="418"/>
        <v>0</v>
      </c>
      <c r="J1791" s="5" t="e">
        <f t="shared" ca="1" si="412"/>
        <v>#N/A</v>
      </c>
      <c r="K1791" s="5" t="e">
        <f t="shared" ca="1" si="413"/>
        <v>#N/A</v>
      </c>
      <c r="L1791" s="10">
        <f t="shared" ca="1" si="414"/>
        <v>1</v>
      </c>
      <c r="M1791" s="5">
        <f t="shared" ca="1" si="419"/>
        <v>543.45000000000005</v>
      </c>
      <c r="N1791" s="12" t="str">
        <f t="shared" ca="1" si="415"/>
        <v/>
      </c>
      <c r="O1791" s="12">
        <f t="shared" ca="1" si="416"/>
        <v>-2.435116949695581E-3</v>
      </c>
      <c r="P1791" s="5">
        <f t="shared" ca="1" si="417"/>
        <v>668.61755194438422</v>
      </c>
      <c r="Q1791" s="5">
        <f t="shared" ca="1" si="420"/>
        <v>668.61755194438422</v>
      </c>
      <c r="R1791" s="12">
        <f t="shared" ca="1" si="421"/>
        <v>0</v>
      </c>
    </row>
    <row r="1792" spans="1:18" x14ac:dyDescent="0.25">
      <c r="A1792">
        <v>1791</v>
      </c>
      <c r="B1792" s="2">
        <v>40059</v>
      </c>
      <c r="C1792">
        <f t="shared" si="411"/>
        <v>2009</v>
      </c>
      <c r="D1792">
        <v>769</v>
      </c>
      <c r="E1792" s="5">
        <f t="shared" ca="1" si="407"/>
        <v>790.04500000000007</v>
      </c>
      <c r="F1792" s="5">
        <f t="shared" ca="1" si="408"/>
        <v>811.12800000000004</v>
      </c>
      <c r="G1792" s="5">
        <f t="shared" ca="1" si="409"/>
        <v>799.78784791473925</v>
      </c>
      <c r="H1792" s="5">
        <f t="shared" ca="1" si="410"/>
        <v>760.39918137477662</v>
      </c>
      <c r="I1792" s="10">
        <f t="shared" ca="1" si="418"/>
        <v>0</v>
      </c>
      <c r="J1792" s="5" t="e">
        <f t="shared" ca="1" si="412"/>
        <v>#N/A</v>
      </c>
      <c r="K1792" s="5" t="e">
        <f t="shared" ca="1" si="413"/>
        <v>#N/A</v>
      </c>
      <c r="L1792" s="10">
        <f t="shared" ca="1" si="414"/>
        <v>1</v>
      </c>
      <c r="M1792" s="5">
        <f t="shared" ca="1" si="419"/>
        <v>543.45000000000005</v>
      </c>
      <c r="N1792" s="12" t="str">
        <f t="shared" ca="1" si="415"/>
        <v/>
      </c>
      <c r="O1792" s="12">
        <f t="shared" ca="1" si="416"/>
        <v>-1.2012590736815086E-2</v>
      </c>
      <c r="P1792" s="5">
        <f t="shared" ca="1" si="417"/>
        <v>668.61755194438422</v>
      </c>
      <c r="Q1792" s="5">
        <f t="shared" ca="1" si="420"/>
        <v>668.61755194438422</v>
      </c>
      <c r="R1792" s="12">
        <f t="shared" ca="1" si="421"/>
        <v>0</v>
      </c>
    </row>
    <row r="1793" spans="1:18" x14ac:dyDescent="0.25">
      <c r="A1793">
        <v>1792</v>
      </c>
      <c r="B1793" s="2">
        <v>40060</v>
      </c>
      <c r="C1793">
        <f t="shared" si="411"/>
        <v>2009</v>
      </c>
      <c r="D1793">
        <v>792.75</v>
      </c>
      <c r="E1793" s="5">
        <f t="shared" ca="1" si="407"/>
        <v>791.65</v>
      </c>
      <c r="F1793" s="5">
        <f t="shared" ca="1" si="408"/>
        <v>811.0010000000002</v>
      </c>
      <c r="G1793" s="5">
        <f t="shared" ca="1" si="409"/>
        <v>799.08406312326531</v>
      </c>
      <c r="H1793" s="5">
        <f t="shared" ca="1" si="410"/>
        <v>761.0461977472811</v>
      </c>
      <c r="I1793" s="10">
        <f t="shared" ca="1" si="418"/>
        <v>0</v>
      </c>
      <c r="J1793" s="5" t="e">
        <f t="shared" ca="1" si="412"/>
        <v>#N/A</v>
      </c>
      <c r="K1793" s="5" t="e">
        <f t="shared" ca="1" si="413"/>
        <v>#N/A</v>
      </c>
      <c r="L1793" s="10">
        <f t="shared" ca="1" si="414"/>
        <v>1</v>
      </c>
      <c r="M1793" s="5">
        <f t="shared" ca="1" si="419"/>
        <v>543.45000000000005</v>
      </c>
      <c r="N1793" s="12" t="str">
        <f t="shared" ca="1" si="415"/>
        <v/>
      </c>
      <c r="O1793" s="12">
        <f t="shared" ca="1" si="416"/>
        <v>3.0884265279583874E-2</v>
      </c>
      <c r="P1793" s="5">
        <f t="shared" ca="1" si="417"/>
        <v>668.61755194438422</v>
      </c>
      <c r="Q1793" s="5">
        <f t="shared" ca="1" si="420"/>
        <v>668.61755194438422</v>
      </c>
      <c r="R1793" s="12">
        <f t="shared" ca="1" si="421"/>
        <v>0</v>
      </c>
    </row>
    <row r="1794" spans="1:18" x14ac:dyDescent="0.25">
      <c r="A1794">
        <v>1793</v>
      </c>
      <c r="B1794" s="2">
        <v>40063</v>
      </c>
      <c r="C1794">
        <f t="shared" si="411"/>
        <v>2009</v>
      </c>
      <c r="D1794">
        <v>800</v>
      </c>
      <c r="E1794" s="5">
        <f t="shared" ref="E1794:E1857" ca="1" si="422">IF($A1794&gt;=SEMADays,AVERAGE(OFFSET($D1794,-SEMADays+1,0,SEMADays,1)),NA())</f>
        <v>792.2650000000001</v>
      </c>
      <c r="F1794" s="5">
        <f t="shared" ref="F1794:F1857" ca="1" si="423">IF($A1794&gt;=LEMADays,AVERAGE(OFFSET($D1794,-LEMADays+1,0,LEMADays,1)),NA())</f>
        <v>811.14300000000003</v>
      </c>
      <c r="G1794" s="5">
        <f t="shared" ref="G1794:G1857" ca="1" si="424">IF(ISNA(E1794),NA(),IF(ISNA(G1793),E1794,((SEMADays-1)*G1793+$D1794)/SEMADays))</f>
        <v>799.17565681093879</v>
      </c>
      <c r="H1794" s="5">
        <f t="shared" ref="H1794:H1857" ca="1" si="425">IF(ISNA(F1794),NA(),IF(ISNA(H1793),F1794,((LEMADays-1)*H1793+$D1794)/LEMADays))</f>
        <v>761.82527379233545</v>
      </c>
      <c r="I1794" s="10">
        <f t="shared" ca="1" si="418"/>
        <v>0</v>
      </c>
      <c r="J1794" s="5" t="e">
        <f t="shared" ca="1" si="412"/>
        <v>#N/A</v>
      </c>
      <c r="K1794" s="5" t="e">
        <f t="shared" ca="1" si="413"/>
        <v>#N/A</v>
      </c>
      <c r="L1794" s="10">
        <f t="shared" ca="1" si="414"/>
        <v>1</v>
      </c>
      <c r="M1794" s="5">
        <f t="shared" ca="1" si="419"/>
        <v>543.45000000000005</v>
      </c>
      <c r="N1794" s="12" t="str">
        <f t="shared" ca="1" si="415"/>
        <v/>
      </c>
      <c r="O1794" s="12">
        <f t="shared" ca="1" si="416"/>
        <v>9.1453800063071595E-3</v>
      </c>
      <c r="P1794" s="5">
        <f t="shared" ca="1" si="417"/>
        <v>668.61755194438422</v>
      </c>
      <c r="Q1794" s="5">
        <f t="shared" ca="1" si="420"/>
        <v>668.61755194438422</v>
      </c>
      <c r="R1794" s="12">
        <f t="shared" ca="1" si="421"/>
        <v>0</v>
      </c>
    </row>
    <row r="1795" spans="1:18" x14ac:dyDescent="0.25">
      <c r="A1795">
        <v>1794</v>
      </c>
      <c r="B1795" s="2">
        <v>40064</v>
      </c>
      <c r="C1795">
        <f t="shared" ref="C1795:C1858" si="426">YEAR(B1795)</f>
        <v>2009</v>
      </c>
      <c r="D1795">
        <v>796.1</v>
      </c>
      <c r="E1795" s="5">
        <f t="shared" ca="1" si="422"/>
        <v>792.97</v>
      </c>
      <c r="F1795" s="5">
        <f t="shared" ca="1" si="423"/>
        <v>811.75</v>
      </c>
      <c r="G1795" s="5">
        <f t="shared" ca="1" si="424"/>
        <v>798.86809112984497</v>
      </c>
      <c r="H1795" s="5">
        <f t="shared" ca="1" si="425"/>
        <v>762.51076831648868</v>
      </c>
      <c r="I1795" s="10">
        <f t="shared" ca="1" si="418"/>
        <v>0</v>
      </c>
      <c r="J1795" s="5" t="e">
        <f t="shared" ca="1" si="412"/>
        <v>#N/A</v>
      </c>
      <c r="K1795" s="5" t="e">
        <f t="shared" ca="1" si="413"/>
        <v>#N/A</v>
      </c>
      <c r="L1795" s="10">
        <f t="shared" ca="1" si="414"/>
        <v>1</v>
      </c>
      <c r="M1795" s="5">
        <f t="shared" ca="1" si="419"/>
        <v>543.45000000000005</v>
      </c>
      <c r="N1795" s="12" t="str">
        <f t="shared" ca="1" si="415"/>
        <v/>
      </c>
      <c r="O1795" s="12">
        <f t="shared" ca="1" si="416"/>
        <v>-4.8749999999999714E-3</v>
      </c>
      <c r="P1795" s="5">
        <f t="shared" ca="1" si="417"/>
        <v>668.61755194438422</v>
      </c>
      <c r="Q1795" s="5">
        <f t="shared" ca="1" si="420"/>
        <v>668.61755194438422</v>
      </c>
      <c r="R1795" s="12">
        <f t="shared" ca="1" si="421"/>
        <v>0</v>
      </c>
    </row>
    <row r="1796" spans="1:18" x14ac:dyDescent="0.25">
      <c r="A1796">
        <v>1795</v>
      </c>
      <c r="B1796" s="2">
        <v>40065</v>
      </c>
      <c r="C1796">
        <f t="shared" si="426"/>
        <v>2009</v>
      </c>
      <c r="D1796">
        <v>796.55</v>
      </c>
      <c r="E1796" s="5">
        <f t="shared" ca="1" si="422"/>
        <v>792.6400000000001</v>
      </c>
      <c r="F1796" s="5">
        <f t="shared" ca="1" si="423"/>
        <v>812.41800000000001</v>
      </c>
      <c r="G1796" s="5">
        <f t="shared" ca="1" si="424"/>
        <v>798.63628201686049</v>
      </c>
      <c r="H1796" s="5">
        <f t="shared" ca="1" si="425"/>
        <v>763.19155295015889</v>
      </c>
      <c r="I1796" s="10">
        <f t="shared" ca="1" si="418"/>
        <v>0</v>
      </c>
      <c r="J1796" s="5" t="e">
        <f t="shared" ca="1" si="412"/>
        <v>#N/A</v>
      </c>
      <c r="K1796" s="5" t="e">
        <f t="shared" ca="1" si="413"/>
        <v>#N/A</v>
      </c>
      <c r="L1796" s="10">
        <f t="shared" ca="1" si="414"/>
        <v>1</v>
      </c>
      <c r="M1796" s="5">
        <f t="shared" ca="1" si="419"/>
        <v>543.45000000000005</v>
      </c>
      <c r="N1796" s="12" t="str">
        <f t="shared" ca="1" si="415"/>
        <v/>
      </c>
      <c r="O1796" s="12">
        <f t="shared" ca="1" si="416"/>
        <v>5.6525562115303577E-4</v>
      </c>
      <c r="P1796" s="5">
        <f t="shared" ca="1" si="417"/>
        <v>668.61755194438422</v>
      </c>
      <c r="Q1796" s="5">
        <f t="shared" ca="1" si="420"/>
        <v>668.61755194438422</v>
      </c>
      <c r="R1796" s="12">
        <f t="shared" ca="1" si="421"/>
        <v>0</v>
      </c>
    </row>
    <row r="1797" spans="1:18" x14ac:dyDescent="0.25">
      <c r="A1797">
        <v>1796</v>
      </c>
      <c r="B1797" s="2">
        <v>40066</v>
      </c>
      <c r="C1797">
        <f t="shared" si="426"/>
        <v>2009</v>
      </c>
      <c r="D1797">
        <v>789.75</v>
      </c>
      <c r="E1797" s="5">
        <f t="shared" ca="1" si="422"/>
        <v>791.90499999999997</v>
      </c>
      <c r="F1797" s="5">
        <f t="shared" ca="1" si="423"/>
        <v>812.96199999999999</v>
      </c>
      <c r="G1797" s="5">
        <f t="shared" ca="1" si="424"/>
        <v>797.74765381517443</v>
      </c>
      <c r="H1797" s="5">
        <f t="shared" ca="1" si="425"/>
        <v>763.72272189115563</v>
      </c>
      <c r="I1797" s="10">
        <f t="shared" ca="1" si="418"/>
        <v>0</v>
      </c>
      <c r="J1797" s="5" t="e">
        <f t="shared" ca="1" si="412"/>
        <v>#N/A</v>
      </c>
      <c r="K1797" s="5" t="e">
        <f t="shared" ca="1" si="413"/>
        <v>#N/A</v>
      </c>
      <c r="L1797" s="10">
        <f t="shared" ca="1" si="414"/>
        <v>1</v>
      </c>
      <c r="M1797" s="5">
        <f t="shared" ca="1" si="419"/>
        <v>543.45000000000005</v>
      </c>
      <c r="N1797" s="12" t="str">
        <f t="shared" ca="1" si="415"/>
        <v/>
      </c>
      <c r="O1797" s="12">
        <f t="shared" ca="1" si="416"/>
        <v>-8.5368150147510577E-3</v>
      </c>
      <c r="P1797" s="5">
        <f t="shared" ca="1" si="417"/>
        <v>668.61755194438422</v>
      </c>
      <c r="Q1797" s="5">
        <f t="shared" ca="1" si="420"/>
        <v>668.61755194438422</v>
      </c>
      <c r="R1797" s="12">
        <f t="shared" ca="1" si="421"/>
        <v>0</v>
      </c>
    </row>
    <row r="1798" spans="1:18" x14ac:dyDescent="0.25">
      <c r="A1798">
        <v>1797</v>
      </c>
      <c r="B1798" s="2">
        <v>40067</v>
      </c>
      <c r="C1798">
        <f t="shared" si="426"/>
        <v>2009</v>
      </c>
      <c r="D1798">
        <v>773.6</v>
      </c>
      <c r="E1798" s="5">
        <f t="shared" ca="1" si="422"/>
        <v>788.33500000000015</v>
      </c>
      <c r="F1798" s="5">
        <f t="shared" ca="1" si="423"/>
        <v>813.05999999999983</v>
      </c>
      <c r="G1798" s="5">
        <f t="shared" ca="1" si="424"/>
        <v>795.33288843365699</v>
      </c>
      <c r="H1798" s="5">
        <f t="shared" ca="1" si="425"/>
        <v>763.92026745333249</v>
      </c>
      <c r="I1798" s="10">
        <f t="shared" ca="1" si="418"/>
        <v>0</v>
      </c>
      <c r="J1798" s="5" t="e">
        <f t="shared" ca="1" si="412"/>
        <v>#N/A</v>
      </c>
      <c r="K1798" s="5" t="e">
        <f t="shared" ca="1" si="413"/>
        <v>#N/A</v>
      </c>
      <c r="L1798" s="10">
        <f t="shared" ca="1" si="414"/>
        <v>1</v>
      </c>
      <c r="M1798" s="5">
        <f t="shared" ca="1" si="419"/>
        <v>543.45000000000005</v>
      </c>
      <c r="N1798" s="12" t="str">
        <f t="shared" ca="1" si="415"/>
        <v/>
      </c>
      <c r="O1798" s="12">
        <f t="shared" ca="1" si="416"/>
        <v>-2.0449509338398199E-2</v>
      </c>
      <c r="P1798" s="5">
        <f t="shared" ca="1" si="417"/>
        <v>668.61755194438422</v>
      </c>
      <c r="Q1798" s="5">
        <f t="shared" ca="1" si="420"/>
        <v>668.61755194438422</v>
      </c>
      <c r="R1798" s="12">
        <f t="shared" ca="1" si="421"/>
        <v>0</v>
      </c>
    </row>
    <row r="1799" spans="1:18" x14ac:dyDescent="0.25">
      <c r="A1799">
        <v>1798</v>
      </c>
      <c r="B1799" s="2">
        <v>40070</v>
      </c>
      <c r="C1799">
        <f t="shared" si="426"/>
        <v>2009</v>
      </c>
      <c r="D1799">
        <v>763.9</v>
      </c>
      <c r="E1799" s="5">
        <f t="shared" ca="1" si="422"/>
        <v>784.02499999999998</v>
      </c>
      <c r="F1799" s="5">
        <f t="shared" ca="1" si="423"/>
        <v>813.86099999999988</v>
      </c>
      <c r="G1799" s="5">
        <f t="shared" ca="1" si="424"/>
        <v>792.18959959029121</v>
      </c>
      <c r="H1799" s="5">
        <f t="shared" ca="1" si="425"/>
        <v>763.91986210426592</v>
      </c>
      <c r="I1799" s="10">
        <f t="shared" ca="1" si="418"/>
        <v>0</v>
      </c>
      <c r="J1799" s="5" t="e">
        <f t="shared" ca="1" si="412"/>
        <v>#N/A</v>
      </c>
      <c r="K1799" s="5" t="e">
        <f t="shared" ca="1" si="413"/>
        <v>#N/A</v>
      </c>
      <c r="L1799" s="10">
        <f t="shared" ca="1" si="414"/>
        <v>1</v>
      </c>
      <c r="M1799" s="5">
        <f t="shared" ca="1" si="419"/>
        <v>543.45000000000005</v>
      </c>
      <c r="N1799" s="12" t="str">
        <f t="shared" ca="1" si="415"/>
        <v/>
      </c>
      <c r="O1799" s="12">
        <f t="shared" ca="1" si="416"/>
        <v>-1.2538779731127256E-2</v>
      </c>
      <c r="P1799" s="5">
        <f t="shared" ca="1" si="417"/>
        <v>668.61755194438422</v>
      </c>
      <c r="Q1799" s="5">
        <f t="shared" ca="1" si="420"/>
        <v>668.61755194438422</v>
      </c>
      <c r="R1799" s="12">
        <f t="shared" ca="1" si="421"/>
        <v>0</v>
      </c>
    </row>
    <row r="1800" spans="1:18" x14ac:dyDescent="0.25">
      <c r="A1800">
        <v>1799</v>
      </c>
      <c r="B1800" s="2">
        <v>40071</v>
      </c>
      <c r="C1800">
        <f t="shared" si="426"/>
        <v>2009</v>
      </c>
      <c r="D1800">
        <v>774.25</v>
      </c>
      <c r="E1800" s="5">
        <f t="shared" ca="1" si="422"/>
        <v>783.42499999999995</v>
      </c>
      <c r="F1800" s="5">
        <f t="shared" ca="1" si="423"/>
        <v>814.04599999999994</v>
      </c>
      <c r="G1800" s="5">
        <f t="shared" ca="1" si="424"/>
        <v>790.39563963126216</v>
      </c>
      <c r="H1800" s="5">
        <f t="shared" ca="1" si="425"/>
        <v>764.12646486218057</v>
      </c>
      <c r="I1800" s="10">
        <f t="shared" ca="1" si="418"/>
        <v>0</v>
      </c>
      <c r="J1800" s="5" t="e">
        <f t="shared" ca="1" si="412"/>
        <v>#N/A</v>
      </c>
      <c r="K1800" s="5" t="e">
        <f t="shared" ca="1" si="413"/>
        <v>#N/A</v>
      </c>
      <c r="L1800" s="10">
        <f t="shared" ca="1" si="414"/>
        <v>1</v>
      </c>
      <c r="M1800" s="5">
        <f t="shared" ca="1" si="419"/>
        <v>543.45000000000005</v>
      </c>
      <c r="N1800" s="12" t="str">
        <f t="shared" ca="1" si="415"/>
        <v/>
      </c>
      <c r="O1800" s="12">
        <f t="shared" ca="1" si="416"/>
        <v>1.3548893834271531E-2</v>
      </c>
      <c r="P1800" s="5">
        <f t="shared" ca="1" si="417"/>
        <v>668.61755194438422</v>
      </c>
      <c r="Q1800" s="5">
        <f t="shared" ca="1" si="420"/>
        <v>668.61755194438422</v>
      </c>
      <c r="R1800" s="12">
        <f t="shared" ca="1" si="421"/>
        <v>0</v>
      </c>
    </row>
    <row r="1801" spans="1:18" x14ac:dyDescent="0.25">
      <c r="A1801">
        <v>1800</v>
      </c>
      <c r="B1801" s="2">
        <v>40072</v>
      </c>
      <c r="C1801">
        <f t="shared" si="426"/>
        <v>2009</v>
      </c>
      <c r="D1801">
        <v>801.15</v>
      </c>
      <c r="E1801" s="5">
        <f t="shared" ca="1" si="422"/>
        <v>785.70499999999993</v>
      </c>
      <c r="F1801" s="5">
        <f t="shared" ca="1" si="423"/>
        <v>814.31700000000001</v>
      </c>
      <c r="G1801" s="5">
        <f t="shared" ca="1" si="424"/>
        <v>791.47107566813588</v>
      </c>
      <c r="H1801" s="5">
        <f t="shared" ca="1" si="425"/>
        <v>764.86693556493697</v>
      </c>
      <c r="I1801" s="10">
        <f t="shared" ca="1" si="418"/>
        <v>0</v>
      </c>
      <c r="J1801" s="5" t="e">
        <f t="shared" ca="1" si="412"/>
        <v>#N/A</v>
      </c>
      <c r="K1801" s="5" t="e">
        <f t="shared" ca="1" si="413"/>
        <v>#N/A</v>
      </c>
      <c r="L1801" s="10">
        <f t="shared" ca="1" si="414"/>
        <v>1</v>
      </c>
      <c r="M1801" s="5">
        <f t="shared" ca="1" si="419"/>
        <v>543.45000000000005</v>
      </c>
      <c r="N1801" s="12" t="str">
        <f t="shared" ca="1" si="415"/>
        <v/>
      </c>
      <c r="O1801" s="12">
        <f t="shared" ca="1" si="416"/>
        <v>3.474329996771066E-2</v>
      </c>
      <c r="P1801" s="5">
        <f t="shared" ca="1" si="417"/>
        <v>668.61755194438422</v>
      </c>
      <c r="Q1801" s="5">
        <f t="shared" ca="1" si="420"/>
        <v>668.61755194438422</v>
      </c>
      <c r="R1801" s="12">
        <f t="shared" ca="1" si="421"/>
        <v>0</v>
      </c>
    </row>
    <row r="1802" spans="1:18" x14ac:dyDescent="0.25">
      <c r="A1802">
        <v>1801</v>
      </c>
      <c r="B1802" s="2">
        <v>40073</v>
      </c>
      <c r="C1802">
        <f t="shared" si="426"/>
        <v>2009</v>
      </c>
      <c r="D1802">
        <v>828.8</v>
      </c>
      <c r="E1802" s="5">
        <f t="shared" ca="1" si="422"/>
        <v>791.68499999999995</v>
      </c>
      <c r="F1802" s="5">
        <f t="shared" ca="1" si="423"/>
        <v>815.23899999999992</v>
      </c>
      <c r="G1802" s="5">
        <f t="shared" ca="1" si="424"/>
        <v>795.20396810132229</v>
      </c>
      <c r="H1802" s="5">
        <f t="shared" ca="1" si="425"/>
        <v>766.14559685363827</v>
      </c>
      <c r="I1802" s="10">
        <f t="shared" ca="1" si="418"/>
        <v>0</v>
      </c>
      <c r="J1802" s="5" t="e">
        <f t="shared" ca="1" si="412"/>
        <v>#N/A</v>
      </c>
      <c r="K1802" s="5" t="e">
        <f t="shared" ca="1" si="413"/>
        <v>#N/A</v>
      </c>
      <c r="L1802" s="10">
        <f t="shared" ca="1" si="414"/>
        <v>1</v>
      </c>
      <c r="M1802" s="5">
        <f t="shared" ca="1" si="419"/>
        <v>543.45000000000005</v>
      </c>
      <c r="N1802" s="12" t="str">
        <f t="shared" ca="1" si="415"/>
        <v/>
      </c>
      <c r="O1802" s="12">
        <f t="shared" ca="1" si="416"/>
        <v>3.4512887723896872E-2</v>
      </c>
      <c r="P1802" s="5">
        <f t="shared" ca="1" si="417"/>
        <v>668.61755194438422</v>
      </c>
      <c r="Q1802" s="5">
        <f t="shared" ca="1" si="420"/>
        <v>668.61755194438422</v>
      </c>
      <c r="R1802" s="12">
        <f t="shared" ca="1" si="421"/>
        <v>0</v>
      </c>
    </row>
    <row r="1803" spans="1:18" x14ac:dyDescent="0.25">
      <c r="A1803">
        <v>1802</v>
      </c>
      <c r="B1803" s="2">
        <v>40074</v>
      </c>
      <c r="C1803">
        <f t="shared" si="426"/>
        <v>2009</v>
      </c>
      <c r="D1803">
        <v>845.35</v>
      </c>
      <c r="E1803" s="5">
        <f t="shared" ca="1" si="422"/>
        <v>796.94499999999994</v>
      </c>
      <c r="F1803" s="5">
        <f t="shared" ca="1" si="423"/>
        <v>816.88499999999999</v>
      </c>
      <c r="G1803" s="5">
        <f t="shared" ca="1" si="424"/>
        <v>800.21857129119007</v>
      </c>
      <c r="H1803" s="5">
        <f t="shared" ca="1" si="425"/>
        <v>767.72968491656547</v>
      </c>
      <c r="I1803" s="10">
        <f t="shared" ca="1" si="418"/>
        <v>0</v>
      </c>
      <c r="J1803" s="5" t="e">
        <f t="shared" ca="1" si="412"/>
        <v>#N/A</v>
      </c>
      <c r="K1803" s="5" t="e">
        <f t="shared" ca="1" si="413"/>
        <v>#N/A</v>
      </c>
      <c r="L1803" s="10">
        <f t="shared" ca="1" si="414"/>
        <v>1</v>
      </c>
      <c r="M1803" s="5">
        <f t="shared" ca="1" si="419"/>
        <v>543.45000000000005</v>
      </c>
      <c r="N1803" s="12" t="str">
        <f t="shared" ca="1" si="415"/>
        <v/>
      </c>
      <c r="O1803" s="12">
        <f t="shared" ca="1" si="416"/>
        <v>1.9968629343629429E-2</v>
      </c>
      <c r="P1803" s="5">
        <f t="shared" ca="1" si="417"/>
        <v>668.61755194438422</v>
      </c>
      <c r="Q1803" s="5">
        <f t="shared" ca="1" si="420"/>
        <v>668.61755194438422</v>
      </c>
      <c r="R1803" s="12">
        <f t="shared" ca="1" si="421"/>
        <v>0</v>
      </c>
    </row>
    <row r="1804" spans="1:18" x14ac:dyDescent="0.25">
      <c r="A1804">
        <v>1803</v>
      </c>
      <c r="B1804" s="2">
        <v>40077</v>
      </c>
      <c r="C1804">
        <f t="shared" si="426"/>
        <v>2009</v>
      </c>
      <c r="D1804">
        <v>846</v>
      </c>
      <c r="E1804" s="5">
        <f t="shared" ca="1" si="422"/>
        <v>801.54499999999996</v>
      </c>
      <c r="F1804" s="5">
        <f t="shared" ca="1" si="423"/>
        <v>818.64199999999994</v>
      </c>
      <c r="G1804" s="5">
        <f t="shared" ca="1" si="424"/>
        <v>804.79671416207111</v>
      </c>
      <c r="H1804" s="5">
        <f t="shared" ca="1" si="425"/>
        <v>769.29509121823412</v>
      </c>
      <c r="I1804" s="10">
        <f t="shared" ca="1" si="418"/>
        <v>0</v>
      </c>
      <c r="J1804" s="5" t="e">
        <f t="shared" ca="1" si="412"/>
        <v>#N/A</v>
      </c>
      <c r="K1804" s="5" t="e">
        <f t="shared" ca="1" si="413"/>
        <v>#N/A</v>
      </c>
      <c r="L1804" s="10">
        <f t="shared" ca="1" si="414"/>
        <v>1</v>
      </c>
      <c r="M1804" s="5">
        <f t="shared" ca="1" si="419"/>
        <v>543.45000000000005</v>
      </c>
      <c r="N1804" s="12" t="str">
        <f t="shared" ca="1" si="415"/>
        <v/>
      </c>
      <c r="O1804" s="12">
        <f t="shared" ca="1" si="416"/>
        <v>7.6891228485240107E-4</v>
      </c>
      <c r="P1804" s="5">
        <f t="shared" ca="1" si="417"/>
        <v>668.61755194438422</v>
      </c>
      <c r="Q1804" s="5">
        <f t="shared" ca="1" si="420"/>
        <v>668.61755194438422</v>
      </c>
      <c r="R1804" s="12">
        <f t="shared" ca="1" si="421"/>
        <v>0</v>
      </c>
    </row>
    <row r="1805" spans="1:18" x14ac:dyDescent="0.25">
      <c r="A1805">
        <v>1804</v>
      </c>
      <c r="B1805" s="2">
        <v>40078</v>
      </c>
      <c r="C1805">
        <f t="shared" si="426"/>
        <v>2009</v>
      </c>
      <c r="D1805">
        <v>847.05</v>
      </c>
      <c r="E1805" s="5">
        <f t="shared" ca="1" si="422"/>
        <v>806.6400000000001</v>
      </c>
      <c r="F1805" s="5">
        <f t="shared" ca="1" si="423"/>
        <v>819.77900000000011</v>
      </c>
      <c r="G1805" s="5">
        <f t="shared" ca="1" si="424"/>
        <v>809.02204274586404</v>
      </c>
      <c r="H1805" s="5">
        <f t="shared" ca="1" si="425"/>
        <v>770.85018939386953</v>
      </c>
      <c r="I1805" s="10">
        <f t="shared" ca="1" si="418"/>
        <v>0</v>
      </c>
      <c r="J1805" s="5" t="e">
        <f t="shared" ca="1" si="412"/>
        <v>#N/A</v>
      </c>
      <c r="K1805" s="5" t="e">
        <f t="shared" ca="1" si="413"/>
        <v>#N/A</v>
      </c>
      <c r="L1805" s="10">
        <f t="shared" ca="1" si="414"/>
        <v>1</v>
      </c>
      <c r="M1805" s="5">
        <f t="shared" ca="1" si="419"/>
        <v>543.45000000000005</v>
      </c>
      <c r="N1805" s="12" t="str">
        <f t="shared" ca="1" si="415"/>
        <v/>
      </c>
      <c r="O1805" s="12">
        <f t="shared" ca="1" si="416"/>
        <v>1.2411347517729959E-3</v>
      </c>
      <c r="P1805" s="5">
        <f t="shared" ca="1" si="417"/>
        <v>668.61755194438422</v>
      </c>
      <c r="Q1805" s="5">
        <f t="shared" ca="1" si="420"/>
        <v>668.61755194438422</v>
      </c>
      <c r="R1805" s="12">
        <f t="shared" ca="1" si="421"/>
        <v>0</v>
      </c>
    </row>
    <row r="1806" spans="1:18" x14ac:dyDescent="0.25">
      <c r="A1806">
        <v>1805</v>
      </c>
      <c r="B1806" s="2">
        <v>40079</v>
      </c>
      <c r="C1806">
        <f t="shared" si="426"/>
        <v>2009</v>
      </c>
      <c r="D1806">
        <v>833.55</v>
      </c>
      <c r="E1806" s="5">
        <f t="shared" ca="1" si="422"/>
        <v>810.34</v>
      </c>
      <c r="F1806" s="5">
        <f t="shared" ca="1" si="423"/>
        <v>820.31400000000008</v>
      </c>
      <c r="G1806" s="5">
        <f t="shared" ca="1" si="424"/>
        <v>811.47483847127774</v>
      </c>
      <c r="H1806" s="5">
        <f t="shared" ca="1" si="425"/>
        <v>772.10418560599226</v>
      </c>
      <c r="I1806" s="10">
        <f t="shared" ca="1" si="418"/>
        <v>0</v>
      </c>
      <c r="J1806" s="5" t="e">
        <f t="shared" ca="1" si="412"/>
        <v>#N/A</v>
      </c>
      <c r="K1806" s="5" t="e">
        <f t="shared" ca="1" si="413"/>
        <v>#N/A</v>
      </c>
      <c r="L1806" s="10">
        <f t="shared" ca="1" si="414"/>
        <v>1</v>
      </c>
      <c r="M1806" s="5">
        <f t="shared" ca="1" si="419"/>
        <v>543.45000000000005</v>
      </c>
      <c r="N1806" s="12" t="str">
        <f t="shared" ca="1" si="415"/>
        <v/>
      </c>
      <c r="O1806" s="12">
        <f t="shared" ca="1" si="416"/>
        <v>-1.5937666017354347E-2</v>
      </c>
      <c r="P1806" s="5">
        <f t="shared" ca="1" si="417"/>
        <v>668.61755194438422</v>
      </c>
      <c r="Q1806" s="5">
        <f t="shared" ca="1" si="420"/>
        <v>668.61755194438422</v>
      </c>
      <c r="R1806" s="12">
        <f t="shared" ca="1" si="421"/>
        <v>0</v>
      </c>
    </row>
    <row r="1807" spans="1:18" x14ac:dyDescent="0.25">
      <c r="A1807">
        <v>1806</v>
      </c>
      <c r="B1807" s="2">
        <v>40080</v>
      </c>
      <c r="C1807">
        <f t="shared" si="426"/>
        <v>2009</v>
      </c>
      <c r="D1807">
        <v>823.15</v>
      </c>
      <c r="E1807" s="5">
        <f t="shared" ca="1" si="422"/>
        <v>813.68000000000006</v>
      </c>
      <c r="F1807" s="5">
        <f t="shared" ca="1" si="423"/>
        <v>820.88400000000013</v>
      </c>
      <c r="G1807" s="5">
        <f t="shared" ca="1" si="424"/>
        <v>812.6423546241499</v>
      </c>
      <c r="H1807" s="5">
        <f t="shared" ca="1" si="425"/>
        <v>773.12510189387251</v>
      </c>
      <c r="I1807" s="10">
        <f t="shared" ca="1" si="418"/>
        <v>0</v>
      </c>
      <c r="J1807" s="5" t="e">
        <f t="shared" ca="1" si="412"/>
        <v>#N/A</v>
      </c>
      <c r="K1807" s="5" t="e">
        <f t="shared" ca="1" si="413"/>
        <v>#N/A</v>
      </c>
      <c r="L1807" s="10">
        <f t="shared" ca="1" si="414"/>
        <v>1</v>
      </c>
      <c r="M1807" s="5">
        <f t="shared" ca="1" si="419"/>
        <v>543.45000000000005</v>
      </c>
      <c r="N1807" s="12" t="str">
        <f t="shared" ca="1" si="415"/>
        <v/>
      </c>
      <c r="O1807" s="12">
        <f t="shared" ca="1" si="416"/>
        <v>-1.2476756043428681E-2</v>
      </c>
      <c r="P1807" s="5">
        <f t="shared" ca="1" si="417"/>
        <v>668.61755194438422</v>
      </c>
      <c r="Q1807" s="5">
        <f t="shared" ca="1" si="420"/>
        <v>668.61755194438422</v>
      </c>
      <c r="R1807" s="12">
        <f t="shared" ca="1" si="421"/>
        <v>0</v>
      </c>
    </row>
    <row r="1808" spans="1:18" x14ac:dyDescent="0.25">
      <c r="A1808">
        <v>1807</v>
      </c>
      <c r="B1808" s="2">
        <v>40081</v>
      </c>
      <c r="C1808">
        <f t="shared" si="426"/>
        <v>2009</v>
      </c>
      <c r="D1808">
        <v>817.2</v>
      </c>
      <c r="E1808" s="5">
        <f t="shared" ca="1" si="422"/>
        <v>818.04000000000008</v>
      </c>
      <c r="F1808" s="5">
        <f t="shared" ca="1" si="423"/>
        <v>821.01300000000003</v>
      </c>
      <c r="G1808" s="5">
        <f t="shared" ca="1" si="424"/>
        <v>813.09811916173487</v>
      </c>
      <c r="H1808" s="5">
        <f t="shared" ca="1" si="425"/>
        <v>774.00659985599498</v>
      </c>
      <c r="I1808" s="10">
        <f t="shared" ca="1" si="418"/>
        <v>0</v>
      </c>
      <c r="J1808" s="5" t="e">
        <f t="shared" ca="1" si="412"/>
        <v>#N/A</v>
      </c>
      <c r="K1808" s="5" t="e">
        <f t="shared" ca="1" si="413"/>
        <v>#N/A</v>
      </c>
      <c r="L1808" s="10">
        <f t="shared" ca="1" si="414"/>
        <v>1</v>
      </c>
      <c r="M1808" s="5">
        <f t="shared" ca="1" si="419"/>
        <v>543.45000000000005</v>
      </c>
      <c r="N1808" s="12" t="str">
        <f t="shared" ca="1" si="415"/>
        <v/>
      </c>
      <c r="O1808" s="12">
        <f t="shared" ca="1" si="416"/>
        <v>-7.2283301949826054E-3</v>
      </c>
      <c r="P1808" s="5">
        <f t="shared" ca="1" si="417"/>
        <v>668.61755194438422</v>
      </c>
      <c r="Q1808" s="5">
        <f t="shared" ca="1" si="420"/>
        <v>668.61755194438422</v>
      </c>
      <c r="R1808" s="12">
        <f t="shared" ca="1" si="421"/>
        <v>0</v>
      </c>
    </row>
    <row r="1809" spans="1:18" x14ac:dyDescent="0.25">
      <c r="A1809">
        <v>1808</v>
      </c>
      <c r="B1809" s="2">
        <v>40084</v>
      </c>
      <c r="C1809">
        <f t="shared" si="426"/>
        <v>2009</v>
      </c>
      <c r="D1809">
        <v>815.5</v>
      </c>
      <c r="E1809" s="5">
        <f t="shared" ca="1" si="422"/>
        <v>823.2</v>
      </c>
      <c r="F1809" s="5">
        <f t="shared" ca="1" si="423"/>
        <v>820.42599999999993</v>
      </c>
      <c r="G1809" s="5">
        <f t="shared" ca="1" si="424"/>
        <v>813.3383072455614</v>
      </c>
      <c r="H1809" s="5">
        <f t="shared" ca="1" si="425"/>
        <v>774.83646785887515</v>
      </c>
      <c r="I1809" s="10">
        <f t="shared" ca="1" si="418"/>
        <v>0</v>
      </c>
      <c r="J1809" s="5" t="e">
        <f t="shared" ca="1" si="412"/>
        <v>#N/A</v>
      </c>
      <c r="K1809" s="5" t="e">
        <f t="shared" ca="1" si="413"/>
        <v>#N/A</v>
      </c>
      <c r="L1809" s="10">
        <f t="shared" ca="1" si="414"/>
        <v>1</v>
      </c>
      <c r="M1809" s="5">
        <f t="shared" ca="1" si="419"/>
        <v>543.45000000000005</v>
      </c>
      <c r="N1809" s="12" t="str">
        <f t="shared" ca="1" si="415"/>
        <v/>
      </c>
      <c r="O1809" s="12">
        <f t="shared" ca="1" si="416"/>
        <v>-2.0802741067058803E-3</v>
      </c>
      <c r="P1809" s="5">
        <f t="shared" ca="1" si="417"/>
        <v>668.61755194438422</v>
      </c>
      <c r="Q1809" s="5">
        <f t="shared" ca="1" si="420"/>
        <v>668.61755194438422</v>
      </c>
      <c r="R1809" s="12">
        <f t="shared" ca="1" si="421"/>
        <v>0</v>
      </c>
    </row>
    <row r="1810" spans="1:18" x14ac:dyDescent="0.25">
      <c r="A1810">
        <v>1809</v>
      </c>
      <c r="B1810" s="2">
        <v>40085</v>
      </c>
      <c r="C1810">
        <f t="shared" si="426"/>
        <v>2009</v>
      </c>
      <c r="D1810">
        <v>814.95</v>
      </c>
      <c r="E1810" s="5">
        <f t="shared" ca="1" si="422"/>
        <v>827.26999999999987</v>
      </c>
      <c r="F1810" s="5">
        <f t="shared" ca="1" si="423"/>
        <v>820.2149999999998</v>
      </c>
      <c r="G1810" s="5">
        <f t="shared" ca="1" si="424"/>
        <v>813.49947652100525</v>
      </c>
      <c r="H1810" s="5">
        <f t="shared" ca="1" si="425"/>
        <v>775.63873850169762</v>
      </c>
      <c r="I1810" s="10">
        <f t="shared" ca="1" si="418"/>
        <v>0</v>
      </c>
      <c r="J1810" s="5" t="e">
        <f t="shared" ca="1" si="412"/>
        <v>#N/A</v>
      </c>
      <c r="K1810" s="5" t="e">
        <f t="shared" ca="1" si="413"/>
        <v>#N/A</v>
      </c>
      <c r="L1810" s="10">
        <f t="shared" ca="1" si="414"/>
        <v>1</v>
      </c>
      <c r="M1810" s="5">
        <f t="shared" ca="1" si="419"/>
        <v>543.45000000000005</v>
      </c>
      <c r="N1810" s="12" t="str">
        <f t="shared" ca="1" si="415"/>
        <v/>
      </c>
      <c r="O1810" s="12">
        <f t="shared" ca="1" si="416"/>
        <v>-6.7443286327400923E-4</v>
      </c>
      <c r="P1810" s="5">
        <f t="shared" ca="1" si="417"/>
        <v>668.61755194438422</v>
      </c>
      <c r="Q1810" s="5">
        <f t="shared" ca="1" si="420"/>
        <v>668.61755194438422</v>
      </c>
      <c r="R1810" s="12">
        <f t="shared" ca="1" si="421"/>
        <v>0</v>
      </c>
    </row>
    <row r="1811" spans="1:18" x14ac:dyDescent="0.25">
      <c r="A1811">
        <v>1810</v>
      </c>
      <c r="B1811" s="2">
        <v>40086</v>
      </c>
      <c r="C1811">
        <f t="shared" si="426"/>
        <v>2009</v>
      </c>
      <c r="D1811">
        <v>820.25</v>
      </c>
      <c r="E1811" s="5">
        <f t="shared" ca="1" si="422"/>
        <v>829.18</v>
      </c>
      <c r="F1811" s="5">
        <f t="shared" ca="1" si="423"/>
        <v>820.44899999999996</v>
      </c>
      <c r="G1811" s="5">
        <f t="shared" ca="1" si="424"/>
        <v>814.17452886890464</v>
      </c>
      <c r="H1811" s="5">
        <f t="shared" ca="1" si="425"/>
        <v>776.53096373166363</v>
      </c>
      <c r="I1811" s="10">
        <f t="shared" ca="1" si="418"/>
        <v>0</v>
      </c>
      <c r="J1811" s="5" t="e">
        <f t="shared" ca="1" si="412"/>
        <v>#N/A</v>
      </c>
      <c r="K1811" s="5" t="e">
        <f t="shared" ca="1" si="413"/>
        <v>#N/A</v>
      </c>
      <c r="L1811" s="10">
        <f t="shared" ca="1" si="414"/>
        <v>1</v>
      </c>
      <c r="M1811" s="5">
        <f t="shared" ca="1" si="419"/>
        <v>543.45000000000005</v>
      </c>
      <c r="N1811" s="12" t="str">
        <f t="shared" ca="1" si="415"/>
        <v/>
      </c>
      <c r="O1811" s="12">
        <f t="shared" ca="1" si="416"/>
        <v>6.5034664703355468E-3</v>
      </c>
      <c r="P1811" s="5">
        <f t="shared" ca="1" si="417"/>
        <v>668.61755194438422</v>
      </c>
      <c r="Q1811" s="5">
        <f t="shared" ca="1" si="420"/>
        <v>668.61755194438422</v>
      </c>
      <c r="R1811" s="12">
        <f t="shared" ca="1" si="421"/>
        <v>0</v>
      </c>
    </row>
    <row r="1812" spans="1:18" x14ac:dyDescent="0.25">
      <c r="A1812">
        <v>1811</v>
      </c>
      <c r="B1812" s="2">
        <v>40087</v>
      </c>
      <c r="C1812">
        <f t="shared" si="426"/>
        <v>2009</v>
      </c>
      <c r="D1812">
        <v>826.75</v>
      </c>
      <c r="E1812" s="5">
        <f t="shared" ca="1" si="422"/>
        <v>828.97500000000002</v>
      </c>
      <c r="F1812" s="5">
        <f t="shared" ca="1" si="423"/>
        <v>819.90499999999986</v>
      </c>
      <c r="G1812" s="5">
        <f t="shared" ca="1" si="424"/>
        <v>815.43207598201411</v>
      </c>
      <c r="H1812" s="5">
        <f t="shared" ca="1" si="425"/>
        <v>777.53534445703031</v>
      </c>
      <c r="I1812" s="10">
        <f t="shared" ca="1" si="418"/>
        <v>0</v>
      </c>
      <c r="J1812" s="5" t="e">
        <f t="shared" ca="1" si="412"/>
        <v>#N/A</v>
      </c>
      <c r="K1812" s="5" t="e">
        <f t="shared" ca="1" si="413"/>
        <v>#N/A</v>
      </c>
      <c r="L1812" s="10">
        <f t="shared" ca="1" si="414"/>
        <v>1</v>
      </c>
      <c r="M1812" s="5">
        <f t="shared" ca="1" si="419"/>
        <v>543.45000000000005</v>
      </c>
      <c r="N1812" s="12" t="str">
        <f t="shared" ca="1" si="415"/>
        <v/>
      </c>
      <c r="O1812" s="12">
        <f t="shared" ca="1" si="416"/>
        <v>7.9244132886315145E-3</v>
      </c>
      <c r="P1812" s="5">
        <f t="shared" ca="1" si="417"/>
        <v>668.61755194438422</v>
      </c>
      <c r="Q1812" s="5">
        <f t="shared" ca="1" si="420"/>
        <v>668.61755194438422</v>
      </c>
      <c r="R1812" s="12">
        <f t="shared" ca="1" si="421"/>
        <v>0</v>
      </c>
    </row>
    <row r="1813" spans="1:18" x14ac:dyDescent="0.25">
      <c r="A1813">
        <v>1812</v>
      </c>
      <c r="B1813" s="2">
        <v>40088</v>
      </c>
      <c r="C1813">
        <f t="shared" si="426"/>
        <v>2009</v>
      </c>
      <c r="D1813">
        <v>825.4</v>
      </c>
      <c r="E1813" s="5">
        <f t="shared" ca="1" si="422"/>
        <v>826.9799999999999</v>
      </c>
      <c r="F1813" s="5">
        <f t="shared" ca="1" si="423"/>
        <v>819.50699999999983</v>
      </c>
      <c r="G1813" s="5">
        <f t="shared" ca="1" si="424"/>
        <v>816.42886838381264</v>
      </c>
      <c r="H1813" s="5">
        <f t="shared" ca="1" si="425"/>
        <v>778.4926375678898</v>
      </c>
      <c r="I1813" s="10">
        <f t="shared" ca="1" si="418"/>
        <v>0</v>
      </c>
      <c r="J1813" s="5" t="e">
        <f t="shared" ca="1" si="412"/>
        <v>#N/A</v>
      </c>
      <c r="K1813" s="5" t="e">
        <f t="shared" ca="1" si="413"/>
        <v>#N/A</v>
      </c>
      <c r="L1813" s="10">
        <f t="shared" ca="1" si="414"/>
        <v>1</v>
      </c>
      <c r="M1813" s="5">
        <f t="shared" ca="1" si="419"/>
        <v>543.45000000000005</v>
      </c>
      <c r="N1813" s="12" t="str">
        <f t="shared" ca="1" si="415"/>
        <v/>
      </c>
      <c r="O1813" s="12">
        <f t="shared" ca="1" si="416"/>
        <v>-1.6328999092833658E-3</v>
      </c>
      <c r="P1813" s="5">
        <f t="shared" ca="1" si="417"/>
        <v>668.61755194438422</v>
      </c>
      <c r="Q1813" s="5">
        <f t="shared" ca="1" si="420"/>
        <v>668.61755194438422</v>
      </c>
      <c r="R1813" s="12">
        <f t="shared" ca="1" si="421"/>
        <v>0</v>
      </c>
    </row>
    <row r="1814" spans="1:18" x14ac:dyDescent="0.25">
      <c r="A1814">
        <v>1813</v>
      </c>
      <c r="B1814" s="2">
        <v>40091</v>
      </c>
      <c r="C1814">
        <f t="shared" si="426"/>
        <v>2009</v>
      </c>
      <c r="D1814">
        <v>813.9</v>
      </c>
      <c r="E1814" s="5">
        <f t="shared" ca="1" si="422"/>
        <v>823.76999999999987</v>
      </c>
      <c r="F1814" s="5">
        <f t="shared" ca="1" si="423"/>
        <v>818.81699999999978</v>
      </c>
      <c r="G1814" s="5">
        <f t="shared" ca="1" si="424"/>
        <v>816.17598154543134</v>
      </c>
      <c r="H1814" s="5">
        <f t="shared" ca="1" si="425"/>
        <v>779.20078481653206</v>
      </c>
      <c r="I1814" s="10">
        <f t="shared" ca="1" si="418"/>
        <v>0</v>
      </c>
      <c r="J1814" s="5" t="e">
        <f t="shared" ca="1" si="412"/>
        <v>#N/A</v>
      </c>
      <c r="K1814" s="5" t="e">
        <f t="shared" ca="1" si="413"/>
        <v>#N/A</v>
      </c>
      <c r="L1814" s="10">
        <f t="shared" ca="1" si="414"/>
        <v>1</v>
      </c>
      <c r="M1814" s="5">
        <f t="shared" ca="1" si="419"/>
        <v>543.45000000000005</v>
      </c>
      <c r="N1814" s="12" t="str">
        <f t="shared" ca="1" si="415"/>
        <v/>
      </c>
      <c r="O1814" s="12">
        <f t="shared" ca="1" si="416"/>
        <v>-1.3932638720620305E-2</v>
      </c>
      <c r="P1814" s="5">
        <f t="shared" ca="1" si="417"/>
        <v>668.61755194438422</v>
      </c>
      <c r="Q1814" s="5">
        <f t="shared" ca="1" si="420"/>
        <v>668.61755194438422</v>
      </c>
      <c r="R1814" s="12">
        <f t="shared" ca="1" si="421"/>
        <v>0</v>
      </c>
    </row>
    <row r="1815" spans="1:18" x14ac:dyDescent="0.25">
      <c r="A1815">
        <v>1814</v>
      </c>
      <c r="B1815" s="2">
        <v>40092</v>
      </c>
      <c r="C1815">
        <f t="shared" si="426"/>
        <v>2009</v>
      </c>
      <c r="D1815">
        <v>794</v>
      </c>
      <c r="E1815" s="5">
        <f t="shared" ca="1" si="422"/>
        <v>818.46499999999992</v>
      </c>
      <c r="F1815" s="5">
        <f t="shared" ca="1" si="423"/>
        <v>817.38599999999974</v>
      </c>
      <c r="G1815" s="5">
        <f t="shared" ca="1" si="424"/>
        <v>813.95838339088823</v>
      </c>
      <c r="H1815" s="5">
        <f t="shared" ca="1" si="425"/>
        <v>779.49676912020141</v>
      </c>
      <c r="I1815" s="10">
        <f t="shared" ca="1" si="418"/>
        <v>0</v>
      </c>
      <c r="J1815" s="5" t="e">
        <f t="shared" ca="1" si="412"/>
        <v>#N/A</v>
      </c>
      <c r="K1815" s="5" t="e">
        <f t="shared" ca="1" si="413"/>
        <v>#N/A</v>
      </c>
      <c r="L1815" s="10">
        <f t="shared" ca="1" si="414"/>
        <v>1</v>
      </c>
      <c r="M1815" s="5">
        <f t="shared" ca="1" si="419"/>
        <v>543.45000000000005</v>
      </c>
      <c r="N1815" s="12" t="str">
        <f t="shared" ca="1" si="415"/>
        <v/>
      </c>
      <c r="O1815" s="12">
        <f t="shared" ca="1" si="416"/>
        <v>-2.4450178154564416E-2</v>
      </c>
      <c r="P1815" s="5">
        <f t="shared" ca="1" si="417"/>
        <v>668.61755194438422</v>
      </c>
      <c r="Q1815" s="5">
        <f t="shared" ca="1" si="420"/>
        <v>668.61755194438422</v>
      </c>
      <c r="R1815" s="12">
        <f t="shared" ca="1" si="421"/>
        <v>0</v>
      </c>
    </row>
    <row r="1816" spans="1:18" x14ac:dyDescent="0.25">
      <c r="A1816">
        <v>1815</v>
      </c>
      <c r="B1816" s="2">
        <v>40093</v>
      </c>
      <c r="C1816">
        <f t="shared" si="426"/>
        <v>2009</v>
      </c>
      <c r="D1816">
        <v>790.55</v>
      </c>
      <c r="E1816" s="5">
        <f t="shared" ca="1" si="422"/>
        <v>814.16499999999996</v>
      </c>
      <c r="F1816" s="5">
        <f t="shared" ca="1" si="423"/>
        <v>816.00299999999993</v>
      </c>
      <c r="G1816" s="5">
        <f t="shared" ca="1" si="424"/>
        <v>811.61754505179942</v>
      </c>
      <c r="H1816" s="5">
        <f t="shared" ca="1" si="425"/>
        <v>779.71783373779749</v>
      </c>
      <c r="I1816" s="10">
        <f t="shared" ca="1" si="418"/>
        <v>0</v>
      </c>
      <c r="J1816" s="5" t="e">
        <f t="shared" ca="1" si="412"/>
        <v>#N/A</v>
      </c>
      <c r="K1816" s="5" t="e">
        <f t="shared" ca="1" si="413"/>
        <v>#N/A</v>
      </c>
      <c r="L1816" s="10">
        <f t="shared" ca="1" si="414"/>
        <v>1</v>
      </c>
      <c r="M1816" s="5">
        <f t="shared" ca="1" si="419"/>
        <v>543.45000000000005</v>
      </c>
      <c r="N1816" s="12" t="str">
        <f t="shared" ca="1" si="415"/>
        <v/>
      </c>
      <c r="O1816" s="12">
        <f t="shared" ca="1" si="416"/>
        <v>-4.3450881612091255E-3</v>
      </c>
      <c r="P1816" s="5">
        <f t="shared" ca="1" si="417"/>
        <v>668.61755194438422</v>
      </c>
      <c r="Q1816" s="5">
        <f t="shared" ca="1" si="420"/>
        <v>668.61755194438422</v>
      </c>
      <c r="R1816" s="12">
        <f t="shared" ca="1" si="421"/>
        <v>0</v>
      </c>
    </row>
    <row r="1817" spans="1:18" x14ac:dyDescent="0.25">
      <c r="A1817">
        <v>1816</v>
      </c>
      <c r="B1817" s="2">
        <v>40094</v>
      </c>
      <c r="C1817">
        <f t="shared" si="426"/>
        <v>2009</v>
      </c>
      <c r="D1817">
        <v>798.6</v>
      </c>
      <c r="E1817" s="5">
        <f t="shared" ca="1" si="422"/>
        <v>811.71</v>
      </c>
      <c r="F1817" s="5">
        <f t="shared" ca="1" si="423"/>
        <v>814.46199999999999</v>
      </c>
      <c r="G1817" s="5">
        <f t="shared" ca="1" si="424"/>
        <v>810.3157905466195</v>
      </c>
      <c r="H1817" s="5">
        <f t="shared" ca="1" si="425"/>
        <v>780.09547706304147</v>
      </c>
      <c r="I1817" s="10">
        <f t="shared" ca="1" si="418"/>
        <v>0</v>
      </c>
      <c r="J1817" s="5" t="e">
        <f t="shared" ca="1" si="412"/>
        <v>#N/A</v>
      </c>
      <c r="K1817" s="5" t="e">
        <f t="shared" ca="1" si="413"/>
        <v>#N/A</v>
      </c>
      <c r="L1817" s="10">
        <f t="shared" ca="1" si="414"/>
        <v>1</v>
      </c>
      <c r="M1817" s="5">
        <f t="shared" ca="1" si="419"/>
        <v>543.45000000000005</v>
      </c>
      <c r="N1817" s="12" t="str">
        <f t="shared" ca="1" si="415"/>
        <v/>
      </c>
      <c r="O1817" s="12">
        <f t="shared" ca="1" si="416"/>
        <v>1.0182784137625791E-2</v>
      </c>
      <c r="P1817" s="5">
        <f t="shared" ca="1" si="417"/>
        <v>668.61755194438422</v>
      </c>
      <c r="Q1817" s="5">
        <f t="shared" ca="1" si="420"/>
        <v>668.61755194438422</v>
      </c>
      <c r="R1817" s="12">
        <f t="shared" ca="1" si="421"/>
        <v>0</v>
      </c>
    </row>
    <row r="1818" spans="1:18" x14ac:dyDescent="0.25">
      <c r="A1818">
        <v>1817</v>
      </c>
      <c r="B1818" s="2">
        <v>40095</v>
      </c>
      <c r="C1818">
        <f t="shared" si="426"/>
        <v>2009</v>
      </c>
      <c r="D1818">
        <v>795.35</v>
      </c>
      <c r="E1818" s="5">
        <f t="shared" ca="1" si="422"/>
        <v>809.52499999999998</v>
      </c>
      <c r="F1818" s="5">
        <f t="shared" ca="1" si="423"/>
        <v>812.75299999999993</v>
      </c>
      <c r="G1818" s="5">
        <f t="shared" ca="1" si="424"/>
        <v>808.81921149195762</v>
      </c>
      <c r="H1818" s="5">
        <f t="shared" ca="1" si="425"/>
        <v>780.40056752178066</v>
      </c>
      <c r="I1818" s="10">
        <f t="shared" ca="1" si="418"/>
        <v>0</v>
      </c>
      <c r="J1818" s="5" t="e">
        <f t="shared" ca="1" si="412"/>
        <v>#N/A</v>
      </c>
      <c r="K1818" s="5" t="e">
        <f t="shared" ca="1" si="413"/>
        <v>#N/A</v>
      </c>
      <c r="L1818" s="10">
        <f t="shared" ca="1" si="414"/>
        <v>1</v>
      </c>
      <c r="M1818" s="5">
        <f t="shared" ca="1" si="419"/>
        <v>543.45000000000005</v>
      </c>
      <c r="N1818" s="12" t="str">
        <f t="shared" ca="1" si="415"/>
        <v/>
      </c>
      <c r="O1818" s="12">
        <f t="shared" ca="1" si="416"/>
        <v>-4.0696218382168794E-3</v>
      </c>
      <c r="P1818" s="5">
        <f t="shared" ca="1" si="417"/>
        <v>668.61755194438422</v>
      </c>
      <c r="Q1818" s="5">
        <f t="shared" ca="1" si="420"/>
        <v>668.61755194438422</v>
      </c>
      <c r="R1818" s="12">
        <f t="shared" ca="1" si="421"/>
        <v>0</v>
      </c>
    </row>
    <row r="1819" spans="1:18" x14ac:dyDescent="0.25">
      <c r="A1819">
        <v>1818</v>
      </c>
      <c r="B1819" s="2">
        <v>40098</v>
      </c>
      <c r="C1819">
        <f t="shared" si="426"/>
        <v>2009</v>
      </c>
      <c r="D1819">
        <v>796.55</v>
      </c>
      <c r="E1819" s="5">
        <f t="shared" ca="1" si="422"/>
        <v>807.63000000000011</v>
      </c>
      <c r="F1819" s="5">
        <f t="shared" ca="1" si="423"/>
        <v>810.84400000000005</v>
      </c>
      <c r="G1819" s="5">
        <f t="shared" ca="1" si="424"/>
        <v>807.59229034276188</v>
      </c>
      <c r="H1819" s="5">
        <f t="shared" ca="1" si="425"/>
        <v>780.72355617134508</v>
      </c>
      <c r="I1819" s="10">
        <f t="shared" ca="1" si="418"/>
        <v>0</v>
      </c>
      <c r="J1819" s="5" t="e">
        <f t="shared" ca="1" si="412"/>
        <v>#N/A</v>
      </c>
      <c r="K1819" s="5" t="e">
        <f t="shared" ca="1" si="413"/>
        <v>#N/A</v>
      </c>
      <c r="L1819" s="10">
        <f t="shared" ca="1" si="414"/>
        <v>1</v>
      </c>
      <c r="M1819" s="5">
        <f t="shared" ca="1" si="419"/>
        <v>543.45000000000005</v>
      </c>
      <c r="N1819" s="12" t="str">
        <f t="shared" ca="1" si="415"/>
        <v/>
      </c>
      <c r="O1819" s="12">
        <f t="shared" ca="1" si="416"/>
        <v>1.5087697240207855E-3</v>
      </c>
      <c r="P1819" s="5">
        <f t="shared" ca="1" si="417"/>
        <v>668.61755194438422</v>
      </c>
      <c r="Q1819" s="5">
        <f t="shared" ca="1" si="420"/>
        <v>668.61755194438422</v>
      </c>
      <c r="R1819" s="12">
        <f t="shared" ca="1" si="421"/>
        <v>0</v>
      </c>
    </row>
    <row r="1820" spans="1:18" x14ac:dyDescent="0.25">
      <c r="A1820">
        <v>1819</v>
      </c>
      <c r="B1820" s="2">
        <v>40099</v>
      </c>
      <c r="C1820">
        <f t="shared" si="426"/>
        <v>2009</v>
      </c>
      <c r="D1820">
        <v>796.4</v>
      </c>
      <c r="E1820" s="5">
        <f t="shared" ca="1" si="422"/>
        <v>805.77500000000009</v>
      </c>
      <c r="F1820" s="5">
        <f t="shared" ca="1" si="423"/>
        <v>808.77300000000002</v>
      </c>
      <c r="G1820" s="5">
        <f t="shared" ca="1" si="424"/>
        <v>806.47306130848563</v>
      </c>
      <c r="H1820" s="5">
        <f t="shared" ca="1" si="425"/>
        <v>781.03708504791825</v>
      </c>
      <c r="I1820" s="10">
        <f t="shared" ca="1" si="418"/>
        <v>0</v>
      </c>
      <c r="J1820" s="5" t="e">
        <f t="shared" ca="1" si="412"/>
        <v>#N/A</v>
      </c>
      <c r="K1820" s="5" t="e">
        <f t="shared" ca="1" si="413"/>
        <v>#N/A</v>
      </c>
      <c r="L1820" s="10">
        <f t="shared" ca="1" si="414"/>
        <v>1</v>
      </c>
      <c r="M1820" s="5">
        <f t="shared" ca="1" si="419"/>
        <v>543.45000000000005</v>
      </c>
      <c r="N1820" s="12" t="str">
        <f t="shared" ca="1" si="415"/>
        <v/>
      </c>
      <c r="O1820" s="12">
        <f t="shared" ca="1" si="416"/>
        <v>-1.8831209591359897E-4</v>
      </c>
      <c r="P1820" s="5">
        <f t="shared" ca="1" si="417"/>
        <v>668.61755194438422</v>
      </c>
      <c r="Q1820" s="5">
        <f t="shared" ca="1" si="420"/>
        <v>668.61755194438422</v>
      </c>
      <c r="R1820" s="12">
        <f t="shared" ca="1" si="421"/>
        <v>0</v>
      </c>
    </row>
    <row r="1821" spans="1:18" x14ac:dyDescent="0.25">
      <c r="A1821">
        <v>1820</v>
      </c>
      <c r="B1821" s="2">
        <v>40100</v>
      </c>
      <c r="C1821">
        <f t="shared" si="426"/>
        <v>2009</v>
      </c>
      <c r="D1821">
        <v>787.75</v>
      </c>
      <c r="E1821" s="5">
        <f t="shared" ca="1" si="422"/>
        <v>802.52500000000009</v>
      </c>
      <c r="F1821" s="5">
        <f t="shared" ca="1" si="423"/>
        <v>806.02900000000011</v>
      </c>
      <c r="G1821" s="5">
        <f t="shared" ca="1" si="424"/>
        <v>804.6007551776371</v>
      </c>
      <c r="H1821" s="5">
        <f t="shared" ca="1" si="425"/>
        <v>781.17134334695993</v>
      </c>
      <c r="I1821" s="10">
        <f t="shared" ca="1" si="418"/>
        <v>0</v>
      </c>
      <c r="J1821" s="5" t="e">
        <f t="shared" ca="1" si="412"/>
        <v>#N/A</v>
      </c>
      <c r="K1821" s="5" t="e">
        <f t="shared" ca="1" si="413"/>
        <v>#N/A</v>
      </c>
      <c r="L1821" s="10">
        <f t="shared" ca="1" si="414"/>
        <v>1</v>
      </c>
      <c r="M1821" s="5">
        <f t="shared" ca="1" si="419"/>
        <v>543.45000000000005</v>
      </c>
      <c r="N1821" s="12" t="str">
        <f t="shared" ca="1" si="415"/>
        <v/>
      </c>
      <c r="O1821" s="12">
        <f t="shared" ca="1" si="416"/>
        <v>-1.0861376192867877E-2</v>
      </c>
      <c r="P1821" s="5">
        <f t="shared" ca="1" si="417"/>
        <v>668.61755194438422</v>
      </c>
      <c r="Q1821" s="5">
        <f t="shared" ca="1" si="420"/>
        <v>668.61755194438422</v>
      </c>
      <c r="R1821" s="12">
        <f t="shared" ca="1" si="421"/>
        <v>0</v>
      </c>
    </row>
    <row r="1822" spans="1:18" x14ac:dyDescent="0.25">
      <c r="A1822">
        <v>1821</v>
      </c>
      <c r="B1822" s="2">
        <v>40101</v>
      </c>
      <c r="C1822">
        <f t="shared" si="426"/>
        <v>2009</v>
      </c>
      <c r="D1822">
        <v>794.95</v>
      </c>
      <c r="E1822" s="5">
        <f t="shared" ca="1" si="422"/>
        <v>799.34500000000003</v>
      </c>
      <c r="F1822" s="5">
        <f t="shared" ca="1" si="423"/>
        <v>804.25</v>
      </c>
      <c r="G1822" s="5">
        <f t="shared" ca="1" si="424"/>
        <v>803.6356796598734</v>
      </c>
      <c r="H1822" s="5">
        <f t="shared" ca="1" si="425"/>
        <v>781.44691648002072</v>
      </c>
      <c r="I1822" s="10">
        <f t="shared" ca="1" si="418"/>
        <v>0</v>
      </c>
      <c r="J1822" s="5" t="e">
        <f t="shared" ca="1" si="412"/>
        <v>#N/A</v>
      </c>
      <c r="K1822" s="5" t="e">
        <f t="shared" ca="1" si="413"/>
        <v>#N/A</v>
      </c>
      <c r="L1822" s="10">
        <f t="shared" ca="1" si="414"/>
        <v>1</v>
      </c>
      <c r="M1822" s="5">
        <f t="shared" ca="1" si="419"/>
        <v>543.45000000000005</v>
      </c>
      <c r="N1822" s="12" t="str">
        <f t="shared" ca="1" si="415"/>
        <v/>
      </c>
      <c r="O1822" s="12">
        <f t="shared" ca="1" si="416"/>
        <v>9.1399555696604837E-3</v>
      </c>
      <c r="P1822" s="5">
        <f t="shared" ca="1" si="417"/>
        <v>668.61755194438422</v>
      </c>
      <c r="Q1822" s="5">
        <f t="shared" ca="1" si="420"/>
        <v>668.61755194438422</v>
      </c>
      <c r="R1822" s="12">
        <f t="shared" ca="1" si="421"/>
        <v>0</v>
      </c>
    </row>
    <row r="1823" spans="1:18" x14ac:dyDescent="0.25">
      <c r="A1823">
        <v>1822</v>
      </c>
      <c r="B1823" s="2">
        <v>40102</v>
      </c>
      <c r="C1823">
        <f t="shared" si="426"/>
        <v>2009</v>
      </c>
      <c r="D1823">
        <v>783.5</v>
      </c>
      <c r="E1823" s="5">
        <f t="shared" ca="1" si="422"/>
        <v>795.15499999999997</v>
      </c>
      <c r="F1823" s="5">
        <f t="shared" ca="1" si="423"/>
        <v>802.52900000000011</v>
      </c>
      <c r="G1823" s="5">
        <f t="shared" ca="1" si="424"/>
        <v>801.62211169388615</v>
      </c>
      <c r="H1823" s="5">
        <f t="shared" ca="1" si="425"/>
        <v>781.48797815042019</v>
      </c>
      <c r="I1823" s="10">
        <f t="shared" ca="1" si="418"/>
        <v>0</v>
      </c>
      <c r="J1823" s="5" t="e">
        <f t="shared" ca="1" si="412"/>
        <v>#N/A</v>
      </c>
      <c r="K1823" s="5" t="e">
        <f t="shared" ca="1" si="413"/>
        <v>#N/A</v>
      </c>
      <c r="L1823" s="10">
        <f t="shared" ca="1" si="414"/>
        <v>1</v>
      </c>
      <c r="M1823" s="5">
        <f t="shared" ca="1" si="419"/>
        <v>543.45000000000005</v>
      </c>
      <c r="N1823" s="12" t="str">
        <f t="shared" ca="1" si="415"/>
        <v/>
      </c>
      <c r="O1823" s="12">
        <f t="shared" ca="1" si="416"/>
        <v>-1.4403421598842751E-2</v>
      </c>
      <c r="P1823" s="5">
        <f t="shared" ca="1" si="417"/>
        <v>668.61755194438422</v>
      </c>
      <c r="Q1823" s="5">
        <f t="shared" ca="1" si="420"/>
        <v>668.61755194438422</v>
      </c>
      <c r="R1823" s="12">
        <f t="shared" ca="1" si="421"/>
        <v>0</v>
      </c>
    </row>
    <row r="1824" spans="1:18" x14ac:dyDescent="0.25">
      <c r="A1824">
        <v>1823</v>
      </c>
      <c r="B1824" s="2">
        <v>40105</v>
      </c>
      <c r="C1824">
        <f t="shared" si="426"/>
        <v>2009</v>
      </c>
      <c r="D1824">
        <v>783</v>
      </c>
      <c r="E1824" s="5">
        <f t="shared" ca="1" si="422"/>
        <v>792.06499999999994</v>
      </c>
      <c r="F1824" s="5">
        <f t="shared" ca="1" si="423"/>
        <v>801.9910000000001</v>
      </c>
      <c r="G1824" s="5">
        <f t="shared" ca="1" si="424"/>
        <v>799.75990052449754</v>
      </c>
      <c r="H1824" s="5">
        <f t="shared" ca="1" si="425"/>
        <v>781.51821858741187</v>
      </c>
      <c r="I1824" s="10">
        <f t="shared" ca="1" si="418"/>
        <v>0</v>
      </c>
      <c r="J1824" s="5" t="e">
        <f t="shared" ca="1" si="412"/>
        <v>#N/A</v>
      </c>
      <c r="K1824" s="5" t="e">
        <f t="shared" ca="1" si="413"/>
        <v>#N/A</v>
      </c>
      <c r="L1824" s="10">
        <f t="shared" ca="1" si="414"/>
        <v>1</v>
      </c>
      <c r="M1824" s="5">
        <f t="shared" ca="1" si="419"/>
        <v>543.45000000000005</v>
      </c>
      <c r="N1824" s="12" t="str">
        <f t="shared" ca="1" si="415"/>
        <v/>
      </c>
      <c r="O1824" s="12">
        <f t="shared" ca="1" si="416"/>
        <v>-6.3816209317166565E-4</v>
      </c>
      <c r="P1824" s="5">
        <f t="shared" ca="1" si="417"/>
        <v>668.61755194438422</v>
      </c>
      <c r="Q1824" s="5">
        <f t="shared" ca="1" si="420"/>
        <v>668.61755194438422</v>
      </c>
      <c r="R1824" s="12">
        <f t="shared" ca="1" si="421"/>
        <v>0</v>
      </c>
    </row>
    <row r="1825" spans="1:18" x14ac:dyDescent="0.25">
      <c r="A1825">
        <v>1824</v>
      </c>
      <c r="B1825" s="2">
        <v>40106</v>
      </c>
      <c r="C1825">
        <f t="shared" si="426"/>
        <v>2009</v>
      </c>
      <c r="D1825">
        <v>782.6</v>
      </c>
      <c r="E1825" s="5">
        <f t="shared" ca="1" si="422"/>
        <v>790.92500000000007</v>
      </c>
      <c r="F1825" s="5">
        <f t="shared" ca="1" si="423"/>
        <v>801.25600000000009</v>
      </c>
      <c r="G1825" s="5">
        <f t="shared" ca="1" si="424"/>
        <v>798.04391047204786</v>
      </c>
      <c r="H1825" s="5">
        <f t="shared" ca="1" si="425"/>
        <v>781.53985421566369</v>
      </c>
      <c r="I1825" s="10">
        <f t="shared" ca="1" si="418"/>
        <v>0</v>
      </c>
      <c r="J1825" s="5" t="e">
        <f t="shared" ca="1" si="412"/>
        <v>#N/A</v>
      </c>
      <c r="K1825" s="5" t="e">
        <f t="shared" ca="1" si="413"/>
        <v>#N/A</v>
      </c>
      <c r="L1825" s="10">
        <f t="shared" ca="1" si="414"/>
        <v>1</v>
      </c>
      <c r="M1825" s="5">
        <f t="shared" ca="1" si="419"/>
        <v>543.45000000000005</v>
      </c>
      <c r="N1825" s="12" t="str">
        <f t="shared" ca="1" si="415"/>
        <v/>
      </c>
      <c r="O1825" s="12">
        <f t="shared" ca="1" si="416"/>
        <v>-5.1085568326944737E-4</v>
      </c>
      <c r="P1825" s="5">
        <f t="shared" ca="1" si="417"/>
        <v>668.61755194438422</v>
      </c>
      <c r="Q1825" s="5">
        <f t="shared" ca="1" si="420"/>
        <v>668.61755194438422</v>
      </c>
      <c r="R1825" s="12">
        <f t="shared" ca="1" si="421"/>
        <v>0</v>
      </c>
    </row>
    <row r="1826" spans="1:18" x14ac:dyDescent="0.25">
      <c r="A1826">
        <v>1825</v>
      </c>
      <c r="B1826" s="2">
        <v>40107</v>
      </c>
      <c r="C1826">
        <f t="shared" si="426"/>
        <v>2009</v>
      </c>
      <c r="D1826">
        <v>770.75</v>
      </c>
      <c r="E1826" s="5">
        <f t="shared" ca="1" si="422"/>
        <v>788.94500000000005</v>
      </c>
      <c r="F1826" s="5">
        <f t="shared" ca="1" si="423"/>
        <v>800.10100000000011</v>
      </c>
      <c r="G1826" s="5">
        <f t="shared" ca="1" si="424"/>
        <v>795.31451942484307</v>
      </c>
      <c r="H1826" s="5">
        <f t="shared" ca="1" si="425"/>
        <v>781.3240571313504</v>
      </c>
      <c r="I1826" s="10">
        <f t="shared" ca="1" si="418"/>
        <v>0</v>
      </c>
      <c r="J1826" s="5" t="e">
        <f t="shared" ca="1" si="412"/>
        <v>#N/A</v>
      </c>
      <c r="K1826" s="5" t="e">
        <f t="shared" ca="1" si="413"/>
        <v>#N/A</v>
      </c>
      <c r="L1826" s="10">
        <f t="shared" ca="1" si="414"/>
        <v>1</v>
      </c>
      <c r="M1826" s="5">
        <f t="shared" ca="1" si="419"/>
        <v>543.45000000000005</v>
      </c>
      <c r="N1826" s="12" t="str">
        <f t="shared" ca="1" si="415"/>
        <v/>
      </c>
      <c r="O1826" s="12">
        <f t="shared" ca="1" si="416"/>
        <v>-1.5141834909276798E-2</v>
      </c>
      <c r="P1826" s="5">
        <f t="shared" ca="1" si="417"/>
        <v>668.61755194438422</v>
      </c>
      <c r="Q1826" s="5">
        <f t="shared" ca="1" si="420"/>
        <v>668.61755194438422</v>
      </c>
      <c r="R1826" s="12">
        <f t="shared" ca="1" si="421"/>
        <v>0</v>
      </c>
    </row>
    <row r="1827" spans="1:18" x14ac:dyDescent="0.25">
      <c r="A1827">
        <v>1826</v>
      </c>
      <c r="B1827" s="2">
        <v>40108</v>
      </c>
      <c r="C1827">
        <f t="shared" si="426"/>
        <v>2009</v>
      </c>
      <c r="D1827">
        <v>765.6</v>
      </c>
      <c r="E1827" s="5">
        <f t="shared" ca="1" si="422"/>
        <v>785.6450000000001</v>
      </c>
      <c r="F1827" s="5">
        <f t="shared" ca="1" si="423"/>
        <v>798.43900000000008</v>
      </c>
      <c r="G1827" s="5">
        <f t="shared" ca="1" si="424"/>
        <v>792.34306748235872</v>
      </c>
      <c r="H1827" s="5">
        <f t="shared" ca="1" si="425"/>
        <v>781.00957598872333</v>
      </c>
      <c r="I1827" s="10">
        <f t="shared" ca="1" si="418"/>
        <v>0</v>
      </c>
      <c r="J1827" s="5" t="e">
        <f t="shared" ca="1" si="412"/>
        <v>#N/A</v>
      </c>
      <c r="K1827" s="5" t="e">
        <f t="shared" ca="1" si="413"/>
        <v>#N/A</v>
      </c>
      <c r="L1827" s="10">
        <f t="shared" ca="1" si="414"/>
        <v>1</v>
      </c>
      <c r="M1827" s="5">
        <f t="shared" ca="1" si="419"/>
        <v>543.45000000000005</v>
      </c>
      <c r="N1827" s="12" t="str">
        <f t="shared" ca="1" si="415"/>
        <v/>
      </c>
      <c r="O1827" s="12">
        <f t="shared" ca="1" si="416"/>
        <v>-6.6818034382095069E-3</v>
      </c>
      <c r="P1827" s="5">
        <f t="shared" ca="1" si="417"/>
        <v>668.61755194438422</v>
      </c>
      <c r="Q1827" s="5">
        <f t="shared" ca="1" si="420"/>
        <v>668.61755194438422</v>
      </c>
      <c r="R1827" s="12">
        <f t="shared" ca="1" si="421"/>
        <v>0</v>
      </c>
    </row>
    <row r="1828" spans="1:18" x14ac:dyDescent="0.25">
      <c r="A1828">
        <v>1827</v>
      </c>
      <c r="B1828" s="2">
        <v>40109</v>
      </c>
      <c r="C1828">
        <f t="shared" si="426"/>
        <v>2009</v>
      </c>
      <c r="D1828">
        <v>763.45</v>
      </c>
      <c r="E1828" s="5">
        <f t="shared" ca="1" si="422"/>
        <v>782.45500000000004</v>
      </c>
      <c r="F1828" s="5">
        <f t="shared" ca="1" si="423"/>
        <v>797.09799999999984</v>
      </c>
      <c r="G1828" s="5">
        <f t="shared" ca="1" si="424"/>
        <v>789.45376073412285</v>
      </c>
      <c r="H1828" s="5">
        <f t="shared" ca="1" si="425"/>
        <v>780.65838446894884</v>
      </c>
      <c r="I1828" s="10">
        <f t="shared" ca="1" si="418"/>
        <v>0</v>
      </c>
      <c r="J1828" s="5" t="e">
        <f t="shared" ca="1" si="412"/>
        <v>#N/A</v>
      </c>
      <c r="K1828" s="5" t="e">
        <f t="shared" ca="1" si="413"/>
        <v>#N/A</v>
      </c>
      <c r="L1828" s="10">
        <f t="shared" ca="1" si="414"/>
        <v>1</v>
      </c>
      <c r="M1828" s="5">
        <f t="shared" ca="1" si="419"/>
        <v>543.45000000000005</v>
      </c>
      <c r="N1828" s="12" t="str">
        <f t="shared" ca="1" si="415"/>
        <v/>
      </c>
      <c r="O1828" s="12">
        <f t="shared" ca="1" si="416"/>
        <v>-2.8082549634273475E-3</v>
      </c>
      <c r="P1828" s="5">
        <f t="shared" ca="1" si="417"/>
        <v>668.61755194438422</v>
      </c>
      <c r="Q1828" s="5">
        <f t="shared" ca="1" si="420"/>
        <v>668.61755194438422</v>
      </c>
      <c r="R1828" s="12">
        <f t="shared" ca="1" si="421"/>
        <v>0</v>
      </c>
    </row>
    <row r="1829" spans="1:18" x14ac:dyDescent="0.25">
      <c r="A1829">
        <v>1828</v>
      </c>
      <c r="B1829" s="2">
        <v>40112</v>
      </c>
      <c r="C1829">
        <f t="shared" si="426"/>
        <v>2009</v>
      </c>
      <c r="D1829">
        <v>764.95</v>
      </c>
      <c r="E1829" s="5">
        <f t="shared" ca="1" si="422"/>
        <v>779.29500000000007</v>
      </c>
      <c r="F1829" s="5">
        <f t="shared" ca="1" si="423"/>
        <v>796.54299999999978</v>
      </c>
      <c r="G1829" s="5">
        <f t="shared" ca="1" si="424"/>
        <v>787.00338466071048</v>
      </c>
      <c r="H1829" s="5">
        <f t="shared" ca="1" si="425"/>
        <v>780.34421677956982</v>
      </c>
      <c r="I1829" s="10">
        <f t="shared" ca="1" si="418"/>
        <v>0</v>
      </c>
      <c r="J1829" s="5" t="e">
        <f t="shared" ca="1" si="412"/>
        <v>#N/A</v>
      </c>
      <c r="K1829" s="5" t="e">
        <f t="shared" ca="1" si="413"/>
        <v>#N/A</v>
      </c>
      <c r="L1829" s="10">
        <f t="shared" ca="1" si="414"/>
        <v>1</v>
      </c>
      <c r="M1829" s="5">
        <f t="shared" ca="1" si="419"/>
        <v>543.45000000000005</v>
      </c>
      <c r="N1829" s="12" t="str">
        <f t="shared" ca="1" si="415"/>
        <v/>
      </c>
      <c r="O1829" s="12">
        <f t="shared" ca="1" si="416"/>
        <v>1.9647652105573383E-3</v>
      </c>
      <c r="P1829" s="5">
        <f t="shared" ca="1" si="417"/>
        <v>668.61755194438422</v>
      </c>
      <c r="Q1829" s="5">
        <f t="shared" ca="1" si="420"/>
        <v>668.61755194438422</v>
      </c>
      <c r="R1829" s="12">
        <f t="shared" ca="1" si="421"/>
        <v>0</v>
      </c>
    </row>
    <row r="1830" spans="1:18" x14ac:dyDescent="0.25">
      <c r="A1830">
        <v>1829</v>
      </c>
      <c r="B1830" s="2">
        <v>40113</v>
      </c>
      <c r="C1830">
        <f t="shared" si="426"/>
        <v>2009</v>
      </c>
      <c r="D1830">
        <v>759.05</v>
      </c>
      <c r="E1830" s="5">
        <f t="shared" ca="1" si="422"/>
        <v>775.56</v>
      </c>
      <c r="F1830" s="5">
        <f t="shared" ca="1" si="423"/>
        <v>795.76799999999992</v>
      </c>
      <c r="G1830" s="5">
        <f t="shared" ca="1" si="424"/>
        <v>784.20804619463945</v>
      </c>
      <c r="H1830" s="5">
        <f t="shared" ca="1" si="425"/>
        <v>779.91833244397844</v>
      </c>
      <c r="I1830" s="10">
        <f t="shared" ca="1" si="418"/>
        <v>0</v>
      </c>
      <c r="J1830" s="5" t="e">
        <f t="shared" ca="1" si="412"/>
        <v>#N/A</v>
      </c>
      <c r="K1830" s="5" t="e">
        <f t="shared" ca="1" si="413"/>
        <v>#N/A</v>
      </c>
      <c r="L1830" s="10">
        <f t="shared" ca="1" si="414"/>
        <v>1</v>
      </c>
      <c r="M1830" s="5">
        <f t="shared" ca="1" si="419"/>
        <v>543.45000000000005</v>
      </c>
      <c r="N1830" s="12" t="str">
        <f t="shared" ca="1" si="415"/>
        <v/>
      </c>
      <c r="O1830" s="12">
        <f t="shared" ca="1" si="416"/>
        <v>-7.7129224132297409E-3</v>
      </c>
      <c r="P1830" s="5">
        <f t="shared" ca="1" si="417"/>
        <v>668.61755194438422</v>
      </c>
      <c r="Q1830" s="5">
        <f t="shared" ca="1" si="420"/>
        <v>668.61755194438422</v>
      </c>
      <c r="R1830" s="12">
        <f t="shared" ca="1" si="421"/>
        <v>0</v>
      </c>
    </row>
    <row r="1831" spans="1:18" x14ac:dyDescent="0.25">
      <c r="A1831">
        <v>1830</v>
      </c>
      <c r="B1831" s="2">
        <v>40114</v>
      </c>
      <c r="C1831">
        <f t="shared" si="426"/>
        <v>2009</v>
      </c>
      <c r="D1831">
        <v>745.45</v>
      </c>
      <c r="E1831" s="5">
        <f t="shared" ca="1" si="422"/>
        <v>771.32999999999993</v>
      </c>
      <c r="F1831" s="5">
        <f t="shared" ca="1" si="423"/>
        <v>795.55099999999982</v>
      </c>
      <c r="G1831" s="5">
        <f t="shared" ca="1" si="424"/>
        <v>780.33224157517554</v>
      </c>
      <c r="H1831" s="5">
        <f t="shared" ca="1" si="425"/>
        <v>779.22896579509882</v>
      </c>
      <c r="I1831" s="10">
        <f t="shared" ca="1" si="418"/>
        <v>0</v>
      </c>
      <c r="J1831" s="5" t="e">
        <f t="shared" ca="1" si="412"/>
        <v>#N/A</v>
      </c>
      <c r="K1831" s="5" t="e">
        <f t="shared" ca="1" si="413"/>
        <v>#N/A</v>
      </c>
      <c r="L1831" s="10">
        <f t="shared" ca="1" si="414"/>
        <v>1</v>
      </c>
      <c r="M1831" s="5">
        <f t="shared" ca="1" si="419"/>
        <v>543.45000000000005</v>
      </c>
      <c r="N1831" s="12" t="str">
        <f t="shared" ca="1" si="415"/>
        <v/>
      </c>
      <c r="O1831" s="12">
        <f t="shared" ca="1" si="416"/>
        <v>-1.7917133258678494E-2</v>
      </c>
      <c r="P1831" s="5">
        <f t="shared" ca="1" si="417"/>
        <v>668.61755194438422</v>
      </c>
      <c r="Q1831" s="5">
        <f t="shared" ca="1" si="420"/>
        <v>668.61755194438422</v>
      </c>
      <c r="R1831" s="12">
        <f t="shared" ca="1" si="421"/>
        <v>0</v>
      </c>
    </row>
    <row r="1832" spans="1:18" x14ac:dyDescent="0.25">
      <c r="A1832">
        <v>1831</v>
      </c>
      <c r="B1832" s="2">
        <v>40115</v>
      </c>
      <c r="C1832">
        <f t="shared" si="426"/>
        <v>2009</v>
      </c>
      <c r="D1832">
        <v>734.75</v>
      </c>
      <c r="E1832" s="5">
        <f t="shared" ca="1" si="422"/>
        <v>765.31</v>
      </c>
      <c r="F1832" s="5">
        <f t="shared" ca="1" si="423"/>
        <v>795.07199999999978</v>
      </c>
      <c r="G1832" s="5">
        <f t="shared" ca="1" si="424"/>
        <v>775.774017417658</v>
      </c>
      <c r="H1832" s="5">
        <f t="shared" ca="1" si="425"/>
        <v>778.33938647919683</v>
      </c>
      <c r="I1832" s="10" t="str">
        <f t="shared" ca="1" si="418"/>
        <v>SELL</v>
      </c>
      <c r="J1832" s="5" t="e">
        <f t="shared" ca="1" si="412"/>
        <v>#N/A</v>
      </c>
      <c r="K1832" s="5">
        <f t="shared" ca="1" si="413"/>
        <v>734.75</v>
      </c>
      <c r="L1832" s="10">
        <f t="shared" ca="1" si="414"/>
        <v>-1</v>
      </c>
      <c r="M1832" s="5">
        <f t="shared" ca="1" si="419"/>
        <v>734.75</v>
      </c>
      <c r="N1832" s="12">
        <f t="shared" ca="1" si="415"/>
        <v>0.35201030453583576</v>
      </c>
      <c r="O1832" s="12">
        <f t="shared" ca="1" si="416"/>
        <v>1.4353746059427252E-2</v>
      </c>
      <c r="P1832" s="5">
        <f t="shared" ca="1" si="417"/>
        <v>903.97782002233191</v>
      </c>
      <c r="Q1832" s="5">
        <f t="shared" ca="1" si="420"/>
        <v>903.97782002233191</v>
      </c>
      <c r="R1832" s="12">
        <f t="shared" ca="1" si="421"/>
        <v>0</v>
      </c>
    </row>
    <row r="1833" spans="1:18" x14ac:dyDescent="0.25">
      <c r="A1833">
        <v>1832</v>
      </c>
      <c r="B1833" s="2">
        <v>40116</v>
      </c>
      <c r="C1833">
        <f t="shared" si="426"/>
        <v>2009</v>
      </c>
      <c r="D1833">
        <v>750.65</v>
      </c>
      <c r="E1833" s="5">
        <f t="shared" ca="1" si="422"/>
        <v>762.02499999999986</v>
      </c>
      <c r="F1833" s="5">
        <f t="shared" ca="1" si="423"/>
        <v>794.55099999999993</v>
      </c>
      <c r="G1833" s="5">
        <f t="shared" ca="1" si="424"/>
        <v>773.26161567589213</v>
      </c>
      <c r="H1833" s="5">
        <f t="shared" ca="1" si="425"/>
        <v>777.78559874961297</v>
      </c>
      <c r="I1833" s="10">
        <f t="shared" ca="1" si="418"/>
        <v>0</v>
      </c>
      <c r="J1833" s="5" t="e">
        <f t="shared" ca="1" si="412"/>
        <v>#N/A</v>
      </c>
      <c r="K1833" s="5" t="e">
        <f t="shared" ca="1" si="413"/>
        <v>#N/A</v>
      </c>
      <c r="L1833" s="10">
        <f t="shared" ca="1" si="414"/>
        <v>-1</v>
      </c>
      <c r="M1833" s="5">
        <f t="shared" ca="1" si="419"/>
        <v>734.75</v>
      </c>
      <c r="N1833" s="12" t="str">
        <f t="shared" ca="1" si="415"/>
        <v/>
      </c>
      <c r="O1833" s="12">
        <f t="shared" ca="1" si="416"/>
        <v>-2.1640013610071424E-2</v>
      </c>
      <c r="P1833" s="5">
        <f t="shared" ca="1" si="417"/>
        <v>903.97782002233191</v>
      </c>
      <c r="Q1833" s="5">
        <f t="shared" ca="1" si="420"/>
        <v>903.97782002233191</v>
      </c>
      <c r="R1833" s="12">
        <f t="shared" ca="1" si="421"/>
        <v>0</v>
      </c>
    </row>
    <row r="1834" spans="1:18" x14ac:dyDescent="0.25">
      <c r="A1834">
        <v>1833</v>
      </c>
      <c r="B1834" s="2">
        <v>40119</v>
      </c>
      <c r="C1834">
        <f t="shared" si="426"/>
        <v>2009</v>
      </c>
      <c r="D1834">
        <v>747</v>
      </c>
      <c r="E1834" s="5">
        <f t="shared" ca="1" si="422"/>
        <v>758.42499999999995</v>
      </c>
      <c r="F1834" s="5">
        <f t="shared" ca="1" si="423"/>
        <v>793.61399999999992</v>
      </c>
      <c r="G1834" s="5">
        <f t="shared" ca="1" si="424"/>
        <v>770.63545410830295</v>
      </c>
      <c r="H1834" s="5">
        <f t="shared" ca="1" si="425"/>
        <v>777.16988677462064</v>
      </c>
      <c r="I1834" s="10">
        <f t="shared" ca="1" si="418"/>
        <v>0</v>
      </c>
      <c r="J1834" s="5" t="e">
        <f t="shared" ca="1" si="412"/>
        <v>#N/A</v>
      </c>
      <c r="K1834" s="5" t="e">
        <f t="shared" ca="1" si="413"/>
        <v>#N/A</v>
      </c>
      <c r="L1834" s="10">
        <f t="shared" ca="1" si="414"/>
        <v>-1</v>
      </c>
      <c r="M1834" s="5">
        <f t="shared" ca="1" si="419"/>
        <v>734.75</v>
      </c>
      <c r="N1834" s="12" t="str">
        <f t="shared" ca="1" si="415"/>
        <v/>
      </c>
      <c r="O1834" s="12">
        <f t="shared" ca="1" si="416"/>
        <v>4.8624525411309896E-3</v>
      </c>
      <c r="P1834" s="5">
        <f t="shared" ca="1" si="417"/>
        <v>903.97782002233191</v>
      </c>
      <c r="Q1834" s="5">
        <f t="shared" ca="1" si="420"/>
        <v>903.97782002233191</v>
      </c>
      <c r="R1834" s="12">
        <f t="shared" ca="1" si="421"/>
        <v>0</v>
      </c>
    </row>
    <row r="1835" spans="1:18" x14ac:dyDescent="0.25">
      <c r="A1835">
        <v>1834</v>
      </c>
      <c r="B1835" s="2">
        <v>40120</v>
      </c>
      <c r="C1835">
        <f t="shared" si="426"/>
        <v>2009</v>
      </c>
      <c r="D1835">
        <v>699.25</v>
      </c>
      <c r="E1835" s="5">
        <f t="shared" ca="1" si="422"/>
        <v>750.08999999999992</v>
      </c>
      <c r="F1835" s="5">
        <f t="shared" ca="1" si="423"/>
        <v>791.81799999999987</v>
      </c>
      <c r="G1835" s="5">
        <f t="shared" ca="1" si="424"/>
        <v>763.49690869747269</v>
      </c>
      <c r="H1835" s="5">
        <f t="shared" ca="1" si="425"/>
        <v>775.61148903912817</v>
      </c>
      <c r="I1835" s="10">
        <f t="shared" ca="1" si="418"/>
        <v>0</v>
      </c>
      <c r="J1835" s="5" t="e">
        <f t="shared" ca="1" si="412"/>
        <v>#N/A</v>
      </c>
      <c r="K1835" s="5" t="e">
        <f t="shared" ca="1" si="413"/>
        <v>#N/A</v>
      </c>
      <c r="L1835" s="10">
        <f t="shared" ca="1" si="414"/>
        <v>-1</v>
      </c>
      <c r="M1835" s="5">
        <f t="shared" ca="1" si="419"/>
        <v>734.75</v>
      </c>
      <c r="N1835" s="12" t="str">
        <f t="shared" ca="1" si="415"/>
        <v/>
      </c>
      <c r="O1835" s="12">
        <f t="shared" ca="1" si="416"/>
        <v>6.3922356091030794E-2</v>
      </c>
      <c r="P1835" s="5">
        <f t="shared" ca="1" si="417"/>
        <v>903.97782002233191</v>
      </c>
      <c r="Q1835" s="5">
        <f t="shared" ca="1" si="420"/>
        <v>903.97782002233191</v>
      </c>
      <c r="R1835" s="12">
        <f t="shared" ca="1" si="421"/>
        <v>0</v>
      </c>
    </row>
    <row r="1836" spans="1:18" x14ac:dyDescent="0.25">
      <c r="A1836">
        <v>1835</v>
      </c>
      <c r="B1836" s="2">
        <v>40121</v>
      </c>
      <c r="C1836">
        <f t="shared" si="426"/>
        <v>2009</v>
      </c>
      <c r="D1836">
        <v>729</v>
      </c>
      <c r="E1836" s="5">
        <f t="shared" ca="1" si="422"/>
        <v>745.91499999999996</v>
      </c>
      <c r="F1836" s="5">
        <f t="shared" ca="1" si="423"/>
        <v>790.40099999999995</v>
      </c>
      <c r="G1836" s="5">
        <f t="shared" ca="1" si="424"/>
        <v>760.04721782772538</v>
      </c>
      <c r="H1836" s="5">
        <f t="shared" ca="1" si="425"/>
        <v>774.67925925834561</v>
      </c>
      <c r="I1836" s="10">
        <f t="shared" ca="1" si="418"/>
        <v>0</v>
      </c>
      <c r="J1836" s="5" t="e">
        <f t="shared" ca="1" si="412"/>
        <v>#N/A</v>
      </c>
      <c r="K1836" s="5" t="e">
        <f t="shared" ca="1" si="413"/>
        <v>#N/A</v>
      </c>
      <c r="L1836" s="10">
        <f t="shared" ca="1" si="414"/>
        <v>-1</v>
      </c>
      <c r="M1836" s="5">
        <f t="shared" ca="1" si="419"/>
        <v>734.75</v>
      </c>
      <c r="N1836" s="12" t="str">
        <f t="shared" ca="1" si="415"/>
        <v/>
      </c>
      <c r="O1836" s="12">
        <f t="shared" ca="1" si="416"/>
        <v>-4.2545584554880229E-2</v>
      </c>
      <c r="P1836" s="5">
        <f t="shared" ca="1" si="417"/>
        <v>903.97782002233191</v>
      </c>
      <c r="Q1836" s="5">
        <f t="shared" ca="1" si="420"/>
        <v>903.97782002233191</v>
      </c>
      <c r="R1836" s="12">
        <f t="shared" ca="1" si="421"/>
        <v>0</v>
      </c>
    </row>
    <row r="1837" spans="1:18" x14ac:dyDescent="0.25">
      <c r="A1837">
        <v>1836</v>
      </c>
      <c r="B1837" s="2">
        <v>40122</v>
      </c>
      <c r="C1837">
        <f t="shared" si="426"/>
        <v>2009</v>
      </c>
      <c r="D1837">
        <v>719.65</v>
      </c>
      <c r="E1837" s="5">
        <f t="shared" ca="1" si="422"/>
        <v>741.31999999999994</v>
      </c>
      <c r="F1837" s="5">
        <f t="shared" ca="1" si="423"/>
        <v>788.85199999999986</v>
      </c>
      <c r="G1837" s="5">
        <f t="shared" ca="1" si="424"/>
        <v>756.00749604495275</v>
      </c>
      <c r="H1837" s="5">
        <f t="shared" ca="1" si="425"/>
        <v>773.57867407317872</v>
      </c>
      <c r="I1837" s="10">
        <f t="shared" ca="1" si="418"/>
        <v>0</v>
      </c>
      <c r="J1837" s="5" t="e">
        <f t="shared" ca="1" si="412"/>
        <v>#N/A</v>
      </c>
      <c r="K1837" s="5" t="e">
        <f t="shared" ca="1" si="413"/>
        <v>#N/A</v>
      </c>
      <c r="L1837" s="10">
        <f t="shared" ca="1" si="414"/>
        <v>-1</v>
      </c>
      <c r="M1837" s="5">
        <f t="shared" ca="1" si="419"/>
        <v>734.75</v>
      </c>
      <c r="N1837" s="12" t="str">
        <f t="shared" ca="1" si="415"/>
        <v/>
      </c>
      <c r="O1837" s="12">
        <f t="shared" ca="1" si="416"/>
        <v>1.2825788751714709E-2</v>
      </c>
      <c r="P1837" s="5">
        <f t="shared" ca="1" si="417"/>
        <v>903.97782002233191</v>
      </c>
      <c r="Q1837" s="5">
        <f t="shared" ca="1" si="420"/>
        <v>903.97782002233191</v>
      </c>
      <c r="R1837" s="12">
        <f t="shared" ca="1" si="421"/>
        <v>0</v>
      </c>
    </row>
    <row r="1838" spans="1:18" x14ac:dyDescent="0.25">
      <c r="A1838">
        <v>1837</v>
      </c>
      <c r="B1838" s="2">
        <v>40123</v>
      </c>
      <c r="C1838">
        <f t="shared" si="426"/>
        <v>2009</v>
      </c>
      <c r="D1838">
        <v>717.85</v>
      </c>
      <c r="E1838" s="5">
        <f t="shared" ca="1" si="422"/>
        <v>736.76</v>
      </c>
      <c r="F1838" s="5">
        <f t="shared" ca="1" si="423"/>
        <v>787.02300000000002</v>
      </c>
      <c r="G1838" s="5">
        <f t="shared" ca="1" si="424"/>
        <v>752.19174644045756</v>
      </c>
      <c r="H1838" s="5">
        <f t="shared" ca="1" si="425"/>
        <v>772.46410059171512</v>
      </c>
      <c r="I1838" s="10">
        <f t="shared" ca="1" si="418"/>
        <v>0</v>
      </c>
      <c r="J1838" s="5" t="e">
        <f t="shared" ca="1" si="412"/>
        <v>#N/A</v>
      </c>
      <c r="K1838" s="5" t="e">
        <f t="shared" ca="1" si="413"/>
        <v>#N/A</v>
      </c>
      <c r="L1838" s="10">
        <f t="shared" ca="1" si="414"/>
        <v>-1</v>
      </c>
      <c r="M1838" s="5">
        <f t="shared" ca="1" si="419"/>
        <v>734.75</v>
      </c>
      <c r="N1838" s="12" t="str">
        <f t="shared" ca="1" si="415"/>
        <v/>
      </c>
      <c r="O1838" s="12">
        <f t="shared" ca="1" si="416"/>
        <v>2.5012158688250603E-3</v>
      </c>
      <c r="P1838" s="5">
        <f t="shared" ca="1" si="417"/>
        <v>903.97782002233191</v>
      </c>
      <c r="Q1838" s="5">
        <f t="shared" ca="1" si="420"/>
        <v>903.97782002233191</v>
      </c>
      <c r="R1838" s="12">
        <f t="shared" ca="1" si="421"/>
        <v>0</v>
      </c>
    </row>
    <row r="1839" spans="1:18" x14ac:dyDescent="0.25">
      <c r="A1839">
        <v>1838</v>
      </c>
      <c r="B1839" s="2">
        <v>40126</v>
      </c>
      <c r="C1839">
        <f t="shared" si="426"/>
        <v>2009</v>
      </c>
      <c r="D1839">
        <v>719.65</v>
      </c>
      <c r="E1839" s="5">
        <f t="shared" ca="1" si="422"/>
        <v>732.2299999999999</v>
      </c>
      <c r="F1839" s="5">
        <f t="shared" ca="1" si="423"/>
        <v>785.27599999999995</v>
      </c>
      <c r="G1839" s="5">
        <f t="shared" ca="1" si="424"/>
        <v>748.93757179641182</v>
      </c>
      <c r="H1839" s="5">
        <f t="shared" ca="1" si="425"/>
        <v>771.40781857988088</v>
      </c>
      <c r="I1839" s="10">
        <f t="shared" ca="1" si="418"/>
        <v>0</v>
      </c>
      <c r="J1839" s="5" t="e">
        <f t="shared" ca="1" si="412"/>
        <v>#N/A</v>
      </c>
      <c r="K1839" s="5" t="e">
        <f t="shared" ca="1" si="413"/>
        <v>#N/A</v>
      </c>
      <c r="L1839" s="10">
        <f t="shared" ca="1" si="414"/>
        <v>-1</v>
      </c>
      <c r="M1839" s="5">
        <f t="shared" ca="1" si="419"/>
        <v>734.75</v>
      </c>
      <c r="N1839" s="12" t="str">
        <f t="shared" ca="1" si="415"/>
        <v/>
      </c>
      <c r="O1839" s="12">
        <f t="shared" ca="1" si="416"/>
        <v>-2.5074876366928392E-3</v>
      </c>
      <c r="P1839" s="5">
        <f t="shared" ca="1" si="417"/>
        <v>903.97782002233191</v>
      </c>
      <c r="Q1839" s="5">
        <f t="shared" ca="1" si="420"/>
        <v>903.97782002233191</v>
      </c>
      <c r="R1839" s="12">
        <f t="shared" ca="1" si="421"/>
        <v>0</v>
      </c>
    </row>
    <row r="1840" spans="1:18" x14ac:dyDescent="0.25">
      <c r="A1840">
        <v>1839</v>
      </c>
      <c r="B1840" s="2">
        <v>40127</v>
      </c>
      <c r="C1840">
        <f t="shared" si="426"/>
        <v>2009</v>
      </c>
      <c r="D1840">
        <v>718.65</v>
      </c>
      <c r="E1840" s="5">
        <f t="shared" ca="1" si="422"/>
        <v>728.18999999999994</v>
      </c>
      <c r="F1840" s="5">
        <f t="shared" ca="1" si="423"/>
        <v>784.0440000000001</v>
      </c>
      <c r="G1840" s="5">
        <f t="shared" ca="1" si="424"/>
        <v>745.90881461677066</v>
      </c>
      <c r="H1840" s="5">
        <f t="shared" ca="1" si="425"/>
        <v>770.35266220828328</v>
      </c>
      <c r="I1840" s="10">
        <f t="shared" ca="1" si="418"/>
        <v>0</v>
      </c>
      <c r="J1840" s="5" t="e">
        <f t="shared" ca="1" si="412"/>
        <v>#N/A</v>
      </c>
      <c r="K1840" s="5" t="e">
        <f t="shared" ca="1" si="413"/>
        <v>#N/A</v>
      </c>
      <c r="L1840" s="10">
        <f t="shared" ca="1" si="414"/>
        <v>-1</v>
      </c>
      <c r="M1840" s="5">
        <f t="shared" ca="1" si="419"/>
        <v>734.75</v>
      </c>
      <c r="N1840" s="12" t="str">
        <f t="shared" ca="1" si="415"/>
        <v/>
      </c>
      <c r="O1840" s="12">
        <f t="shared" ca="1" si="416"/>
        <v>1.389564371569513E-3</v>
      </c>
      <c r="P1840" s="5">
        <f t="shared" ca="1" si="417"/>
        <v>903.97782002233191</v>
      </c>
      <c r="Q1840" s="5">
        <f t="shared" ca="1" si="420"/>
        <v>903.97782002233191</v>
      </c>
      <c r="R1840" s="12">
        <f t="shared" ca="1" si="421"/>
        <v>0</v>
      </c>
    </row>
    <row r="1841" spans="1:18" x14ac:dyDescent="0.25">
      <c r="A1841">
        <v>1840</v>
      </c>
      <c r="B1841" s="2">
        <v>40128</v>
      </c>
      <c r="C1841">
        <f t="shared" si="426"/>
        <v>2009</v>
      </c>
      <c r="D1841">
        <v>732.5</v>
      </c>
      <c r="E1841" s="5">
        <f t="shared" ca="1" si="422"/>
        <v>726.89499999999998</v>
      </c>
      <c r="F1841" s="5">
        <f t="shared" ca="1" si="423"/>
        <v>783.12699999999995</v>
      </c>
      <c r="G1841" s="5">
        <f t="shared" ca="1" si="424"/>
        <v>744.56793315509356</v>
      </c>
      <c r="H1841" s="5">
        <f t="shared" ca="1" si="425"/>
        <v>769.59560896411756</v>
      </c>
      <c r="I1841" s="10">
        <f t="shared" ca="1" si="418"/>
        <v>0</v>
      </c>
      <c r="J1841" s="5" t="e">
        <f t="shared" ca="1" si="412"/>
        <v>#N/A</v>
      </c>
      <c r="K1841" s="5" t="e">
        <f t="shared" ca="1" si="413"/>
        <v>#N/A</v>
      </c>
      <c r="L1841" s="10">
        <f t="shared" ca="1" si="414"/>
        <v>-1</v>
      </c>
      <c r="M1841" s="5">
        <f t="shared" ca="1" si="419"/>
        <v>734.75</v>
      </c>
      <c r="N1841" s="12" t="str">
        <f t="shared" ca="1" si="415"/>
        <v/>
      </c>
      <c r="O1841" s="12">
        <f t="shared" ca="1" si="416"/>
        <v>-1.9272246573436336E-2</v>
      </c>
      <c r="P1841" s="5">
        <f t="shared" ca="1" si="417"/>
        <v>903.97782002233191</v>
      </c>
      <c r="Q1841" s="5">
        <f t="shared" ca="1" si="420"/>
        <v>903.97782002233191</v>
      </c>
      <c r="R1841" s="12">
        <f t="shared" ca="1" si="421"/>
        <v>0</v>
      </c>
    </row>
    <row r="1842" spans="1:18" x14ac:dyDescent="0.25">
      <c r="A1842">
        <v>1841</v>
      </c>
      <c r="B1842" s="2">
        <v>40129</v>
      </c>
      <c r="C1842">
        <f t="shared" si="426"/>
        <v>2009</v>
      </c>
      <c r="D1842">
        <v>737.3</v>
      </c>
      <c r="E1842" s="5">
        <f t="shared" ca="1" si="422"/>
        <v>727.15</v>
      </c>
      <c r="F1842" s="5">
        <f t="shared" ca="1" si="423"/>
        <v>782.49300000000017</v>
      </c>
      <c r="G1842" s="5">
        <f t="shared" ca="1" si="424"/>
        <v>743.84113983958423</v>
      </c>
      <c r="H1842" s="5">
        <f t="shared" ca="1" si="425"/>
        <v>768.94969678483528</v>
      </c>
      <c r="I1842" s="10">
        <f t="shared" ca="1" si="418"/>
        <v>0</v>
      </c>
      <c r="J1842" s="5" t="e">
        <f t="shared" ca="1" si="412"/>
        <v>#N/A</v>
      </c>
      <c r="K1842" s="5" t="e">
        <f t="shared" ca="1" si="413"/>
        <v>#N/A</v>
      </c>
      <c r="L1842" s="10">
        <f t="shared" ca="1" si="414"/>
        <v>-1</v>
      </c>
      <c r="M1842" s="5">
        <f t="shared" ca="1" si="419"/>
        <v>734.75</v>
      </c>
      <c r="N1842" s="12" t="str">
        <f t="shared" ca="1" si="415"/>
        <v/>
      </c>
      <c r="O1842" s="12">
        <f t="shared" ca="1" si="416"/>
        <v>-6.5529010238907226E-3</v>
      </c>
      <c r="P1842" s="5">
        <f t="shared" ca="1" si="417"/>
        <v>903.97782002233191</v>
      </c>
      <c r="Q1842" s="5">
        <f t="shared" ca="1" si="420"/>
        <v>903.97782002233191</v>
      </c>
      <c r="R1842" s="12">
        <f t="shared" ca="1" si="421"/>
        <v>0</v>
      </c>
    </row>
    <row r="1843" spans="1:18" x14ac:dyDescent="0.25">
      <c r="A1843">
        <v>1842</v>
      </c>
      <c r="B1843" s="2">
        <v>40130</v>
      </c>
      <c r="C1843">
        <f t="shared" si="426"/>
        <v>2009</v>
      </c>
      <c r="D1843">
        <v>738.85</v>
      </c>
      <c r="E1843" s="5">
        <f t="shared" ca="1" si="422"/>
        <v>725.97</v>
      </c>
      <c r="F1843" s="5">
        <f t="shared" ca="1" si="423"/>
        <v>781.41500000000019</v>
      </c>
      <c r="G1843" s="5">
        <f t="shared" ca="1" si="424"/>
        <v>743.34202585562582</v>
      </c>
      <c r="H1843" s="5">
        <f t="shared" ca="1" si="425"/>
        <v>768.34770284913861</v>
      </c>
      <c r="I1843" s="10">
        <f t="shared" ca="1" si="418"/>
        <v>0</v>
      </c>
      <c r="J1843" s="5" t="e">
        <f t="shared" ca="1" si="412"/>
        <v>#N/A</v>
      </c>
      <c r="K1843" s="5" t="e">
        <f t="shared" ca="1" si="413"/>
        <v>#N/A</v>
      </c>
      <c r="L1843" s="10">
        <f t="shared" ca="1" si="414"/>
        <v>-1</v>
      </c>
      <c r="M1843" s="5">
        <f t="shared" ca="1" si="419"/>
        <v>734.75</v>
      </c>
      <c r="N1843" s="12" t="str">
        <f t="shared" ca="1" si="415"/>
        <v/>
      </c>
      <c r="O1843" s="12">
        <f t="shared" ca="1" si="416"/>
        <v>-2.1022650210227429E-3</v>
      </c>
      <c r="P1843" s="5">
        <f t="shared" ca="1" si="417"/>
        <v>903.97782002233191</v>
      </c>
      <c r="Q1843" s="5">
        <f t="shared" ca="1" si="420"/>
        <v>903.97782002233191</v>
      </c>
      <c r="R1843" s="12">
        <f t="shared" ca="1" si="421"/>
        <v>0</v>
      </c>
    </row>
    <row r="1844" spans="1:18" x14ac:dyDescent="0.25">
      <c r="A1844">
        <v>1843</v>
      </c>
      <c r="B1844" s="2">
        <v>40133</v>
      </c>
      <c r="C1844">
        <f t="shared" si="426"/>
        <v>2009</v>
      </c>
      <c r="D1844">
        <v>745</v>
      </c>
      <c r="E1844" s="5">
        <f t="shared" ca="1" si="422"/>
        <v>725.7700000000001</v>
      </c>
      <c r="F1844" s="5">
        <f t="shared" ca="1" si="423"/>
        <v>780.31500000000017</v>
      </c>
      <c r="G1844" s="5">
        <f t="shared" ca="1" si="424"/>
        <v>743.50782327006323</v>
      </c>
      <c r="H1844" s="5">
        <f t="shared" ca="1" si="425"/>
        <v>767.88074879215583</v>
      </c>
      <c r="I1844" s="10">
        <f t="shared" ca="1" si="418"/>
        <v>0</v>
      </c>
      <c r="J1844" s="5" t="e">
        <f t="shared" ref="J1844:J1907" ca="1" si="427">IF($I1844="BUY",$D1844,NA())</f>
        <v>#N/A</v>
      </c>
      <c r="K1844" s="5" t="e">
        <f t="shared" ref="K1844:K1907" ca="1" si="428">IF($I1844="SELL",$D1844,NA())</f>
        <v>#N/A</v>
      </c>
      <c r="L1844" s="10">
        <f t="shared" ref="L1844:L1907" ca="1" si="429">IF(AND(I1844="SELL",L1843&gt;=0),-1*Leverage,IF(AND(I1844="BUY",L1843&lt;=0),1*Leverage,L1843))</f>
        <v>-1</v>
      </c>
      <c r="M1844" s="5">
        <f t="shared" ca="1" si="419"/>
        <v>734.75</v>
      </c>
      <c r="N1844" s="12" t="str">
        <f t="shared" ref="N1844:N1907" ca="1" si="430">IF(L1843=0,0,IF(I1844="SELL",Leverage*(M1844-M1843)/M1843,IF(I1844="BUY",-Leverage*(M1844-M1843)/M1843,"")))</f>
        <v/>
      </c>
      <c r="O1844" s="12">
        <f t="shared" ref="O1844:O1907" ca="1" si="431">IF($L1844&gt;0,Leverage*(D1844-D1843)/D1843,IF($L1844&lt;0,-Leverage*(D1844-D1843)/D1843,0))</f>
        <v>-8.3237463625904819E-3</v>
      </c>
      <c r="P1844" s="5">
        <f t="shared" ref="P1844:P1907" ca="1" si="432">IF(N1844="",P1843,P1843*(1+N1844))</f>
        <v>903.97782002233191</v>
      </c>
      <c r="Q1844" s="5">
        <f t="shared" ca="1" si="420"/>
        <v>903.97782002233191</v>
      </c>
      <c r="R1844" s="12">
        <f t="shared" ca="1" si="421"/>
        <v>0</v>
      </c>
    </row>
    <row r="1845" spans="1:18" x14ac:dyDescent="0.25">
      <c r="A1845">
        <v>1844</v>
      </c>
      <c r="B1845" s="2">
        <v>40134</v>
      </c>
      <c r="C1845">
        <f t="shared" si="426"/>
        <v>2009</v>
      </c>
      <c r="D1845">
        <v>730</v>
      </c>
      <c r="E1845" s="5">
        <f t="shared" ca="1" si="422"/>
        <v>728.84500000000003</v>
      </c>
      <c r="F1845" s="5">
        <f t="shared" ca="1" si="423"/>
        <v>778.99300000000005</v>
      </c>
      <c r="G1845" s="5">
        <f t="shared" ca="1" si="424"/>
        <v>742.15704094305693</v>
      </c>
      <c r="H1845" s="5">
        <f t="shared" ca="1" si="425"/>
        <v>767.12313381631282</v>
      </c>
      <c r="I1845" s="10">
        <f t="shared" ref="I1845:I1908" ca="1" si="433">IF(AND(G1845&gt;H1845,G1844&lt;H1844),"BUY",IF(AND(G1845&lt;H1845,G1844&gt;H1844),"SELL",0))</f>
        <v>0</v>
      </c>
      <c r="J1845" s="5" t="e">
        <f t="shared" ca="1" si="427"/>
        <v>#N/A</v>
      </c>
      <c r="K1845" s="5" t="e">
        <f t="shared" ca="1" si="428"/>
        <v>#N/A</v>
      </c>
      <c r="L1845" s="10">
        <f t="shared" ca="1" si="429"/>
        <v>-1</v>
      </c>
      <c r="M1845" s="5">
        <f t="shared" ref="M1845:M1908" ca="1" si="434">IF(I1845&lt;&gt;0,D1845,M1844)</f>
        <v>734.75</v>
      </c>
      <c r="N1845" s="12" t="str">
        <f t="shared" ca="1" si="430"/>
        <v/>
      </c>
      <c r="O1845" s="12">
        <f t="shared" ca="1" si="431"/>
        <v>2.0134228187919462E-2</v>
      </c>
      <c r="P1845" s="5">
        <f t="shared" ca="1" si="432"/>
        <v>903.97782002233191</v>
      </c>
      <c r="Q1845" s="5">
        <f t="shared" ref="Q1845:Q1908" ca="1" si="435">MAX(P1844:P1845)</f>
        <v>903.97782002233191</v>
      </c>
      <c r="R1845" s="12">
        <f t="shared" ref="R1845:R1908" ca="1" si="436">1-P1845/Q1845</f>
        <v>0</v>
      </c>
    </row>
    <row r="1846" spans="1:18" x14ac:dyDescent="0.25">
      <c r="A1846">
        <v>1845</v>
      </c>
      <c r="B1846" s="2">
        <v>40135</v>
      </c>
      <c r="C1846">
        <f t="shared" si="426"/>
        <v>2009</v>
      </c>
      <c r="D1846">
        <v>729.25</v>
      </c>
      <c r="E1846" s="5">
        <f t="shared" ca="1" si="422"/>
        <v>728.87000000000012</v>
      </c>
      <c r="F1846" s="5">
        <f t="shared" ca="1" si="423"/>
        <v>777.64700000000016</v>
      </c>
      <c r="G1846" s="5">
        <f t="shared" ca="1" si="424"/>
        <v>740.86633684875119</v>
      </c>
      <c r="H1846" s="5">
        <f t="shared" ca="1" si="425"/>
        <v>766.36567113998649</v>
      </c>
      <c r="I1846" s="10">
        <f t="shared" ca="1" si="433"/>
        <v>0</v>
      </c>
      <c r="J1846" s="5" t="e">
        <f t="shared" ca="1" si="427"/>
        <v>#N/A</v>
      </c>
      <c r="K1846" s="5" t="e">
        <f t="shared" ca="1" si="428"/>
        <v>#N/A</v>
      </c>
      <c r="L1846" s="10">
        <f t="shared" ca="1" si="429"/>
        <v>-1</v>
      </c>
      <c r="M1846" s="5">
        <f t="shared" ca="1" si="434"/>
        <v>734.75</v>
      </c>
      <c r="N1846" s="12" t="str">
        <f t="shared" ca="1" si="430"/>
        <v/>
      </c>
      <c r="O1846" s="12">
        <f t="shared" ca="1" si="431"/>
        <v>1.0273972602739725E-3</v>
      </c>
      <c r="P1846" s="5">
        <f t="shared" ca="1" si="432"/>
        <v>903.97782002233191</v>
      </c>
      <c r="Q1846" s="5">
        <f t="shared" ca="1" si="435"/>
        <v>903.97782002233191</v>
      </c>
      <c r="R1846" s="12">
        <f t="shared" ca="1" si="436"/>
        <v>0</v>
      </c>
    </row>
    <row r="1847" spans="1:18" x14ac:dyDescent="0.25">
      <c r="A1847">
        <v>1846</v>
      </c>
      <c r="B1847" s="2">
        <v>40136</v>
      </c>
      <c r="C1847">
        <f t="shared" si="426"/>
        <v>2009</v>
      </c>
      <c r="D1847">
        <v>733.35</v>
      </c>
      <c r="E1847" s="5">
        <f t="shared" ca="1" si="422"/>
        <v>730.24</v>
      </c>
      <c r="F1847" s="5">
        <f t="shared" ca="1" si="423"/>
        <v>776.51900000000012</v>
      </c>
      <c r="G1847" s="5">
        <f t="shared" ca="1" si="424"/>
        <v>740.11470316387613</v>
      </c>
      <c r="H1847" s="5">
        <f t="shared" ca="1" si="425"/>
        <v>765.70535771718676</v>
      </c>
      <c r="I1847" s="10">
        <f t="shared" ca="1" si="433"/>
        <v>0</v>
      </c>
      <c r="J1847" s="5" t="e">
        <f t="shared" ca="1" si="427"/>
        <v>#N/A</v>
      </c>
      <c r="K1847" s="5" t="e">
        <f t="shared" ca="1" si="428"/>
        <v>#N/A</v>
      </c>
      <c r="L1847" s="10">
        <f t="shared" ca="1" si="429"/>
        <v>-1</v>
      </c>
      <c r="M1847" s="5">
        <f t="shared" ca="1" si="434"/>
        <v>734.75</v>
      </c>
      <c r="N1847" s="12" t="str">
        <f t="shared" ca="1" si="430"/>
        <v/>
      </c>
      <c r="O1847" s="12">
        <f t="shared" ca="1" si="431"/>
        <v>-5.6222146040452829E-3</v>
      </c>
      <c r="P1847" s="5">
        <f t="shared" ca="1" si="432"/>
        <v>903.97782002233191</v>
      </c>
      <c r="Q1847" s="5">
        <f t="shared" ca="1" si="435"/>
        <v>903.97782002233191</v>
      </c>
      <c r="R1847" s="12">
        <f t="shared" ca="1" si="436"/>
        <v>0</v>
      </c>
    </row>
    <row r="1848" spans="1:18" x14ac:dyDescent="0.25">
      <c r="A1848">
        <v>1847</v>
      </c>
      <c r="B1848" s="2">
        <v>40137</v>
      </c>
      <c r="C1848">
        <f t="shared" si="426"/>
        <v>2009</v>
      </c>
      <c r="D1848">
        <v>766.1</v>
      </c>
      <c r="E1848" s="5">
        <f t="shared" ca="1" si="422"/>
        <v>735.06500000000017</v>
      </c>
      <c r="F1848" s="5">
        <f t="shared" ca="1" si="423"/>
        <v>776.36900000000014</v>
      </c>
      <c r="G1848" s="5">
        <f t="shared" ca="1" si="424"/>
        <v>742.71323284748848</v>
      </c>
      <c r="H1848" s="5">
        <f t="shared" ca="1" si="425"/>
        <v>765.71325056284297</v>
      </c>
      <c r="I1848" s="10">
        <f t="shared" ca="1" si="433"/>
        <v>0</v>
      </c>
      <c r="J1848" s="5" t="e">
        <f t="shared" ca="1" si="427"/>
        <v>#N/A</v>
      </c>
      <c r="K1848" s="5" t="e">
        <f t="shared" ca="1" si="428"/>
        <v>#N/A</v>
      </c>
      <c r="L1848" s="10">
        <f t="shared" ca="1" si="429"/>
        <v>-1</v>
      </c>
      <c r="M1848" s="5">
        <f t="shared" ca="1" si="434"/>
        <v>734.75</v>
      </c>
      <c r="N1848" s="12" t="str">
        <f t="shared" ca="1" si="430"/>
        <v/>
      </c>
      <c r="O1848" s="12">
        <f t="shared" ca="1" si="431"/>
        <v>-4.4658075952819253E-2</v>
      </c>
      <c r="P1848" s="5">
        <f t="shared" ca="1" si="432"/>
        <v>903.97782002233191</v>
      </c>
      <c r="Q1848" s="5">
        <f t="shared" ca="1" si="435"/>
        <v>903.97782002233191</v>
      </c>
      <c r="R1848" s="12">
        <f t="shared" ca="1" si="436"/>
        <v>0</v>
      </c>
    </row>
    <row r="1849" spans="1:18" x14ac:dyDescent="0.25">
      <c r="A1849">
        <v>1848</v>
      </c>
      <c r="B1849" s="2">
        <v>40140</v>
      </c>
      <c r="C1849">
        <f t="shared" si="426"/>
        <v>2009</v>
      </c>
      <c r="D1849">
        <v>788.75</v>
      </c>
      <c r="E1849" s="5">
        <f t="shared" ca="1" si="422"/>
        <v>741.97500000000002</v>
      </c>
      <c r="F1849" s="5">
        <f t="shared" ca="1" si="423"/>
        <v>776.8660000000001</v>
      </c>
      <c r="G1849" s="5">
        <f t="shared" ca="1" si="424"/>
        <v>747.31690956273962</v>
      </c>
      <c r="H1849" s="5">
        <f t="shared" ca="1" si="425"/>
        <v>766.17398555158604</v>
      </c>
      <c r="I1849" s="10">
        <f t="shared" ca="1" si="433"/>
        <v>0</v>
      </c>
      <c r="J1849" s="5" t="e">
        <f t="shared" ca="1" si="427"/>
        <v>#N/A</v>
      </c>
      <c r="K1849" s="5" t="e">
        <f t="shared" ca="1" si="428"/>
        <v>#N/A</v>
      </c>
      <c r="L1849" s="10">
        <f t="shared" ca="1" si="429"/>
        <v>-1</v>
      </c>
      <c r="M1849" s="5">
        <f t="shared" ca="1" si="434"/>
        <v>734.75</v>
      </c>
      <c r="N1849" s="12" t="str">
        <f t="shared" ca="1" si="430"/>
        <v/>
      </c>
      <c r="O1849" s="12">
        <f t="shared" ca="1" si="431"/>
        <v>-2.9565330896749741E-2</v>
      </c>
      <c r="P1849" s="5">
        <f t="shared" ca="1" si="432"/>
        <v>903.97782002233191</v>
      </c>
      <c r="Q1849" s="5">
        <f t="shared" ca="1" si="435"/>
        <v>903.97782002233191</v>
      </c>
      <c r="R1849" s="12">
        <f t="shared" ca="1" si="436"/>
        <v>0</v>
      </c>
    </row>
    <row r="1850" spans="1:18" x14ac:dyDescent="0.25">
      <c r="A1850">
        <v>1849</v>
      </c>
      <c r="B1850" s="2">
        <v>40141</v>
      </c>
      <c r="C1850">
        <f t="shared" si="426"/>
        <v>2009</v>
      </c>
      <c r="D1850">
        <v>783.75</v>
      </c>
      <c r="E1850" s="5">
        <f t="shared" ca="1" si="422"/>
        <v>748.48500000000001</v>
      </c>
      <c r="F1850" s="5">
        <f t="shared" ca="1" si="423"/>
        <v>777.05599999999993</v>
      </c>
      <c r="G1850" s="5">
        <f t="shared" ca="1" si="424"/>
        <v>750.96021860646567</v>
      </c>
      <c r="H1850" s="5">
        <f t="shared" ca="1" si="425"/>
        <v>766.52550584055427</v>
      </c>
      <c r="I1850" s="10">
        <f t="shared" ca="1" si="433"/>
        <v>0</v>
      </c>
      <c r="J1850" s="5" t="e">
        <f t="shared" ca="1" si="427"/>
        <v>#N/A</v>
      </c>
      <c r="K1850" s="5" t="e">
        <f t="shared" ca="1" si="428"/>
        <v>#N/A</v>
      </c>
      <c r="L1850" s="10">
        <f t="shared" ca="1" si="429"/>
        <v>-1</v>
      </c>
      <c r="M1850" s="5">
        <f t="shared" ca="1" si="434"/>
        <v>734.75</v>
      </c>
      <c r="N1850" s="12" t="str">
        <f t="shared" ca="1" si="430"/>
        <v/>
      </c>
      <c r="O1850" s="12">
        <f t="shared" ca="1" si="431"/>
        <v>6.3391442155309036E-3</v>
      </c>
      <c r="P1850" s="5">
        <f t="shared" ca="1" si="432"/>
        <v>903.97782002233191</v>
      </c>
      <c r="Q1850" s="5">
        <f t="shared" ca="1" si="435"/>
        <v>903.97782002233191</v>
      </c>
      <c r="R1850" s="12">
        <f t="shared" ca="1" si="436"/>
        <v>0</v>
      </c>
    </row>
    <row r="1851" spans="1:18" x14ac:dyDescent="0.25">
      <c r="A1851">
        <v>1850</v>
      </c>
      <c r="B1851" s="2">
        <v>40142</v>
      </c>
      <c r="C1851">
        <f t="shared" si="426"/>
        <v>2009</v>
      </c>
      <c r="D1851">
        <v>794.05</v>
      </c>
      <c r="E1851" s="5">
        <f t="shared" ca="1" si="422"/>
        <v>754.6400000000001</v>
      </c>
      <c r="F1851" s="5">
        <f t="shared" ca="1" si="423"/>
        <v>776.91399999999999</v>
      </c>
      <c r="G1851" s="5">
        <f t="shared" ca="1" si="424"/>
        <v>755.26919674581916</v>
      </c>
      <c r="H1851" s="5">
        <f t="shared" ca="1" si="425"/>
        <v>767.07599572374329</v>
      </c>
      <c r="I1851" s="10">
        <f t="shared" ca="1" si="433"/>
        <v>0</v>
      </c>
      <c r="J1851" s="5" t="e">
        <f t="shared" ca="1" si="427"/>
        <v>#N/A</v>
      </c>
      <c r="K1851" s="5" t="e">
        <f t="shared" ca="1" si="428"/>
        <v>#N/A</v>
      </c>
      <c r="L1851" s="10">
        <f t="shared" ca="1" si="429"/>
        <v>-1</v>
      </c>
      <c r="M1851" s="5">
        <f t="shared" ca="1" si="434"/>
        <v>734.75</v>
      </c>
      <c r="N1851" s="12" t="str">
        <f t="shared" ca="1" si="430"/>
        <v/>
      </c>
      <c r="O1851" s="12">
        <f t="shared" ca="1" si="431"/>
        <v>-1.3141945773524663E-2</v>
      </c>
      <c r="P1851" s="5">
        <f t="shared" ca="1" si="432"/>
        <v>903.97782002233191</v>
      </c>
      <c r="Q1851" s="5">
        <f t="shared" ca="1" si="435"/>
        <v>903.97782002233191</v>
      </c>
      <c r="R1851" s="12">
        <f t="shared" ca="1" si="436"/>
        <v>0</v>
      </c>
    </row>
    <row r="1852" spans="1:18" x14ac:dyDescent="0.25">
      <c r="A1852">
        <v>1851</v>
      </c>
      <c r="B1852" s="2">
        <v>40143</v>
      </c>
      <c r="C1852">
        <f t="shared" si="426"/>
        <v>2009</v>
      </c>
      <c r="D1852">
        <v>800.1</v>
      </c>
      <c r="E1852" s="5">
        <f t="shared" ca="1" si="422"/>
        <v>760.92000000000007</v>
      </c>
      <c r="F1852" s="5">
        <f t="shared" ca="1" si="423"/>
        <v>776.3399999999998</v>
      </c>
      <c r="G1852" s="5">
        <f t="shared" ca="1" si="424"/>
        <v>759.75227707123736</v>
      </c>
      <c r="H1852" s="5">
        <f t="shared" ca="1" si="425"/>
        <v>767.73647580926843</v>
      </c>
      <c r="I1852" s="10">
        <f t="shared" ca="1" si="433"/>
        <v>0</v>
      </c>
      <c r="J1852" s="5" t="e">
        <f t="shared" ca="1" si="427"/>
        <v>#N/A</v>
      </c>
      <c r="K1852" s="5" t="e">
        <f t="shared" ca="1" si="428"/>
        <v>#N/A</v>
      </c>
      <c r="L1852" s="10">
        <f t="shared" ca="1" si="429"/>
        <v>-1</v>
      </c>
      <c r="M1852" s="5">
        <f t="shared" ca="1" si="434"/>
        <v>734.75</v>
      </c>
      <c r="N1852" s="12" t="str">
        <f t="shared" ca="1" si="430"/>
        <v/>
      </c>
      <c r="O1852" s="12">
        <f t="shared" ca="1" si="431"/>
        <v>-7.6191675587180515E-3</v>
      </c>
      <c r="P1852" s="5">
        <f t="shared" ca="1" si="432"/>
        <v>903.97782002233191</v>
      </c>
      <c r="Q1852" s="5">
        <f t="shared" ca="1" si="435"/>
        <v>903.97782002233191</v>
      </c>
      <c r="R1852" s="12">
        <f t="shared" ca="1" si="436"/>
        <v>0</v>
      </c>
    </row>
    <row r="1853" spans="1:18" x14ac:dyDescent="0.25">
      <c r="A1853">
        <v>1852</v>
      </c>
      <c r="B1853" s="2">
        <v>40144</v>
      </c>
      <c r="C1853">
        <f t="shared" si="426"/>
        <v>2009</v>
      </c>
      <c r="D1853">
        <v>791.4</v>
      </c>
      <c r="E1853" s="5">
        <f t="shared" ca="1" si="422"/>
        <v>766.17499999999995</v>
      </c>
      <c r="F1853" s="5">
        <f t="shared" ca="1" si="423"/>
        <v>775.26100000000008</v>
      </c>
      <c r="G1853" s="5">
        <f t="shared" ca="1" si="424"/>
        <v>762.91704936411361</v>
      </c>
      <c r="H1853" s="5">
        <f t="shared" ca="1" si="425"/>
        <v>768.20974629308319</v>
      </c>
      <c r="I1853" s="10">
        <f t="shared" ca="1" si="433"/>
        <v>0</v>
      </c>
      <c r="J1853" s="5" t="e">
        <f t="shared" ca="1" si="427"/>
        <v>#N/A</v>
      </c>
      <c r="K1853" s="5" t="e">
        <f t="shared" ca="1" si="428"/>
        <v>#N/A</v>
      </c>
      <c r="L1853" s="10">
        <f t="shared" ca="1" si="429"/>
        <v>-1</v>
      </c>
      <c r="M1853" s="5">
        <f t="shared" ca="1" si="434"/>
        <v>734.75</v>
      </c>
      <c r="N1853" s="12" t="str">
        <f t="shared" ca="1" si="430"/>
        <v/>
      </c>
      <c r="O1853" s="12">
        <f t="shared" ca="1" si="431"/>
        <v>1.0873640794900694E-2</v>
      </c>
      <c r="P1853" s="5">
        <f t="shared" ca="1" si="432"/>
        <v>903.97782002233191</v>
      </c>
      <c r="Q1853" s="5">
        <f t="shared" ca="1" si="435"/>
        <v>903.97782002233191</v>
      </c>
      <c r="R1853" s="12">
        <f t="shared" ca="1" si="436"/>
        <v>0</v>
      </c>
    </row>
    <row r="1854" spans="1:18" x14ac:dyDescent="0.25">
      <c r="A1854">
        <v>1853</v>
      </c>
      <c r="B1854" s="2">
        <v>40147</v>
      </c>
      <c r="C1854">
        <f t="shared" si="426"/>
        <v>2009</v>
      </c>
      <c r="D1854">
        <v>797.65</v>
      </c>
      <c r="E1854" s="5">
        <f t="shared" ca="1" si="422"/>
        <v>771.43999999999994</v>
      </c>
      <c r="F1854" s="5">
        <f t="shared" ca="1" si="423"/>
        <v>774.2940000000001</v>
      </c>
      <c r="G1854" s="5">
        <f t="shared" ca="1" si="424"/>
        <v>766.3903444277023</v>
      </c>
      <c r="H1854" s="5">
        <f t="shared" ca="1" si="425"/>
        <v>768.79855136722153</v>
      </c>
      <c r="I1854" s="10">
        <f t="shared" ca="1" si="433"/>
        <v>0</v>
      </c>
      <c r="J1854" s="5" t="e">
        <f t="shared" ca="1" si="427"/>
        <v>#N/A</v>
      </c>
      <c r="K1854" s="5" t="e">
        <f t="shared" ca="1" si="428"/>
        <v>#N/A</v>
      </c>
      <c r="L1854" s="10">
        <f t="shared" ca="1" si="429"/>
        <v>-1</v>
      </c>
      <c r="M1854" s="5">
        <f t="shared" ca="1" si="434"/>
        <v>734.75</v>
      </c>
      <c r="N1854" s="12" t="str">
        <f t="shared" ca="1" si="430"/>
        <v/>
      </c>
      <c r="O1854" s="12">
        <f t="shared" ca="1" si="431"/>
        <v>-7.8973970179428855E-3</v>
      </c>
      <c r="P1854" s="5">
        <f t="shared" ca="1" si="432"/>
        <v>903.97782002233191</v>
      </c>
      <c r="Q1854" s="5">
        <f t="shared" ca="1" si="435"/>
        <v>903.97782002233191</v>
      </c>
      <c r="R1854" s="12">
        <f t="shared" ca="1" si="436"/>
        <v>0</v>
      </c>
    </row>
    <row r="1855" spans="1:18" x14ac:dyDescent="0.25">
      <c r="A1855">
        <v>1854</v>
      </c>
      <c r="B1855" s="2">
        <v>40148</v>
      </c>
      <c r="C1855">
        <f t="shared" si="426"/>
        <v>2009</v>
      </c>
      <c r="D1855">
        <v>809.4</v>
      </c>
      <c r="E1855" s="5">
        <f t="shared" ca="1" si="422"/>
        <v>779.37999999999988</v>
      </c>
      <c r="F1855" s="5">
        <f t="shared" ca="1" si="423"/>
        <v>773.54100000000017</v>
      </c>
      <c r="G1855" s="5">
        <f t="shared" ca="1" si="424"/>
        <v>770.69130998493199</v>
      </c>
      <c r="H1855" s="5">
        <f t="shared" ca="1" si="425"/>
        <v>769.61058033987717</v>
      </c>
      <c r="I1855" s="10" t="str">
        <f t="shared" ca="1" si="433"/>
        <v>BUY</v>
      </c>
      <c r="J1855" s="5">
        <f t="shared" ca="1" si="427"/>
        <v>809.4</v>
      </c>
      <c r="K1855" s="5" t="e">
        <f t="shared" ca="1" si="428"/>
        <v>#N/A</v>
      </c>
      <c r="L1855" s="10">
        <f t="shared" ca="1" si="429"/>
        <v>1</v>
      </c>
      <c r="M1855" s="5">
        <f t="shared" ca="1" si="434"/>
        <v>809.4</v>
      </c>
      <c r="N1855" s="12">
        <f t="shared" ca="1" si="430"/>
        <v>-0.10159918339571279</v>
      </c>
      <c r="O1855" s="12">
        <f t="shared" ca="1" si="431"/>
        <v>1.4730771641697487E-2</v>
      </c>
      <c r="P1855" s="5">
        <f t="shared" ca="1" si="432"/>
        <v>812.13441170022634</v>
      </c>
      <c r="Q1855" s="5">
        <f t="shared" ca="1" si="435"/>
        <v>903.97782002233191</v>
      </c>
      <c r="R1855" s="12">
        <f t="shared" ca="1" si="436"/>
        <v>0.10159918339571283</v>
      </c>
    </row>
    <row r="1856" spans="1:18" x14ac:dyDescent="0.25">
      <c r="A1856">
        <v>1855</v>
      </c>
      <c r="B1856" s="2">
        <v>40149</v>
      </c>
      <c r="C1856">
        <f t="shared" si="426"/>
        <v>2009</v>
      </c>
      <c r="D1856">
        <v>800.3</v>
      </c>
      <c r="E1856" s="5">
        <f t="shared" ca="1" si="422"/>
        <v>786.4849999999999</v>
      </c>
      <c r="F1856" s="5">
        <f t="shared" ca="1" si="423"/>
        <v>772.8760000000002</v>
      </c>
      <c r="G1856" s="5">
        <f t="shared" ca="1" si="424"/>
        <v>773.6521789864388</v>
      </c>
      <c r="H1856" s="5">
        <f t="shared" ca="1" si="425"/>
        <v>770.2243687330797</v>
      </c>
      <c r="I1856" s="10">
        <f t="shared" ca="1" si="433"/>
        <v>0</v>
      </c>
      <c r="J1856" s="5" t="e">
        <f t="shared" ca="1" si="427"/>
        <v>#N/A</v>
      </c>
      <c r="K1856" s="5" t="e">
        <f t="shared" ca="1" si="428"/>
        <v>#N/A</v>
      </c>
      <c r="L1856" s="10">
        <f t="shared" ca="1" si="429"/>
        <v>1</v>
      </c>
      <c r="M1856" s="5">
        <f t="shared" ca="1" si="434"/>
        <v>809.4</v>
      </c>
      <c r="N1856" s="12" t="str">
        <f t="shared" ca="1" si="430"/>
        <v/>
      </c>
      <c r="O1856" s="12">
        <f t="shared" ca="1" si="431"/>
        <v>-1.1242895972325207E-2</v>
      </c>
      <c r="P1856" s="5">
        <f t="shared" ca="1" si="432"/>
        <v>812.13441170022634</v>
      </c>
      <c r="Q1856" s="5">
        <f t="shared" ca="1" si="435"/>
        <v>812.13441170022634</v>
      </c>
      <c r="R1856" s="12">
        <f t="shared" ca="1" si="436"/>
        <v>0</v>
      </c>
    </row>
    <row r="1857" spans="1:18" x14ac:dyDescent="0.25">
      <c r="A1857">
        <v>1856</v>
      </c>
      <c r="B1857" s="2">
        <v>40150</v>
      </c>
      <c r="C1857">
        <f t="shared" si="426"/>
        <v>2009</v>
      </c>
      <c r="D1857">
        <v>815.8</v>
      </c>
      <c r="E1857" s="5">
        <f t="shared" ca="1" si="422"/>
        <v>794.7299999999999</v>
      </c>
      <c r="F1857" s="5">
        <f t="shared" ca="1" si="423"/>
        <v>772.72900000000027</v>
      </c>
      <c r="G1857" s="5">
        <f t="shared" ca="1" si="424"/>
        <v>777.86696108779495</v>
      </c>
      <c r="H1857" s="5">
        <f t="shared" ca="1" si="425"/>
        <v>771.13588135841815</v>
      </c>
      <c r="I1857" s="10">
        <f t="shared" ca="1" si="433"/>
        <v>0</v>
      </c>
      <c r="J1857" s="5" t="e">
        <f t="shared" ca="1" si="427"/>
        <v>#N/A</v>
      </c>
      <c r="K1857" s="5" t="e">
        <f t="shared" ca="1" si="428"/>
        <v>#N/A</v>
      </c>
      <c r="L1857" s="10">
        <f t="shared" ca="1" si="429"/>
        <v>1</v>
      </c>
      <c r="M1857" s="5">
        <f t="shared" ca="1" si="434"/>
        <v>809.4</v>
      </c>
      <c r="N1857" s="12" t="str">
        <f t="shared" ca="1" si="430"/>
        <v/>
      </c>
      <c r="O1857" s="12">
        <f t="shared" ca="1" si="431"/>
        <v>1.936773709858803E-2</v>
      </c>
      <c r="P1857" s="5">
        <f t="shared" ca="1" si="432"/>
        <v>812.13441170022634</v>
      </c>
      <c r="Q1857" s="5">
        <f t="shared" ca="1" si="435"/>
        <v>812.13441170022634</v>
      </c>
      <c r="R1857" s="12">
        <f t="shared" ca="1" si="436"/>
        <v>0</v>
      </c>
    </row>
    <row r="1858" spans="1:18" x14ac:dyDescent="0.25">
      <c r="A1858">
        <v>1857</v>
      </c>
      <c r="B1858" s="2">
        <v>40151</v>
      </c>
      <c r="C1858">
        <f t="shared" si="426"/>
        <v>2009</v>
      </c>
      <c r="D1858">
        <v>812.45</v>
      </c>
      <c r="E1858" s="5">
        <f t="shared" ref="E1858:E1921" ca="1" si="437">IF($A1858&gt;=SEMADays,AVERAGE(OFFSET($D1858,-SEMADays+1,0,SEMADays,1)),NA())</f>
        <v>799.36500000000001</v>
      </c>
      <c r="F1858" s="5">
        <f t="shared" ref="F1858:F1921" ca="1" si="438">IF($A1858&gt;=LEMADays,AVERAGE(OFFSET($D1858,-LEMADays+1,0,LEMADays,1)),NA())</f>
        <v>772.63400000000013</v>
      </c>
      <c r="G1858" s="5">
        <f t="shared" ref="G1858:G1921" ca="1" si="439">IF(ISNA(E1858),NA(),IF(ISNA(G1857),E1858,((SEMADays-1)*G1857+$D1858)/SEMADays))</f>
        <v>781.3252649790154</v>
      </c>
      <c r="H1858" s="5">
        <f t="shared" ref="H1858:H1921" ca="1" si="440">IF(ISNA(F1858),NA(),IF(ISNA(H1857),F1858,((LEMADays-1)*H1857+$D1858)/LEMADays))</f>
        <v>771.9621637312498</v>
      </c>
      <c r="I1858" s="10">
        <f t="shared" ca="1" si="433"/>
        <v>0</v>
      </c>
      <c r="J1858" s="5" t="e">
        <f t="shared" ca="1" si="427"/>
        <v>#N/A</v>
      </c>
      <c r="K1858" s="5" t="e">
        <f t="shared" ca="1" si="428"/>
        <v>#N/A</v>
      </c>
      <c r="L1858" s="10">
        <f t="shared" ca="1" si="429"/>
        <v>1</v>
      </c>
      <c r="M1858" s="5">
        <f t="shared" ca="1" si="434"/>
        <v>809.4</v>
      </c>
      <c r="N1858" s="12" t="str">
        <f t="shared" ca="1" si="430"/>
        <v/>
      </c>
      <c r="O1858" s="12">
        <f t="shared" ca="1" si="431"/>
        <v>-4.1063986271143776E-3</v>
      </c>
      <c r="P1858" s="5">
        <f t="shared" ca="1" si="432"/>
        <v>812.13441170022634</v>
      </c>
      <c r="Q1858" s="5">
        <f t="shared" ca="1" si="435"/>
        <v>812.13441170022634</v>
      </c>
      <c r="R1858" s="12">
        <f t="shared" ca="1" si="436"/>
        <v>0</v>
      </c>
    </row>
    <row r="1859" spans="1:18" x14ac:dyDescent="0.25">
      <c r="A1859">
        <v>1858</v>
      </c>
      <c r="B1859" s="2">
        <v>40154</v>
      </c>
      <c r="C1859">
        <f t="shared" ref="C1859:C1922" si="441">YEAR(B1859)</f>
        <v>2009</v>
      </c>
      <c r="D1859">
        <v>802.6</v>
      </c>
      <c r="E1859" s="5">
        <f t="shared" ca="1" si="437"/>
        <v>800.75000000000011</v>
      </c>
      <c r="F1859" s="5">
        <f t="shared" ca="1" si="438"/>
        <v>772.3760000000002</v>
      </c>
      <c r="G1859" s="5">
        <f t="shared" ca="1" si="439"/>
        <v>783.4527384811139</v>
      </c>
      <c r="H1859" s="5">
        <f t="shared" ca="1" si="440"/>
        <v>772.5749204566248</v>
      </c>
      <c r="I1859" s="10">
        <f t="shared" ca="1" si="433"/>
        <v>0</v>
      </c>
      <c r="J1859" s="5" t="e">
        <f t="shared" ca="1" si="427"/>
        <v>#N/A</v>
      </c>
      <c r="K1859" s="5" t="e">
        <f t="shared" ca="1" si="428"/>
        <v>#N/A</v>
      </c>
      <c r="L1859" s="10">
        <f t="shared" ca="1" si="429"/>
        <v>1</v>
      </c>
      <c r="M1859" s="5">
        <f t="shared" ca="1" si="434"/>
        <v>809.4</v>
      </c>
      <c r="N1859" s="12" t="str">
        <f t="shared" ca="1" si="430"/>
        <v/>
      </c>
      <c r="O1859" s="12">
        <f t="shared" ca="1" si="431"/>
        <v>-1.2123823004492612E-2</v>
      </c>
      <c r="P1859" s="5">
        <f t="shared" ca="1" si="432"/>
        <v>812.13441170022634</v>
      </c>
      <c r="Q1859" s="5">
        <f t="shared" ca="1" si="435"/>
        <v>812.13441170022634</v>
      </c>
      <c r="R1859" s="12">
        <f t="shared" ca="1" si="436"/>
        <v>0</v>
      </c>
    </row>
    <row r="1860" spans="1:18" x14ac:dyDescent="0.25">
      <c r="A1860">
        <v>1859</v>
      </c>
      <c r="B1860" s="2">
        <v>40155</v>
      </c>
      <c r="C1860">
        <f t="shared" si="441"/>
        <v>2009</v>
      </c>
      <c r="D1860">
        <v>810.4</v>
      </c>
      <c r="E1860" s="5">
        <f t="shared" ca="1" si="437"/>
        <v>803.41500000000008</v>
      </c>
      <c r="F1860" s="5">
        <f t="shared" ca="1" si="438"/>
        <v>772.2850000000002</v>
      </c>
      <c r="G1860" s="5">
        <f t="shared" ca="1" si="439"/>
        <v>786.14746463300241</v>
      </c>
      <c r="H1860" s="5">
        <f t="shared" ca="1" si="440"/>
        <v>773.33142204749242</v>
      </c>
      <c r="I1860" s="10">
        <f t="shared" ca="1" si="433"/>
        <v>0</v>
      </c>
      <c r="J1860" s="5" t="e">
        <f t="shared" ca="1" si="427"/>
        <v>#N/A</v>
      </c>
      <c r="K1860" s="5" t="e">
        <f t="shared" ca="1" si="428"/>
        <v>#N/A</v>
      </c>
      <c r="L1860" s="10">
        <f t="shared" ca="1" si="429"/>
        <v>1</v>
      </c>
      <c r="M1860" s="5">
        <f t="shared" ca="1" si="434"/>
        <v>809.4</v>
      </c>
      <c r="N1860" s="12" t="str">
        <f t="shared" ca="1" si="430"/>
        <v/>
      </c>
      <c r="O1860" s="12">
        <f t="shared" ca="1" si="431"/>
        <v>9.7184151507599733E-3</v>
      </c>
      <c r="P1860" s="5">
        <f t="shared" ca="1" si="432"/>
        <v>812.13441170022634</v>
      </c>
      <c r="Q1860" s="5">
        <f t="shared" ca="1" si="435"/>
        <v>812.13441170022634</v>
      </c>
      <c r="R1860" s="12">
        <f t="shared" ca="1" si="436"/>
        <v>0</v>
      </c>
    </row>
    <row r="1861" spans="1:18" x14ac:dyDescent="0.25">
      <c r="A1861">
        <v>1860</v>
      </c>
      <c r="B1861" s="2">
        <v>40156</v>
      </c>
      <c r="C1861">
        <f t="shared" si="441"/>
        <v>2009</v>
      </c>
      <c r="D1861">
        <v>817.35</v>
      </c>
      <c r="E1861" s="5">
        <f t="shared" ca="1" si="437"/>
        <v>805.74500000000012</v>
      </c>
      <c r="F1861" s="5">
        <f t="shared" ca="1" si="438"/>
        <v>772.22700000000009</v>
      </c>
      <c r="G1861" s="5">
        <f t="shared" ca="1" si="439"/>
        <v>789.26771816970222</v>
      </c>
      <c r="H1861" s="5">
        <f t="shared" ca="1" si="440"/>
        <v>774.21179360654253</v>
      </c>
      <c r="I1861" s="10">
        <f t="shared" ca="1" si="433"/>
        <v>0</v>
      </c>
      <c r="J1861" s="5" t="e">
        <f t="shared" ca="1" si="427"/>
        <v>#N/A</v>
      </c>
      <c r="K1861" s="5" t="e">
        <f t="shared" ca="1" si="428"/>
        <v>#N/A</v>
      </c>
      <c r="L1861" s="10">
        <f t="shared" ca="1" si="429"/>
        <v>1</v>
      </c>
      <c r="M1861" s="5">
        <f t="shared" ca="1" si="434"/>
        <v>809.4</v>
      </c>
      <c r="N1861" s="12" t="str">
        <f t="shared" ca="1" si="430"/>
        <v/>
      </c>
      <c r="O1861" s="12">
        <f t="shared" ca="1" si="431"/>
        <v>8.5760118460020303E-3</v>
      </c>
      <c r="P1861" s="5">
        <f t="shared" ca="1" si="432"/>
        <v>812.13441170022634</v>
      </c>
      <c r="Q1861" s="5">
        <f t="shared" ca="1" si="435"/>
        <v>812.13441170022634</v>
      </c>
      <c r="R1861" s="12">
        <f t="shared" ca="1" si="436"/>
        <v>0</v>
      </c>
    </row>
    <row r="1862" spans="1:18" x14ac:dyDescent="0.25">
      <c r="A1862">
        <v>1861</v>
      </c>
      <c r="B1862" s="2">
        <v>40157</v>
      </c>
      <c r="C1862">
        <f t="shared" si="441"/>
        <v>2009</v>
      </c>
      <c r="D1862">
        <v>812.4</v>
      </c>
      <c r="E1862" s="5">
        <f t="shared" ca="1" si="437"/>
        <v>806.97500000000002</v>
      </c>
      <c r="F1862" s="5">
        <f t="shared" ca="1" si="438"/>
        <v>771.94000000000017</v>
      </c>
      <c r="G1862" s="5">
        <f t="shared" ca="1" si="439"/>
        <v>791.58094635273187</v>
      </c>
      <c r="H1862" s="5">
        <f t="shared" ca="1" si="440"/>
        <v>774.97555773441172</v>
      </c>
      <c r="I1862" s="10">
        <f t="shared" ca="1" si="433"/>
        <v>0</v>
      </c>
      <c r="J1862" s="5" t="e">
        <f t="shared" ca="1" si="427"/>
        <v>#N/A</v>
      </c>
      <c r="K1862" s="5" t="e">
        <f t="shared" ca="1" si="428"/>
        <v>#N/A</v>
      </c>
      <c r="L1862" s="10">
        <f t="shared" ca="1" si="429"/>
        <v>1</v>
      </c>
      <c r="M1862" s="5">
        <f t="shared" ca="1" si="434"/>
        <v>809.4</v>
      </c>
      <c r="N1862" s="12" t="str">
        <f t="shared" ca="1" si="430"/>
        <v/>
      </c>
      <c r="O1862" s="12">
        <f t="shared" ca="1" si="431"/>
        <v>-6.0561570930446505E-3</v>
      </c>
      <c r="P1862" s="5">
        <f t="shared" ca="1" si="432"/>
        <v>812.13441170022634</v>
      </c>
      <c r="Q1862" s="5">
        <f t="shared" ca="1" si="435"/>
        <v>812.13441170022634</v>
      </c>
      <c r="R1862" s="12">
        <f t="shared" ca="1" si="436"/>
        <v>0</v>
      </c>
    </row>
    <row r="1863" spans="1:18" x14ac:dyDescent="0.25">
      <c r="A1863">
        <v>1862</v>
      </c>
      <c r="B1863" s="2">
        <v>40158</v>
      </c>
      <c r="C1863">
        <f t="shared" si="441"/>
        <v>2009</v>
      </c>
      <c r="D1863">
        <v>816.75</v>
      </c>
      <c r="E1863" s="5">
        <f t="shared" ca="1" si="437"/>
        <v>809.51</v>
      </c>
      <c r="F1863" s="5">
        <f t="shared" ca="1" si="438"/>
        <v>771.76700000000017</v>
      </c>
      <c r="G1863" s="5">
        <f t="shared" ca="1" si="439"/>
        <v>794.09785171745875</v>
      </c>
      <c r="H1863" s="5">
        <f t="shared" ca="1" si="440"/>
        <v>775.81104657972344</v>
      </c>
      <c r="I1863" s="10">
        <f t="shared" ca="1" si="433"/>
        <v>0</v>
      </c>
      <c r="J1863" s="5" t="e">
        <f t="shared" ca="1" si="427"/>
        <v>#N/A</v>
      </c>
      <c r="K1863" s="5" t="e">
        <f t="shared" ca="1" si="428"/>
        <v>#N/A</v>
      </c>
      <c r="L1863" s="10">
        <f t="shared" ca="1" si="429"/>
        <v>1</v>
      </c>
      <c r="M1863" s="5">
        <f t="shared" ca="1" si="434"/>
        <v>809.4</v>
      </c>
      <c r="N1863" s="12" t="str">
        <f t="shared" ca="1" si="430"/>
        <v/>
      </c>
      <c r="O1863" s="12">
        <f t="shared" ca="1" si="431"/>
        <v>5.354505169867089E-3</v>
      </c>
      <c r="P1863" s="5">
        <f t="shared" ca="1" si="432"/>
        <v>812.13441170022634</v>
      </c>
      <c r="Q1863" s="5">
        <f t="shared" ca="1" si="435"/>
        <v>812.13441170022634</v>
      </c>
      <c r="R1863" s="12">
        <f t="shared" ca="1" si="436"/>
        <v>0</v>
      </c>
    </row>
    <row r="1864" spans="1:18" x14ac:dyDescent="0.25">
      <c r="A1864">
        <v>1863</v>
      </c>
      <c r="B1864" s="2">
        <v>40161</v>
      </c>
      <c r="C1864">
        <f t="shared" si="441"/>
        <v>2009</v>
      </c>
      <c r="D1864">
        <v>858.35</v>
      </c>
      <c r="E1864" s="5">
        <f t="shared" ca="1" si="437"/>
        <v>815.58</v>
      </c>
      <c r="F1864" s="5">
        <f t="shared" ca="1" si="438"/>
        <v>772.65599999999995</v>
      </c>
      <c r="G1864" s="5">
        <f t="shared" ca="1" si="439"/>
        <v>800.52306654571294</v>
      </c>
      <c r="H1864" s="5">
        <f t="shared" ca="1" si="440"/>
        <v>777.46182564812887</v>
      </c>
      <c r="I1864" s="10">
        <f t="shared" ca="1" si="433"/>
        <v>0</v>
      </c>
      <c r="J1864" s="5" t="e">
        <f t="shared" ca="1" si="427"/>
        <v>#N/A</v>
      </c>
      <c r="K1864" s="5" t="e">
        <f t="shared" ca="1" si="428"/>
        <v>#N/A</v>
      </c>
      <c r="L1864" s="10">
        <f t="shared" ca="1" si="429"/>
        <v>1</v>
      </c>
      <c r="M1864" s="5">
        <f t="shared" ca="1" si="434"/>
        <v>809.4</v>
      </c>
      <c r="N1864" s="12" t="str">
        <f t="shared" ca="1" si="430"/>
        <v/>
      </c>
      <c r="O1864" s="12">
        <f t="shared" ca="1" si="431"/>
        <v>5.0933578206305508E-2</v>
      </c>
      <c r="P1864" s="5">
        <f t="shared" ca="1" si="432"/>
        <v>812.13441170022634</v>
      </c>
      <c r="Q1864" s="5">
        <f t="shared" ca="1" si="435"/>
        <v>812.13441170022634</v>
      </c>
      <c r="R1864" s="12">
        <f t="shared" ca="1" si="436"/>
        <v>0</v>
      </c>
    </row>
    <row r="1865" spans="1:18" x14ac:dyDescent="0.25">
      <c r="A1865">
        <v>1864</v>
      </c>
      <c r="B1865" s="2">
        <v>40162</v>
      </c>
      <c r="C1865">
        <f t="shared" si="441"/>
        <v>2009</v>
      </c>
      <c r="D1865">
        <v>850.95</v>
      </c>
      <c r="E1865" s="5">
        <f t="shared" ca="1" si="437"/>
        <v>819.73500000000001</v>
      </c>
      <c r="F1865" s="5">
        <f t="shared" ca="1" si="438"/>
        <v>773.79499999999985</v>
      </c>
      <c r="G1865" s="5">
        <f t="shared" ca="1" si="439"/>
        <v>805.56575989114162</v>
      </c>
      <c r="H1865" s="5">
        <f t="shared" ca="1" si="440"/>
        <v>778.93158913516629</v>
      </c>
      <c r="I1865" s="10">
        <f t="shared" ca="1" si="433"/>
        <v>0</v>
      </c>
      <c r="J1865" s="5" t="e">
        <f t="shared" ca="1" si="427"/>
        <v>#N/A</v>
      </c>
      <c r="K1865" s="5" t="e">
        <f t="shared" ca="1" si="428"/>
        <v>#N/A</v>
      </c>
      <c r="L1865" s="10">
        <f t="shared" ca="1" si="429"/>
        <v>1</v>
      </c>
      <c r="M1865" s="5">
        <f t="shared" ca="1" si="434"/>
        <v>809.4</v>
      </c>
      <c r="N1865" s="12" t="str">
        <f t="shared" ca="1" si="430"/>
        <v/>
      </c>
      <c r="O1865" s="12">
        <f t="shared" ca="1" si="431"/>
        <v>-8.6211918215180015E-3</v>
      </c>
      <c r="P1865" s="5">
        <f t="shared" ca="1" si="432"/>
        <v>812.13441170022634</v>
      </c>
      <c r="Q1865" s="5">
        <f t="shared" ca="1" si="435"/>
        <v>812.13441170022634</v>
      </c>
      <c r="R1865" s="12">
        <f t="shared" ca="1" si="436"/>
        <v>0</v>
      </c>
    </row>
    <row r="1866" spans="1:18" x14ac:dyDescent="0.25">
      <c r="A1866">
        <v>1865</v>
      </c>
      <c r="B1866" s="2">
        <v>40163</v>
      </c>
      <c r="C1866">
        <f t="shared" si="441"/>
        <v>2009</v>
      </c>
      <c r="D1866">
        <v>860.8</v>
      </c>
      <c r="E1866" s="5">
        <f t="shared" ca="1" si="437"/>
        <v>825.78500000000008</v>
      </c>
      <c r="F1866" s="5">
        <f t="shared" ca="1" si="438"/>
        <v>775.2</v>
      </c>
      <c r="G1866" s="5">
        <f t="shared" ca="1" si="439"/>
        <v>811.08918390202757</v>
      </c>
      <c r="H1866" s="5">
        <f t="shared" ca="1" si="440"/>
        <v>780.56895735246303</v>
      </c>
      <c r="I1866" s="10">
        <f t="shared" ca="1" si="433"/>
        <v>0</v>
      </c>
      <c r="J1866" s="5" t="e">
        <f t="shared" ca="1" si="427"/>
        <v>#N/A</v>
      </c>
      <c r="K1866" s="5" t="e">
        <f t="shared" ca="1" si="428"/>
        <v>#N/A</v>
      </c>
      <c r="L1866" s="10">
        <f t="shared" ca="1" si="429"/>
        <v>1</v>
      </c>
      <c r="M1866" s="5">
        <f t="shared" ca="1" si="434"/>
        <v>809.4</v>
      </c>
      <c r="N1866" s="12" t="str">
        <f t="shared" ca="1" si="430"/>
        <v/>
      </c>
      <c r="O1866" s="12">
        <f t="shared" ca="1" si="431"/>
        <v>1.1575298196133626E-2</v>
      </c>
      <c r="P1866" s="5">
        <f t="shared" ca="1" si="432"/>
        <v>812.13441170022634</v>
      </c>
      <c r="Q1866" s="5">
        <f t="shared" ca="1" si="435"/>
        <v>812.13441170022634</v>
      </c>
      <c r="R1866" s="12">
        <f t="shared" ca="1" si="436"/>
        <v>0</v>
      </c>
    </row>
    <row r="1867" spans="1:18" x14ac:dyDescent="0.25">
      <c r="A1867">
        <v>1866</v>
      </c>
      <c r="B1867" s="2">
        <v>40164</v>
      </c>
      <c r="C1867">
        <f t="shared" si="441"/>
        <v>2009</v>
      </c>
      <c r="D1867">
        <v>866.25</v>
      </c>
      <c r="E1867" s="5">
        <f t="shared" ca="1" si="437"/>
        <v>830.83000000000015</v>
      </c>
      <c r="F1867" s="5">
        <f t="shared" ca="1" si="438"/>
        <v>776.55299999999988</v>
      </c>
      <c r="G1867" s="5">
        <f t="shared" ca="1" si="439"/>
        <v>816.60526551182488</v>
      </c>
      <c r="H1867" s="5">
        <f t="shared" ca="1" si="440"/>
        <v>782.28257820541376</v>
      </c>
      <c r="I1867" s="10">
        <f t="shared" ca="1" si="433"/>
        <v>0</v>
      </c>
      <c r="J1867" s="5" t="e">
        <f t="shared" ca="1" si="427"/>
        <v>#N/A</v>
      </c>
      <c r="K1867" s="5" t="e">
        <f t="shared" ca="1" si="428"/>
        <v>#N/A</v>
      </c>
      <c r="L1867" s="10">
        <f t="shared" ca="1" si="429"/>
        <v>1</v>
      </c>
      <c r="M1867" s="5">
        <f t="shared" ca="1" si="434"/>
        <v>809.4</v>
      </c>
      <c r="N1867" s="12" t="str">
        <f t="shared" ca="1" si="430"/>
        <v/>
      </c>
      <c r="O1867" s="12">
        <f t="shared" ca="1" si="431"/>
        <v>6.3313197026022838E-3</v>
      </c>
      <c r="P1867" s="5">
        <f t="shared" ca="1" si="432"/>
        <v>812.13441170022634</v>
      </c>
      <c r="Q1867" s="5">
        <f t="shared" ca="1" si="435"/>
        <v>812.13441170022634</v>
      </c>
      <c r="R1867" s="12">
        <f t="shared" ca="1" si="436"/>
        <v>0</v>
      </c>
    </row>
    <row r="1868" spans="1:18" x14ac:dyDescent="0.25">
      <c r="A1868">
        <v>1867</v>
      </c>
      <c r="B1868" s="2">
        <v>40165</v>
      </c>
      <c r="C1868">
        <f t="shared" si="441"/>
        <v>2009</v>
      </c>
      <c r="D1868">
        <v>861.65</v>
      </c>
      <c r="E1868" s="5">
        <f t="shared" ca="1" si="437"/>
        <v>835.75</v>
      </c>
      <c r="F1868" s="5">
        <f t="shared" ca="1" si="438"/>
        <v>777.87899999999991</v>
      </c>
      <c r="G1868" s="5">
        <f t="shared" ca="1" si="439"/>
        <v>821.1097389606424</v>
      </c>
      <c r="H1868" s="5">
        <f t="shared" ca="1" si="440"/>
        <v>783.86992664130548</v>
      </c>
      <c r="I1868" s="10">
        <f t="shared" ca="1" si="433"/>
        <v>0</v>
      </c>
      <c r="J1868" s="5" t="e">
        <f t="shared" ca="1" si="427"/>
        <v>#N/A</v>
      </c>
      <c r="K1868" s="5" t="e">
        <f t="shared" ca="1" si="428"/>
        <v>#N/A</v>
      </c>
      <c r="L1868" s="10">
        <f t="shared" ca="1" si="429"/>
        <v>1</v>
      </c>
      <c r="M1868" s="5">
        <f t="shared" ca="1" si="434"/>
        <v>809.4</v>
      </c>
      <c r="N1868" s="12" t="str">
        <f t="shared" ca="1" si="430"/>
        <v/>
      </c>
      <c r="O1868" s="12">
        <f t="shared" ca="1" si="431"/>
        <v>-5.3102453102453363E-3</v>
      </c>
      <c r="P1868" s="5">
        <f t="shared" ca="1" si="432"/>
        <v>812.13441170022634</v>
      </c>
      <c r="Q1868" s="5">
        <f t="shared" ca="1" si="435"/>
        <v>812.13441170022634</v>
      </c>
      <c r="R1868" s="12">
        <f t="shared" ca="1" si="436"/>
        <v>0</v>
      </c>
    </row>
    <row r="1869" spans="1:18" x14ac:dyDescent="0.25">
      <c r="A1869">
        <v>1868</v>
      </c>
      <c r="B1869" s="2">
        <v>40168</v>
      </c>
      <c r="C1869">
        <f t="shared" si="441"/>
        <v>2009</v>
      </c>
      <c r="D1869">
        <v>856.8</v>
      </c>
      <c r="E1869" s="5">
        <f t="shared" ca="1" si="437"/>
        <v>841.16999999999985</v>
      </c>
      <c r="F1869" s="5">
        <f t="shared" ca="1" si="438"/>
        <v>779.08399999999995</v>
      </c>
      <c r="G1869" s="5">
        <f t="shared" ca="1" si="439"/>
        <v>824.6787650645781</v>
      </c>
      <c r="H1869" s="5">
        <f t="shared" ca="1" si="440"/>
        <v>785.32852810847942</v>
      </c>
      <c r="I1869" s="10">
        <f t="shared" ca="1" si="433"/>
        <v>0</v>
      </c>
      <c r="J1869" s="5" t="e">
        <f t="shared" ca="1" si="427"/>
        <v>#N/A</v>
      </c>
      <c r="K1869" s="5" t="e">
        <f t="shared" ca="1" si="428"/>
        <v>#N/A</v>
      </c>
      <c r="L1869" s="10">
        <f t="shared" ca="1" si="429"/>
        <v>1</v>
      </c>
      <c r="M1869" s="5">
        <f t="shared" ca="1" si="434"/>
        <v>809.4</v>
      </c>
      <c r="N1869" s="12" t="str">
        <f t="shared" ca="1" si="430"/>
        <v/>
      </c>
      <c r="O1869" s="12">
        <f t="shared" ca="1" si="431"/>
        <v>-5.6287355654848518E-3</v>
      </c>
      <c r="P1869" s="5">
        <f t="shared" ca="1" si="432"/>
        <v>812.13441170022634</v>
      </c>
      <c r="Q1869" s="5">
        <f t="shared" ca="1" si="435"/>
        <v>812.13441170022634</v>
      </c>
      <c r="R1869" s="12">
        <f t="shared" ca="1" si="436"/>
        <v>0</v>
      </c>
    </row>
    <row r="1870" spans="1:18" x14ac:dyDescent="0.25">
      <c r="A1870">
        <v>1869</v>
      </c>
      <c r="B1870" s="2">
        <v>40169</v>
      </c>
      <c r="C1870">
        <f t="shared" si="441"/>
        <v>2009</v>
      </c>
      <c r="D1870">
        <v>837.4</v>
      </c>
      <c r="E1870" s="5">
        <f t="shared" ca="1" si="437"/>
        <v>843.87000000000012</v>
      </c>
      <c r="F1870" s="5">
        <f t="shared" ca="1" si="438"/>
        <v>779.90400000000011</v>
      </c>
      <c r="G1870" s="5">
        <f t="shared" ca="1" si="439"/>
        <v>825.95088855812025</v>
      </c>
      <c r="H1870" s="5">
        <f t="shared" ca="1" si="440"/>
        <v>786.36995754630993</v>
      </c>
      <c r="I1870" s="10">
        <f t="shared" ca="1" si="433"/>
        <v>0</v>
      </c>
      <c r="J1870" s="5" t="e">
        <f t="shared" ca="1" si="427"/>
        <v>#N/A</v>
      </c>
      <c r="K1870" s="5" t="e">
        <f t="shared" ca="1" si="428"/>
        <v>#N/A</v>
      </c>
      <c r="L1870" s="10">
        <f t="shared" ca="1" si="429"/>
        <v>1</v>
      </c>
      <c r="M1870" s="5">
        <f t="shared" ca="1" si="434"/>
        <v>809.4</v>
      </c>
      <c r="N1870" s="12" t="str">
        <f t="shared" ca="1" si="430"/>
        <v/>
      </c>
      <c r="O1870" s="12">
        <f t="shared" ca="1" si="431"/>
        <v>-2.2642390289449088E-2</v>
      </c>
      <c r="P1870" s="5">
        <f t="shared" ca="1" si="432"/>
        <v>812.13441170022634</v>
      </c>
      <c r="Q1870" s="5">
        <f t="shared" ca="1" si="435"/>
        <v>812.13441170022634</v>
      </c>
      <c r="R1870" s="12">
        <f t="shared" ca="1" si="436"/>
        <v>0</v>
      </c>
    </row>
    <row r="1871" spans="1:18" x14ac:dyDescent="0.25">
      <c r="A1871">
        <v>1870</v>
      </c>
      <c r="B1871" s="2">
        <v>40170</v>
      </c>
      <c r="C1871">
        <f t="shared" si="441"/>
        <v>2009</v>
      </c>
      <c r="D1871">
        <v>855.8</v>
      </c>
      <c r="E1871" s="5">
        <f t="shared" ca="1" si="437"/>
        <v>847.71499999999992</v>
      </c>
      <c r="F1871" s="5">
        <f t="shared" ca="1" si="438"/>
        <v>781.2650000000001</v>
      </c>
      <c r="G1871" s="5">
        <f t="shared" ca="1" si="439"/>
        <v>828.93579970230826</v>
      </c>
      <c r="H1871" s="5">
        <f t="shared" ca="1" si="440"/>
        <v>787.75855839538372</v>
      </c>
      <c r="I1871" s="10">
        <f t="shared" ca="1" si="433"/>
        <v>0</v>
      </c>
      <c r="J1871" s="5" t="e">
        <f t="shared" ca="1" si="427"/>
        <v>#N/A</v>
      </c>
      <c r="K1871" s="5" t="e">
        <f t="shared" ca="1" si="428"/>
        <v>#N/A</v>
      </c>
      <c r="L1871" s="10">
        <f t="shared" ca="1" si="429"/>
        <v>1</v>
      </c>
      <c r="M1871" s="5">
        <f t="shared" ca="1" si="434"/>
        <v>809.4</v>
      </c>
      <c r="N1871" s="12" t="str">
        <f t="shared" ca="1" si="430"/>
        <v/>
      </c>
      <c r="O1871" s="12">
        <f t="shared" ca="1" si="431"/>
        <v>2.1972772868402171E-2</v>
      </c>
      <c r="P1871" s="5">
        <f t="shared" ca="1" si="432"/>
        <v>812.13441170022634</v>
      </c>
      <c r="Q1871" s="5">
        <f t="shared" ca="1" si="435"/>
        <v>812.13441170022634</v>
      </c>
      <c r="R1871" s="12">
        <f t="shared" ca="1" si="436"/>
        <v>0</v>
      </c>
    </row>
    <row r="1872" spans="1:18" x14ac:dyDescent="0.25">
      <c r="A1872">
        <v>1871</v>
      </c>
      <c r="B1872" s="2">
        <v>40171</v>
      </c>
      <c r="C1872">
        <f t="shared" si="441"/>
        <v>2009</v>
      </c>
      <c r="D1872">
        <v>860.95</v>
      </c>
      <c r="E1872" s="5">
        <f t="shared" ca="1" si="437"/>
        <v>852.57</v>
      </c>
      <c r="F1872" s="5">
        <f t="shared" ca="1" si="438"/>
        <v>782.58500000000004</v>
      </c>
      <c r="G1872" s="5">
        <f t="shared" ca="1" si="439"/>
        <v>832.13721973207737</v>
      </c>
      <c r="H1872" s="5">
        <f t="shared" ca="1" si="440"/>
        <v>789.22238722747602</v>
      </c>
      <c r="I1872" s="10">
        <f t="shared" ca="1" si="433"/>
        <v>0</v>
      </c>
      <c r="J1872" s="5" t="e">
        <f t="shared" ca="1" si="427"/>
        <v>#N/A</v>
      </c>
      <c r="K1872" s="5" t="e">
        <f t="shared" ca="1" si="428"/>
        <v>#N/A</v>
      </c>
      <c r="L1872" s="10">
        <f t="shared" ca="1" si="429"/>
        <v>1</v>
      </c>
      <c r="M1872" s="5">
        <f t="shared" ca="1" si="434"/>
        <v>809.4</v>
      </c>
      <c r="N1872" s="12" t="str">
        <f t="shared" ca="1" si="430"/>
        <v/>
      </c>
      <c r="O1872" s="12">
        <f t="shared" ca="1" si="431"/>
        <v>6.017761159149441E-3</v>
      </c>
      <c r="P1872" s="5">
        <f t="shared" ca="1" si="432"/>
        <v>812.13441170022634</v>
      </c>
      <c r="Q1872" s="5">
        <f t="shared" ca="1" si="435"/>
        <v>812.13441170022634</v>
      </c>
      <c r="R1872" s="12">
        <f t="shared" ca="1" si="436"/>
        <v>0</v>
      </c>
    </row>
    <row r="1873" spans="1:18" x14ac:dyDescent="0.25">
      <c r="A1873">
        <v>1872</v>
      </c>
      <c r="B1873" s="2">
        <v>40172</v>
      </c>
      <c r="C1873">
        <f t="shared" si="441"/>
        <v>2009</v>
      </c>
      <c r="D1873">
        <v>859.7</v>
      </c>
      <c r="E1873" s="5">
        <f t="shared" ca="1" si="437"/>
        <v>856.86500000000001</v>
      </c>
      <c r="F1873" s="5">
        <f t="shared" ca="1" si="438"/>
        <v>784.10899999999992</v>
      </c>
      <c r="G1873" s="5">
        <f t="shared" ca="1" si="439"/>
        <v>834.89349775886967</v>
      </c>
      <c r="H1873" s="5">
        <f t="shared" ca="1" si="440"/>
        <v>790.63193948292644</v>
      </c>
      <c r="I1873" s="10">
        <f t="shared" ca="1" si="433"/>
        <v>0</v>
      </c>
      <c r="J1873" s="5" t="e">
        <f t="shared" ca="1" si="427"/>
        <v>#N/A</v>
      </c>
      <c r="K1873" s="5" t="e">
        <f t="shared" ca="1" si="428"/>
        <v>#N/A</v>
      </c>
      <c r="L1873" s="10">
        <f t="shared" ca="1" si="429"/>
        <v>1</v>
      </c>
      <c r="M1873" s="5">
        <f t="shared" ca="1" si="434"/>
        <v>809.4</v>
      </c>
      <c r="N1873" s="12" t="str">
        <f t="shared" ca="1" si="430"/>
        <v/>
      </c>
      <c r="O1873" s="12">
        <f t="shared" ca="1" si="431"/>
        <v>-1.4518845461408908E-3</v>
      </c>
      <c r="P1873" s="5">
        <f t="shared" ca="1" si="432"/>
        <v>812.13441170022634</v>
      </c>
      <c r="Q1873" s="5">
        <f t="shared" ca="1" si="435"/>
        <v>812.13441170022634</v>
      </c>
      <c r="R1873" s="12">
        <f t="shared" ca="1" si="436"/>
        <v>0</v>
      </c>
    </row>
    <row r="1874" spans="1:18" x14ac:dyDescent="0.25">
      <c r="A1874">
        <v>1873</v>
      </c>
      <c r="B1874" s="2">
        <v>40175</v>
      </c>
      <c r="C1874">
        <f t="shared" si="441"/>
        <v>2009</v>
      </c>
      <c r="D1874">
        <v>859.7</v>
      </c>
      <c r="E1874" s="5">
        <f t="shared" ca="1" si="437"/>
        <v>857</v>
      </c>
      <c r="F1874" s="5">
        <f t="shared" ca="1" si="438"/>
        <v>785.64299999999992</v>
      </c>
      <c r="G1874" s="5">
        <f t="shared" ca="1" si="439"/>
        <v>837.37414798298266</v>
      </c>
      <c r="H1874" s="5">
        <f t="shared" ca="1" si="440"/>
        <v>792.01330069326787</v>
      </c>
      <c r="I1874" s="10">
        <f t="shared" ca="1" si="433"/>
        <v>0</v>
      </c>
      <c r="J1874" s="5" t="e">
        <f t="shared" ca="1" si="427"/>
        <v>#N/A</v>
      </c>
      <c r="K1874" s="5" t="e">
        <f t="shared" ca="1" si="428"/>
        <v>#N/A</v>
      </c>
      <c r="L1874" s="10">
        <f t="shared" ca="1" si="429"/>
        <v>1</v>
      </c>
      <c r="M1874" s="5">
        <f t="shared" ca="1" si="434"/>
        <v>809.4</v>
      </c>
      <c r="N1874" s="12" t="str">
        <f t="shared" ca="1" si="430"/>
        <v/>
      </c>
      <c r="O1874" s="12">
        <f t="shared" ca="1" si="431"/>
        <v>0</v>
      </c>
      <c r="P1874" s="5">
        <f t="shared" ca="1" si="432"/>
        <v>812.13441170022634</v>
      </c>
      <c r="Q1874" s="5">
        <f t="shared" ca="1" si="435"/>
        <v>812.13441170022634</v>
      </c>
      <c r="R1874" s="12">
        <f t="shared" ca="1" si="436"/>
        <v>0</v>
      </c>
    </row>
    <row r="1875" spans="1:18" x14ac:dyDescent="0.25">
      <c r="A1875">
        <v>1874</v>
      </c>
      <c r="B1875" s="2">
        <v>40176</v>
      </c>
      <c r="C1875">
        <f t="shared" si="441"/>
        <v>2009</v>
      </c>
      <c r="D1875">
        <v>859.6</v>
      </c>
      <c r="E1875" s="5">
        <f t="shared" ca="1" si="437"/>
        <v>857.86500000000001</v>
      </c>
      <c r="F1875" s="5">
        <f t="shared" ca="1" si="438"/>
        <v>787.18299999999988</v>
      </c>
      <c r="G1875" s="5">
        <f t="shared" ca="1" si="439"/>
        <v>839.59673318468435</v>
      </c>
      <c r="H1875" s="5">
        <f t="shared" ca="1" si="440"/>
        <v>793.36503467940247</v>
      </c>
      <c r="I1875" s="10">
        <f t="shared" ca="1" si="433"/>
        <v>0</v>
      </c>
      <c r="J1875" s="5" t="e">
        <f t="shared" ca="1" si="427"/>
        <v>#N/A</v>
      </c>
      <c r="K1875" s="5" t="e">
        <f t="shared" ca="1" si="428"/>
        <v>#N/A</v>
      </c>
      <c r="L1875" s="10">
        <f t="shared" ca="1" si="429"/>
        <v>1</v>
      </c>
      <c r="M1875" s="5">
        <f t="shared" ca="1" si="434"/>
        <v>809.4</v>
      </c>
      <c r="N1875" s="12" t="str">
        <f t="shared" ca="1" si="430"/>
        <v/>
      </c>
      <c r="O1875" s="12">
        <f t="shared" ca="1" si="431"/>
        <v>-1.1631964638830143E-4</v>
      </c>
      <c r="P1875" s="5">
        <f t="shared" ca="1" si="432"/>
        <v>812.13441170022634</v>
      </c>
      <c r="Q1875" s="5">
        <f t="shared" ca="1" si="435"/>
        <v>812.13441170022634</v>
      </c>
      <c r="R1875" s="12">
        <f t="shared" ca="1" si="436"/>
        <v>0</v>
      </c>
    </row>
    <row r="1876" spans="1:18" x14ac:dyDescent="0.25">
      <c r="A1876">
        <v>1875</v>
      </c>
      <c r="B1876" s="2">
        <v>40177</v>
      </c>
      <c r="C1876">
        <f t="shared" si="441"/>
        <v>2009</v>
      </c>
      <c r="D1876">
        <v>871.4</v>
      </c>
      <c r="E1876" s="5">
        <f t="shared" ca="1" si="437"/>
        <v>858.92499999999995</v>
      </c>
      <c r="F1876" s="5">
        <f t="shared" ca="1" si="438"/>
        <v>789.19599999999991</v>
      </c>
      <c r="G1876" s="5">
        <f t="shared" ca="1" si="439"/>
        <v>842.77705986621584</v>
      </c>
      <c r="H1876" s="5">
        <f t="shared" ca="1" si="440"/>
        <v>794.92573398581442</v>
      </c>
      <c r="I1876" s="10">
        <f t="shared" ca="1" si="433"/>
        <v>0</v>
      </c>
      <c r="J1876" s="5" t="e">
        <f t="shared" ca="1" si="427"/>
        <v>#N/A</v>
      </c>
      <c r="K1876" s="5" t="e">
        <f t="shared" ca="1" si="428"/>
        <v>#N/A</v>
      </c>
      <c r="L1876" s="10">
        <f t="shared" ca="1" si="429"/>
        <v>1</v>
      </c>
      <c r="M1876" s="5">
        <f t="shared" ca="1" si="434"/>
        <v>809.4</v>
      </c>
      <c r="N1876" s="12" t="str">
        <f t="shared" ca="1" si="430"/>
        <v/>
      </c>
      <c r="O1876" s="12">
        <f t="shared" ca="1" si="431"/>
        <v>1.3727315030246573E-2</v>
      </c>
      <c r="P1876" s="5">
        <f t="shared" ca="1" si="432"/>
        <v>812.13441170022634</v>
      </c>
      <c r="Q1876" s="5">
        <f t="shared" ca="1" si="435"/>
        <v>812.13441170022634</v>
      </c>
      <c r="R1876" s="12">
        <f t="shared" ca="1" si="436"/>
        <v>0</v>
      </c>
    </row>
    <row r="1877" spans="1:18" x14ac:dyDescent="0.25">
      <c r="A1877">
        <v>1876</v>
      </c>
      <c r="B1877" s="2">
        <v>40178</v>
      </c>
      <c r="C1877">
        <f t="shared" si="441"/>
        <v>2009</v>
      </c>
      <c r="D1877">
        <v>872.45</v>
      </c>
      <c r="E1877" s="5">
        <f t="shared" ca="1" si="437"/>
        <v>859.54499999999985</v>
      </c>
      <c r="F1877" s="5">
        <f t="shared" ca="1" si="438"/>
        <v>791.33299999999974</v>
      </c>
      <c r="G1877" s="5">
        <f t="shared" ca="1" si="439"/>
        <v>845.7443538795942</v>
      </c>
      <c r="H1877" s="5">
        <f t="shared" ca="1" si="440"/>
        <v>796.47621930609807</v>
      </c>
      <c r="I1877" s="10">
        <f t="shared" ca="1" si="433"/>
        <v>0</v>
      </c>
      <c r="J1877" s="5" t="e">
        <f t="shared" ca="1" si="427"/>
        <v>#N/A</v>
      </c>
      <c r="K1877" s="5" t="e">
        <f t="shared" ca="1" si="428"/>
        <v>#N/A</v>
      </c>
      <c r="L1877" s="10">
        <f t="shared" ca="1" si="429"/>
        <v>1</v>
      </c>
      <c r="M1877" s="5">
        <f t="shared" ca="1" si="434"/>
        <v>809.4</v>
      </c>
      <c r="N1877" s="12" t="str">
        <f t="shared" ca="1" si="430"/>
        <v/>
      </c>
      <c r="O1877" s="12">
        <f t="shared" ca="1" si="431"/>
        <v>1.2049575395915403E-3</v>
      </c>
      <c r="P1877" s="5">
        <f t="shared" ca="1" si="432"/>
        <v>812.13441170022634</v>
      </c>
      <c r="Q1877" s="5">
        <f t="shared" ca="1" si="435"/>
        <v>812.13441170022634</v>
      </c>
      <c r="R1877" s="12">
        <f t="shared" ca="1" si="436"/>
        <v>0</v>
      </c>
    </row>
    <row r="1878" spans="1:18" x14ac:dyDescent="0.25">
      <c r="A1878">
        <v>1877</v>
      </c>
      <c r="B1878" s="2">
        <v>40179</v>
      </c>
      <c r="C1878">
        <f t="shared" si="441"/>
        <v>2010</v>
      </c>
      <c r="D1878">
        <v>875.1</v>
      </c>
      <c r="E1878" s="5">
        <f t="shared" ca="1" si="437"/>
        <v>860.89</v>
      </c>
      <c r="F1878" s="5">
        <f t="shared" ca="1" si="438"/>
        <v>793.5659999999998</v>
      </c>
      <c r="G1878" s="5">
        <f t="shared" ca="1" si="439"/>
        <v>848.67991849163479</v>
      </c>
      <c r="H1878" s="5">
        <f t="shared" ca="1" si="440"/>
        <v>798.04869491997613</v>
      </c>
      <c r="I1878" s="10">
        <f t="shared" ca="1" si="433"/>
        <v>0</v>
      </c>
      <c r="J1878" s="5" t="e">
        <f t="shared" ca="1" si="427"/>
        <v>#N/A</v>
      </c>
      <c r="K1878" s="5" t="e">
        <f t="shared" ca="1" si="428"/>
        <v>#N/A</v>
      </c>
      <c r="L1878" s="10">
        <f t="shared" ca="1" si="429"/>
        <v>1</v>
      </c>
      <c r="M1878" s="5">
        <f t="shared" ca="1" si="434"/>
        <v>809.4</v>
      </c>
      <c r="N1878" s="12" t="str">
        <f t="shared" ca="1" si="430"/>
        <v/>
      </c>
      <c r="O1878" s="12">
        <f t="shared" ca="1" si="431"/>
        <v>3.0374233480428415E-3</v>
      </c>
      <c r="P1878" s="5">
        <f t="shared" ca="1" si="432"/>
        <v>812.13441170022634</v>
      </c>
      <c r="Q1878" s="5">
        <f t="shared" ca="1" si="435"/>
        <v>812.13441170022634</v>
      </c>
      <c r="R1878" s="12">
        <f t="shared" ca="1" si="436"/>
        <v>0</v>
      </c>
    </row>
    <row r="1879" spans="1:18" x14ac:dyDescent="0.25">
      <c r="A1879">
        <v>1878</v>
      </c>
      <c r="B1879" s="2">
        <v>40182</v>
      </c>
      <c r="C1879">
        <f t="shared" si="441"/>
        <v>2010</v>
      </c>
      <c r="D1879">
        <v>913.6</v>
      </c>
      <c r="E1879" s="5">
        <f t="shared" ca="1" si="437"/>
        <v>866.56999999999994</v>
      </c>
      <c r="F1879" s="5">
        <f t="shared" ca="1" si="438"/>
        <v>796.53899999999976</v>
      </c>
      <c r="G1879" s="5">
        <f t="shared" ca="1" si="439"/>
        <v>855.17192664247125</v>
      </c>
      <c r="H1879" s="5">
        <f t="shared" ca="1" si="440"/>
        <v>800.35972102157655</v>
      </c>
      <c r="I1879" s="10">
        <f t="shared" ca="1" si="433"/>
        <v>0</v>
      </c>
      <c r="J1879" s="5" t="e">
        <f t="shared" ca="1" si="427"/>
        <v>#N/A</v>
      </c>
      <c r="K1879" s="5" t="e">
        <f t="shared" ca="1" si="428"/>
        <v>#N/A</v>
      </c>
      <c r="L1879" s="10">
        <f t="shared" ca="1" si="429"/>
        <v>1</v>
      </c>
      <c r="M1879" s="5">
        <f t="shared" ca="1" si="434"/>
        <v>809.4</v>
      </c>
      <c r="N1879" s="12" t="str">
        <f t="shared" ca="1" si="430"/>
        <v/>
      </c>
      <c r="O1879" s="12">
        <f t="shared" ca="1" si="431"/>
        <v>4.3994972003199635E-2</v>
      </c>
      <c r="P1879" s="5">
        <f t="shared" ca="1" si="432"/>
        <v>812.13441170022634</v>
      </c>
      <c r="Q1879" s="5">
        <f t="shared" ca="1" si="435"/>
        <v>812.13441170022634</v>
      </c>
      <c r="R1879" s="12">
        <f t="shared" ca="1" si="436"/>
        <v>0</v>
      </c>
    </row>
    <row r="1880" spans="1:18" x14ac:dyDescent="0.25">
      <c r="A1880">
        <v>1879</v>
      </c>
      <c r="B1880" s="2">
        <v>40183</v>
      </c>
      <c r="C1880">
        <f t="shared" si="441"/>
        <v>2010</v>
      </c>
      <c r="D1880">
        <v>901.75</v>
      </c>
      <c r="E1880" s="5">
        <f t="shared" ca="1" si="437"/>
        <v>873.00499999999988</v>
      </c>
      <c r="F1880" s="5">
        <f t="shared" ca="1" si="438"/>
        <v>799.39299999999969</v>
      </c>
      <c r="G1880" s="5">
        <f t="shared" ca="1" si="439"/>
        <v>859.82973397822423</v>
      </c>
      <c r="H1880" s="5">
        <f t="shared" ca="1" si="440"/>
        <v>802.38752660114505</v>
      </c>
      <c r="I1880" s="10">
        <f t="shared" ca="1" si="433"/>
        <v>0</v>
      </c>
      <c r="J1880" s="5" t="e">
        <f t="shared" ca="1" si="427"/>
        <v>#N/A</v>
      </c>
      <c r="K1880" s="5" t="e">
        <f t="shared" ca="1" si="428"/>
        <v>#N/A</v>
      </c>
      <c r="L1880" s="10">
        <f t="shared" ca="1" si="429"/>
        <v>1</v>
      </c>
      <c r="M1880" s="5">
        <f t="shared" ca="1" si="434"/>
        <v>809.4</v>
      </c>
      <c r="N1880" s="12" t="str">
        <f t="shared" ca="1" si="430"/>
        <v/>
      </c>
      <c r="O1880" s="12">
        <f t="shared" ca="1" si="431"/>
        <v>-1.2970665499124368E-2</v>
      </c>
      <c r="P1880" s="5">
        <f t="shared" ca="1" si="432"/>
        <v>812.13441170022634</v>
      </c>
      <c r="Q1880" s="5">
        <f t="shared" ca="1" si="435"/>
        <v>812.13441170022634</v>
      </c>
      <c r="R1880" s="12">
        <f t="shared" ca="1" si="436"/>
        <v>0</v>
      </c>
    </row>
    <row r="1881" spans="1:18" x14ac:dyDescent="0.25">
      <c r="A1881">
        <v>1880</v>
      </c>
      <c r="B1881" s="2">
        <v>40184</v>
      </c>
      <c r="C1881">
        <f t="shared" si="441"/>
        <v>2010</v>
      </c>
      <c r="D1881">
        <v>907.6</v>
      </c>
      <c r="E1881" s="5">
        <f t="shared" ca="1" si="437"/>
        <v>878.18500000000006</v>
      </c>
      <c r="F1881" s="5">
        <f t="shared" ca="1" si="438"/>
        <v>802.63599999999997</v>
      </c>
      <c r="G1881" s="5">
        <f t="shared" ca="1" si="439"/>
        <v>864.60676058040167</v>
      </c>
      <c r="H1881" s="5">
        <f t="shared" ca="1" si="440"/>
        <v>804.49177606912212</v>
      </c>
      <c r="I1881" s="10">
        <f t="shared" ca="1" si="433"/>
        <v>0</v>
      </c>
      <c r="J1881" s="5" t="e">
        <f t="shared" ca="1" si="427"/>
        <v>#N/A</v>
      </c>
      <c r="K1881" s="5" t="e">
        <f t="shared" ca="1" si="428"/>
        <v>#N/A</v>
      </c>
      <c r="L1881" s="10">
        <f t="shared" ca="1" si="429"/>
        <v>1</v>
      </c>
      <c r="M1881" s="5">
        <f t="shared" ca="1" si="434"/>
        <v>809.4</v>
      </c>
      <c r="N1881" s="12" t="str">
        <f t="shared" ca="1" si="430"/>
        <v/>
      </c>
      <c r="O1881" s="12">
        <f t="shared" ca="1" si="431"/>
        <v>6.4873856390352345E-3</v>
      </c>
      <c r="P1881" s="5">
        <f t="shared" ca="1" si="432"/>
        <v>812.13441170022634</v>
      </c>
      <c r="Q1881" s="5">
        <f t="shared" ca="1" si="435"/>
        <v>812.13441170022634</v>
      </c>
      <c r="R1881" s="12">
        <f t="shared" ca="1" si="436"/>
        <v>0</v>
      </c>
    </row>
    <row r="1882" spans="1:18" x14ac:dyDescent="0.25">
      <c r="A1882">
        <v>1881</v>
      </c>
      <c r="B1882" s="2">
        <v>40185</v>
      </c>
      <c r="C1882">
        <f t="shared" si="441"/>
        <v>2010</v>
      </c>
      <c r="D1882">
        <v>913.35</v>
      </c>
      <c r="E1882" s="5">
        <f t="shared" ca="1" si="437"/>
        <v>883.42500000000018</v>
      </c>
      <c r="F1882" s="5">
        <f t="shared" ca="1" si="438"/>
        <v>806.20799999999986</v>
      </c>
      <c r="G1882" s="5">
        <f t="shared" ca="1" si="439"/>
        <v>869.48108452236158</v>
      </c>
      <c r="H1882" s="5">
        <f t="shared" ca="1" si="440"/>
        <v>806.66894054773957</v>
      </c>
      <c r="I1882" s="10">
        <f t="shared" ca="1" si="433"/>
        <v>0</v>
      </c>
      <c r="J1882" s="5" t="e">
        <f t="shared" ca="1" si="427"/>
        <v>#N/A</v>
      </c>
      <c r="K1882" s="5" t="e">
        <f t="shared" ca="1" si="428"/>
        <v>#N/A</v>
      </c>
      <c r="L1882" s="10">
        <f t="shared" ca="1" si="429"/>
        <v>1</v>
      </c>
      <c r="M1882" s="5">
        <f t="shared" ca="1" si="434"/>
        <v>809.4</v>
      </c>
      <c r="N1882" s="12" t="str">
        <f t="shared" ca="1" si="430"/>
        <v/>
      </c>
      <c r="O1882" s="12">
        <f t="shared" ca="1" si="431"/>
        <v>6.3353900396650505E-3</v>
      </c>
      <c r="P1882" s="5">
        <f t="shared" ca="1" si="432"/>
        <v>812.13441170022634</v>
      </c>
      <c r="Q1882" s="5">
        <f t="shared" ca="1" si="435"/>
        <v>812.13441170022634</v>
      </c>
      <c r="R1882" s="12">
        <f t="shared" ca="1" si="436"/>
        <v>0</v>
      </c>
    </row>
    <row r="1883" spans="1:18" x14ac:dyDescent="0.25">
      <c r="A1883">
        <v>1882</v>
      </c>
      <c r="B1883" s="2">
        <v>40186</v>
      </c>
      <c r="C1883">
        <f t="shared" si="441"/>
        <v>2010</v>
      </c>
      <c r="D1883">
        <v>912.15</v>
      </c>
      <c r="E1883" s="5">
        <f t="shared" ca="1" si="437"/>
        <v>888.6700000000003</v>
      </c>
      <c r="F1883" s="5">
        <f t="shared" ca="1" si="438"/>
        <v>809.43799999999987</v>
      </c>
      <c r="G1883" s="5">
        <f t="shared" ca="1" si="439"/>
        <v>873.74797607012556</v>
      </c>
      <c r="H1883" s="5">
        <f t="shared" ca="1" si="440"/>
        <v>808.77856173678481</v>
      </c>
      <c r="I1883" s="10">
        <f t="shared" ca="1" si="433"/>
        <v>0</v>
      </c>
      <c r="J1883" s="5" t="e">
        <f t="shared" ca="1" si="427"/>
        <v>#N/A</v>
      </c>
      <c r="K1883" s="5" t="e">
        <f t="shared" ca="1" si="428"/>
        <v>#N/A</v>
      </c>
      <c r="L1883" s="10">
        <f t="shared" ca="1" si="429"/>
        <v>1</v>
      </c>
      <c r="M1883" s="5">
        <f t="shared" ca="1" si="434"/>
        <v>809.4</v>
      </c>
      <c r="N1883" s="12" t="str">
        <f t="shared" ca="1" si="430"/>
        <v/>
      </c>
      <c r="O1883" s="12">
        <f t="shared" ca="1" si="431"/>
        <v>-1.3138446378716214E-3</v>
      </c>
      <c r="P1883" s="5">
        <f t="shared" ca="1" si="432"/>
        <v>812.13441170022634</v>
      </c>
      <c r="Q1883" s="5">
        <f t="shared" ca="1" si="435"/>
        <v>812.13441170022634</v>
      </c>
      <c r="R1883" s="12">
        <f t="shared" ca="1" si="436"/>
        <v>0</v>
      </c>
    </row>
    <row r="1884" spans="1:18" x14ac:dyDescent="0.25">
      <c r="A1884">
        <v>1883</v>
      </c>
      <c r="B1884" s="2">
        <v>40189</v>
      </c>
      <c r="C1884">
        <f t="shared" si="441"/>
        <v>2010</v>
      </c>
      <c r="D1884">
        <v>915.15</v>
      </c>
      <c r="E1884" s="5">
        <f t="shared" ca="1" si="437"/>
        <v>894.21499999999992</v>
      </c>
      <c r="F1884" s="5">
        <f t="shared" ca="1" si="438"/>
        <v>812.80099999999993</v>
      </c>
      <c r="G1884" s="5">
        <f t="shared" ca="1" si="439"/>
        <v>877.88817846311304</v>
      </c>
      <c r="H1884" s="5">
        <f t="shared" ca="1" si="440"/>
        <v>810.90599050204912</v>
      </c>
      <c r="I1884" s="10">
        <f t="shared" ca="1" si="433"/>
        <v>0</v>
      </c>
      <c r="J1884" s="5" t="e">
        <f t="shared" ca="1" si="427"/>
        <v>#N/A</v>
      </c>
      <c r="K1884" s="5" t="e">
        <f t="shared" ca="1" si="428"/>
        <v>#N/A</v>
      </c>
      <c r="L1884" s="10">
        <f t="shared" ca="1" si="429"/>
        <v>1</v>
      </c>
      <c r="M1884" s="5">
        <f t="shared" ca="1" si="434"/>
        <v>809.4</v>
      </c>
      <c r="N1884" s="12" t="str">
        <f t="shared" ca="1" si="430"/>
        <v/>
      </c>
      <c r="O1884" s="12">
        <f t="shared" ca="1" si="431"/>
        <v>3.2889327413254399E-3</v>
      </c>
      <c r="P1884" s="5">
        <f t="shared" ca="1" si="432"/>
        <v>812.13441170022634</v>
      </c>
      <c r="Q1884" s="5">
        <f t="shared" ca="1" si="435"/>
        <v>812.13441170022634</v>
      </c>
      <c r="R1884" s="12">
        <f t="shared" ca="1" si="436"/>
        <v>0</v>
      </c>
    </row>
    <row r="1885" spans="1:18" x14ac:dyDescent="0.25">
      <c r="A1885">
        <v>1884</v>
      </c>
      <c r="B1885" s="2">
        <v>40190</v>
      </c>
      <c r="C1885">
        <f t="shared" si="441"/>
        <v>2010</v>
      </c>
      <c r="D1885">
        <v>898.05</v>
      </c>
      <c r="E1885" s="5">
        <f t="shared" ca="1" si="437"/>
        <v>898.05999999999983</v>
      </c>
      <c r="F1885" s="5">
        <f t="shared" ca="1" si="438"/>
        <v>816.77699999999993</v>
      </c>
      <c r="G1885" s="5">
        <f t="shared" ca="1" si="439"/>
        <v>879.9043606168018</v>
      </c>
      <c r="H1885" s="5">
        <f t="shared" ca="1" si="440"/>
        <v>812.64887069200824</v>
      </c>
      <c r="I1885" s="10">
        <f t="shared" ca="1" si="433"/>
        <v>0</v>
      </c>
      <c r="J1885" s="5" t="e">
        <f t="shared" ca="1" si="427"/>
        <v>#N/A</v>
      </c>
      <c r="K1885" s="5" t="e">
        <f t="shared" ca="1" si="428"/>
        <v>#N/A</v>
      </c>
      <c r="L1885" s="10">
        <f t="shared" ca="1" si="429"/>
        <v>1</v>
      </c>
      <c r="M1885" s="5">
        <f t="shared" ca="1" si="434"/>
        <v>809.4</v>
      </c>
      <c r="N1885" s="12" t="str">
        <f t="shared" ca="1" si="430"/>
        <v/>
      </c>
      <c r="O1885" s="12">
        <f t="shared" ca="1" si="431"/>
        <v>-1.8685461399770554E-2</v>
      </c>
      <c r="P1885" s="5">
        <f t="shared" ca="1" si="432"/>
        <v>812.13441170022634</v>
      </c>
      <c r="Q1885" s="5">
        <f t="shared" ca="1" si="435"/>
        <v>812.13441170022634</v>
      </c>
      <c r="R1885" s="12">
        <f t="shared" ca="1" si="436"/>
        <v>0</v>
      </c>
    </row>
    <row r="1886" spans="1:18" x14ac:dyDescent="0.25">
      <c r="A1886">
        <v>1885</v>
      </c>
      <c r="B1886" s="2">
        <v>40191</v>
      </c>
      <c r="C1886">
        <f t="shared" si="441"/>
        <v>2010</v>
      </c>
      <c r="D1886">
        <v>946.25</v>
      </c>
      <c r="E1886" s="5">
        <f t="shared" ca="1" si="437"/>
        <v>905.54500000000007</v>
      </c>
      <c r="F1886" s="5">
        <f t="shared" ca="1" si="438"/>
        <v>821.12199999999996</v>
      </c>
      <c r="G1886" s="5">
        <f t="shared" ca="1" si="439"/>
        <v>886.53892455512164</v>
      </c>
      <c r="H1886" s="5">
        <f t="shared" ca="1" si="440"/>
        <v>815.32089327816811</v>
      </c>
      <c r="I1886" s="10">
        <f t="shared" ca="1" si="433"/>
        <v>0</v>
      </c>
      <c r="J1886" s="5" t="e">
        <f t="shared" ca="1" si="427"/>
        <v>#N/A</v>
      </c>
      <c r="K1886" s="5" t="e">
        <f t="shared" ca="1" si="428"/>
        <v>#N/A</v>
      </c>
      <c r="L1886" s="10">
        <f t="shared" ca="1" si="429"/>
        <v>1</v>
      </c>
      <c r="M1886" s="5">
        <f t="shared" ca="1" si="434"/>
        <v>809.4</v>
      </c>
      <c r="N1886" s="12" t="str">
        <f t="shared" ca="1" si="430"/>
        <v/>
      </c>
      <c r="O1886" s="12">
        <f t="shared" ca="1" si="431"/>
        <v>5.3671844552085124E-2</v>
      </c>
      <c r="P1886" s="5">
        <f t="shared" ca="1" si="432"/>
        <v>812.13441170022634</v>
      </c>
      <c r="Q1886" s="5">
        <f t="shared" ca="1" si="435"/>
        <v>812.13441170022634</v>
      </c>
      <c r="R1886" s="12">
        <f t="shared" ca="1" si="436"/>
        <v>0</v>
      </c>
    </row>
    <row r="1887" spans="1:18" x14ac:dyDescent="0.25">
      <c r="A1887">
        <v>1886</v>
      </c>
      <c r="B1887" s="2">
        <v>40192</v>
      </c>
      <c r="C1887">
        <f t="shared" si="441"/>
        <v>2010</v>
      </c>
      <c r="D1887">
        <v>955.1</v>
      </c>
      <c r="E1887" s="5">
        <f t="shared" ca="1" si="437"/>
        <v>913.80999999999983</v>
      </c>
      <c r="F1887" s="5">
        <f t="shared" ca="1" si="438"/>
        <v>825.83100000000002</v>
      </c>
      <c r="G1887" s="5">
        <f t="shared" ca="1" si="439"/>
        <v>893.39503209960947</v>
      </c>
      <c r="H1887" s="5">
        <f t="shared" ca="1" si="440"/>
        <v>818.11647541260481</v>
      </c>
      <c r="I1887" s="10">
        <f t="shared" ca="1" si="433"/>
        <v>0</v>
      </c>
      <c r="J1887" s="5" t="e">
        <f t="shared" ca="1" si="427"/>
        <v>#N/A</v>
      </c>
      <c r="K1887" s="5" t="e">
        <f t="shared" ca="1" si="428"/>
        <v>#N/A</v>
      </c>
      <c r="L1887" s="10">
        <f t="shared" ca="1" si="429"/>
        <v>1</v>
      </c>
      <c r="M1887" s="5">
        <f t="shared" ca="1" si="434"/>
        <v>809.4</v>
      </c>
      <c r="N1887" s="12" t="str">
        <f t="shared" ca="1" si="430"/>
        <v/>
      </c>
      <c r="O1887" s="12">
        <f t="shared" ca="1" si="431"/>
        <v>9.3527080581241977E-3</v>
      </c>
      <c r="P1887" s="5">
        <f t="shared" ca="1" si="432"/>
        <v>812.13441170022634</v>
      </c>
      <c r="Q1887" s="5">
        <f t="shared" ca="1" si="435"/>
        <v>812.13441170022634</v>
      </c>
      <c r="R1887" s="12">
        <f t="shared" ca="1" si="436"/>
        <v>0</v>
      </c>
    </row>
    <row r="1888" spans="1:18" x14ac:dyDescent="0.25">
      <c r="A1888">
        <v>1887</v>
      </c>
      <c r="B1888" s="2">
        <v>40193</v>
      </c>
      <c r="C1888">
        <f t="shared" si="441"/>
        <v>2010</v>
      </c>
      <c r="D1888">
        <v>980.8</v>
      </c>
      <c r="E1888" s="5">
        <f t="shared" ca="1" si="437"/>
        <v>924.37999999999988</v>
      </c>
      <c r="F1888" s="5">
        <f t="shared" ca="1" si="438"/>
        <v>831.09000000000015</v>
      </c>
      <c r="G1888" s="5">
        <f t="shared" ca="1" si="439"/>
        <v>902.13552888964841</v>
      </c>
      <c r="H1888" s="5">
        <f t="shared" ca="1" si="440"/>
        <v>821.37014590435285</v>
      </c>
      <c r="I1888" s="10">
        <f t="shared" ca="1" si="433"/>
        <v>0</v>
      </c>
      <c r="J1888" s="5" t="e">
        <f t="shared" ca="1" si="427"/>
        <v>#N/A</v>
      </c>
      <c r="K1888" s="5" t="e">
        <f t="shared" ca="1" si="428"/>
        <v>#N/A</v>
      </c>
      <c r="L1888" s="10">
        <f t="shared" ca="1" si="429"/>
        <v>1</v>
      </c>
      <c r="M1888" s="5">
        <f t="shared" ca="1" si="434"/>
        <v>809.4</v>
      </c>
      <c r="N1888" s="12" t="str">
        <f t="shared" ca="1" si="430"/>
        <v/>
      </c>
      <c r="O1888" s="12">
        <f t="shared" ca="1" si="431"/>
        <v>2.6908177154224618E-2</v>
      </c>
      <c r="P1888" s="5">
        <f t="shared" ca="1" si="432"/>
        <v>812.13441170022634</v>
      </c>
      <c r="Q1888" s="5">
        <f t="shared" ca="1" si="435"/>
        <v>812.13441170022634</v>
      </c>
      <c r="R1888" s="12">
        <f t="shared" ca="1" si="436"/>
        <v>0</v>
      </c>
    </row>
    <row r="1889" spans="1:18" x14ac:dyDescent="0.25">
      <c r="A1889">
        <v>1888</v>
      </c>
      <c r="B1889" s="2">
        <v>40196</v>
      </c>
      <c r="C1889">
        <f t="shared" si="441"/>
        <v>2010</v>
      </c>
      <c r="D1889">
        <v>981.95</v>
      </c>
      <c r="E1889" s="5">
        <f t="shared" ca="1" si="437"/>
        <v>931.21500000000015</v>
      </c>
      <c r="F1889" s="5">
        <f t="shared" ca="1" si="438"/>
        <v>836.3359999999999</v>
      </c>
      <c r="G1889" s="5">
        <f t="shared" ca="1" si="439"/>
        <v>910.11697600068362</v>
      </c>
      <c r="H1889" s="5">
        <f t="shared" ca="1" si="440"/>
        <v>824.58174298626579</v>
      </c>
      <c r="I1889" s="10">
        <f t="shared" ca="1" si="433"/>
        <v>0</v>
      </c>
      <c r="J1889" s="5" t="e">
        <f t="shared" ca="1" si="427"/>
        <v>#N/A</v>
      </c>
      <c r="K1889" s="5" t="e">
        <f t="shared" ca="1" si="428"/>
        <v>#N/A</v>
      </c>
      <c r="L1889" s="10">
        <f t="shared" ca="1" si="429"/>
        <v>1</v>
      </c>
      <c r="M1889" s="5">
        <f t="shared" ca="1" si="434"/>
        <v>809.4</v>
      </c>
      <c r="N1889" s="12" t="str">
        <f t="shared" ca="1" si="430"/>
        <v/>
      </c>
      <c r="O1889" s="12">
        <f t="shared" ca="1" si="431"/>
        <v>1.1725122349103701E-3</v>
      </c>
      <c r="P1889" s="5">
        <f t="shared" ca="1" si="432"/>
        <v>812.13441170022634</v>
      </c>
      <c r="Q1889" s="5">
        <f t="shared" ca="1" si="435"/>
        <v>812.13441170022634</v>
      </c>
      <c r="R1889" s="12">
        <f t="shared" ca="1" si="436"/>
        <v>0</v>
      </c>
    </row>
    <row r="1890" spans="1:18" x14ac:dyDescent="0.25">
      <c r="A1890">
        <v>1889</v>
      </c>
      <c r="B1890" s="2">
        <v>40197</v>
      </c>
      <c r="C1890">
        <f t="shared" si="441"/>
        <v>2010</v>
      </c>
      <c r="D1890">
        <v>952.3</v>
      </c>
      <c r="E1890" s="5">
        <f t="shared" ca="1" si="437"/>
        <v>936.2700000000001</v>
      </c>
      <c r="F1890" s="5">
        <f t="shared" ca="1" si="438"/>
        <v>841.00900000000013</v>
      </c>
      <c r="G1890" s="5">
        <f t="shared" ca="1" si="439"/>
        <v>914.33527840061527</v>
      </c>
      <c r="H1890" s="5">
        <f t="shared" ca="1" si="440"/>
        <v>827.13610812654053</v>
      </c>
      <c r="I1890" s="10">
        <f t="shared" ca="1" si="433"/>
        <v>0</v>
      </c>
      <c r="J1890" s="5" t="e">
        <f t="shared" ca="1" si="427"/>
        <v>#N/A</v>
      </c>
      <c r="K1890" s="5" t="e">
        <f t="shared" ca="1" si="428"/>
        <v>#N/A</v>
      </c>
      <c r="L1890" s="10">
        <f t="shared" ca="1" si="429"/>
        <v>1</v>
      </c>
      <c r="M1890" s="5">
        <f t="shared" ca="1" si="434"/>
        <v>809.4</v>
      </c>
      <c r="N1890" s="12" t="str">
        <f t="shared" ca="1" si="430"/>
        <v/>
      </c>
      <c r="O1890" s="12">
        <f t="shared" ca="1" si="431"/>
        <v>-3.0195020113040469E-2</v>
      </c>
      <c r="P1890" s="5">
        <f t="shared" ca="1" si="432"/>
        <v>812.13441170022634</v>
      </c>
      <c r="Q1890" s="5">
        <f t="shared" ca="1" si="435"/>
        <v>812.13441170022634</v>
      </c>
      <c r="R1890" s="12">
        <f t="shared" ca="1" si="436"/>
        <v>0</v>
      </c>
    </row>
    <row r="1891" spans="1:18" x14ac:dyDescent="0.25">
      <c r="A1891">
        <v>1890</v>
      </c>
      <c r="B1891" s="2">
        <v>40198</v>
      </c>
      <c r="C1891">
        <f t="shared" si="441"/>
        <v>2010</v>
      </c>
      <c r="D1891">
        <v>952</v>
      </c>
      <c r="E1891" s="5">
        <f t="shared" ca="1" si="437"/>
        <v>940.71</v>
      </c>
      <c r="F1891" s="5">
        <f t="shared" ca="1" si="438"/>
        <v>845.39900000000011</v>
      </c>
      <c r="G1891" s="5">
        <f t="shared" ca="1" si="439"/>
        <v>918.1017505605538</v>
      </c>
      <c r="H1891" s="5">
        <f t="shared" ca="1" si="440"/>
        <v>829.63338596400979</v>
      </c>
      <c r="I1891" s="10">
        <f t="shared" ca="1" si="433"/>
        <v>0</v>
      </c>
      <c r="J1891" s="5" t="e">
        <f t="shared" ca="1" si="427"/>
        <v>#N/A</v>
      </c>
      <c r="K1891" s="5" t="e">
        <f t="shared" ca="1" si="428"/>
        <v>#N/A</v>
      </c>
      <c r="L1891" s="10">
        <f t="shared" ca="1" si="429"/>
        <v>1</v>
      </c>
      <c r="M1891" s="5">
        <f t="shared" ca="1" si="434"/>
        <v>809.4</v>
      </c>
      <c r="N1891" s="12" t="str">
        <f t="shared" ca="1" si="430"/>
        <v/>
      </c>
      <c r="O1891" s="12">
        <f t="shared" ca="1" si="431"/>
        <v>-3.1502677727602072E-4</v>
      </c>
      <c r="P1891" s="5">
        <f t="shared" ca="1" si="432"/>
        <v>812.13441170022634</v>
      </c>
      <c r="Q1891" s="5">
        <f t="shared" ca="1" si="435"/>
        <v>812.13441170022634</v>
      </c>
      <c r="R1891" s="12">
        <f t="shared" ca="1" si="436"/>
        <v>0</v>
      </c>
    </row>
    <row r="1892" spans="1:18" x14ac:dyDescent="0.25">
      <c r="A1892">
        <v>1891</v>
      </c>
      <c r="B1892" s="2">
        <v>40199</v>
      </c>
      <c r="C1892">
        <f t="shared" si="441"/>
        <v>2010</v>
      </c>
      <c r="D1892">
        <v>942</v>
      </c>
      <c r="E1892" s="5">
        <f t="shared" ca="1" si="437"/>
        <v>943.57500000000005</v>
      </c>
      <c r="F1892" s="5">
        <f t="shared" ca="1" si="438"/>
        <v>849.49300000000005</v>
      </c>
      <c r="G1892" s="5">
        <f t="shared" ca="1" si="439"/>
        <v>920.49157550449831</v>
      </c>
      <c r="H1892" s="5">
        <f t="shared" ca="1" si="440"/>
        <v>831.88071824472968</v>
      </c>
      <c r="I1892" s="10">
        <f t="shared" ca="1" si="433"/>
        <v>0</v>
      </c>
      <c r="J1892" s="5" t="e">
        <f t="shared" ca="1" si="427"/>
        <v>#N/A</v>
      </c>
      <c r="K1892" s="5" t="e">
        <f t="shared" ca="1" si="428"/>
        <v>#N/A</v>
      </c>
      <c r="L1892" s="10">
        <f t="shared" ca="1" si="429"/>
        <v>1</v>
      </c>
      <c r="M1892" s="5">
        <f t="shared" ca="1" si="434"/>
        <v>809.4</v>
      </c>
      <c r="N1892" s="12" t="str">
        <f t="shared" ca="1" si="430"/>
        <v/>
      </c>
      <c r="O1892" s="12">
        <f t="shared" ca="1" si="431"/>
        <v>-1.050420168067227E-2</v>
      </c>
      <c r="P1892" s="5">
        <f t="shared" ca="1" si="432"/>
        <v>812.13441170022634</v>
      </c>
      <c r="Q1892" s="5">
        <f t="shared" ca="1" si="435"/>
        <v>812.13441170022634</v>
      </c>
      <c r="R1892" s="12">
        <f t="shared" ca="1" si="436"/>
        <v>0</v>
      </c>
    </row>
    <row r="1893" spans="1:18" x14ac:dyDescent="0.25">
      <c r="A1893">
        <v>1892</v>
      </c>
      <c r="B1893" s="2">
        <v>40200</v>
      </c>
      <c r="C1893">
        <f t="shared" si="441"/>
        <v>2010</v>
      </c>
      <c r="D1893">
        <v>923.95</v>
      </c>
      <c r="E1893" s="5">
        <f t="shared" ca="1" si="437"/>
        <v>944.75499999999988</v>
      </c>
      <c r="F1893" s="5">
        <f t="shared" ca="1" si="438"/>
        <v>853.19500000000005</v>
      </c>
      <c r="G1893" s="5">
        <f t="shared" ca="1" si="439"/>
        <v>920.83741795404853</v>
      </c>
      <c r="H1893" s="5">
        <f t="shared" ca="1" si="440"/>
        <v>833.722103879835</v>
      </c>
      <c r="I1893" s="10">
        <f t="shared" ca="1" si="433"/>
        <v>0</v>
      </c>
      <c r="J1893" s="5" t="e">
        <f t="shared" ca="1" si="427"/>
        <v>#N/A</v>
      </c>
      <c r="K1893" s="5" t="e">
        <f t="shared" ca="1" si="428"/>
        <v>#N/A</v>
      </c>
      <c r="L1893" s="10">
        <f t="shared" ca="1" si="429"/>
        <v>1</v>
      </c>
      <c r="M1893" s="5">
        <f t="shared" ca="1" si="434"/>
        <v>809.4</v>
      </c>
      <c r="N1893" s="12" t="str">
        <f t="shared" ca="1" si="430"/>
        <v/>
      </c>
      <c r="O1893" s="12">
        <f t="shared" ca="1" si="431"/>
        <v>-1.916135881104029E-2</v>
      </c>
      <c r="P1893" s="5">
        <f t="shared" ca="1" si="432"/>
        <v>812.13441170022634</v>
      </c>
      <c r="Q1893" s="5">
        <f t="shared" ca="1" si="435"/>
        <v>812.13441170022634</v>
      </c>
      <c r="R1893" s="12">
        <f t="shared" ca="1" si="436"/>
        <v>0</v>
      </c>
    </row>
    <row r="1894" spans="1:18" x14ac:dyDescent="0.25">
      <c r="A1894">
        <v>1893</v>
      </c>
      <c r="B1894" s="2">
        <v>40203</v>
      </c>
      <c r="C1894">
        <f t="shared" si="441"/>
        <v>2010</v>
      </c>
      <c r="D1894">
        <v>903.7</v>
      </c>
      <c r="E1894" s="5">
        <f t="shared" ca="1" si="437"/>
        <v>943.61</v>
      </c>
      <c r="F1894" s="5">
        <f t="shared" ca="1" si="438"/>
        <v>856.36899999999991</v>
      </c>
      <c r="G1894" s="5">
        <f t="shared" ca="1" si="439"/>
        <v>919.12367615864366</v>
      </c>
      <c r="H1894" s="5">
        <f t="shared" ca="1" si="440"/>
        <v>835.12166180223824</v>
      </c>
      <c r="I1894" s="10">
        <f t="shared" ca="1" si="433"/>
        <v>0</v>
      </c>
      <c r="J1894" s="5" t="e">
        <f t="shared" ca="1" si="427"/>
        <v>#N/A</v>
      </c>
      <c r="K1894" s="5" t="e">
        <f t="shared" ca="1" si="428"/>
        <v>#N/A</v>
      </c>
      <c r="L1894" s="10">
        <f t="shared" ca="1" si="429"/>
        <v>1</v>
      </c>
      <c r="M1894" s="5">
        <f t="shared" ca="1" si="434"/>
        <v>809.4</v>
      </c>
      <c r="N1894" s="12" t="str">
        <f t="shared" ca="1" si="430"/>
        <v/>
      </c>
      <c r="O1894" s="12">
        <f t="shared" ca="1" si="431"/>
        <v>-2.1916770388008006E-2</v>
      </c>
      <c r="P1894" s="5">
        <f t="shared" ca="1" si="432"/>
        <v>812.13441170022634</v>
      </c>
      <c r="Q1894" s="5">
        <f t="shared" ca="1" si="435"/>
        <v>812.13441170022634</v>
      </c>
      <c r="R1894" s="12">
        <f t="shared" ca="1" si="436"/>
        <v>0</v>
      </c>
    </row>
    <row r="1895" spans="1:18" x14ac:dyDescent="0.25">
      <c r="A1895">
        <v>1894</v>
      </c>
      <c r="B1895" s="2">
        <v>40204</v>
      </c>
      <c r="C1895">
        <f t="shared" si="441"/>
        <v>2010</v>
      </c>
      <c r="D1895">
        <v>952</v>
      </c>
      <c r="E1895" s="5">
        <f t="shared" ca="1" si="437"/>
        <v>949.00499999999988</v>
      </c>
      <c r="F1895" s="5">
        <f t="shared" ca="1" si="438"/>
        <v>860.80899999999997</v>
      </c>
      <c r="G1895" s="5">
        <f t="shared" ca="1" si="439"/>
        <v>922.41130854277924</v>
      </c>
      <c r="H1895" s="5">
        <f t="shared" ca="1" si="440"/>
        <v>837.45922856619347</v>
      </c>
      <c r="I1895" s="10">
        <f t="shared" ca="1" si="433"/>
        <v>0</v>
      </c>
      <c r="J1895" s="5" t="e">
        <f t="shared" ca="1" si="427"/>
        <v>#N/A</v>
      </c>
      <c r="K1895" s="5" t="e">
        <f t="shared" ca="1" si="428"/>
        <v>#N/A</v>
      </c>
      <c r="L1895" s="10">
        <f t="shared" ca="1" si="429"/>
        <v>1</v>
      </c>
      <c r="M1895" s="5">
        <f t="shared" ca="1" si="434"/>
        <v>809.4</v>
      </c>
      <c r="N1895" s="12" t="str">
        <f t="shared" ca="1" si="430"/>
        <v/>
      </c>
      <c r="O1895" s="12">
        <f t="shared" ca="1" si="431"/>
        <v>5.344694035631288E-2</v>
      </c>
      <c r="P1895" s="5">
        <f t="shared" ca="1" si="432"/>
        <v>812.13441170022634</v>
      </c>
      <c r="Q1895" s="5">
        <f t="shared" ca="1" si="435"/>
        <v>812.13441170022634</v>
      </c>
      <c r="R1895" s="12">
        <f t="shared" ca="1" si="436"/>
        <v>0</v>
      </c>
    </row>
    <row r="1896" spans="1:18" x14ac:dyDescent="0.25">
      <c r="A1896">
        <v>1895</v>
      </c>
      <c r="B1896" s="2">
        <v>40205</v>
      </c>
      <c r="C1896">
        <f t="shared" si="441"/>
        <v>2010</v>
      </c>
      <c r="D1896">
        <v>881.9</v>
      </c>
      <c r="E1896" s="5">
        <f t="shared" ca="1" si="437"/>
        <v>942.56999999999994</v>
      </c>
      <c r="F1896" s="5">
        <f t="shared" ca="1" si="438"/>
        <v>863.86199999999997</v>
      </c>
      <c r="G1896" s="5">
        <f t="shared" ca="1" si="439"/>
        <v>918.36017768850127</v>
      </c>
      <c r="H1896" s="5">
        <f t="shared" ca="1" si="440"/>
        <v>838.34804399486961</v>
      </c>
      <c r="I1896" s="10">
        <f t="shared" ca="1" si="433"/>
        <v>0</v>
      </c>
      <c r="J1896" s="5" t="e">
        <f t="shared" ca="1" si="427"/>
        <v>#N/A</v>
      </c>
      <c r="K1896" s="5" t="e">
        <f t="shared" ca="1" si="428"/>
        <v>#N/A</v>
      </c>
      <c r="L1896" s="10">
        <f t="shared" ca="1" si="429"/>
        <v>1</v>
      </c>
      <c r="M1896" s="5">
        <f t="shared" ca="1" si="434"/>
        <v>809.4</v>
      </c>
      <c r="N1896" s="12" t="str">
        <f t="shared" ca="1" si="430"/>
        <v/>
      </c>
      <c r="O1896" s="12">
        <f t="shared" ca="1" si="431"/>
        <v>-7.3634453781512635E-2</v>
      </c>
      <c r="P1896" s="5">
        <f t="shared" ca="1" si="432"/>
        <v>812.13441170022634</v>
      </c>
      <c r="Q1896" s="5">
        <f t="shared" ca="1" si="435"/>
        <v>812.13441170022634</v>
      </c>
      <c r="R1896" s="12">
        <f t="shared" ca="1" si="436"/>
        <v>0</v>
      </c>
    </row>
    <row r="1897" spans="1:18" x14ac:dyDescent="0.25">
      <c r="A1897">
        <v>1896</v>
      </c>
      <c r="B1897" s="2">
        <v>40206</v>
      </c>
      <c r="C1897">
        <f t="shared" si="441"/>
        <v>2010</v>
      </c>
      <c r="D1897">
        <v>868.65</v>
      </c>
      <c r="E1897" s="5">
        <f t="shared" ca="1" si="437"/>
        <v>933.92499999999995</v>
      </c>
      <c r="F1897" s="5">
        <f t="shared" ca="1" si="438"/>
        <v>866.56799999999998</v>
      </c>
      <c r="G1897" s="5">
        <f t="shared" ca="1" si="439"/>
        <v>913.38915991965109</v>
      </c>
      <c r="H1897" s="5">
        <f t="shared" ca="1" si="440"/>
        <v>838.95408311497226</v>
      </c>
      <c r="I1897" s="10">
        <f t="shared" ca="1" si="433"/>
        <v>0</v>
      </c>
      <c r="J1897" s="5" t="e">
        <f t="shared" ca="1" si="427"/>
        <v>#N/A</v>
      </c>
      <c r="K1897" s="5" t="e">
        <f t="shared" ca="1" si="428"/>
        <v>#N/A</v>
      </c>
      <c r="L1897" s="10">
        <f t="shared" ca="1" si="429"/>
        <v>1</v>
      </c>
      <c r="M1897" s="5">
        <f t="shared" ca="1" si="434"/>
        <v>809.4</v>
      </c>
      <c r="N1897" s="12" t="str">
        <f t="shared" ca="1" si="430"/>
        <v/>
      </c>
      <c r="O1897" s="12">
        <f t="shared" ca="1" si="431"/>
        <v>-1.5024379181313075E-2</v>
      </c>
      <c r="P1897" s="5">
        <f t="shared" ca="1" si="432"/>
        <v>812.13441170022634</v>
      </c>
      <c r="Q1897" s="5">
        <f t="shared" ca="1" si="435"/>
        <v>812.13441170022634</v>
      </c>
      <c r="R1897" s="12">
        <f t="shared" ca="1" si="436"/>
        <v>0</v>
      </c>
    </row>
    <row r="1898" spans="1:18" x14ac:dyDescent="0.25">
      <c r="A1898">
        <v>1897</v>
      </c>
      <c r="B1898" s="2">
        <v>40207</v>
      </c>
      <c r="C1898">
        <f t="shared" si="441"/>
        <v>2010</v>
      </c>
      <c r="D1898">
        <v>871.7</v>
      </c>
      <c r="E1898" s="5">
        <f t="shared" ca="1" si="437"/>
        <v>923.01499999999999</v>
      </c>
      <c r="F1898" s="5">
        <f t="shared" ca="1" si="438"/>
        <v>868.68</v>
      </c>
      <c r="G1898" s="5">
        <f t="shared" ca="1" si="439"/>
        <v>909.22024392768594</v>
      </c>
      <c r="H1898" s="5">
        <f t="shared" ca="1" si="440"/>
        <v>839.60900145267283</v>
      </c>
      <c r="I1898" s="10">
        <f t="shared" ca="1" si="433"/>
        <v>0</v>
      </c>
      <c r="J1898" s="5" t="e">
        <f t="shared" ca="1" si="427"/>
        <v>#N/A</v>
      </c>
      <c r="K1898" s="5" t="e">
        <f t="shared" ca="1" si="428"/>
        <v>#N/A</v>
      </c>
      <c r="L1898" s="10">
        <f t="shared" ca="1" si="429"/>
        <v>1</v>
      </c>
      <c r="M1898" s="5">
        <f t="shared" ca="1" si="434"/>
        <v>809.4</v>
      </c>
      <c r="N1898" s="12" t="str">
        <f t="shared" ca="1" si="430"/>
        <v/>
      </c>
      <c r="O1898" s="12">
        <f t="shared" ca="1" si="431"/>
        <v>3.5111955332988755E-3</v>
      </c>
      <c r="P1898" s="5">
        <f t="shared" ca="1" si="432"/>
        <v>812.13441170022634</v>
      </c>
      <c r="Q1898" s="5">
        <f t="shared" ca="1" si="435"/>
        <v>812.13441170022634</v>
      </c>
      <c r="R1898" s="12">
        <f t="shared" ca="1" si="436"/>
        <v>0</v>
      </c>
    </row>
    <row r="1899" spans="1:18" x14ac:dyDescent="0.25">
      <c r="A1899">
        <v>1898</v>
      </c>
      <c r="B1899" s="2">
        <v>40210</v>
      </c>
      <c r="C1899">
        <f t="shared" si="441"/>
        <v>2010</v>
      </c>
      <c r="D1899">
        <v>873.3</v>
      </c>
      <c r="E1899" s="5">
        <f t="shared" ca="1" si="437"/>
        <v>912.14999999999986</v>
      </c>
      <c r="F1899" s="5">
        <f t="shared" ca="1" si="438"/>
        <v>870.37099999999987</v>
      </c>
      <c r="G1899" s="5">
        <f t="shared" ca="1" si="439"/>
        <v>905.62821953491732</v>
      </c>
      <c r="H1899" s="5">
        <f t="shared" ca="1" si="440"/>
        <v>840.28282142361945</v>
      </c>
      <c r="I1899" s="10">
        <f t="shared" ca="1" si="433"/>
        <v>0</v>
      </c>
      <c r="J1899" s="5" t="e">
        <f t="shared" ca="1" si="427"/>
        <v>#N/A</v>
      </c>
      <c r="K1899" s="5" t="e">
        <f t="shared" ca="1" si="428"/>
        <v>#N/A</v>
      </c>
      <c r="L1899" s="10">
        <f t="shared" ca="1" si="429"/>
        <v>1</v>
      </c>
      <c r="M1899" s="5">
        <f t="shared" ca="1" si="434"/>
        <v>809.4</v>
      </c>
      <c r="N1899" s="12" t="str">
        <f t="shared" ca="1" si="430"/>
        <v/>
      </c>
      <c r="O1899" s="12">
        <f t="shared" ca="1" si="431"/>
        <v>1.8354938625672927E-3</v>
      </c>
      <c r="P1899" s="5">
        <f t="shared" ca="1" si="432"/>
        <v>812.13441170022634</v>
      </c>
      <c r="Q1899" s="5">
        <f t="shared" ca="1" si="435"/>
        <v>812.13441170022634</v>
      </c>
      <c r="R1899" s="12">
        <f t="shared" ca="1" si="436"/>
        <v>0</v>
      </c>
    </row>
    <row r="1900" spans="1:18" x14ac:dyDescent="0.25">
      <c r="A1900">
        <v>1899</v>
      </c>
      <c r="B1900" s="2">
        <v>40211</v>
      </c>
      <c r="C1900">
        <f t="shared" si="441"/>
        <v>2010</v>
      </c>
      <c r="D1900">
        <v>872.4</v>
      </c>
      <c r="E1900" s="5">
        <f t="shared" ca="1" si="437"/>
        <v>904.15999999999985</v>
      </c>
      <c r="F1900" s="5">
        <f t="shared" ca="1" si="438"/>
        <v>872.14399999999989</v>
      </c>
      <c r="G1900" s="5">
        <f t="shared" ca="1" si="439"/>
        <v>902.30539758142572</v>
      </c>
      <c r="H1900" s="5">
        <f t="shared" ca="1" si="440"/>
        <v>840.92516499514704</v>
      </c>
      <c r="I1900" s="10">
        <f t="shared" ca="1" si="433"/>
        <v>0</v>
      </c>
      <c r="J1900" s="5" t="e">
        <f t="shared" ca="1" si="427"/>
        <v>#N/A</v>
      </c>
      <c r="K1900" s="5" t="e">
        <f t="shared" ca="1" si="428"/>
        <v>#N/A</v>
      </c>
      <c r="L1900" s="10">
        <f t="shared" ca="1" si="429"/>
        <v>1</v>
      </c>
      <c r="M1900" s="5">
        <f t="shared" ca="1" si="434"/>
        <v>809.4</v>
      </c>
      <c r="N1900" s="12" t="str">
        <f t="shared" ca="1" si="430"/>
        <v/>
      </c>
      <c r="O1900" s="12">
        <f t="shared" ca="1" si="431"/>
        <v>-1.0305736860185244E-3</v>
      </c>
      <c r="P1900" s="5">
        <f t="shared" ca="1" si="432"/>
        <v>812.13441170022634</v>
      </c>
      <c r="Q1900" s="5">
        <f t="shared" ca="1" si="435"/>
        <v>812.13441170022634</v>
      </c>
      <c r="R1900" s="12">
        <f t="shared" ca="1" si="436"/>
        <v>0</v>
      </c>
    </row>
    <row r="1901" spans="1:18" x14ac:dyDescent="0.25">
      <c r="A1901">
        <v>1900</v>
      </c>
      <c r="B1901" s="2">
        <v>40212</v>
      </c>
      <c r="C1901">
        <f t="shared" si="441"/>
        <v>2010</v>
      </c>
      <c r="D1901">
        <v>883.85</v>
      </c>
      <c r="E1901" s="5">
        <f t="shared" ca="1" si="437"/>
        <v>897.34499999999991</v>
      </c>
      <c r="F1901" s="5">
        <f t="shared" ca="1" si="438"/>
        <v>873.93999999999983</v>
      </c>
      <c r="G1901" s="5">
        <f t="shared" ca="1" si="439"/>
        <v>900.45985782328319</v>
      </c>
      <c r="H1901" s="5">
        <f t="shared" ca="1" si="440"/>
        <v>841.78366169524406</v>
      </c>
      <c r="I1901" s="10">
        <f t="shared" ca="1" si="433"/>
        <v>0</v>
      </c>
      <c r="J1901" s="5" t="e">
        <f t="shared" ca="1" si="427"/>
        <v>#N/A</v>
      </c>
      <c r="K1901" s="5" t="e">
        <f t="shared" ca="1" si="428"/>
        <v>#N/A</v>
      </c>
      <c r="L1901" s="10">
        <f t="shared" ca="1" si="429"/>
        <v>1</v>
      </c>
      <c r="M1901" s="5">
        <f t="shared" ca="1" si="434"/>
        <v>809.4</v>
      </c>
      <c r="N1901" s="12" t="str">
        <f t="shared" ca="1" si="430"/>
        <v/>
      </c>
      <c r="O1901" s="12">
        <f t="shared" ca="1" si="431"/>
        <v>1.3124713434204545E-2</v>
      </c>
      <c r="P1901" s="5">
        <f t="shared" ca="1" si="432"/>
        <v>812.13441170022634</v>
      </c>
      <c r="Q1901" s="5">
        <f t="shared" ca="1" si="435"/>
        <v>812.13441170022634</v>
      </c>
      <c r="R1901" s="12">
        <f t="shared" ca="1" si="436"/>
        <v>0</v>
      </c>
    </row>
    <row r="1902" spans="1:18" x14ac:dyDescent="0.25">
      <c r="A1902">
        <v>1901</v>
      </c>
      <c r="B1902" s="2">
        <v>40213</v>
      </c>
      <c r="C1902">
        <f t="shared" si="441"/>
        <v>2010</v>
      </c>
      <c r="D1902">
        <v>856.85</v>
      </c>
      <c r="E1902" s="5">
        <f t="shared" ca="1" si="437"/>
        <v>888.82999999999993</v>
      </c>
      <c r="F1902" s="5">
        <f t="shared" ca="1" si="438"/>
        <v>875.07499999999982</v>
      </c>
      <c r="G1902" s="5">
        <f t="shared" ca="1" si="439"/>
        <v>896.0988720409548</v>
      </c>
      <c r="H1902" s="5">
        <f t="shared" ca="1" si="440"/>
        <v>842.08498846133909</v>
      </c>
      <c r="I1902" s="10">
        <f t="shared" ca="1" si="433"/>
        <v>0</v>
      </c>
      <c r="J1902" s="5" t="e">
        <f t="shared" ca="1" si="427"/>
        <v>#N/A</v>
      </c>
      <c r="K1902" s="5" t="e">
        <f t="shared" ca="1" si="428"/>
        <v>#N/A</v>
      </c>
      <c r="L1902" s="10">
        <f t="shared" ca="1" si="429"/>
        <v>1</v>
      </c>
      <c r="M1902" s="5">
        <f t="shared" ca="1" si="434"/>
        <v>809.4</v>
      </c>
      <c r="N1902" s="12" t="str">
        <f t="shared" ca="1" si="430"/>
        <v/>
      </c>
      <c r="O1902" s="12">
        <f t="shared" ca="1" si="431"/>
        <v>-3.0548169938337952E-2</v>
      </c>
      <c r="P1902" s="5">
        <f t="shared" ca="1" si="432"/>
        <v>812.13441170022634</v>
      </c>
      <c r="Q1902" s="5">
        <f t="shared" ca="1" si="435"/>
        <v>812.13441170022634</v>
      </c>
      <c r="R1902" s="12">
        <f t="shared" ca="1" si="436"/>
        <v>0</v>
      </c>
    </row>
    <row r="1903" spans="1:18" x14ac:dyDescent="0.25">
      <c r="A1903">
        <v>1902</v>
      </c>
      <c r="B1903" s="2">
        <v>40214</v>
      </c>
      <c r="C1903">
        <f t="shared" si="441"/>
        <v>2010</v>
      </c>
      <c r="D1903">
        <v>845.55</v>
      </c>
      <c r="E1903" s="5">
        <f t="shared" ca="1" si="437"/>
        <v>880.99</v>
      </c>
      <c r="F1903" s="5">
        <f t="shared" ca="1" si="438"/>
        <v>876.15799999999979</v>
      </c>
      <c r="G1903" s="5">
        <f t="shared" ca="1" si="439"/>
        <v>891.04398483685929</v>
      </c>
      <c r="H1903" s="5">
        <f t="shared" ca="1" si="440"/>
        <v>842.15428869211235</v>
      </c>
      <c r="I1903" s="10">
        <f t="shared" ca="1" si="433"/>
        <v>0</v>
      </c>
      <c r="J1903" s="5" t="e">
        <f t="shared" ca="1" si="427"/>
        <v>#N/A</v>
      </c>
      <c r="K1903" s="5" t="e">
        <f t="shared" ca="1" si="428"/>
        <v>#N/A</v>
      </c>
      <c r="L1903" s="10">
        <f t="shared" ca="1" si="429"/>
        <v>1</v>
      </c>
      <c r="M1903" s="5">
        <f t="shared" ca="1" si="434"/>
        <v>809.4</v>
      </c>
      <c r="N1903" s="12" t="str">
        <f t="shared" ca="1" si="430"/>
        <v/>
      </c>
      <c r="O1903" s="12">
        <f t="shared" ca="1" si="431"/>
        <v>-1.3187839178386028E-2</v>
      </c>
      <c r="P1903" s="5">
        <f t="shared" ca="1" si="432"/>
        <v>812.13441170022634</v>
      </c>
      <c r="Q1903" s="5">
        <f t="shared" ca="1" si="435"/>
        <v>812.13441170022634</v>
      </c>
      <c r="R1903" s="12">
        <f t="shared" ca="1" si="436"/>
        <v>0</v>
      </c>
    </row>
    <row r="1904" spans="1:18" x14ac:dyDescent="0.25">
      <c r="A1904">
        <v>1903</v>
      </c>
      <c r="B1904" s="2">
        <v>40217</v>
      </c>
      <c r="C1904">
        <f t="shared" si="441"/>
        <v>2010</v>
      </c>
      <c r="D1904">
        <v>842.65</v>
      </c>
      <c r="E1904" s="5">
        <f t="shared" ca="1" si="437"/>
        <v>874.88499999999999</v>
      </c>
      <c r="F1904" s="5">
        <f t="shared" ca="1" si="438"/>
        <v>877.05799999999988</v>
      </c>
      <c r="G1904" s="5">
        <f t="shared" ca="1" si="439"/>
        <v>886.20458635317334</v>
      </c>
      <c r="H1904" s="5">
        <f t="shared" ca="1" si="440"/>
        <v>842.16420291827012</v>
      </c>
      <c r="I1904" s="10">
        <f t="shared" ca="1" si="433"/>
        <v>0</v>
      </c>
      <c r="J1904" s="5" t="e">
        <f t="shared" ca="1" si="427"/>
        <v>#N/A</v>
      </c>
      <c r="K1904" s="5" t="e">
        <f t="shared" ca="1" si="428"/>
        <v>#N/A</v>
      </c>
      <c r="L1904" s="10">
        <f t="shared" ca="1" si="429"/>
        <v>1</v>
      </c>
      <c r="M1904" s="5">
        <f t="shared" ca="1" si="434"/>
        <v>809.4</v>
      </c>
      <c r="N1904" s="12" t="str">
        <f t="shared" ca="1" si="430"/>
        <v/>
      </c>
      <c r="O1904" s="12">
        <f t="shared" ca="1" si="431"/>
        <v>-3.4297203003961652E-3</v>
      </c>
      <c r="P1904" s="5">
        <f t="shared" ca="1" si="432"/>
        <v>812.13441170022634</v>
      </c>
      <c r="Q1904" s="5">
        <f t="shared" ca="1" si="435"/>
        <v>812.13441170022634</v>
      </c>
      <c r="R1904" s="12">
        <f t="shared" ca="1" si="436"/>
        <v>0</v>
      </c>
    </row>
    <row r="1905" spans="1:18" x14ac:dyDescent="0.25">
      <c r="A1905">
        <v>1904</v>
      </c>
      <c r="B1905" s="2">
        <v>40218</v>
      </c>
      <c r="C1905">
        <f t="shared" si="441"/>
        <v>2010</v>
      </c>
      <c r="D1905">
        <v>867.75</v>
      </c>
      <c r="E1905" s="5">
        <f t="shared" ca="1" si="437"/>
        <v>866.46</v>
      </c>
      <c r="F1905" s="5">
        <f t="shared" ca="1" si="438"/>
        <v>878.22500000000002</v>
      </c>
      <c r="G1905" s="5">
        <f t="shared" ca="1" si="439"/>
        <v>884.35912771785593</v>
      </c>
      <c r="H1905" s="5">
        <f t="shared" ca="1" si="440"/>
        <v>842.67591885990475</v>
      </c>
      <c r="I1905" s="10">
        <f t="shared" ca="1" si="433"/>
        <v>0</v>
      </c>
      <c r="J1905" s="5" t="e">
        <f t="shared" ca="1" si="427"/>
        <v>#N/A</v>
      </c>
      <c r="K1905" s="5" t="e">
        <f t="shared" ca="1" si="428"/>
        <v>#N/A</v>
      </c>
      <c r="L1905" s="10">
        <f t="shared" ca="1" si="429"/>
        <v>1</v>
      </c>
      <c r="M1905" s="5">
        <f t="shared" ca="1" si="434"/>
        <v>809.4</v>
      </c>
      <c r="N1905" s="12" t="str">
        <f t="shared" ca="1" si="430"/>
        <v/>
      </c>
      <c r="O1905" s="12">
        <f t="shared" ca="1" si="431"/>
        <v>2.9786981546312256E-2</v>
      </c>
      <c r="P1905" s="5">
        <f t="shared" ca="1" si="432"/>
        <v>812.13441170022634</v>
      </c>
      <c r="Q1905" s="5">
        <f t="shared" ca="1" si="435"/>
        <v>812.13441170022634</v>
      </c>
      <c r="R1905" s="12">
        <f t="shared" ca="1" si="436"/>
        <v>0</v>
      </c>
    </row>
    <row r="1906" spans="1:18" x14ac:dyDescent="0.25">
      <c r="A1906">
        <v>1905</v>
      </c>
      <c r="B1906" s="2">
        <v>40219</v>
      </c>
      <c r="C1906">
        <f t="shared" si="441"/>
        <v>2010</v>
      </c>
      <c r="D1906">
        <v>869.9</v>
      </c>
      <c r="E1906" s="5">
        <f t="shared" ca="1" si="437"/>
        <v>865.26</v>
      </c>
      <c r="F1906" s="5">
        <f t="shared" ca="1" si="438"/>
        <v>879.61700000000008</v>
      </c>
      <c r="G1906" s="5">
        <f t="shared" ca="1" si="439"/>
        <v>882.91321494607041</v>
      </c>
      <c r="H1906" s="5">
        <f t="shared" ca="1" si="440"/>
        <v>843.22040048270674</v>
      </c>
      <c r="I1906" s="10">
        <f t="shared" ca="1" si="433"/>
        <v>0</v>
      </c>
      <c r="J1906" s="5" t="e">
        <f t="shared" ca="1" si="427"/>
        <v>#N/A</v>
      </c>
      <c r="K1906" s="5" t="e">
        <f t="shared" ca="1" si="428"/>
        <v>#N/A</v>
      </c>
      <c r="L1906" s="10">
        <f t="shared" ca="1" si="429"/>
        <v>1</v>
      </c>
      <c r="M1906" s="5">
        <f t="shared" ca="1" si="434"/>
        <v>809.4</v>
      </c>
      <c r="N1906" s="12" t="str">
        <f t="shared" ca="1" si="430"/>
        <v/>
      </c>
      <c r="O1906" s="12">
        <f t="shared" ca="1" si="431"/>
        <v>2.4776721405934629E-3</v>
      </c>
      <c r="P1906" s="5">
        <f t="shared" ca="1" si="432"/>
        <v>812.13441170022634</v>
      </c>
      <c r="Q1906" s="5">
        <f t="shared" ca="1" si="435"/>
        <v>812.13441170022634</v>
      </c>
      <c r="R1906" s="12">
        <f t="shared" ca="1" si="436"/>
        <v>0</v>
      </c>
    </row>
    <row r="1907" spans="1:18" x14ac:dyDescent="0.25">
      <c r="A1907">
        <v>1906</v>
      </c>
      <c r="B1907" s="2">
        <v>40220</v>
      </c>
      <c r="C1907">
        <f t="shared" si="441"/>
        <v>2010</v>
      </c>
      <c r="D1907">
        <v>885.9</v>
      </c>
      <c r="E1907" s="5">
        <f t="shared" ca="1" si="437"/>
        <v>866.98500000000001</v>
      </c>
      <c r="F1907" s="5">
        <f t="shared" ca="1" si="438"/>
        <v>881.01900000000012</v>
      </c>
      <c r="G1907" s="5">
        <f t="shared" ca="1" si="439"/>
        <v>883.21189345146342</v>
      </c>
      <c r="H1907" s="5">
        <f t="shared" ca="1" si="440"/>
        <v>844.07399247305261</v>
      </c>
      <c r="I1907" s="10">
        <f t="shared" ca="1" si="433"/>
        <v>0</v>
      </c>
      <c r="J1907" s="5" t="e">
        <f t="shared" ca="1" si="427"/>
        <v>#N/A</v>
      </c>
      <c r="K1907" s="5" t="e">
        <f t="shared" ca="1" si="428"/>
        <v>#N/A</v>
      </c>
      <c r="L1907" s="10">
        <f t="shared" ca="1" si="429"/>
        <v>1</v>
      </c>
      <c r="M1907" s="5">
        <f t="shared" ca="1" si="434"/>
        <v>809.4</v>
      </c>
      <c r="N1907" s="12" t="str">
        <f t="shared" ca="1" si="430"/>
        <v/>
      </c>
      <c r="O1907" s="12">
        <f t="shared" ca="1" si="431"/>
        <v>1.839291872629038E-2</v>
      </c>
      <c r="P1907" s="5">
        <f t="shared" ca="1" si="432"/>
        <v>812.13441170022634</v>
      </c>
      <c r="Q1907" s="5">
        <f t="shared" ca="1" si="435"/>
        <v>812.13441170022634</v>
      </c>
      <c r="R1907" s="12">
        <f t="shared" ca="1" si="436"/>
        <v>0</v>
      </c>
    </row>
    <row r="1908" spans="1:18" x14ac:dyDescent="0.25">
      <c r="A1908">
        <v>1907</v>
      </c>
      <c r="B1908" s="2">
        <v>40224</v>
      </c>
      <c r="C1908">
        <f t="shared" si="441"/>
        <v>2010</v>
      </c>
      <c r="D1908">
        <v>875.75</v>
      </c>
      <c r="E1908" s="5">
        <f t="shared" ca="1" si="437"/>
        <v>867.38999999999976</v>
      </c>
      <c r="F1908" s="5">
        <f t="shared" ca="1" si="438"/>
        <v>882.2850000000002</v>
      </c>
      <c r="G1908" s="5">
        <f t="shared" ca="1" si="439"/>
        <v>882.46570410631716</v>
      </c>
      <c r="H1908" s="5">
        <f t="shared" ca="1" si="440"/>
        <v>844.70751262359158</v>
      </c>
      <c r="I1908" s="10">
        <f t="shared" ca="1" si="433"/>
        <v>0</v>
      </c>
      <c r="J1908" s="5" t="e">
        <f t="shared" ref="J1908:J1971" ca="1" si="442">IF($I1908="BUY",$D1908,NA())</f>
        <v>#N/A</v>
      </c>
      <c r="K1908" s="5" t="e">
        <f t="shared" ref="K1908:K1971" ca="1" si="443">IF($I1908="SELL",$D1908,NA())</f>
        <v>#N/A</v>
      </c>
      <c r="L1908" s="10">
        <f t="shared" ref="L1908:L1971" ca="1" si="444">IF(AND(I1908="SELL",L1907&gt;=0),-1*Leverage,IF(AND(I1908="BUY",L1907&lt;=0),1*Leverage,L1907))</f>
        <v>1</v>
      </c>
      <c r="M1908" s="5">
        <f t="shared" ca="1" si="434"/>
        <v>809.4</v>
      </c>
      <c r="N1908" s="12" t="str">
        <f t="shared" ref="N1908:N1971" ca="1" si="445">IF(L1907=0,0,IF(I1908="SELL",Leverage*(M1908-M1907)/M1907,IF(I1908="BUY",-Leverage*(M1908-M1907)/M1907,"")))</f>
        <v/>
      </c>
      <c r="O1908" s="12">
        <f t="shared" ref="O1908:O1971" ca="1" si="446">IF($L1908&gt;0,Leverage*(D1908-D1907)/D1907,IF($L1908&lt;0,-Leverage*(D1908-D1907)/D1907,0))</f>
        <v>-1.1457275087481632E-2</v>
      </c>
      <c r="P1908" s="5">
        <f t="shared" ref="P1908:P1971" ca="1" si="447">IF(N1908="",P1907,P1907*(1+N1908))</f>
        <v>812.13441170022634</v>
      </c>
      <c r="Q1908" s="5">
        <f t="shared" ca="1" si="435"/>
        <v>812.13441170022634</v>
      </c>
      <c r="R1908" s="12">
        <f t="shared" ca="1" si="436"/>
        <v>0</v>
      </c>
    </row>
    <row r="1909" spans="1:18" x14ac:dyDescent="0.25">
      <c r="A1909">
        <v>1908</v>
      </c>
      <c r="B1909" s="2">
        <v>40225</v>
      </c>
      <c r="C1909">
        <f t="shared" si="441"/>
        <v>2010</v>
      </c>
      <c r="D1909">
        <v>913.85</v>
      </c>
      <c r="E1909" s="5">
        <f t="shared" ca="1" si="437"/>
        <v>871.44499999999994</v>
      </c>
      <c r="F1909" s="5">
        <f t="shared" ca="1" si="438"/>
        <v>884.5100000000001</v>
      </c>
      <c r="G1909" s="5">
        <f t="shared" ca="1" si="439"/>
        <v>885.60413369568539</v>
      </c>
      <c r="H1909" s="5">
        <f t="shared" ca="1" si="440"/>
        <v>846.09036237111968</v>
      </c>
      <c r="I1909" s="10">
        <f t="shared" ref="I1909:I1972" ca="1" si="448">IF(AND(G1909&gt;H1909,G1908&lt;H1908),"BUY",IF(AND(G1909&lt;H1909,G1908&gt;H1908),"SELL",0))</f>
        <v>0</v>
      </c>
      <c r="J1909" s="5" t="e">
        <f t="shared" ca="1" si="442"/>
        <v>#N/A</v>
      </c>
      <c r="K1909" s="5" t="e">
        <f t="shared" ca="1" si="443"/>
        <v>#N/A</v>
      </c>
      <c r="L1909" s="10">
        <f t="shared" ca="1" si="444"/>
        <v>1</v>
      </c>
      <c r="M1909" s="5">
        <f t="shared" ref="M1909:M1972" ca="1" si="449">IF(I1909&lt;&gt;0,D1909,M1908)</f>
        <v>809.4</v>
      </c>
      <c r="N1909" s="12" t="str">
        <f t="shared" ca="1" si="445"/>
        <v/>
      </c>
      <c r="O1909" s="12">
        <f t="shared" ca="1" si="446"/>
        <v>4.3505566657151037E-2</v>
      </c>
      <c r="P1909" s="5">
        <f t="shared" ca="1" si="447"/>
        <v>812.13441170022634</v>
      </c>
      <c r="Q1909" s="5">
        <f t="shared" ref="Q1909:Q1972" ca="1" si="450">MAX(P1908:P1909)</f>
        <v>812.13441170022634</v>
      </c>
      <c r="R1909" s="12">
        <f t="shared" ref="R1909:R1972" ca="1" si="451">1-P1909/Q1909</f>
        <v>0</v>
      </c>
    </row>
    <row r="1910" spans="1:18" x14ac:dyDescent="0.25">
      <c r="A1910">
        <v>1909</v>
      </c>
      <c r="B1910" s="2">
        <v>40226</v>
      </c>
      <c r="C1910">
        <f t="shared" si="441"/>
        <v>2010</v>
      </c>
      <c r="D1910">
        <v>916.65</v>
      </c>
      <c r="E1910" s="5">
        <f t="shared" ca="1" si="437"/>
        <v>875.86999999999989</v>
      </c>
      <c r="F1910" s="5">
        <f t="shared" ca="1" si="438"/>
        <v>886.6350000000001</v>
      </c>
      <c r="G1910" s="5">
        <f t="shared" ca="1" si="439"/>
        <v>888.7087203261168</v>
      </c>
      <c r="H1910" s="5">
        <f t="shared" ca="1" si="440"/>
        <v>847.50155512369736</v>
      </c>
      <c r="I1910" s="10">
        <f t="shared" ca="1" si="448"/>
        <v>0</v>
      </c>
      <c r="J1910" s="5" t="e">
        <f t="shared" ca="1" si="442"/>
        <v>#N/A</v>
      </c>
      <c r="K1910" s="5" t="e">
        <f t="shared" ca="1" si="443"/>
        <v>#N/A</v>
      </c>
      <c r="L1910" s="10">
        <f t="shared" ca="1" si="444"/>
        <v>1</v>
      </c>
      <c r="M1910" s="5">
        <f t="shared" ca="1" si="449"/>
        <v>809.4</v>
      </c>
      <c r="N1910" s="12" t="str">
        <f t="shared" ca="1" si="445"/>
        <v/>
      </c>
      <c r="O1910" s="12">
        <f t="shared" ca="1" si="446"/>
        <v>3.0639601685177593E-3</v>
      </c>
      <c r="P1910" s="5">
        <f t="shared" ca="1" si="447"/>
        <v>812.13441170022634</v>
      </c>
      <c r="Q1910" s="5">
        <f t="shared" ca="1" si="450"/>
        <v>812.13441170022634</v>
      </c>
      <c r="R1910" s="12">
        <f t="shared" ca="1" si="451"/>
        <v>0</v>
      </c>
    </row>
    <row r="1911" spans="1:18" x14ac:dyDescent="0.25">
      <c r="A1911">
        <v>1910</v>
      </c>
      <c r="B1911" s="2">
        <v>40227</v>
      </c>
      <c r="C1911">
        <f t="shared" si="441"/>
        <v>2010</v>
      </c>
      <c r="D1911">
        <v>908.8</v>
      </c>
      <c r="E1911" s="5">
        <f t="shared" ca="1" si="437"/>
        <v>878.36500000000001</v>
      </c>
      <c r="F1911" s="5">
        <f t="shared" ca="1" si="438"/>
        <v>888.4640000000004</v>
      </c>
      <c r="G1911" s="5">
        <f t="shared" ca="1" si="439"/>
        <v>890.71784829350509</v>
      </c>
      <c r="H1911" s="5">
        <f t="shared" ca="1" si="440"/>
        <v>848.72752402122353</v>
      </c>
      <c r="I1911" s="10">
        <f t="shared" ca="1" si="448"/>
        <v>0</v>
      </c>
      <c r="J1911" s="5" t="e">
        <f t="shared" ca="1" si="442"/>
        <v>#N/A</v>
      </c>
      <c r="K1911" s="5" t="e">
        <f t="shared" ca="1" si="443"/>
        <v>#N/A</v>
      </c>
      <c r="L1911" s="10">
        <f t="shared" ca="1" si="444"/>
        <v>1</v>
      </c>
      <c r="M1911" s="5">
        <f t="shared" ca="1" si="449"/>
        <v>809.4</v>
      </c>
      <c r="N1911" s="12" t="str">
        <f t="shared" ca="1" si="445"/>
        <v/>
      </c>
      <c r="O1911" s="12">
        <f t="shared" ca="1" si="446"/>
        <v>-8.5637920689467326E-3</v>
      </c>
      <c r="P1911" s="5">
        <f t="shared" ca="1" si="447"/>
        <v>812.13441170022634</v>
      </c>
      <c r="Q1911" s="5">
        <f t="shared" ca="1" si="450"/>
        <v>812.13441170022634</v>
      </c>
      <c r="R1911" s="12">
        <f t="shared" ca="1" si="451"/>
        <v>0</v>
      </c>
    </row>
    <row r="1912" spans="1:18" x14ac:dyDescent="0.25">
      <c r="A1912">
        <v>1911</v>
      </c>
      <c r="B1912" s="2">
        <v>40228</v>
      </c>
      <c r="C1912">
        <f t="shared" si="441"/>
        <v>2010</v>
      </c>
      <c r="D1912">
        <v>901.85</v>
      </c>
      <c r="E1912" s="5">
        <f t="shared" ca="1" si="437"/>
        <v>882.86500000000001</v>
      </c>
      <c r="F1912" s="5">
        <f t="shared" ca="1" si="438"/>
        <v>890.25300000000027</v>
      </c>
      <c r="G1912" s="5">
        <f t="shared" ca="1" si="439"/>
        <v>891.83106346415457</v>
      </c>
      <c r="H1912" s="5">
        <f t="shared" ca="1" si="440"/>
        <v>849.789973540799</v>
      </c>
      <c r="I1912" s="10">
        <f t="shared" ca="1" si="448"/>
        <v>0</v>
      </c>
      <c r="J1912" s="5" t="e">
        <f t="shared" ca="1" si="442"/>
        <v>#N/A</v>
      </c>
      <c r="K1912" s="5" t="e">
        <f t="shared" ca="1" si="443"/>
        <v>#N/A</v>
      </c>
      <c r="L1912" s="10">
        <f t="shared" ca="1" si="444"/>
        <v>1</v>
      </c>
      <c r="M1912" s="5">
        <f t="shared" ca="1" si="449"/>
        <v>809.4</v>
      </c>
      <c r="N1912" s="12" t="str">
        <f t="shared" ca="1" si="445"/>
        <v/>
      </c>
      <c r="O1912" s="12">
        <f t="shared" ca="1" si="446"/>
        <v>-7.6474471830985172E-3</v>
      </c>
      <c r="P1912" s="5">
        <f t="shared" ca="1" si="447"/>
        <v>812.13441170022634</v>
      </c>
      <c r="Q1912" s="5">
        <f t="shared" ca="1" si="450"/>
        <v>812.13441170022634</v>
      </c>
      <c r="R1912" s="12">
        <f t="shared" ca="1" si="451"/>
        <v>0</v>
      </c>
    </row>
    <row r="1913" spans="1:18" x14ac:dyDescent="0.25">
      <c r="A1913">
        <v>1912</v>
      </c>
      <c r="B1913" s="2">
        <v>40231</v>
      </c>
      <c r="C1913">
        <f t="shared" si="441"/>
        <v>2010</v>
      </c>
      <c r="D1913">
        <v>906.65</v>
      </c>
      <c r="E1913" s="5">
        <f t="shared" ca="1" si="437"/>
        <v>888.97500000000014</v>
      </c>
      <c r="F1913" s="5">
        <f t="shared" ca="1" si="438"/>
        <v>892.05100000000016</v>
      </c>
      <c r="G1913" s="5">
        <f t="shared" ca="1" si="439"/>
        <v>893.31295711773907</v>
      </c>
      <c r="H1913" s="5">
        <f t="shared" ca="1" si="440"/>
        <v>850.92717406998304</v>
      </c>
      <c r="I1913" s="10">
        <f t="shared" ca="1" si="448"/>
        <v>0</v>
      </c>
      <c r="J1913" s="5" t="e">
        <f t="shared" ca="1" si="442"/>
        <v>#N/A</v>
      </c>
      <c r="K1913" s="5" t="e">
        <f t="shared" ca="1" si="443"/>
        <v>#N/A</v>
      </c>
      <c r="L1913" s="10">
        <f t="shared" ca="1" si="444"/>
        <v>1</v>
      </c>
      <c r="M1913" s="5">
        <f t="shared" ca="1" si="449"/>
        <v>809.4</v>
      </c>
      <c r="N1913" s="12" t="str">
        <f t="shared" ca="1" si="445"/>
        <v/>
      </c>
      <c r="O1913" s="12">
        <f t="shared" ca="1" si="446"/>
        <v>5.3223928591228636E-3</v>
      </c>
      <c r="P1913" s="5">
        <f t="shared" ca="1" si="447"/>
        <v>812.13441170022634</v>
      </c>
      <c r="Q1913" s="5">
        <f t="shared" ca="1" si="450"/>
        <v>812.13441170022634</v>
      </c>
      <c r="R1913" s="12">
        <f t="shared" ca="1" si="451"/>
        <v>0</v>
      </c>
    </row>
    <row r="1914" spans="1:18" x14ac:dyDescent="0.25">
      <c r="A1914">
        <v>1913</v>
      </c>
      <c r="B1914" s="2">
        <v>40232</v>
      </c>
      <c r="C1914">
        <f t="shared" si="441"/>
        <v>2010</v>
      </c>
      <c r="D1914">
        <v>904.95</v>
      </c>
      <c r="E1914" s="5">
        <f t="shared" ca="1" si="437"/>
        <v>895.20500000000015</v>
      </c>
      <c r="F1914" s="5">
        <f t="shared" ca="1" si="438"/>
        <v>892.98300000000029</v>
      </c>
      <c r="G1914" s="5">
        <f t="shared" ca="1" si="439"/>
        <v>894.47666140596516</v>
      </c>
      <c r="H1914" s="5">
        <f t="shared" ca="1" si="440"/>
        <v>852.00763058858331</v>
      </c>
      <c r="I1914" s="10">
        <f t="shared" ca="1" si="448"/>
        <v>0</v>
      </c>
      <c r="J1914" s="5" t="e">
        <f t="shared" ca="1" si="442"/>
        <v>#N/A</v>
      </c>
      <c r="K1914" s="5" t="e">
        <f t="shared" ca="1" si="443"/>
        <v>#N/A</v>
      </c>
      <c r="L1914" s="10">
        <f t="shared" ca="1" si="444"/>
        <v>1</v>
      </c>
      <c r="M1914" s="5">
        <f t="shared" ca="1" si="449"/>
        <v>809.4</v>
      </c>
      <c r="N1914" s="12" t="str">
        <f t="shared" ca="1" si="445"/>
        <v/>
      </c>
      <c r="O1914" s="12">
        <f t="shared" ca="1" si="446"/>
        <v>-1.8750344675452842E-3</v>
      </c>
      <c r="P1914" s="5">
        <f t="shared" ca="1" si="447"/>
        <v>812.13441170022634</v>
      </c>
      <c r="Q1914" s="5">
        <f t="shared" ca="1" si="450"/>
        <v>812.13441170022634</v>
      </c>
      <c r="R1914" s="12">
        <f t="shared" ca="1" si="451"/>
        <v>0</v>
      </c>
    </row>
    <row r="1915" spans="1:18" x14ac:dyDescent="0.25">
      <c r="A1915">
        <v>1914</v>
      </c>
      <c r="B1915" s="2">
        <v>40233</v>
      </c>
      <c r="C1915">
        <f t="shared" si="441"/>
        <v>2010</v>
      </c>
      <c r="D1915">
        <v>905.15</v>
      </c>
      <c r="E1915" s="5">
        <f t="shared" ca="1" si="437"/>
        <v>898.94500000000005</v>
      </c>
      <c r="F1915" s="5">
        <f t="shared" ca="1" si="438"/>
        <v>894.06700000000023</v>
      </c>
      <c r="G1915" s="5">
        <f t="shared" ca="1" si="439"/>
        <v>895.54399526536872</v>
      </c>
      <c r="H1915" s="5">
        <f t="shared" ca="1" si="440"/>
        <v>853.07047797681162</v>
      </c>
      <c r="I1915" s="10">
        <f t="shared" ca="1" si="448"/>
        <v>0</v>
      </c>
      <c r="J1915" s="5" t="e">
        <f t="shared" ca="1" si="442"/>
        <v>#N/A</v>
      </c>
      <c r="K1915" s="5" t="e">
        <f t="shared" ca="1" si="443"/>
        <v>#N/A</v>
      </c>
      <c r="L1915" s="10">
        <f t="shared" ca="1" si="444"/>
        <v>1</v>
      </c>
      <c r="M1915" s="5">
        <f t="shared" ca="1" si="449"/>
        <v>809.4</v>
      </c>
      <c r="N1915" s="12" t="str">
        <f t="shared" ca="1" si="445"/>
        <v/>
      </c>
      <c r="O1915" s="12">
        <f t="shared" ca="1" si="446"/>
        <v>2.2100668545215954E-4</v>
      </c>
      <c r="P1915" s="5">
        <f t="shared" ca="1" si="447"/>
        <v>812.13441170022634</v>
      </c>
      <c r="Q1915" s="5">
        <f t="shared" ca="1" si="450"/>
        <v>812.13441170022634</v>
      </c>
      <c r="R1915" s="12">
        <f t="shared" ca="1" si="451"/>
        <v>0</v>
      </c>
    </row>
    <row r="1916" spans="1:18" x14ac:dyDescent="0.25">
      <c r="A1916">
        <v>1915</v>
      </c>
      <c r="B1916" s="2">
        <v>40234</v>
      </c>
      <c r="C1916">
        <f t="shared" si="441"/>
        <v>2010</v>
      </c>
      <c r="D1916">
        <v>919.35</v>
      </c>
      <c r="E1916" s="5">
        <f t="shared" ca="1" si="437"/>
        <v>903.89</v>
      </c>
      <c r="F1916" s="5">
        <f t="shared" ca="1" si="438"/>
        <v>895.23800000000017</v>
      </c>
      <c r="G1916" s="5">
        <f t="shared" ca="1" si="439"/>
        <v>897.92459573883184</v>
      </c>
      <c r="H1916" s="5">
        <f t="shared" ca="1" si="440"/>
        <v>854.39606841727539</v>
      </c>
      <c r="I1916" s="10">
        <f t="shared" ca="1" si="448"/>
        <v>0</v>
      </c>
      <c r="J1916" s="5" t="e">
        <f t="shared" ca="1" si="442"/>
        <v>#N/A</v>
      </c>
      <c r="K1916" s="5" t="e">
        <f t="shared" ca="1" si="443"/>
        <v>#N/A</v>
      </c>
      <c r="L1916" s="10">
        <f t="shared" ca="1" si="444"/>
        <v>1</v>
      </c>
      <c r="M1916" s="5">
        <f t="shared" ca="1" si="449"/>
        <v>809.4</v>
      </c>
      <c r="N1916" s="12" t="str">
        <f t="shared" ca="1" si="445"/>
        <v/>
      </c>
      <c r="O1916" s="12">
        <f t="shared" ca="1" si="446"/>
        <v>1.5688007512567027E-2</v>
      </c>
      <c r="P1916" s="5">
        <f t="shared" ca="1" si="447"/>
        <v>812.13441170022634</v>
      </c>
      <c r="Q1916" s="5">
        <f t="shared" ca="1" si="450"/>
        <v>812.13441170022634</v>
      </c>
      <c r="R1916" s="12">
        <f t="shared" ca="1" si="451"/>
        <v>0</v>
      </c>
    </row>
    <row r="1917" spans="1:18" x14ac:dyDescent="0.25">
      <c r="A1917">
        <v>1916</v>
      </c>
      <c r="B1917" s="2">
        <v>40235</v>
      </c>
      <c r="C1917">
        <f t="shared" si="441"/>
        <v>2010</v>
      </c>
      <c r="D1917">
        <v>923.1</v>
      </c>
      <c r="E1917" s="5">
        <f t="shared" ca="1" si="437"/>
        <v>907.61</v>
      </c>
      <c r="F1917" s="5">
        <f t="shared" ca="1" si="438"/>
        <v>896.375</v>
      </c>
      <c r="G1917" s="5">
        <f t="shared" ca="1" si="439"/>
        <v>900.44213616494869</v>
      </c>
      <c r="H1917" s="5">
        <f t="shared" ca="1" si="440"/>
        <v>855.77014704892974</v>
      </c>
      <c r="I1917" s="10">
        <f t="shared" ca="1" si="448"/>
        <v>0</v>
      </c>
      <c r="J1917" s="5" t="e">
        <f t="shared" ca="1" si="442"/>
        <v>#N/A</v>
      </c>
      <c r="K1917" s="5" t="e">
        <f t="shared" ca="1" si="443"/>
        <v>#N/A</v>
      </c>
      <c r="L1917" s="10">
        <f t="shared" ca="1" si="444"/>
        <v>1</v>
      </c>
      <c r="M1917" s="5">
        <f t="shared" ca="1" si="449"/>
        <v>809.4</v>
      </c>
      <c r="N1917" s="12" t="str">
        <f t="shared" ca="1" si="445"/>
        <v/>
      </c>
      <c r="O1917" s="12">
        <f t="shared" ca="1" si="446"/>
        <v>4.0789688366780876E-3</v>
      </c>
      <c r="P1917" s="5">
        <f t="shared" ca="1" si="447"/>
        <v>812.13441170022634</v>
      </c>
      <c r="Q1917" s="5">
        <f t="shared" ca="1" si="450"/>
        <v>812.13441170022634</v>
      </c>
      <c r="R1917" s="12">
        <f t="shared" ca="1" si="451"/>
        <v>0</v>
      </c>
    </row>
    <row r="1918" spans="1:18" x14ac:dyDescent="0.25">
      <c r="A1918">
        <v>1917</v>
      </c>
      <c r="B1918" s="2">
        <v>40239</v>
      </c>
      <c r="C1918">
        <f t="shared" si="441"/>
        <v>2010</v>
      </c>
      <c r="D1918">
        <v>962</v>
      </c>
      <c r="E1918" s="5">
        <f t="shared" ca="1" si="437"/>
        <v>916.23500000000001</v>
      </c>
      <c r="F1918" s="5">
        <f t="shared" ca="1" si="438"/>
        <v>898.38199999999995</v>
      </c>
      <c r="G1918" s="5">
        <f t="shared" ca="1" si="439"/>
        <v>906.59792254845377</v>
      </c>
      <c r="H1918" s="5">
        <f t="shared" ca="1" si="440"/>
        <v>857.89474410795117</v>
      </c>
      <c r="I1918" s="10">
        <f t="shared" ca="1" si="448"/>
        <v>0</v>
      </c>
      <c r="J1918" s="5" t="e">
        <f t="shared" ca="1" si="442"/>
        <v>#N/A</v>
      </c>
      <c r="K1918" s="5" t="e">
        <f t="shared" ca="1" si="443"/>
        <v>#N/A</v>
      </c>
      <c r="L1918" s="10">
        <f t="shared" ca="1" si="444"/>
        <v>1</v>
      </c>
      <c r="M1918" s="5">
        <f t="shared" ca="1" si="449"/>
        <v>809.4</v>
      </c>
      <c r="N1918" s="12" t="str">
        <f t="shared" ca="1" si="445"/>
        <v/>
      </c>
      <c r="O1918" s="12">
        <f t="shared" ca="1" si="446"/>
        <v>4.2140613151337859E-2</v>
      </c>
      <c r="P1918" s="5">
        <f t="shared" ca="1" si="447"/>
        <v>812.13441170022634</v>
      </c>
      <c r="Q1918" s="5">
        <f t="shared" ca="1" si="450"/>
        <v>812.13441170022634</v>
      </c>
      <c r="R1918" s="12">
        <f t="shared" ca="1" si="451"/>
        <v>0</v>
      </c>
    </row>
    <row r="1919" spans="1:18" x14ac:dyDescent="0.25">
      <c r="A1919">
        <v>1918</v>
      </c>
      <c r="B1919" s="2">
        <v>40240</v>
      </c>
      <c r="C1919">
        <f t="shared" si="441"/>
        <v>2010</v>
      </c>
      <c r="D1919">
        <v>959.9</v>
      </c>
      <c r="E1919" s="5">
        <f t="shared" ca="1" si="437"/>
        <v>920.83999999999992</v>
      </c>
      <c r="F1919" s="5">
        <f t="shared" ca="1" si="438"/>
        <v>900.44400000000007</v>
      </c>
      <c r="G1919" s="5">
        <f t="shared" ca="1" si="439"/>
        <v>911.92813029360843</v>
      </c>
      <c r="H1919" s="5">
        <f t="shared" ca="1" si="440"/>
        <v>859.93484922579216</v>
      </c>
      <c r="I1919" s="10">
        <f t="shared" ca="1" si="448"/>
        <v>0</v>
      </c>
      <c r="J1919" s="5" t="e">
        <f t="shared" ca="1" si="442"/>
        <v>#N/A</v>
      </c>
      <c r="K1919" s="5" t="e">
        <f t="shared" ca="1" si="443"/>
        <v>#N/A</v>
      </c>
      <c r="L1919" s="10">
        <f t="shared" ca="1" si="444"/>
        <v>1</v>
      </c>
      <c r="M1919" s="5">
        <f t="shared" ca="1" si="449"/>
        <v>809.4</v>
      </c>
      <c r="N1919" s="12" t="str">
        <f t="shared" ca="1" si="445"/>
        <v/>
      </c>
      <c r="O1919" s="12">
        <f t="shared" ca="1" si="446"/>
        <v>-2.1829521829522065E-3</v>
      </c>
      <c r="P1919" s="5">
        <f t="shared" ca="1" si="447"/>
        <v>812.13441170022634</v>
      </c>
      <c r="Q1919" s="5">
        <f t="shared" ca="1" si="450"/>
        <v>812.13441170022634</v>
      </c>
      <c r="R1919" s="12">
        <f t="shared" ca="1" si="451"/>
        <v>0</v>
      </c>
    </row>
    <row r="1920" spans="1:18" x14ac:dyDescent="0.25">
      <c r="A1920">
        <v>1919</v>
      </c>
      <c r="B1920" s="2">
        <v>40241</v>
      </c>
      <c r="C1920">
        <f t="shared" si="441"/>
        <v>2010</v>
      </c>
      <c r="D1920">
        <v>964.1</v>
      </c>
      <c r="E1920" s="5">
        <f t="shared" ca="1" si="437"/>
        <v>925.58500000000004</v>
      </c>
      <c r="F1920" s="5">
        <f t="shared" ca="1" si="438"/>
        <v>902.97800000000007</v>
      </c>
      <c r="G1920" s="5">
        <f t="shared" ca="1" si="439"/>
        <v>917.14531726424752</v>
      </c>
      <c r="H1920" s="5">
        <f t="shared" ca="1" si="440"/>
        <v>862.01815224127631</v>
      </c>
      <c r="I1920" s="10">
        <f t="shared" ca="1" si="448"/>
        <v>0</v>
      </c>
      <c r="J1920" s="5" t="e">
        <f t="shared" ca="1" si="442"/>
        <v>#N/A</v>
      </c>
      <c r="K1920" s="5" t="e">
        <f t="shared" ca="1" si="443"/>
        <v>#N/A</v>
      </c>
      <c r="L1920" s="10">
        <f t="shared" ca="1" si="444"/>
        <v>1</v>
      </c>
      <c r="M1920" s="5">
        <f t="shared" ca="1" si="449"/>
        <v>809.4</v>
      </c>
      <c r="N1920" s="12" t="str">
        <f t="shared" ca="1" si="445"/>
        <v/>
      </c>
      <c r="O1920" s="12">
        <f t="shared" ca="1" si="446"/>
        <v>4.3754557766434478E-3</v>
      </c>
      <c r="P1920" s="5">
        <f t="shared" ca="1" si="447"/>
        <v>812.13441170022634</v>
      </c>
      <c r="Q1920" s="5">
        <f t="shared" ca="1" si="450"/>
        <v>812.13441170022634</v>
      </c>
      <c r="R1920" s="12">
        <f t="shared" ca="1" si="451"/>
        <v>0</v>
      </c>
    </row>
    <row r="1921" spans="1:18" x14ac:dyDescent="0.25">
      <c r="A1921">
        <v>1920</v>
      </c>
      <c r="B1921" s="2">
        <v>40242</v>
      </c>
      <c r="C1921">
        <f t="shared" si="441"/>
        <v>2010</v>
      </c>
      <c r="D1921">
        <v>969.35</v>
      </c>
      <c r="E1921" s="5">
        <f t="shared" ca="1" si="437"/>
        <v>931.64</v>
      </c>
      <c r="F1921" s="5">
        <f t="shared" ca="1" si="438"/>
        <v>905.24900000000014</v>
      </c>
      <c r="G1921" s="5">
        <f t="shared" ca="1" si="439"/>
        <v>922.36578553782272</v>
      </c>
      <c r="H1921" s="5">
        <f t="shared" ca="1" si="440"/>
        <v>864.16478919645078</v>
      </c>
      <c r="I1921" s="10">
        <f t="shared" ca="1" si="448"/>
        <v>0</v>
      </c>
      <c r="J1921" s="5" t="e">
        <f t="shared" ca="1" si="442"/>
        <v>#N/A</v>
      </c>
      <c r="K1921" s="5" t="e">
        <f t="shared" ca="1" si="443"/>
        <v>#N/A</v>
      </c>
      <c r="L1921" s="10">
        <f t="shared" ca="1" si="444"/>
        <v>1</v>
      </c>
      <c r="M1921" s="5">
        <f t="shared" ca="1" si="449"/>
        <v>809.4</v>
      </c>
      <c r="N1921" s="12" t="str">
        <f t="shared" ca="1" si="445"/>
        <v/>
      </c>
      <c r="O1921" s="12">
        <f t="shared" ca="1" si="446"/>
        <v>5.4454932060989522E-3</v>
      </c>
      <c r="P1921" s="5">
        <f t="shared" ca="1" si="447"/>
        <v>812.13441170022634</v>
      </c>
      <c r="Q1921" s="5">
        <f t="shared" ca="1" si="450"/>
        <v>812.13441170022634</v>
      </c>
      <c r="R1921" s="12">
        <f t="shared" ca="1" si="451"/>
        <v>0</v>
      </c>
    </row>
    <row r="1922" spans="1:18" x14ac:dyDescent="0.25">
      <c r="A1922">
        <v>1921</v>
      </c>
      <c r="B1922" s="2">
        <v>40245</v>
      </c>
      <c r="C1922">
        <f t="shared" si="441"/>
        <v>2010</v>
      </c>
      <c r="D1922">
        <v>990</v>
      </c>
      <c r="E1922" s="5">
        <f t="shared" ref="E1922:E1985" ca="1" si="452">IF($A1922&gt;=SEMADays,AVERAGE(OFFSET($D1922,-SEMADays+1,0,SEMADays,1)),NA())</f>
        <v>940.45499999999993</v>
      </c>
      <c r="F1922" s="5">
        <f t="shared" ref="F1922:F1985" ca="1" si="453">IF($A1922&gt;=LEMADays,AVERAGE(OFFSET($D1922,-LEMADays+1,0,LEMADays,1)),NA())</f>
        <v>907.83000000000015</v>
      </c>
      <c r="G1922" s="5">
        <f t="shared" ref="G1922:G1985" ca="1" si="454">IF(ISNA(E1922),NA(),IF(ISNA(G1921),E1922,((SEMADays-1)*G1921+$D1922)/SEMADays))</f>
        <v>929.12920698404048</v>
      </c>
      <c r="H1922" s="5">
        <f t="shared" ref="H1922:H1985" ca="1" si="455">IF(ISNA(F1922),NA(),IF(ISNA(H1921),F1922,((LEMADays-1)*H1921+$D1922)/LEMADays))</f>
        <v>866.68149341252183</v>
      </c>
      <c r="I1922" s="10">
        <f t="shared" ca="1" si="448"/>
        <v>0</v>
      </c>
      <c r="J1922" s="5" t="e">
        <f t="shared" ca="1" si="442"/>
        <v>#N/A</v>
      </c>
      <c r="K1922" s="5" t="e">
        <f t="shared" ca="1" si="443"/>
        <v>#N/A</v>
      </c>
      <c r="L1922" s="10">
        <f t="shared" ca="1" si="444"/>
        <v>1</v>
      </c>
      <c r="M1922" s="5">
        <f t="shared" ca="1" si="449"/>
        <v>809.4</v>
      </c>
      <c r="N1922" s="12" t="str">
        <f t="shared" ca="1" si="445"/>
        <v/>
      </c>
      <c r="O1922" s="12">
        <f t="shared" ca="1" si="446"/>
        <v>2.1302934956414069E-2</v>
      </c>
      <c r="P1922" s="5">
        <f t="shared" ca="1" si="447"/>
        <v>812.13441170022634</v>
      </c>
      <c r="Q1922" s="5">
        <f t="shared" ca="1" si="450"/>
        <v>812.13441170022634</v>
      </c>
      <c r="R1922" s="12">
        <f t="shared" ca="1" si="451"/>
        <v>0</v>
      </c>
    </row>
    <row r="1923" spans="1:18" x14ac:dyDescent="0.25">
      <c r="A1923">
        <v>1922</v>
      </c>
      <c r="B1923" s="2">
        <v>40246</v>
      </c>
      <c r="C1923">
        <f t="shared" ref="C1923:C1986" si="456">YEAR(B1923)</f>
        <v>2010</v>
      </c>
      <c r="D1923">
        <v>991.9</v>
      </c>
      <c r="E1923" s="5">
        <f t="shared" ca="1" si="452"/>
        <v>948.9799999999999</v>
      </c>
      <c r="F1923" s="5">
        <f t="shared" ca="1" si="453"/>
        <v>910.47400000000005</v>
      </c>
      <c r="G1923" s="5">
        <f t="shared" ca="1" si="454"/>
        <v>935.4062862856365</v>
      </c>
      <c r="H1923" s="5">
        <f t="shared" ca="1" si="455"/>
        <v>869.18586354427146</v>
      </c>
      <c r="I1923" s="10">
        <f t="shared" ca="1" si="448"/>
        <v>0</v>
      </c>
      <c r="J1923" s="5" t="e">
        <f t="shared" ca="1" si="442"/>
        <v>#N/A</v>
      </c>
      <c r="K1923" s="5" t="e">
        <f t="shared" ca="1" si="443"/>
        <v>#N/A</v>
      </c>
      <c r="L1923" s="10">
        <f t="shared" ca="1" si="444"/>
        <v>1</v>
      </c>
      <c r="M1923" s="5">
        <f t="shared" ca="1" si="449"/>
        <v>809.4</v>
      </c>
      <c r="N1923" s="12" t="str">
        <f t="shared" ca="1" si="445"/>
        <v/>
      </c>
      <c r="O1923" s="12">
        <f t="shared" ca="1" si="446"/>
        <v>1.9191919191918962E-3</v>
      </c>
      <c r="P1923" s="5">
        <f t="shared" ca="1" si="447"/>
        <v>812.13441170022634</v>
      </c>
      <c r="Q1923" s="5">
        <f t="shared" ca="1" si="450"/>
        <v>812.13441170022634</v>
      </c>
      <c r="R1923" s="12">
        <f t="shared" ca="1" si="451"/>
        <v>0</v>
      </c>
    </row>
    <row r="1924" spans="1:18" x14ac:dyDescent="0.25">
      <c r="A1924">
        <v>1923</v>
      </c>
      <c r="B1924" s="2">
        <v>40247</v>
      </c>
      <c r="C1924">
        <f t="shared" si="456"/>
        <v>2010</v>
      </c>
      <c r="D1924">
        <v>1013.5</v>
      </c>
      <c r="E1924" s="5">
        <f t="shared" ca="1" si="452"/>
        <v>959.83500000000004</v>
      </c>
      <c r="F1924" s="5">
        <f t="shared" ca="1" si="453"/>
        <v>913.55</v>
      </c>
      <c r="G1924" s="5">
        <f t="shared" ca="1" si="454"/>
        <v>943.21565765707294</v>
      </c>
      <c r="H1924" s="5">
        <f t="shared" ca="1" si="455"/>
        <v>872.07214627338601</v>
      </c>
      <c r="I1924" s="10">
        <f t="shared" ca="1" si="448"/>
        <v>0</v>
      </c>
      <c r="J1924" s="5" t="e">
        <f t="shared" ca="1" si="442"/>
        <v>#N/A</v>
      </c>
      <c r="K1924" s="5" t="e">
        <f t="shared" ca="1" si="443"/>
        <v>#N/A</v>
      </c>
      <c r="L1924" s="10">
        <f t="shared" ca="1" si="444"/>
        <v>1</v>
      </c>
      <c r="M1924" s="5">
        <f t="shared" ca="1" si="449"/>
        <v>809.4</v>
      </c>
      <c r="N1924" s="12" t="str">
        <f t="shared" ca="1" si="445"/>
        <v/>
      </c>
      <c r="O1924" s="12">
        <f t="shared" ca="1" si="446"/>
        <v>2.1776388748865838E-2</v>
      </c>
      <c r="P1924" s="5">
        <f t="shared" ca="1" si="447"/>
        <v>812.13441170022634</v>
      </c>
      <c r="Q1924" s="5">
        <f t="shared" ca="1" si="450"/>
        <v>812.13441170022634</v>
      </c>
      <c r="R1924" s="12">
        <f t="shared" ca="1" si="451"/>
        <v>0</v>
      </c>
    </row>
    <row r="1925" spans="1:18" x14ac:dyDescent="0.25">
      <c r="A1925">
        <v>1924</v>
      </c>
      <c r="B1925" s="2">
        <v>40248</v>
      </c>
      <c r="C1925">
        <f t="shared" si="456"/>
        <v>2010</v>
      </c>
      <c r="D1925">
        <v>999.2</v>
      </c>
      <c r="E1925" s="5">
        <f t="shared" ca="1" si="452"/>
        <v>969.24000000000012</v>
      </c>
      <c r="F1925" s="5">
        <f t="shared" ca="1" si="453"/>
        <v>916.34199999999998</v>
      </c>
      <c r="G1925" s="5">
        <f t="shared" ca="1" si="454"/>
        <v>948.81409189136571</v>
      </c>
      <c r="H1925" s="5">
        <f t="shared" ca="1" si="455"/>
        <v>874.61470334791829</v>
      </c>
      <c r="I1925" s="10">
        <f t="shared" ca="1" si="448"/>
        <v>0</v>
      </c>
      <c r="J1925" s="5" t="e">
        <f t="shared" ca="1" si="442"/>
        <v>#N/A</v>
      </c>
      <c r="K1925" s="5" t="e">
        <f t="shared" ca="1" si="443"/>
        <v>#N/A</v>
      </c>
      <c r="L1925" s="10">
        <f t="shared" ca="1" si="444"/>
        <v>1</v>
      </c>
      <c r="M1925" s="5">
        <f t="shared" ca="1" si="449"/>
        <v>809.4</v>
      </c>
      <c r="N1925" s="12" t="str">
        <f t="shared" ca="1" si="445"/>
        <v/>
      </c>
      <c r="O1925" s="12">
        <f t="shared" ca="1" si="446"/>
        <v>-1.4109521460286092E-2</v>
      </c>
      <c r="P1925" s="5">
        <f t="shared" ca="1" si="447"/>
        <v>812.13441170022634</v>
      </c>
      <c r="Q1925" s="5">
        <f t="shared" ca="1" si="450"/>
        <v>812.13441170022634</v>
      </c>
      <c r="R1925" s="12">
        <f t="shared" ca="1" si="451"/>
        <v>0</v>
      </c>
    </row>
    <row r="1926" spans="1:18" x14ac:dyDescent="0.25">
      <c r="A1926">
        <v>1925</v>
      </c>
      <c r="B1926" s="2">
        <v>40249</v>
      </c>
      <c r="C1926">
        <f t="shared" si="456"/>
        <v>2010</v>
      </c>
      <c r="D1926">
        <v>999.5</v>
      </c>
      <c r="E1926" s="5">
        <f t="shared" ca="1" si="452"/>
        <v>977.25499999999988</v>
      </c>
      <c r="F1926" s="5">
        <f t="shared" ca="1" si="453"/>
        <v>918.904</v>
      </c>
      <c r="G1926" s="5">
        <f t="shared" ca="1" si="454"/>
        <v>953.88268270222909</v>
      </c>
      <c r="H1926" s="5">
        <f t="shared" ca="1" si="455"/>
        <v>877.11240928096004</v>
      </c>
      <c r="I1926" s="10">
        <f t="shared" ca="1" si="448"/>
        <v>0</v>
      </c>
      <c r="J1926" s="5" t="e">
        <f t="shared" ca="1" si="442"/>
        <v>#N/A</v>
      </c>
      <c r="K1926" s="5" t="e">
        <f t="shared" ca="1" si="443"/>
        <v>#N/A</v>
      </c>
      <c r="L1926" s="10">
        <f t="shared" ca="1" si="444"/>
        <v>1</v>
      </c>
      <c r="M1926" s="5">
        <f t="shared" ca="1" si="449"/>
        <v>809.4</v>
      </c>
      <c r="N1926" s="12" t="str">
        <f t="shared" ca="1" si="445"/>
        <v/>
      </c>
      <c r="O1926" s="12">
        <f t="shared" ca="1" si="446"/>
        <v>3.0024019215367748E-4</v>
      </c>
      <c r="P1926" s="5">
        <f t="shared" ca="1" si="447"/>
        <v>812.13441170022634</v>
      </c>
      <c r="Q1926" s="5">
        <f t="shared" ca="1" si="450"/>
        <v>812.13441170022634</v>
      </c>
      <c r="R1926" s="12">
        <f t="shared" ca="1" si="451"/>
        <v>0</v>
      </c>
    </row>
    <row r="1927" spans="1:18" x14ac:dyDescent="0.25">
      <c r="A1927">
        <v>1926</v>
      </c>
      <c r="B1927" s="2">
        <v>40252</v>
      </c>
      <c r="C1927">
        <f t="shared" si="456"/>
        <v>2010</v>
      </c>
      <c r="D1927">
        <v>980.3</v>
      </c>
      <c r="E1927" s="5">
        <f t="shared" ca="1" si="452"/>
        <v>982.97500000000002</v>
      </c>
      <c r="F1927" s="5">
        <f t="shared" ca="1" si="453"/>
        <v>921.06100000000004</v>
      </c>
      <c r="G1927" s="5">
        <f t="shared" ca="1" si="454"/>
        <v>956.5244144320061</v>
      </c>
      <c r="H1927" s="5">
        <f t="shared" ca="1" si="455"/>
        <v>879.17616109534094</v>
      </c>
      <c r="I1927" s="10">
        <f t="shared" ca="1" si="448"/>
        <v>0</v>
      </c>
      <c r="J1927" s="5" t="e">
        <f t="shared" ca="1" si="442"/>
        <v>#N/A</v>
      </c>
      <c r="K1927" s="5" t="e">
        <f t="shared" ca="1" si="443"/>
        <v>#N/A</v>
      </c>
      <c r="L1927" s="10">
        <f t="shared" ca="1" si="444"/>
        <v>1</v>
      </c>
      <c r="M1927" s="5">
        <f t="shared" ca="1" si="449"/>
        <v>809.4</v>
      </c>
      <c r="N1927" s="12" t="str">
        <f t="shared" ca="1" si="445"/>
        <v/>
      </c>
      <c r="O1927" s="12">
        <f t="shared" ca="1" si="446"/>
        <v>-1.9209604802401248E-2</v>
      </c>
      <c r="P1927" s="5">
        <f t="shared" ca="1" si="447"/>
        <v>812.13441170022634</v>
      </c>
      <c r="Q1927" s="5">
        <f t="shared" ca="1" si="450"/>
        <v>812.13441170022634</v>
      </c>
      <c r="R1927" s="12">
        <f t="shared" ca="1" si="451"/>
        <v>0</v>
      </c>
    </row>
    <row r="1928" spans="1:18" x14ac:dyDescent="0.25">
      <c r="A1928">
        <v>1927</v>
      </c>
      <c r="B1928" s="2">
        <v>40253</v>
      </c>
      <c r="C1928">
        <f t="shared" si="456"/>
        <v>2010</v>
      </c>
      <c r="D1928">
        <v>967.9</v>
      </c>
      <c r="E1928" s="5">
        <f t="shared" ca="1" si="452"/>
        <v>983.56499999999994</v>
      </c>
      <c r="F1928" s="5">
        <f t="shared" ca="1" si="453"/>
        <v>922.91700000000014</v>
      </c>
      <c r="G1928" s="5">
        <f t="shared" ca="1" si="454"/>
        <v>957.66197298880547</v>
      </c>
      <c r="H1928" s="5">
        <f t="shared" ca="1" si="455"/>
        <v>880.95063787343418</v>
      </c>
      <c r="I1928" s="10">
        <f t="shared" ca="1" si="448"/>
        <v>0</v>
      </c>
      <c r="J1928" s="5" t="e">
        <f t="shared" ca="1" si="442"/>
        <v>#N/A</v>
      </c>
      <c r="K1928" s="5" t="e">
        <f t="shared" ca="1" si="443"/>
        <v>#N/A</v>
      </c>
      <c r="L1928" s="10">
        <f t="shared" ca="1" si="444"/>
        <v>1</v>
      </c>
      <c r="M1928" s="5">
        <f t="shared" ca="1" si="449"/>
        <v>809.4</v>
      </c>
      <c r="N1928" s="12" t="str">
        <f t="shared" ca="1" si="445"/>
        <v/>
      </c>
      <c r="O1928" s="12">
        <f t="shared" ca="1" si="446"/>
        <v>-1.2649189023768211E-2</v>
      </c>
      <c r="P1928" s="5">
        <f t="shared" ca="1" si="447"/>
        <v>812.13441170022634</v>
      </c>
      <c r="Q1928" s="5">
        <f t="shared" ca="1" si="450"/>
        <v>812.13441170022634</v>
      </c>
      <c r="R1928" s="12">
        <f t="shared" ca="1" si="451"/>
        <v>0</v>
      </c>
    </row>
    <row r="1929" spans="1:18" x14ac:dyDescent="0.25">
      <c r="A1929">
        <v>1928</v>
      </c>
      <c r="B1929" s="2">
        <v>40254</v>
      </c>
      <c r="C1929">
        <f t="shared" si="456"/>
        <v>2010</v>
      </c>
      <c r="D1929">
        <v>964</v>
      </c>
      <c r="E1929" s="5">
        <f t="shared" ca="1" si="452"/>
        <v>983.97500000000002</v>
      </c>
      <c r="F1929" s="5">
        <f t="shared" ca="1" si="453"/>
        <v>923.92500000000018</v>
      </c>
      <c r="G1929" s="5">
        <f t="shared" ca="1" si="454"/>
        <v>958.29577568992499</v>
      </c>
      <c r="H1929" s="5">
        <f t="shared" ca="1" si="455"/>
        <v>882.61162511596547</v>
      </c>
      <c r="I1929" s="10">
        <f t="shared" ca="1" si="448"/>
        <v>0</v>
      </c>
      <c r="J1929" s="5" t="e">
        <f t="shared" ca="1" si="442"/>
        <v>#N/A</v>
      </c>
      <c r="K1929" s="5" t="e">
        <f t="shared" ca="1" si="443"/>
        <v>#N/A</v>
      </c>
      <c r="L1929" s="10">
        <f t="shared" ca="1" si="444"/>
        <v>1</v>
      </c>
      <c r="M1929" s="5">
        <f t="shared" ca="1" si="449"/>
        <v>809.4</v>
      </c>
      <c r="N1929" s="12" t="str">
        <f t="shared" ca="1" si="445"/>
        <v/>
      </c>
      <c r="O1929" s="12">
        <f t="shared" ca="1" si="446"/>
        <v>-4.0293418741605301E-3</v>
      </c>
      <c r="P1929" s="5">
        <f t="shared" ca="1" si="447"/>
        <v>812.13441170022634</v>
      </c>
      <c r="Q1929" s="5">
        <f t="shared" ca="1" si="450"/>
        <v>812.13441170022634</v>
      </c>
      <c r="R1929" s="12">
        <f t="shared" ca="1" si="451"/>
        <v>0</v>
      </c>
    </row>
    <row r="1930" spans="1:18" x14ac:dyDescent="0.25">
      <c r="A1930">
        <v>1929</v>
      </c>
      <c r="B1930" s="2">
        <v>40255</v>
      </c>
      <c r="C1930">
        <f t="shared" si="456"/>
        <v>2010</v>
      </c>
      <c r="D1930">
        <v>972.9</v>
      </c>
      <c r="E1930" s="5">
        <f t="shared" ca="1" si="452"/>
        <v>984.8549999999999</v>
      </c>
      <c r="F1930" s="5">
        <f t="shared" ca="1" si="453"/>
        <v>925.34800000000018</v>
      </c>
      <c r="G1930" s="5">
        <f t="shared" ca="1" si="454"/>
        <v>959.75619812093248</v>
      </c>
      <c r="H1930" s="5">
        <f t="shared" ca="1" si="455"/>
        <v>884.41739261364626</v>
      </c>
      <c r="I1930" s="10">
        <f t="shared" ca="1" si="448"/>
        <v>0</v>
      </c>
      <c r="J1930" s="5" t="e">
        <f t="shared" ca="1" si="442"/>
        <v>#N/A</v>
      </c>
      <c r="K1930" s="5" t="e">
        <f t="shared" ca="1" si="443"/>
        <v>#N/A</v>
      </c>
      <c r="L1930" s="10">
        <f t="shared" ca="1" si="444"/>
        <v>1</v>
      </c>
      <c r="M1930" s="5">
        <f t="shared" ca="1" si="449"/>
        <v>809.4</v>
      </c>
      <c r="N1930" s="12" t="str">
        <f t="shared" ca="1" si="445"/>
        <v/>
      </c>
      <c r="O1930" s="12">
        <f t="shared" ca="1" si="446"/>
        <v>9.2323651452281916E-3</v>
      </c>
      <c r="P1930" s="5">
        <f t="shared" ca="1" si="447"/>
        <v>812.13441170022634</v>
      </c>
      <c r="Q1930" s="5">
        <f t="shared" ca="1" si="450"/>
        <v>812.13441170022634</v>
      </c>
      <c r="R1930" s="12">
        <f t="shared" ca="1" si="451"/>
        <v>0</v>
      </c>
    </row>
    <row r="1931" spans="1:18" x14ac:dyDescent="0.25">
      <c r="A1931">
        <v>1930</v>
      </c>
      <c r="B1931" s="2">
        <v>40256</v>
      </c>
      <c r="C1931">
        <f t="shared" si="456"/>
        <v>2010</v>
      </c>
      <c r="D1931">
        <v>978.6</v>
      </c>
      <c r="E1931" s="5">
        <f t="shared" ca="1" si="452"/>
        <v>985.78000000000009</v>
      </c>
      <c r="F1931" s="5">
        <f t="shared" ca="1" si="453"/>
        <v>926.76800000000003</v>
      </c>
      <c r="G1931" s="5">
        <f t="shared" ca="1" si="454"/>
        <v>961.64057830883917</v>
      </c>
      <c r="H1931" s="5">
        <f t="shared" ca="1" si="455"/>
        <v>886.3010447613733</v>
      </c>
      <c r="I1931" s="10">
        <f t="shared" ca="1" si="448"/>
        <v>0</v>
      </c>
      <c r="J1931" s="5" t="e">
        <f t="shared" ca="1" si="442"/>
        <v>#N/A</v>
      </c>
      <c r="K1931" s="5" t="e">
        <f t="shared" ca="1" si="443"/>
        <v>#N/A</v>
      </c>
      <c r="L1931" s="10">
        <f t="shared" ca="1" si="444"/>
        <v>1</v>
      </c>
      <c r="M1931" s="5">
        <f t="shared" ca="1" si="449"/>
        <v>809.4</v>
      </c>
      <c r="N1931" s="12" t="str">
        <f t="shared" ca="1" si="445"/>
        <v/>
      </c>
      <c r="O1931" s="12">
        <f t="shared" ca="1" si="446"/>
        <v>5.8587727412889772E-3</v>
      </c>
      <c r="P1931" s="5">
        <f t="shared" ca="1" si="447"/>
        <v>812.13441170022634</v>
      </c>
      <c r="Q1931" s="5">
        <f t="shared" ca="1" si="450"/>
        <v>812.13441170022634</v>
      </c>
      <c r="R1931" s="12">
        <f t="shared" ca="1" si="451"/>
        <v>0</v>
      </c>
    </row>
    <row r="1932" spans="1:18" x14ac:dyDescent="0.25">
      <c r="A1932">
        <v>1931</v>
      </c>
      <c r="B1932" s="2">
        <v>40259</v>
      </c>
      <c r="C1932">
        <f t="shared" si="456"/>
        <v>2010</v>
      </c>
      <c r="D1932">
        <v>970</v>
      </c>
      <c r="E1932" s="5">
        <f t="shared" ca="1" si="452"/>
        <v>983.78</v>
      </c>
      <c r="F1932" s="5">
        <f t="shared" ca="1" si="453"/>
        <v>927.90100000000007</v>
      </c>
      <c r="G1932" s="5">
        <f t="shared" ca="1" si="454"/>
        <v>962.47652047795532</v>
      </c>
      <c r="H1932" s="5">
        <f t="shared" ca="1" si="455"/>
        <v>887.97502386614576</v>
      </c>
      <c r="I1932" s="10">
        <f t="shared" ca="1" si="448"/>
        <v>0</v>
      </c>
      <c r="J1932" s="5" t="e">
        <f t="shared" ca="1" si="442"/>
        <v>#N/A</v>
      </c>
      <c r="K1932" s="5" t="e">
        <f t="shared" ca="1" si="443"/>
        <v>#N/A</v>
      </c>
      <c r="L1932" s="10">
        <f t="shared" ca="1" si="444"/>
        <v>1</v>
      </c>
      <c r="M1932" s="5">
        <f t="shared" ca="1" si="449"/>
        <v>809.4</v>
      </c>
      <c r="N1932" s="12" t="str">
        <f t="shared" ca="1" si="445"/>
        <v/>
      </c>
      <c r="O1932" s="12">
        <f t="shared" ca="1" si="446"/>
        <v>-8.7880645820560214E-3</v>
      </c>
      <c r="P1932" s="5">
        <f t="shared" ca="1" si="447"/>
        <v>812.13441170022634</v>
      </c>
      <c r="Q1932" s="5">
        <f t="shared" ca="1" si="450"/>
        <v>812.13441170022634</v>
      </c>
      <c r="R1932" s="12">
        <f t="shared" ca="1" si="451"/>
        <v>0</v>
      </c>
    </row>
    <row r="1933" spans="1:18" x14ac:dyDescent="0.25">
      <c r="A1933">
        <v>1932</v>
      </c>
      <c r="B1933" s="2">
        <v>40260</v>
      </c>
      <c r="C1933">
        <f t="shared" si="456"/>
        <v>2010</v>
      </c>
      <c r="D1933">
        <v>957.5</v>
      </c>
      <c r="E1933" s="5">
        <f t="shared" ca="1" si="452"/>
        <v>980.33999999999992</v>
      </c>
      <c r="F1933" s="5">
        <f t="shared" ca="1" si="453"/>
        <v>928.80799999999999</v>
      </c>
      <c r="G1933" s="5">
        <f t="shared" ca="1" si="454"/>
        <v>961.97886843015988</v>
      </c>
      <c r="H1933" s="5">
        <f t="shared" ca="1" si="455"/>
        <v>889.36552338882291</v>
      </c>
      <c r="I1933" s="10">
        <f t="shared" ca="1" si="448"/>
        <v>0</v>
      </c>
      <c r="J1933" s="5" t="e">
        <f t="shared" ca="1" si="442"/>
        <v>#N/A</v>
      </c>
      <c r="K1933" s="5" t="e">
        <f t="shared" ca="1" si="443"/>
        <v>#N/A</v>
      </c>
      <c r="L1933" s="10">
        <f t="shared" ca="1" si="444"/>
        <v>1</v>
      </c>
      <c r="M1933" s="5">
        <f t="shared" ca="1" si="449"/>
        <v>809.4</v>
      </c>
      <c r="N1933" s="12" t="str">
        <f t="shared" ca="1" si="445"/>
        <v/>
      </c>
      <c r="O1933" s="12">
        <f t="shared" ca="1" si="446"/>
        <v>-1.2886597938144329E-2</v>
      </c>
      <c r="P1933" s="5">
        <f t="shared" ca="1" si="447"/>
        <v>812.13441170022634</v>
      </c>
      <c r="Q1933" s="5">
        <f t="shared" ca="1" si="450"/>
        <v>812.13441170022634</v>
      </c>
      <c r="R1933" s="12">
        <f t="shared" ca="1" si="451"/>
        <v>0</v>
      </c>
    </row>
    <row r="1934" spans="1:18" x14ac:dyDescent="0.25">
      <c r="A1934">
        <v>1933</v>
      </c>
      <c r="B1934" s="2">
        <v>40262</v>
      </c>
      <c r="C1934">
        <f t="shared" si="456"/>
        <v>2010</v>
      </c>
      <c r="D1934">
        <v>934.85</v>
      </c>
      <c r="E1934" s="5">
        <f t="shared" ca="1" si="452"/>
        <v>972.47500000000002</v>
      </c>
      <c r="F1934" s="5">
        <f t="shared" ca="1" si="453"/>
        <v>929.20200000000011</v>
      </c>
      <c r="G1934" s="5">
        <f t="shared" ca="1" si="454"/>
        <v>959.26598158714387</v>
      </c>
      <c r="H1934" s="5">
        <f t="shared" ca="1" si="455"/>
        <v>890.27521292104643</v>
      </c>
      <c r="I1934" s="10">
        <f t="shared" ca="1" si="448"/>
        <v>0</v>
      </c>
      <c r="J1934" s="5" t="e">
        <f t="shared" ca="1" si="442"/>
        <v>#N/A</v>
      </c>
      <c r="K1934" s="5" t="e">
        <f t="shared" ca="1" si="443"/>
        <v>#N/A</v>
      </c>
      <c r="L1934" s="10">
        <f t="shared" ca="1" si="444"/>
        <v>1</v>
      </c>
      <c r="M1934" s="5">
        <f t="shared" ca="1" si="449"/>
        <v>809.4</v>
      </c>
      <c r="N1934" s="12" t="str">
        <f t="shared" ca="1" si="445"/>
        <v/>
      </c>
      <c r="O1934" s="12">
        <f t="shared" ca="1" si="446"/>
        <v>-2.3655352480417731E-2</v>
      </c>
      <c r="P1934" s="5">
        <f t="shared" ca="1" si="447"/>
        <v>812.13441170022634</v>
      </c>
      <c r="Q1934" s="5">
        <f t="shared" ca="1" si="450"/>
        <v>812.13441170022634</v>
      </c>
      <c r="R1934" s="12">
        <f t="shared" ca="1" si="451"/>
        <v>0</v>
      </c>
    </row>
    <row r="1935" spans="1:18" x14ac:dyDescent="0.25">
      <c r="A1935">
        <v>1934</v>
      </c>
      <c r="B1935" s="2">
        <v>40263</v>
      </c>
      <c r="C1935">
        <f t="shared" si="456"/>
        <v>2010</v>
      </c>
      <c r="D1935">
        <v>939.9</v>
      </c>
      <c r="E1935" s="5">
        <f t="shared" ca="1" si="452"/>
        <v>966.54499999999985</v>
      </c>
      <c r="F1935" s="5">
        <f t="shared" ca="1" si="453"/>
        <v>930.0390000000001</v>
      </c>
      <c r="G1935" s="5">
        <f t="shared" ca="1" si="454"/>
        <v>957.32938342842954</v>
      </c>
      <c r="H1935" s="5">
        <f t="shared" ca="1" si="455"/>
        <v>891.26770866262552</v>
      </c>
      <c r="I1935" s="10">
        <f t="shared" ca="1" si="448"/>
        <v>0</v>
      </c>
      <c r="J1935" s="5" t="e">
        <f t="shared" ca="1" si="442"/>
        <v>#N/A</v>
      </c>
      <c r="K1935" s="5" t="e">
        <f t="shared" ca="1" si="443"/>
        <v>#N/A</v>
      </c>
      <c r="L1935" s="10">
        <f t="shared" ca="1" si="444"/>
        <v>1</v>
      </c>
      <c r="M1935" s="5">
        <f t="shared" ca="1" si="449"/>
        <v>809.4</v>
      </c>
      <c r="N1935" s="12" t="str">
        <f t="shared" ca="1" si="445"/>
        <v/>
      </c>
      <c r="O1935" s="12">
        <f t="shared" ca="1" si="446"/>
        <v>5.4019361394875695E-3</v>
      </c>
      <c r="P1935" s="5">
        <f t="shared" ca="1" si="447"/>
        <v>812.13441170022634</v>
      </c>
      <c r="Q1935" s="5">
        <f t="shared" ca="1" si="450"/>
        <v>812.13441170022634</v>
      </c>
      <c r="R1935" s="12">
        <f t="shared" ca="1" si="451"/>
        <v>0</v>
      </c>
    </row>
    <row r="1936" spans="1:18" x14ac:dyDescent="0.25">
      <c r="A1936">
        <v>1935</v>
      </c>
      <c r="B1936" s="2">
        <v>40266</v>
      </c>
      <c r="C1936">
        <f t="shared" si="456"/>
        <v>2010</v>
      </c>
      <c r="D1936">
        <v>951.4</v>
      </c>
      <c r="E1936" s="5">
        <f t="shared" ca="1" si="452"/>
        <v>961.73500000000001</v>
      </c>
      <c r="F1936" s="5">
        <f t="shared" ca="1" si="453"/>
        <v>930.14199999999994</v>
      </c>
      <c r="G1936" s="5">
        <f t="shared" ca="1" si="454"/>
        <v>956.73644508558664</v>
      </c>
      <c r="H1936" s="5">
        <f t="shared" ca="1" si="455"/>
        <v>892.47035448937299</v>
      </c>
      <c r="I1936" s="10">
        <f t="shared" ca="1" si="448"/>
        <v>0</v>
      </c>
      <c r="J1936" s="5" t="e">
        <f t="shared" ca="1" si="442"/>
        <v>#N/A</v>
      </c>
      <c r="K1936" s="5" t="e">
        <f t="shared" ca="1" si="443"/>
        <v>#N/A</v>
      </c>
      <c r="L1936" s="10">
        <f t="shared" ca="1" si="444"/>
        <v>1</v>
      </c>
      <c r="M1936" s="5">
        <f t="shared" ca="1" si="449"/>
        <v>809.4</v>
      </c>
      <c r="N1936" s="12" t="str">
        <f t="shared" ca="1" si="445"/>
        <v/>
      </c>
      <c r="O1936" s="12">
        <f t="shared" ca="1" si="446"/>
        <v>1.2235344185551654E-2</v>
      </c>
      <c r="P1936" s="5">
        <f t="shared" ca="1" si="447"/>
        <v>812.13441170022634</v>
      </c>
      <c r="Q1936" s="5">
        <f t="shared" ca="1" si="450"/>
        <v>812.13441170022634</v>
      </c>
      <c r="R1936" s="12">
        <f t="shared" ca="1" si="451"/>
        <v>0</v>
      </c>
    </row>
    <row r="1937" spans="1:18" x14ac:dyDescent="0.25">
      <c r="A1937">
        <v>1936</v>
      </c>
      <c r="B1937" s="2">
        <v>40267</v>
      </c>
      <c r="C1937">
        <f t="shared" si="456"/>
        <v>2010</v>
      </c>
      <c r="D1937">
        <v>954.05</v>
      </c>
      <c r="E1937" s="5">
        <f t="shared" ca="1" si="452"/>
        <v>959.1099999999999</v>
      </c>
      <c r="F1937" s="5">
        <f t="shared" ca="1" si="453"/>
        <v>930.12100000000009</v>
      </c>
      <c r="G1937" s="5">
        <f t="shared" ca="1" si="454"/>
        <v>956.46780057702779</v>
      </c>
      <c r="H1937" s="5">
        <f t="shared" ca="1" si="455"/>
        <v>893.70194739958561</v>
      </c>
      <c r="I1937" s="10">
        <f t="shared" ca="1" si="448"/>
        <v>0</v>
      </c>
      <c r="J1937" s="5" t="e">
        <f t="shared" ca="1" si="442"/>
        <v>#N/A</v>
      </c>
      <c r="K1937" s="5" t="e">
        <f t="shared" ca="1" si="443"/>
        <v>#N/A</v>
      </c>
      <c r="L1937" s="10">
        <f t="shared" ca="1" si="444"/>
        <v>1</v>
      </c>
      <c r="M1937" s="5">
        <f t="shared" ca="1" si="449"/>
        <v>809.4</v>
      </c>
      <c r="N1937" s="12" t="str">
        <f t="shared" ca="1" si="445"/>
        <v/>
      </c>
      <c r="O1937" s="12">
        <f t="shared" ca="1" si="446"/>
        <v>2.7853689299978742E-3</v>
      </c>
      <c r="P1937" s="5">
        <f t="shared" ca="1" si="447"/>
        <v>812.13441170022634</v>
      </c>
      <c r="Q1937" s="5">
        <f t="shared" ca="1" si="450"/>
        <v>812.13441170022634</v>
      </c>
      <c r="R1937" s="12">
        <f t="shared" ca="1" si="451"/>
        <v>0</v>
      </c>
    </row>
    <row r="1938" spans="1:18" x14ac:dyDescent="0.25">
      <c r="A1938">
        <v>1937</v>
      </c>
      <c r="B1938" s="2">
        <v>40268</v>
      </c>
      <c r="C1938">
        <f t="shared" si="456"/>
        <v>2010</v>
      </c>
      <c r="D1938">
        <v>951.05</v>
      </c>
      <c r="E1938" s="5">
        <f t="shared" ca="1" si="452"/>
        <v>957.42499999999984</v>
      </c>
      <c r="F1938" s="5">
        <f t="shared" ca="1" si="453"/>
        <v>929.52600000000007</v>
      </c>
      <c r="G1938" s="5">
        <f t="shared" ca="1" si="454"/>
        <v>955.92602051932499</v>
      </c>
      <c r="H1938" s="5">
        <f t="shared" ca="1" si="455"/>
        <v>894.84890845159384</v>
      </c>
      <c r="I1938" s="10">
        <f t="shared" ca="1" si="448"/>
        <v>0</v>
      </c>
      <c r="J1938" s="5" t="e">
        <f t="shared" ca="1" si="442"/>
        <v>#N/A</v>
      </c>
      <c r="K1938" s="5" t="e">
        <f t="shared" ca="1" si="443"/>
        <v>#N/A</v>
      </c>
      <c r="L1938" s="10">
        <f t="shared" ca="1" si="444"/>
        <v>1</v>
      </c>
      <c r="M1938" s="5">
        <f t="shared" ca="1" si="449"/>
        <v>809.4</v>
      </c>
      <c r="N1938" s="12" t="str">
        <f t="shared" ca="1" si="445"/>
        <v/>
      </c>
      <c r="O1938" s="12">
        <f t="shared" ca="1" si="446"/>
        <v>-3.1444892825323624E-3</v>
      </c>
      <c r="P1938" s="5">
        <f t="shared" ca="1" si="447"/>
        <v>812.13441170022634</v>
      </c>
      <c r="Q1938" s="5">
        <f t="shared" ca="1" si="450"/>
        <v>812.13441170022634</v>
      </c>
      <c r="R1938" s="12">
        <f t="shared" ca="1" si="451"/>
        <v>0</v>
      </c>
    </row>
    <row r="1939" spans="1:18" x14ac:dyDescent="0.25">
      <c r="A1939">
        <v>1938</v>
      </c>
      <c r="B1939" s="2">
        <v>40269</v>
      </c>
      <c r="C1939">
        <f t="shared" si="456"/>
        <v>2010</v>
      </c>
      <c r="D1939">
        <v>949.9</v>
      </c>
      <c r="E1939" s="5">
        <f t="shared" ca="1" si="452"/>
        <v>956.01499999999999</v>
      </c>
      <c r="F1939" s="5">
        <f t="shared" ca="1" si="453"/>
        <v>928.8850000000001</v>
      </c>
      <c r="G1939" s="5">
        <f t="shared" ca="1" si="454"/>
        <v>955.32341846739234</v>
      </c>
      <c r="H1939" s="5">
        <f t="shared" ca="1" si="455"/>
        <v>895.94993028256204</v>
      </c>
      <c r="I1939" s="10">
        <f t="shared" ca="1" si="448"/>
        <v>0</v>
      </c>
      <c r="J1939" s="5" t="e">
        <f t="shared" ca="1" si="442"/>
        <v>#N/A</v>
      </c>
      <c r="K1939" s="5" t="e">
        <f t="shared" ca="1" si="443"/>
        <v>#N/A</v>
      </c>
      <c r="L1939" s="10">
        <f t="shared" ca="1" si="444"/>
        <v>1</v>
      </c>
      <c r="M1939" s="5">
        <f t="shared" ca="1" si="449"/>
        <v>809.4</v>
      </c>
      <c r="N1939" s="12" t="str">
        <f t="shared" ca="1" si="445"/>
        <v/>
      </c>
      <c r="O1939" s="12">
        <f t="shared" ca="1" si="446"/>
        <v>-1.2091898428052965E-3</v>
      </c>
      <c r="P1939" s="5">
        <f t="shared" ca="1" si="447"/>
        <v>812.13441170022634</v>
      </c>
      <c r="Q1939" s="5">
        <f t="shared" ca="1" si="450"/>
        <v>812.13441170022634</v>
      </c>
      <c r="R1939" s="12">
        <f t="shared" ca="1" si="451"/>
        <v>0</v>
      </c>
    </row>
    <row r="1940" spans="1:18" x14ac:dyDescent="0.25">
      <c r="A1940">
        <v>1939</v>
      </c>
      <c r="B1940" s="2">
        <v>40273</v>
      </c>
      <c r="C1940">
        <f t="shared" si="456"/>
        <v>2010</v>
      </c>
      <c r="D1940">
        <v>949.85</v>
      </c>
      <c r="E1940" s="5">
        <f t="shared" ca="1" si="452"/>
        <v>953.71</v>
      </c>
      <c r="F1940" s="5">
        <f t="shared" ca="1" si="453"/>
        <v>928.83600000000024</v>
      </c>
      <c r="G1940" s="5">
        <f t="shared" ca="1" si="454"/>
        <v>954.77607662065316</v>
      </c>
      <c r="H1940" s="5">
        <f t="shared" ca="1" si="455"/>
        <v>897.02793167691084</v>
      </c>
      <c r="I1940" s="10">
        <f t="shared" ca="1" si="448"/>
        <v>0</v>
      </c>
      <c r="J1940" s="5" t="e">
        <f t="shared" ca="1" si="442"/>
        <v>#N/A</v>
      </c>
      <c r="K1940" s="5" t="e">
        <f t="shared" ca="1" si="443"/>
        <v>#N/A</v>
      </c>
      <c r="L1940" s="10">
        <f t="shared" ca="1" si="444"/>
        <v>1</v>
      </c>
      <c r="M1940" s="5">
        <f t="shared" ca="1" si="449"/>
        <v>809.4</v>
      </c>
      <c r="N1940" s="12" t="str">
        <f t="shared" ca="1" si="445"/>
        <v/>
      </c>
      <c r="O1940" s="12">
        <f t="shared" ca="1" si="446"/>
        <v>-5.2637119696762319E-5</v>
      </c>
      <c r="P1940" s="5">
        <f t="shared" ca="1" si="447"/>
        <v>812.13441170022634</v>
      </c>
      <c r="Q1940" s="5">
        <f t="shared" ca="1" si="450"/>
        <v>812.13441170022634</v>
      </c>
      <c r="R1940" s="12">
        <f t="shared" ca="1" si="451"/>
        <v>0</v>
      </c>
    </row>
    <row r="1941" spans="1:18" x14ac:dyDescent="0.25">
      <c r="A1941">
        <v>1940</v>
      </c>
      <c r="B1941" s="2">
        <v>40274</v>
      </c>
      <c r="C1941">
        <f t="shared" si="456"/>
        <v>2010</v>
      </c>
      <c r="D1941">
        <v>951.35</v>
      </c>
      <c r="E1941" s="5">
        <f t="shared" ca="1" si="452"/>
        <v>950.98500000000001</v>
      </c>
      <c r="F1941" s="5">
        <f t="shared" ca="1" si="453"/>
        <v>928.82300000000021</v>
      </c>
      <c r="G1941" s="5">
        <f t="shared" ca="1" si="454"/>
        <v>954.43346895858792</v>
      </c>
      <c r="H1941" s="5">
        <f t="shared" ca="1" si="455"/>
        <v>898.11437304337267</v>
      </c>
      <c r="I1941" s="10">
        <f t="shared" ca="1" si="448"/>
        <v>0</v>
      </c>
      <c r="J1941" s="5" t="e">
        <f t="shared" ca="1" si="442"/>
        <v>#N/A</v>
      </c>
      <c r="K1941" s="5" t="e">
        <f t="shared" ca="1" si="443"/>
        <v>#N/A</v>
      </c>
      <c r="L1941" s="10">
        <f t="shared" ca="1" si="444"/>
        <v>1</v>
      </c>
      <c r="M1941" s="5">
        <f t="shared" ca="1" si="449"/>
        <v>809.4</v>
      </c>
      <c r="N1941" s="12" t="str">
        <f t="shared" ca="1" si="445"/>
        <v/>
      </c>
      <c r="O1941" s="12">
        <f t="shared" ca="1" si="446"/>
        <v>1.5791967152708323E-3</v>
      </c>
      <c r="P1941" s="5">
        <f t="shared" ca="1" si="447"/>
        <v>812.13441170022634</v>
      </c>
      <c r="Q1941" s="5">
        <f t="shared" ca="1" si="450"/>
        <v>812.13441170022634</v>
      </c>
      <c r="R1941" s="12">
        <f t="shared" ca="1" si="451"/>
        <v>0</v>
      </c>
    </row>
    <row r="1942" spans="1:18" x14ac:dyDescent="0.25">
      <c r="A1942">
        <v>1941</v>
      </c>
      <c r="B1942" s="2">
        <v>40275</v>
      </c>
      <c r="C1942">
        <f t="shared" si="456"/>
        <v>2010</v>
      </c>
      <c r="D1942">
        <v>976.45</v>
      </c>
      <c r="E1942" s="5">
        <f t="shared" ca="1" si="452"/>
        <v>951.63000000000011</v>
      </c>
      <c r="F1942" s="5">
        <f t="shared" ca="1" si="453"/>
        <v>929.51199999999994</v>
      </c>
      <c r="G1942" s="5">
        <f t="shared" ca="1" si="454"/>
        <v>956.63512206272912</v>
      </c>
      <c r="H1942" s="5">
        <f t="shared" ca="1" si="455"/>
        <v>899.68108558250515</v>
      </c>
      <c r="I1942" s="10">
        <f t="shared" ca="1" si="448"/>
        <v>0</v>
      </c>
      <c r="J1942" s="5" t="e">
        <f t="shared" ca="1" si="442"/>
        <v>#N/A</v>
      </c>
      <c r="K1942" s="5" t="e">
        <f t="shared" ca="1" si="443"/>
        <v>#N/A</v>
      </c>
      <c r="L1942" s="10">
        <f t="shared" ca="1" si="444"/>
        <v>1</v>
      </c>
      <c r="M1942" s="5">
        <f t="shared" ca="1" si="449"/>
        <v>809.4</v>
      </c>
      <c r="N1942" s="12" t="str">
        <f t="shared" ca="1" si="445"/>
        <v/>
      </c>
      <c r="O1942" s="12">
        <f t="shared" ca="1" si="446"/>
        <v>2.6383560203920766E-2</v>
      </c>
      <c r="P1942" s="5">
        <f t="shared" ca="1" si="447"/>
        <v>812.13441170022634</v>
      </c>
      <c r="Q1942" s="5">
        <f t="shared" ca="1" si="450"/>
        <v>812.13441170022634</v>
      </c>
      <c r="R1942" s="12">
        <f t="shared" ca="1" si="451"/>
        <v>0</v>
      </c>
    </row>
    <row r="1943" spans="1:18" x14ac:dyDescent="0.25">
      <c r="A1943">
        <v>1942</v>
      </c>
      <c r="B1943" s="2">
        <v>40276</v>
      </c>
      <c r="C1943">
        <f t="shared" si="456"/>
        <v>2010</v>
      </c>
      <c r="D1943">
        <v>964.8</v>
      </c>
      <c r="E1943" s="5">
        <f t="shared" ca="1" si="452"/>
        <v>952.36</v>
      </c>
      <c r="F1943" s="5">
        <f t="shared" ca="1" si="453"/>
        <v>930.32900000000006</v>
      </c>
      <c r="G1943" s="5">
        <f t="shared" ca="1" si="454"/>
        <v>957.45160985645612</v>
      </c>
      <c r="H1943" s="5">
        <f t="shared" ca="1" si="455"/>
        <v>900.98346387085508</v>
      </c>
      <c r="I1943" s="10">
        <f t="shared" ca="1" si="448"/>
        <v>0</v>
      </c>
      <c r="J1943" s="5" t="e">
        <f t="shared" ca="1" si="442"/>
        <v>#N/A</v>
      </c>
      <c r="K1943" s="5" t="e">
        <f t="shared" ca="1" si="443"/>
        <v>#N/A</v>
      </c>
      <c r="L1943" s="10">
        <f t="shared" ca="1" si="444"/>
        <v>1</v>
      </c>
      <c r="M1943" s="5">
        <f t="shared" ca="1" si="449"/>
        <v>809.4</v>
      </c>
      <c r="N1943" s="12" t="str">
        <f t="shared" ca="1" si="445"/>
        <v/>
      </c>
      <c r="O1943" s="12">
        <f t="shared" ca="1" si="446"/>
        <v>-1.1930974448256531E-2</v>
      </c>
      <c r="P1943" s="5">
        <f t="shared" ca="1" si="447"/>
        <v>812.13441170022634</v>
      </c>
      <c r="Q1943" s="5">
        <f t="shared" ca="1" si="450"/>
        <v>812.13441170022634</v>
      </c>
      <c r="R1943" s="12">
        <f t="shared" ca="1" si="451"/>
        <v>0</v>
      </c>
    </row>
    <row r="1944" spans="1:18" x14ac:dyDescent="0.25">
      <c r="A1944">
        <v>1943</v>
      </c>
      <c r="B1944" s="2">
        <v>40277</v>
      </c>
      <c r="C1944">
        <f t="shared" si="456"/>
        <v>2010</v>
      </c>
      <c r="D1944">
        <v>955.7</v>
      </c>
      <c r="E1944" s="5">
        <f t="shared" ca="1" si="452"/>
        <v>954.44500000000005</v>
      </c>
      <c r="F1944" s="5">
        <f t="shared" ca="1" si="453"/>
        <v>931.36900000000014</v>
      </c>
      <c r="G1944" s="5">
        <f t="shared" ca="1" si="454"/>
        <v>957.27644887081055</v>
      </c>
      <c r="H1944" s="5">
        <f t="shared" ca="1" si="455"/>
        <v>902.07779459343783</v>
      </c>
      <c r="I1944" s="10">
        <f t="shared" ca="1" si="448"/>
        <v>0</v>
      </c>
      <c r="J1944" s="5" t="e">
        <f t="shared" ca="1" si="442"/>
        <v>#N/A</v>
      </c>
      <c r="K1944" s="5" t="e">
        <f t="shared" ca="1" si="443"/>
        <v>#N/A</v>
      </c>
      <c r="L1944" s="10">
        <f t="shared" ca="1" si="444"/>
        <v>1</v>
      </c>
      <c r="M1944" s="5">
        <f t="shared" ca="1" si="449"/>
        <v>809.4</v>
      </c>
      <c r="N1944" s="12" t="str">
        <f t="shared" ca="1" si="445"/>
        <v/>
      </c>
      <c r="O1944" s="12">
        <f t="shared" ca="1" si="446"/>
        <v>-9.4320066334990776E-3</v>
      </c>
      <c r="P1944" s="5">
        <f t="shared" ca="1" si="447"/>
        <v>812.13441170022634</v>
      </c>
      <c r="Q1944" s="5">
        <f t="shared" ca="1" si="450"/>
        <v>812.13441170022634</v>
      </c>
      <c r="R1944" s="12">
        <f t="shared" ca="1" si="451"/>
        <v>0</v>
      </c>
    </row>
    <row r="1945" spans="1:18" x14ac:dyDescent="0.25">
      <c r="A1945">
        <v>1944</v>
      </c>
      <c r="B1945" s="2">
        <v>40280</v>
      </c>
      <c r="C1945">
        <f t="shared" si="456"/>
        <v>2010</v>
      </c>
      <c r="D1945">
        <v>951.85</v>
      </c>
      <c r="E1945" s="5">
        <f t="shared" ca="1" si="452"/>
        <v>955.6400000000001</v>
      </c>
      <c r="F1945" s="5">
        <f t="shared" ca="1" si="453"/>
        <v>931.3660000000001</v>
      </c>
      <c r="G1945" s="5">
        <f t="shared" ca="1" si="454"/>
        <v>956.73380398372956</v>
      </c>
      <c r="H1945" s="5">
        <f t="shared" ca="1" si="455"/>
        <v>903.07323870156904</v>
      </c>
      <c r="I1945" s="10">
        <f t="shared" ca="1" si="448"/>
        <v>0</v>
      </c>
      <c r="J1945" s="5" t="e">
        <f t="shared" ca="1" si="442"/>
        <v>#N/A</v>
      </c>
      <c r="K1945" s="5" t="e">
        <f t="shared" ca="1" si="443"/>
        <v>#N/A</v>
      </c>
      <c r="L1945" s="10">
        <f t="shared" ca="1" si="444"/>
        <v>1</v>
      </c>
      <c r="M1945" s="5">
        <f t="shared" ca="1" si="449"/>
        <v>809.4</v>
      </c>
      <c r="N1945" s="12" t="str">
        <f t="shared" ca="1" si="445"/>
        <v/>
      </c>
      <c r="O1945" s="12">
        <f t="shared" ca="1" si="446"/>
        <v>-4.0284608140630142E-3</v>
      </c>
      <c r="P1945" s="5">
        <f t="shared" ca="1" si="447"/>
        <v>812.13441170022634</v>
      </c>
      <c r="Q1945" s="5">
        <f t="shared" ca="1" si="450"/>
        <v>812.13441170022634</v>
      </c>
      <c r="R1945" s="12">
        <f t="shared" ca="1" si="451"/>
        <v>0</v>
      </c>
    </row>
    <row r="1946" spans="1:18" x14ac:dyDescent="0.25">
      <c r="A1946">
        <v>1945</v>
      </c>
      <c r="B1946" s="2">
        <v>40281</v>
      </c>
      <c r="C1946">
        <f t="shared" si="456"/>
        <v>2010</v>
      </c>
      <c r="D1946">
        <v>940.65</v>
      </c>
      <c r="E1946" s="5">
        <f t="shared" ca="1" si="452"/>
        <v>954.56499999999994</v>
      </c>
      <c r="F1946" s="5">
        <f t="shared" ca="1" si="453"/>
        <v>932.54100000000005</v>
      </c>
      <c r="G1946" s="5">
        <f t="shared" ca="1" si="454"/>
        <v>955.12542358535666</v>
      </c>
      <c r="H1946" s="5">
        <f t="shared" ca="1" si="455"/>
        <v>903.82477392753776</v>
      </c>
      <c r="I1946" s="10">
        <f t="shared" ca="1" si="448"/>
        <v>0</v>
      </c>
      <c r="J1946" s="5" t="e">
        <f t="shared" ca="1" si="442"/>
        <v>#N/A</v>
      </c>
      <c r="K1946" s="5" t="e">
        <f t="shared" ca="1" si="443"/>
        <v>#N/A</v>
      </c>
      <c r="L1946" s="10">
        <f t="shared" ca="1" si="444"/>
        <v>1</v>
      </c>
      <c r="M1946" s="5">
        <f t="shared" ca="1" si="449"/>
        <v>809.4</v>
      </c>
      <c r="N1946" s="12" t="str">
        <f t="shared" ca="1" si="445"/>
        <v/>
      </c>
      <c r="O1946" s="12">
        <f t="shared" ca="1" si="446"/>
        <v>-1.1766559857120391E-2</v>
      </c>
      <c r="P1946" s="5">
        <f t="shared" ca="1" si="447"/>
        <v>812.13441170022634</v>
      </c>
      <c r="Q1946" s="5">
        <f t="shared" ca="1" si="450"/>
        <v>812.13441170022634</v>
      </c>
      <c r="R1946" s="12">
        <f t="shared" ca="1" si="451"/>
        <v>0</v>
      </c>
    </row>
    <row r="1947" spans="1:18" x14ac:dyDescent="0.25">
      <c r="A1947">
        <v>1946</v>
      </c>
      <c r="B1947" s="2">
        <v>40283</v>
      </c>
      <c r="C1947">
        <f t="shared" si="456"/>
        <v>2010</v>
      </c>
      <c r="D1947">
        <v>939.2</v>
      </c>
      <c r="E1947" s="5">
        <f t="shared" ca="1" si="452"/>
        <v>953.08000000000015</v>
      </c>
      <c r="F1947" s="5">
        <f t="shared" ca="1" si="453"/>
        <v>933.952</v>
      </c>
      <c r="G1947" s="5">
        <f t="shared" ca="1" si="454"/>
        <v>953.53288122682102</v>
      </c>
      <c r="H1947" s="5">
        <f t="shared" ca="1" si="455"/>
        <v>904.53227844898686</v>
      </c>
      <c r="I1947" s="10">
        <f t="shared" ca="1" si="448"/>
        <v>0</v>
      </c>
      <c r="J1947" s="5" t="e">
        <f t="shared" ca="1" si="442"/>
        <v>#N/A</v>
      </c>
      <c r="K1947" s="5" t="e">
        <f t="shared" ca="1" si="443"/>
        <v>#N/A</v>
      </c>
      <c r="L1947" s="10">
        <f t="shared" ca="1" si="444"/>
        <v>1</v>
      </c>
      <c r="M1947" s="5">
        <f t="shared" ca="1" si="449"/>
        <v>809.4</v>
      </c>
      <c r="N1947" s="12" t="str">
        <f t="shared" ca="1" si="445"/>
        <v/>
      </c>
      <c r="O1947" s="12">
        <f t="shared" ca="1" si="446"/>
        <v>-1.5414872694412712E-3</v>
      </c>
      <c r="P1947" s="5">
        <f t="shared" ca="1" si="447"/>
        <v>812.13441170022634</v>
      </c>
      <c r="Q1947" s="5">
        <f t="shared" ca="1" si="450"/>
        <v>812.13441170022634</v>
      </c>
      <c r="R1947" s="12">
        <f t="shared" ca="1" si="451"/>
        <v>0</v>
      </c>
    </row>
    <row r="1948" spans="1:18" x14ac:dyDescent="0.25">
      <c r="A1948">
        <v>1947</v>
      </c>
      <c r="B1948" s="2">
        <v>40284</v>
      </c>
      <c r="C1948">
        <f t="shared" si="456"/>
        <v>2010</v>
      </c>
      <c r="D1948">
        <v>932.9</v>
      </c>
      <c r="E1948" s="5">
        <f t="shared" ca="1" si="452"/>
        <v>951.26499999999999</v>
      </c>
      <c r="F1948" s="5">
        <f t="shared" ca="1" si="453"/>
        <v>935.17600000000004</v>
      </c>
      <c r="G1948" s="5">
        <f t="shared" ca="1" si="454"/>
        <v>951.46959310413899</v>
      </c>
      <c r="H1948" s="5">
        <f t="shared" ca="1" si="455"/>
        <v>905.09963288000711</v>
      </c>
      <c r="I1948" s="10">
        <f t="shared" ca="1" si="448"/>
        <v>0</v>
      </c>
      <c r="J1948" s="5" t="e">
        <f t="shared" ca="1" si="442"/>
        <v>#N/A</v>
      </c>
      <c r="K1948" s="5" t="e">
        <f t="shared" ca="1" si="443"/>
        <v>#N/A</v>
      </c>
      <c r="L1948" s="10">
        <f t="shared" ca="1" si="444"/>
        <v>1</v>
      </c>
      <c r="M1948" s="5">
        <f t="shared" ca="1" si="449"/>
        <v>809.4</v>
      </c>
      <c r="N1948" s="12" t="str">
        <f t="shared" ca="1" si="445"/>
        <v/>
      </c>
      <c r="O1948" s="12">
        <f t="shared" ca="1" si="446"/>
        <v>-6.7078364565588454E-3</v>
      </c>
      <c r="P1948" s="5">
        <f t="shared" ca="1" si="447"/>
        <v>812.13441170022634</v>
      </c>
      <c r="Q1948" s="5">
        <f t="shared" ca="1" si="450"/>
        <v>812.13441170022634</v>
      </c>
      <c r="R1948" s="12">
        <f t="shared" ca="1" si="451"/>
        <v>0</v>
      </c>
    </row>
    <row r="1949" spans="1:18" x14ac:dyDescent="0.25">
      <c r="A1949">
        <v>1948</v>
      </c>
      <c r="B1949" s="2">
        <v>40287</v>
      </c>
      <c r="C1949">
        <f t="shared" si="456"/>
        <v>2010</v>
      </c>
      <c r="D1949">
        <v>920.4</v>
      </c>
      <c r="E1949" s="5">
        <f t="shared" ca="1" si="452"/>
        <v>948.31499999999994</v>
      </c>
      <c r="F1949" s="5">
        <f t="shared" ca="1" si="453"/>
        <v>936.11800000000005</v>
      </c>
      <c r="G1949" s="5">
        <f t="shared" ca="1" si="454"/>
        <v>948.36263379372508</v>
      </c>
      <c r="H1949" s="5">
        <f t="shared" ca="1" si="455"/>
        <v>905.40564022240699</v>
      </c>
      <c r="I1949" s="10">
        <f t="shared" ca="1" si="448"/>
        <v>0</v>
      </c>
      <c r="J1949" s="5" t="e">
        <f t="shared" ca="1" si="442"/>
        <v>#N/A</v>
      </c>
      <c r="K1949" s="5" t="e">
        <f t="shared" ca="1" si="443"/>
        <v>#N/A</v>
      </c>
      <c r="L1949" s="10">
        <f t="shared" ca="1" si="444"/>
        <v>1</v>
      </c>
      <c r="M1949" s="5">
        <f t="shared" ca="1" si="449"/>
        <v>809.4</v>
      </c>
      <c r="N1949" s="12" t="str">
        <f t="shared" ca="1" si="445"/>
        <v/>
      </c>
      <c r="O1949" s="12">
        <f t="shared" ca="1" si="446"/>
        <v>-1.3399078143423733E-2</v>
      </c>
      <c r="P1949" s="5">
        <f t="shared" ca="1" si="447"/>
        <v>812.13441170022634</v>
      </c>
      <c r="Q1949" s="5">
        <f t="shared" ca="1" si="450"/>
        <v>812.13441170022634</v>
      </c>
      <c r="R1949" s="12">
        <f t="shared" ca="1" si="451"/>
        <v>0</v>
      </c>
    </row>
    <row r="1950" spans="1:18" x14ac:dyDescent="0.25">
      <c r="A1950">
        <v>1949</v>
      </c>
      <c r="B1950" s="2">
        <v>40288</v>
      </c>
      <c r="C1950">
        <f t="shared" si="456"/>
        <v>2010</v>
      </c>
      <c r="D1950">
        <v>922.35</v>
      </c>
      <c r="E1950" s="5">
        <f t="shared" ca="1" si="452"/>
        <v>945.56499999999994</v>
      </c>
      <c r="F1950" s="5">
        <f t="shared" ca="1" si="453"/>
        <v>937.11699999999996</v>
      </c>
      <c r="G1950" s="5">
        <f t="shared" ca="1" si="454"/>
        <v>945.76137041435265</v>
      </c>
      <c r="H1950" s="5">
        <f t="shared" ca="1" si="455"/>
        <v>905.74452741795892</v>
      </c>
      <c r="I1950" s="10">
        <f t="shared" ca="1" si="448"/>
        <v>0</v>
      </c>
      <c r="J1950" s="5" t="e">
        <f t="shared" ca="1" si="442"/>
        <v>#N/A</v>
      </c>
      <c r="K1950" s="5" t="e">
        <f t="shared" ca="1" si="443"/>
        <v>#N/A</v>
      </c>
      <c r="L1950" s="10">
        <f t="shared" ca="1" si="444"/>
        <v>1</v>
      </c>
      <c r="M1950" s="5">
        <f t="shared" ca="1" si="449"/>
        <v>809.4</v>
      </c>
      <c r="N1950" s="12" t="str">
        <f t="shared" ca="1" si="445"/>
        <v/>
      </c>
      <c r="O1950" s="12">
        <f t="shared" ca="1" si="446"/>
        <v>2.1186440677966596E-3</v>
      </c>
      <c r="P1950" s="5">
        <f t="shared" ca="1" si="447"/>
        <v>812.13441170022634</v>
      </c>
      <c r="Q1950" s="5">
        <f t="shared" ca="1" si="450"/>
        <v>812.13441170022634</v>
      </c>
      <c r="R1950" s="12">
        <f t="shared" ca="1" si="451"/>
        <v>0</v>
      </c>
    </row>
    <row r="1951" spans="1:18" x14ac:dyDescent="0.25">
      <c r="A1951">
        <v>1950</v>
      </c>
      <c r="B1951" s="2">
        <v>40289</v>
      </c>
      <c r="C1951">
        <f t="shared" si="456"/>
        <v>2010</v>
      </c>
      <c r="D1951">
        <v>931.5</v>
      </c>
      <c r="E1951" s="5">
        <f t="shared" ca="1" si="452"/>
        <v>943.57999999999993</v>
      </c>
      <c r="F1951" s="5">
        <f t="shared" ca="1" si="453"/>
        <v>938.07</v>
      </c>
      <c r="G1951" s="5">
        <f t="shared" ca="1" si="454"/>
        <v>944.3352333729174</v>
      </c>
      <c r="H1951" s="5">
        <f t="shared" ca="1" si="455"/>
        <v>906.25963686959983</v>
      </c>
      <c r="I1951" s="10">
        <f t="shared" ca="1" si="448"/>
        <v>0</v>
      </c>
      <c r="J1951" s="5" t="e">
        <f t="shared" ca="1" si="442"/>
        <v>#N/A</v>
      </c>
      <c r="K1951" s="5" t="e">
        <f t="shared" ca="1" si="443"/>
        <v>#N/A</v>
      </c>
      <c r="L1951" s="10">
        <f t="shared" ca="1" si="444"/>
        <v>1</v>
      </c>
      <c r="M1951" s="5">
        <f t="shared" ca="1" si="449"/>
        <v>809.4</v>
      </c>
      <c r="N1951" s="12" t="str">
        <f t="shared" ca="1" si="445"/>
        <v/>
      </c>
      <c r="O1951" s="12">
        <f t="shared" ca="1" si="446"/>
        <v>9.9203122458936168E-3</v>
      </c>
      <c r="P1951" s="5">
        <f t="shared" ca="1" si="447"/>
        <v>812.13441170022634</v>
      </c>
      <c r="Q1951" s="5">
        <f t="shared" ca="1" si="450"/>
        <v>812.13441170022634</v>
      </c>
      <c r="R1951" s="12">
        <f t="shared" ca="1" si="451"/>
        <v>0</v>
      </c>
    </row>
    <row r="1952" spans="1:18" x14ac:dyDescent="0.25">
      <c r="A1952">
        <v>1951</v>
      </c>
      <c r="B1952" s="2">
        <v>40290</v>
      </c>
      <c r="C1952">
        <f t="shared" si="456"/>
        <v>2010</v>
      </c>
      <c r="D1952">
        <v>919.7</v>
      </c>
      <c r="E1952" s="5">
        <f t="shared" ca="1" si="452"/>
        <v>937.90499999999997</v>
      </c>
      <c r="F1952" s="5">
        <f t="shared" ca="1" si="453"/>
        <v>939.327</v>
      </c>
      <c r="G1952" s="5">
        <f t="shared" ca="1" si="454"/>
        <v>941.87171003562582</v>
      </c>
      <c r="H1952" s="5">
        <f t="shared" ca="1" si="455"/>
        <v>906.52844413220782</v>
      </c>
      <c r="I1952" s="10">
        <f t="shared" ca="1" si="448"/>
        <v>0</v>
      </c>
      <c r="J1952" s="5" t="e">
        <f t="shared" ca="1" si="442"/>
        <v>#N/A</v>
      </c>
      <c r="K1952" s="5" t="e">
        <f t="shared" ca="1" si="443"/>
        <v>#N/A</v>
      </c>
      <c r="L1952" s="10">
        <f t="shared" ca="1" si="444"/>
        <v>1</v>
      </c>
      <c r="M1952" s="5">
        <f t="shared" ca="1" si="449"/>
        <v>809.4</v>
      </c>
      <c r="N1952" s="12" t="str">
        <f t="shared" ca="1" si="445"/>
        <v/>
      </c>
      <c r="O1952" s="12">
        <f t="shared" ca="1" si="446"/>
        <v>-1.2667740203972039E-2</v>
      </c>
      <c r="P1952" s="5">
        <f t="shared" ca="1" si="447"/>
        <v>812.13441170022634</v>
      </c>
      <c r="Q1952" s="5">
        <f t="shared" ca="1" si="450"/>
        <v>812.13441170022634</v>
      </c>
      <c r="R1952" s="12">
        <f t="shared" ca="1" si="451"/>
        <v>0</v>
      </c>
    </row>
    <row r="1953" spans="1:18" x14ac:dyDescent="0.25">
      <c r="A1953">
        <v>1952</v>
      </c>
      <c r="B1953" s="2">
        <v>40291</v>
      </c>
      <c r="C1953">
        <f t="shared" si="456"/>
        <v>2010</v>
      </c>
      <c r="D1953">
        <v>903.7</v>
      </c>
      <c r="E1953" s="5">
        <f t="shared" ca="1" si="452"/>
        <v>931.79500000000007</v>
      </c>
      <c r="F1953" s="5">
        <f t="shared" ca="1" si="453"/>
        <v>940.4899999999999</v>
      </c>
      <c r="G1953" s="5">
        <f t="shared" ca="1" si="454"/>
        <v>938.0545390320633</v>
      </c>
      <c r="H1953" s="5">
        <f t="shared" ca="1" si="455"/>
        <v>906.4718752495636</v>
      </c>
      <c r="I1953" s="10">
        <f t="shared" ca="1" si="448"/>
        <v>0</v>
      </c>
      <c r="J1953" s="5" t="e">
        <f t="shared" ca="1" si="442"/>
        <v>#N/A</v>
      </c>
      <c r="K1953" s="5" t="e">
        <f t="shared" ca="1" si="443"/>
        <v>#N/A</v>
      </c>
      <c r="L1953" s="10">
        <f t="shared" ca="1" si="444"/>
        <v>1</v>
      </c>
      <c r="M1953" s="5">
        <f t="shared" ca="1" si="449"/>
        <v>809.4</v>
      </c>
      <c r="N1953" s="12" t="str">
        <f t="shared" ca="1" si="445"/>
        <v/>
      </c>
      <c r="O1953" s="12">
        <f t="shared" ca="1" si="446"/>
        <v>-1.7396977275198434E-2</v>
      </c>
      <c r="P1953" s="5">
        <f t="shared" ca="1" si="447"/>
        <v>812.13441170022634</v>
      </c>
      <c r="Q1953" s="5">
        <f t="shared" ca="1" si="450"/>
        <v>812.13441170022634</v>
      </c>
      <c r="R1953" s="12">
        <f t="shared" ca="1" si="451"/>
        <v>0</v>
      </c>
    </row>
    <row r="1954" spans="1:18" x14ac:dyDescent="0.25">
      <c r="A1954">
        <v>1953</v>
      </c>
      <c r="B1954" s="2">
        <v>40294</v>
      </c>
      <c r="C1954">
        <f t="shared" si="456"/>
        <v>2010</v>
      </c>
      <c r="D1954">
        <v>910.15</v>
      </c>
      <c r="E1954" s="5">
        <f t="shared" ca="1" si="452"/>
        <v>927.24</v>
      </c>
      <c r="F1954" s="5">
        <f t="shared" ca="1" si="453"/>
        <v>941.8399999999998</v>
      </c>
      <c r="G1954" s="5">
        <f t="shared" ca="1" si="454"/>
        <v>935.264085128857</v>
      </c>
      <c r="H1954" s="5">
        <f t="shared" ca="1" si="455"/>
        <v>906.54543774457238</v>
      </c>
      <c r="I1954" s="10">
        <f t="shared" ca="1" si="448"/>
        <v>0</v>
      </c>
      <c r="J1954" s="5" t="e">
        <f t="shared" ca="1" si="442"/>
        <v>#N/A</v>
      </c>
      <c r="K1954" s="5" t="e">
        <f t="shared" ca="1" si="443"/>
        <v>#N/A</v>
      </c>
      <c r="L1954" s="10">
        <f t="shared" ca="1" si="444"/>
        <v>1</v>
      </c>
      <c r="M1954" s="5">
        <f t="shared" ca="1" si="449"/>
        <v>809.4</v>
      </c>
      <c r="N1954" s="12" t="str">
        <f t="shared" ca="1" si="445"/>
        <v/>
      </c>
      <c r="O1954" s="12">
        <f t="shared" ca="1" si="446"/>
        <v>7.1373243332963719E-3</v>
      </c>
      <c r="P1954" s="5">
        <f t="shared" ca="1" si="447"/>
        <v>812.13441170022634</v>
      </c>
      <c r="Q1954" s="5">
        <f t="shared" ca="1" si="450"/>
        <v>812.13441170022634</v>
      </c>
      <c r="R1954" s="12">
        <f t="shared" ca="1" si="451"/>
        <v>0</v>
      </c>
    </row>
    <row r="1955" spans="1:18" x14ac:dyDescent="0.25">
      <c r="A1955">
        <v>1954</v>
      </c>
      <c r="B1955" s="2">
        <v>40295</v>
      </c>
      <c r="C1955">
        <f t="shared" si="456"/>
        <v>2010</v>
      </c>
      <c r="D1955">
        <v>901.4</v>
      </c>
      <c r="E1955" s="5">
        <f t="shared" ca="1" si="452"/>
        <v>922.19499999999994</v>
      </c>
      <c r="F1955" s="5">
        <f t="shared" ca="1" si="453"/>
        <v>942.51299999999992</v>
      </c>
      <c r="G1955" s="5">
        <f t="shared" ca="1" si="454"/>
        <v>931.87767661597115</v>
      </c>
      <c r="H1955" s="5">
        <f t="shared" ca="1" si="455"/>
        <v>906.44252898968102</v>
      </c>
      <c r="I1955" s="10">
        <f t="shared" ca="1" si="448"/>
        <v>0</v>
      </c>
      <c r="J1955" s="5" t="e">
        <f t="shared" ca="1" si="442"/>
        <v>#N/A</v>
      </c>
      <c r="K1955" s="5" t="e">
        <f t="shared" ca="1" si="443"/>
        <v>#N/A</v>
      </c>
      <c r="L1955" s="10">
        <f t="shared" ca="1" si="444"/>
        <v>1</v>
      </c>
      <c r="M1955" s="5">
        <f t="shared" ca="1" si="449"/>
        <v>809.4</v>
      </c>
      <c r="N1955" s="12" t="str">
        <f t="shared" ca="1" si="445"/>
        <v/>
      </c>
      <c r="O1955" s="12">
        <f t="shared" ca="1" si="446"/>
        <v>-9.6137999230896005E-3</v>
      </c>
      <c r="P1955" s="5">
        <f t="shared" ca="1" si="447"/>
        <v>812.13441170022634</v>
      </c>
      <c r="Q1955" s="5">
        <f t="shared" ca="1" si="450"/>
        <v>812.13441170022634</v>
      </c>
      <c r="R1955" s="12">
        <f t="shared" ca="1" si="451"/>
        <v>0</v>
      </c>
    </row>
    <row r="1956" spans="1:18" x14ac:dyDescent="0.25">
      <c r="A1956">
        <v>1955</v>
      </c>
      <c r="B1956" s="2">
        <v>40296</v>
      </c>
      <c r="C1956">
        <f t="shared" si="456"/>
        <v>2010</v>
      </c>
      <c r="D1956">
        <v>908.05</v>
      </c>
      <c r="E1956" s="5">
        <f t="shared" ca="1" si="452"/>
        <v>918.93499999999983</v>
      </c>
      <c r="F1956" s="5">
        <f t="shared" ca="1" si="453"/>
        <v>943.27599999999995</v>
      </c>
      <c r="G1956" s="5">
        <f t="shared" ca="1" si="454"/>
        <v>929.49490895437395</v>
      </c>
      <c r="H1956" s="5">
        <f t="shared" ca="1" si="455"/>
        <v>906.47467840988747</v>
      </c>
      <c r="I1956" s="10">
        <f t="shared" ca="1" si="448"/>
        <v>0</v>
      </c>
      <c r="J1956" s="5" t="e">
        <f t="shared" ca="1" si="442"/>
        <v>#N/A</v>
      </c>
      <c r="K1956" s="5" t="e">
        <f t="shared" ca="1" si="443"/>
        <v>#N/A</v>
      </c>
      <c r="L1956" s="10">
        <f t="shared" ca="1" si="444"/>
        <v>1</v>
      </c>
      <c r="M1956" s="5">
        <f t="shared" ca="1" si="449"/>
        <v>809.4</v>
      </c>
      <c r="N1956" s="12" t="str">
        <f t="shared" ca="1" si="445"/>
        <v/>
      </c>
      <c r="O1956" s="12">
        <f t="shared" ca="1" si="446"/>
        <v>7.3774129132460368E-3</v>
      </c>
      <c r="P1956" s="5">
        <f t="shared" ca="1" si="447"/>
        <v>812.13441170022634</v>
      </c>
      <c r="Q1956" s="5">
        <f t="shared" ca="1" si="450"/>
        <v>812.13441170022634</v>
      </c>
      <c r="R1956" s="12">
        <f t="shared" ca="1" si="451"/>
        <v>0</v>
      </c>
    </row>
    <row r="1957" spans="1:18" x14ac:dyDescent="0.25">
      <c r="A1957">
        <v>1956</v>
      </c>
      <c r="B1957" s="2">
        <v>40297</v>
      </c>
      <c r="C1957">
        <f t="shared" si="456"/>
        <v>2010</v>
      </c>
      <c r="D1957">
        <v>895.3</v>
      </c>
      <c r="E1957" s="5">
        <f t="shared" ca="1" si="452"/>
        <v>914.54499999999985</v>
      </c>
      <c r="F1957" s="5">
        <f t="shared" ca="1" si="453"/>
        <v>943.46399999999994</v>
      </c>
      <c r="G1957" s="5">
        <f t="shared" ca="1" si="454"/>
        <v>926.07541805893652</v>
      </c>
      <c r="H1957" s="5">
        <f t="shared" ca="1" si="455"/>
        <v>906.25118484168979</v>
      </c>
      <c r="I1957" s="10">
        <f t="shared" ca="1" si="448"/>
        <v>0</v>
      </c>
      <c r="J1957" s="5" t="e">
        <f t="shared" ca="1" si="442"/>
        <v>#N/A</v>
      </c>
      <c r="K1957" s="5" t="e">
        <f t="shared" ca="1" si="443"/>
        <v>#N/A</v>
      </c>
      <c r="L1957" s="10">
        <f t="shared" ca="1" si="444"/>
        <v>1</v>
      </c>
      <c r="M1957" s="5">
        <f t="shared" ca="1" si="449"/>
        <v>809.4</v>
      </c>
      <c r="N1957" s="12" t="str">
        <f t="shared" ca="1" si="445"/>
        <v/>
      </c>
      <c r="O1957" s="12">
        <f t="shared" ca="1" si="446"/>
        <v>-1.4041077033203017E-2</v>
      </c>
      <c r="P1957" s="5">
        <f t="shared" ca="1" si="447"/>
        <v>812.13441170022634</v>
      </c>
      <c r="Q1957" s="5">
        <f t="shared" ca="1" si="450"/>
        <v>812.13441170022634</v>
      </c>
      <c r="R1957" s="12">
        <f t="shared" ca="1" si="451"/>
        <v>0</v>
      </c>
    </row>
    <row r="1958" spans="1:18" x14ac:dyDescent="0.25">
      <c r="A1958">
        <v>1957</v>
      </c>
      <c r="B1958" s="2">
        <v>40298</v>
      </c>
      <c r="C1958">
        <f t="shared" si="456"/>
        <v>2010</v>
      </c>
      <c r="D1958">
        <v>905.05</v>
      </c>
      <c r="E1958" s="5">
        <f t="shared" ca="1" si="452"/>
        <v>911.75999999999988</v>
      </c>
      <c r="F1958" s="5">
        <f t="shared" ca="1" si="453"/>
        <v>944.05000000000018</v>
      </c>
      <c r="G1958" s="5">
        <f t="shared" ca="1" si="454"/>
        <v>923.97287625304273</v>
      </c>
      <c r="H1958" s="5">
        <f t="shared" ca="1" si="455"/>
        <v>906.22716114485604</v>
      </c>
      <c r="I1958" s="10">
        <f t="shared" ca="1" si="448"/>
        <v>0</v>
      </c>
      <c r="J1958" s="5" t="e">
        <f t="shared" ca="1" si="442"/>
        <v>#N/A</v>
      </c>
      <c r="K1958" s="5" t="e">
        <f t="shared" ca="1" si="443"/>
        <v>#N/A</v>
      </c>
      <c r="L1958" s="10">
        <f t="shared" ca="1" si="444"/>
        <v>1</v>
      </c>
      <c r="M1958" s="5">
        <f t="shared" ca="1" si="449"/>
        <v>809.4</v>
      </c>
      <c r="N1958" s="12" t="str">
        <f t="shared" ca="1" si="445"/>
        <v/>
      </c>
      <c r="O1958" s="12">
        <f t="shared" ca="1" si="446"/>
        <v>1.0890204400759523E-2</v>
      </c>
      <c r="P1958" s="5">
        <f t="shared" ca="1" si="447"/>
        <v>812.13441170022634</v>
      </c>
      <c r="Q1958" s="5">
        <f t="shared" ca="1" si="450"/>
        <v>812.13441170022634</v>
      </c>
      <c r="R1958" s="12">
        <f t="shared" ca="1" si="451"/>
        <v>0</v>
      </c>
    </row>
    <row r="1959" spans="1:18" x14ac:dyDescent="0.25">
      <c r="A1959">
        <v>1958</v>
      </c>
      <c r="B1959" s="2">
        <v>40301</v>
      </c>
      <c r="C1959">
        <f t="shared" si="456"/>
        <v>2010</v>
      </c>
      <c r="D1959">
        <v>903.7</v>
      </c>
      <c r="E1959" s="5">
        <f t="shared" ca="1" si="452"/>
        <v>910.08999999999992</v>
      </c>
      <c r="F1959" s="5">
        <f t="shared" ca="1" si="453"/>
        <v>943.84699999999998</v>
      </c>
      <c r="G1959" s="5">
        <f t="shared" ca="1" si="454"/>
        <v>921.94558862773852</v>
      </c>
      <c r="H1959" s="5">
        <f t="shared" ca="1" si="455"/>
        <v>906.17661792195884</v>
      </c>
      <c r="I1959" s="10">
        <f t="shared" ca="1" si="448"/>
        <v>0</v>
      </c>
      <c r="J1959" s="5" t="e">
        <f t="shared" ca="1" si="442"/>
        <v>#N/A</v>
      </c>
      <c r="K1959" s="5" t="e">
        <f t="shared" ca="1" si="443"/>
        <v>#N/A</v>
      </c>
      <c r="L1959" s="10">
        <f t="shared" ca="1" si="444"/>
        <v>1</v>
      </c>
      <c r="M1959" s="5">
        <f t="shared" ca="1" si="449"/>
        <v>809.4</v>
      </c>
      <c r="N1959" s="12" t="str">
        <f t="shared" ca="1" si="445"/>
        <v/>
      </c>
      <c r="O1959" s="12">
        <f t="shared" ca="1" si="446"/>
        <v>-1.4916302966685919E-3</v>
      </c>
      <c r="P1959" s="5">
        <f t="shared" ca="1" si="447"/>
        <v>812.13441170022634</v>
      </c>
      <c r="Q1959" s="5">
        <f t="shared" ca="1" si="450"/>
        <v>812.13441170022634</v>
      </c>
      <c r="R1959" s="12">
        <f t="shared" ca="1" si="451"/>
        <v>0</v>
      </c>
    </row>
    <row r="1960" spans="1:18" x14ac:dyDescent="0.25">
      <c r="A1960">
        <v>1959</v>
      </c>
      <c r="B1960" s="2">
        <v>40302</v>
      </c>
      <c r="C1960">
        <f t="shared" si="456"/>
        <v>2010</v>
      </c>
      <c r="D1960">
        <v>878.2</v>
      </c>
      <c r="E1960" s="5">
        <f t="shared" ca="1" si="452"/>
        <v>905.67499999999995</v>
      </c>
      <c r="F1960" s="5">
        <f t="shared" ca="1" si="453"/>
        <v>943.07799999999997</v>
      </c>
      <c r="G1960" s="5">
        <f t="shared" ca="1" si="454"/>
        <v>917.57102976496481</v>
      </c>
      <c r="H1960" s="5">
        <f t="shared" ca="1" si="455"/>
        <v>905.61708556351959</v>
      </c>
      <c r="I1960" s="10">
        <f t="shared" ca="1" si="448"/>
        <v>0</v>
      </c>
      <c r="J1960" s="5" t="e">
        <f t="shared" ca="1" si="442"/>
        <v>#N/A</v>
      </c>
      <c r="K1960" s="5" t="e">
        <f t="shared" ca="1" si="443"/>
        <v>#N/A</v>
      </c>
      <c r="L1960" s="10">
        <f t="shared" ca="1" si="444"/>
        <v>1</v>
      </c>
      <c r="M1960" s="5">
        <f t="shared" ca="1" si="449"/>
        <v>809.4</v>
      </c>
      <c r="N1960" s="12" t="str">
        <f t="shared" ca="1" si="445"/>
        <v/>
      </c>
      <c r="O1960" s="12">
        <f t="shared" ca="1" si="446"/>
        <v>-2.8217328759544094E-2</v>
      </c>
      <c r="P1960" s="5">
        <f t="shared" ca="1" si="447"/>
        <v>812.13441170022634</v>
      </c>
      <c r="Q1960" s="5">
        <f t="shared" ca="1" si="450"/>
        <v>812.13441170022634</v>
      </c>
      <c r="R1960" s="12">
        <f t="shared" ca="1" si="451"/>
        <v>0</v>
      </c>
    </row>
    <row r="1961" spans="1:18" x14ac:dyDescent="0.25">
      <c r="A1961">
        <v>1960</v>
      </c>
      <c r="B1961" s="2">
        <v>40303</v>
      </c>
      <c r="C1961">
        <f t="shared" si="456"/>
        <v>2010</v>
      </c>
      <c r="D1961">
        <v>885.3</v>
      </c>
      <c r="E1961" s="5">
        <f t="shared" ca="1" si="452"/>
        <v>901.05499999999995</v>
      </c>
      <c r="F1961" s="5">
        <f t="shared" ca="1" si="453"/>
        <v>942.60799999999983</v>
      </c>
      <c r="G1961" s="5">
        <f t="shared" ca="1" si="454"/>
        <v>914.34392678846814</v>
      </c>
      <c r="H1961" s="5">
        <f t="shared" ca="1" si="455"/>
        <v>905.21074385224927</v>
      </c>
      <c r="I1961" s="10">
        <f t="shared" ca="1" si="448"/>
        <v>0</v>
      </c>
      <c r="J1961" s="5" t="e">
        <f t="shared" ca="1" si="442"/>
        <v>#N/A</v>
      </c>
      <c r="K1961" s="5" t="e">
        <f t="shared" ca="1" si="443"/>
        <v>#N/A</v>
      </c>
      <c r="L1961" s="10">
        <f t="shared" ca="1" si="444"/>
        <v>1</v>
      </c>
      <c r="M1961" s="5">
        <f t="shared" ca="1" si="449"/>
        <v>809.4</v>
      </c>
      <c r="N1961" s="12" t="str">
        <f t="shared" ca="1" si="445"/>
        <v/>
      </c>
      <c r="O1961" s="12">
        <f t="shared" ca="1" si="446"/>
        <v>8.084718742883067E-3</v>
      </c>
      <c r="P1961" s="5">
        <f t="shared" ca="1" si="447"/>
        <v>812.13441170022634</v>
      </c>
      <c r="Q1961" s="5">
        <f t="shared" ca="1" si="450"/>
        <v>812.13441170022634</v>
      </c>
      <c r="R1961" s="12">
        <f t="shared" ca="1" si="451"/>
        <v>0</v>
      </c>
    </row>
    <row r="1962" spans="1:18" x14ac:dyDescent="0.25">
      <c r="A1962">
        <v>1961</v>
      </c>
      <c r="B1962" s="2">
        <v>40304</v>
      </c>
      <c r="C1962">
        <f t="shared" si="456"/>
        <v>2010</v>
      </c>
      <c r="D1962">
        <v>876.3</v>
      </c>
      <c r="E1962" s="5">
        <f t="shared" ca="1" si="452"/>
        <v>896.71499999999992</v>
      </c>
      <c r="F1962" s="5">
        <f t="shared" ca="1" si="453"/>
        <v>942.09700000000009</v>
      </c>
      <c r="G1962" s="5">
        <f t="shared" ca="1" si="454"/>
        <v>910.53953410962129</v>
      </c>
      <c r="H1962" s="5">
        <f t="shared" ca="1" si="455"/>
        <v>904.63252897520431</v>
      </c>
      <c r="I1962" s="10">
        <f t="shared" ca="1" si="448"/>
        <v>0</v>
      </c>
      <c r="J1962" s="5" t="e">
        <f t="shared" ca="1" si="442"/>
        <v>#N/A</v>
      </c>
      <c r="K1962" s="5" t="e">
        <f t="shared" ca="1" si="443"/>
        <v>#N/A</v>
      </c>
      <c r="L1962" s="10">
        <f t="shared" ca="1" si="444"/>
        <v>1</v>
      </c>
      <c r="M1962" s="5">
        <f t="shared" ca="1" si="449"/>
        <v>809.4</v>
      </c>
      <c r="N1962" s="12" t="str">
        <f t="shared" ca="1" si="445"/>
        <v/>
      </c>
      <c r="O1962" s="12">
        <f t="shared" ca="1" si="446"/>
        <v>-1.0166045408336159E-2</v>
      </c>
      <c r="P1962" s="5">
        <f t="shared" ca="1" si="447"/>
        <v>812.13441170022634</v>
      </c>
      <c r="Q1962" s="5">
        <f t="shared" ca="1" si="450"/>
        <v>812.13441170022634</v>
      </c>
      <c r="R1962" s="12">
        <f t="shared" ca="1" si="451"/>
        <v>0</v>
      </c>
    </row>
    <row r="1963" spans="1:18" x14ac:dyDescent="0.25">
      <c r="A1963">
        <v>1962</v>
      </c>
      <c r="B1963" s="2">
        <v>40305</v>
      </c>
      <c r="C1963">
        <f t="shared" si="456"/>
        <v>2010</v>
      </c>
      <c r="D1963">
        <v>861.35</v>
      </c>
      <c r="E1963" s="5">
        <f t="shared" ca="1" si="452"/>
        <v>892.4799999999999</v>
      </c>
      <c r="F1963" s="5">
        <f t="shared" ca="1" si="453"/>
        <v>941.19100000000003</v>
      </c>
      <c r="G1963" s="5">
        <f t="shared" ca="1" si="454"/>
        <v>905.6205806986593</v>
      </c>
      <c r="H1963" s="5">
        <f t="shared" ca="1" si="455"/>
        <v>903.76687839570013</v>
      </c>
      <c r="I1963" s="10">
        <f t="shared" ca="1" si="448"/>
        <v>0</v>
      </c>
      <c r="J1963" s="5" t="e">
        <f t="shared" ca="1" si="442"/>
        <v>#N/A</v>
      </c>
      <c r="K1963" s="5" t="e">
        <f t="shared" ca="1" si="443"/>
        <v>#N/A</v>
      </c>
      <c r="L1963" s="10">
        <f t="shared" ca="1" si="444"/>
        <v>1</v>
      </c>
      <c r="M1963" s="5">
        <f t="shared" ca="1" si="449"/>
        <v>809.4</v>
      </c>
      <c r="N1963" s="12" t="str">
        <f t="shared" ca="1" si="445"/>
        <v/>
      </c>
      <c r="O1963" s="12">
        <f t="shared" ca="1" si="446"/>
        <v>-1.7060367454068165E-2</v>
      </c>
      <c r="P1963" s="5">
        <f t="shared" ca="1" si="447"/>
        <v>812.13441170022634</v>
      </c>
      <c r="Q1963" s="5">
        <f t="shared" ca="1" si="450"/>
        <v>812.13441170022634</v>
      </c>
      <c r="R1963" s="12">
        <f t="shared" ca="1" si="451"/>
        <v>0</v>
      </c>
    </row>
    <row r="1964" spans="1:18" x14ac:dyDescent="0.25">
      <c r="A1964">
        <v>1963</v>
      </c>
      <c r="B1964" s="2">
        <v>40308</v>
      </c>
      <c r="C1964">
        <f t="shared" si="456"/>
        <v>2010</v>
      </c>
      <c r="D1964">
        <v>891.75</v>
      </c>
      <c r="E1964" s="5">
        <f t="shared" ca="1" si="452"/>
        <v>890.6400000000001</v>
      </c>
      <c r="F1964" s="5">
        <f t="shared" ca="1" si="453"/>
        <v>940.92700000000013</v>
      </c>
      <c r="G1964" s="5">
        <f t="shared" ca="1" si="454"/>
        <v>904.23352262879348</v>
      </c>
      <c r="H1964" s="5">
        <f t="shared" ca="1" si="455"/>
        <v>903.52654082778611</v>
      </c>
      <c r="I1964" s="10">
        <f t="shared" ca="1" si="448"/>
        <v>0</v>
      </c>
      <c r="J1964" s="5" t="e">
        <f t="shared" ca="1" si="442"/>
        <v>#N/A</v>
      </c>
      <c r="K1964" s="5" t="e">
        <f t="shared" ca="1" si="443"/>
        <v>#N/A</v>
      </c>
      <c r="L1964" s="10">
        <f t="shared" ca="1" si="444"/>
        <v>1</v>
      </c>
      <c r="M1964" s="5">
        <f t="shared" ca="1" si="449"/>
        <v>809.4</v>
      </c>
      <c r="N1964" s="12" t="str">
        <f t="shared" ca="1" si="445"/>
        <v/>
      </c>
      <c r="O1964" s="12">
        <f t="shared" ca="1" si="446"/>
        <v>3.5293434724560258E-2</v>
      </c>
      <c r="P1964" s="5">
        <f t="shared" ca="1" si="447"/>
        <v>812.13441170022634</v>
      </c>
      <c r="Q1964" s="5">
        <f t="shared" ca="1" si="450"/>
        <v>812.13441170022634</v>
      </c>
      <c r="R1964" s="12">
        <f t="shared" ca="1" si="451"/>
        <v>0</v>
      </c>
    </row>
    <row r="1965" spans="1:18" x14ac:dyDescent="0.25">
      <c r="A1965">
        <v>1964</v>
      </c>
      <c r="B1965" s="2">
        <v>40309</v>
      </c>
      <c r="C1965">
        <f t="shared" si="456"/>
        <v>2010</v>
      </c>
      <c r="D1965">
        <v>886.35</v>
      </c>
      <c r="E1965" s="5">
        <f t="shared" ca="1" si="452"/>
        <v>889.13499999999999</v>
      </c>
      <c r="F1965" s="5">
        <f t="shared" ca="1" si="453"/>
        <v>940.55100000000004</v>
      </c>
      <c r="G1965" s="5">
        <f t="shared" ca="1" si="454"/>
        <v>902.44517036591401</v>
      </c>
      <c r="H1965" s="5">
        <f t="shared" ca="1" si="455"/>
        <v>903.18301001123041</v>
      </c>
      <c r="I1965" s="10" t="str">
        <f t="shared" ca="1" si="448"/>
        <v>SELL</v>
      </c>
      <c r="J1965" s="5" t="e">
        <f t="shared" ca="1" si="442"/>
        <v>#N/A</v>
      </c>
      <c r="K1965" s="5">
        <f t="shared" ca="1" si="443"/>
        <v>886.35</v>
      </c>
      <c r="L1965" s="10">
        <f t="shared" ca="1" si="444"/>
        <v>-1</v>
      </c>
      <c r="M1965" s="5">
        <f t="shared" ca="1" si="449"/>
        <v>886.35</v>
      </c>
      <c r="N1965" s="12">
        <f t="shared" ca="1" si="445"/>
        <v>9.5070422535211321E-2</v>
      </c>
      <c r="O1965" s="12">
        <f t="shared" ca="1" si="446"/>
        <v>6.055508830950353E-3</v>
      </c>
      <c r="P1965" s="5">
        <f t="shared" ca="1" si="447"/>
        <v>889.34437337595205</v>
      </c>
      <c r="Q1965" s="5">
        <f t="shared" ca="1" si="450"/>
        <v>889.34437337595205</v>
      </c>
      <c r="R1965" s="12">
        <f t="shared" ca="1" si="451"/>
        <v>0</v>
      </c>
    </row>
    <row r="1966" spans="1:18" x14ac:dyDescent="0.25">
      <c r="A1966">
        <v>1965</v>
      </c>
      <c r="B1966" s="2">
        <v>40310</v>
      </c>
      <c r="C1966">
        <f t="shared" si="456"/>
        <v>2010</v>
      </c>
      <c r="D1966">
        <v>877.2</v>
      </c>
      <c r="E1966" s="5">
        <f t="shared" ca="1" si="452"/>
        <v>886.05000000000018</v>
      </c>
      <c r="F1966" s="5">
        <f t="shared" ca="1" si="453"/>
        <v>939.70800000000008</v>
      </c>
      <c r="G1966" s="5">
        <f t="shared" ca="1" si="454"/>
        <v>899.9206533293227</v>
      </c>
      <c r="H1966" s="5">
        <f t="shared" ca="1" si="455"/>
        <v>902.66334981100579</v>
      </c>
      <c r="I1966" s="10">
        <f t="shared" ca="1" si="448"/>
        <v>0</v>
      </c>
      <c r="J1966" s="5" t="e">
        <f t="shared" ca="1" si="442"/>
        <v>#N/A</v>
      </c>
      <c r="K1966" s="5" t="e">
        <f t="shared" ca="1" si="443"/>
        <v>#N/A</v>
      </c>
      <c r="L1966" s="10">
        <f t="shared" ca="1" si="444"/>
        <v>-1</v>
      </c>
      <c r="M1966" s="5">
        <f t="shared" ca="1" si="449"/>
        <v>886.35</v>
      </c>
      <c r="N1966" s="12" t="str">
        <f t="shared" ca="1" si="445"/>
        <v/>
      </c>
      <c r="O1966" s="12">
        <f t="shared" ca="1" si="446"/>
        <v>1.0323235742088314E-2</v>
      </c>
      <c r="P1966" s="5">
        <f t="shared" ca="1" si="447"/>
        <v>889.34437337595205</v>
      </c>
      <c r="Q1966" s="5">
        <f t="shared" ca="1" si="450"/>
        <v>889.34437337595205</v>
      </c>
      <c r="R1966" s="12">
        <f t="shared" ca="1" si="451"/>
        <v>0</v>
      </c>
    </row>
    <row r="1967" spans="1:18" x14ac:dyDescent="0.25">
      <c r="A1967">
        <v>1966</v>
      </c>
      <c r="B1967" s="2">
        <v>40311</v>
      </c>
      <c r="C1967">
        <f t="shared" si="456"/>
        <v>2010</v>
      </c>
      <c r="D1967">
        <v>891.35</v>
      </c>
      <c r="E1967" s="5">
        <f t="shared" ca="1" si="452"/>
        <v>885.65500000000009</v>
      </c>
      <c r="F1967" s="5">
        <f t="shared" ca="1" si="453"/>
        <v>939.07299999999998</v>
      </c>
      <c r="G1967" s="5">
        <f t="shared" ca="1" si="454"/>
        <v>899.06358799639042</v>
      </c>
      <c r="H1967" s="5">
        <f t="shared" ca="1" si="455"/>
        <v>902.43708281478564</v>
      </c>
      <c r="I1967" s="10">
        <f t="shared" ca="1" si="448"/>
        <v>0</v>
      </c>
      <c r="J1967" s="5" t="e">
        <f t="shared" ca="1" si="442"/>
        <v>#N/A</v>
      </c>
      <c r="K1967" s="5" t="e">
        <f t="shared" ca="1" si="443"/>
        <v>#N/A</v>
      </c>
      <c r="L1967" s="10">
        <f t="shared" ca="1" si="444"/>
        <v>-1</v>
      </c>
      <c r="M1967" s="5">
        <f t="shared" ca="1" si="449"/>
        <v>886.35</v>
      </c>
      <c r="N1967" s="12" t="str">
        <f t="shared" ca="1" si="445"/>
        <v/>
      </c>
      <c r="O1967" s="12">
        <f t="shared" ca="1" si="446"/>
        <v>-1.6130870953032349E-2</v>
      </c>
      <c r="P1967" s="5">
        <f t="shared" ca="1" si="447"/>
        <v>889.34437337595205</v>
      </c>
      <c r="Q1967" s="5">
        <f t="shared" ca="1" si="450"/>
        <v>889.34437337595205</v>
      </c>
      <c r="R1967" s="12">
        <f t="shared" ca="1" si="451"/>
        <v>0</v>
      </c>
    </row>
    <row r="1968" spans="1:18" x14ac:dyDescent="0.25">
      <c r="A1968">
        <v>1967</v>
      </c>
      <c r="B1968" s="2">
        <v>40312</v>
      </c>
      <c r="C1968">
        <f t="shared" si="456"/>
        <v>2010</v>
      </c>
      <c r="D1968">
        <v>892.8</v>
      </c>
      <c r="E1968" s="5">
        <f t="shared" ca="1" si="452"/>
        <v>884.43000000000006</v>
      </c>
      <c r="F1968" s="5">
        <f t="shared" ca="1" si="453"/>
        <v>937.68900000000019</v>
      </c>
      <c r="G1968" s="5">
        <f t="shared" ca="1" si="454"/>
        <v>898.43722919675133</v>
      </c>
      <c r="H1968" s="5">
        <f t="shared" ca="1" si="455"/>
        <v>902.24434115848999</v>
      </c>
      <c r="I1968" s="10">
        <f t="shared" ca="1" si="448"/>
        <v>0</v>
      </c>
      <c r="J1968" s="5" t="e">
        <f t="shared" ca="1" si="442"/>
        <v>#N/A</v>
      </c>
      <c r="K1968" s="5" t="e">
        <f t="shared" ca="1" si="443"/>
        <v>#N/A</v>
      </c>
      <c r="L1968" s="10">
        <f t="shared" ca="1" si="444"/>
        <v>-1</v>
      </c>
      <c r="M1968" s="5">
        <f t="shared" ca="1" si="449"/>
        <v>886.35</v>
      </c>
      <c r="N1968" s="12" t="str">
        <f t="shared" ca="1" si="445"/>
        <v/>
      </c>
      <c r="O1968" s="12">
        <f t="shared" ca="1" si="446"/>
        <v>-1.6267459471587275E-3</v>
      </c>
      <c r="P1968" s="5">
        <f t="shared" ca="1" si="447"/>
        <v>889.34437337595205</v>
      </c>
      <c r="Q1968" s="5">
        <f t="shared" ca="1" si="450"/>
        <v>889.34437337595205</v>
      </c>
      <c r="R1968" s="12">
        <f t="shared" ca="1" si="451"/>
        <v>0</v>
      </c>
    </row>
    <row r="1969" spans="1:18" x14ac:dyDescent="0.25">
      <c r="A1969">
        <v>1968</v>
      </c>
      <c r="B1969" s="2">
        <v>40315</v>
      </c>
      <c r="C1969">
        <f t="shared" si="456"/>
        <v>2010</v>
      </c>
      <c r="D1969">
        <v>866.6</v>
      </c>
      <c r="E1969" s="5">
        <f t="shared" ca="1" si="452"/>
        <v>880.72</v>
      </c>
      <c r="F1969" s="5">
        <f t="shared" ca="1" si="453"/>
        <v>935.82300000000021</v>
      </c>
      <c r="G1969" s="5">
        <f t="shared" ca="1" si="454"/>
        <v>895.2535062770761</v>
      </c>
      <c r="H1969" s="5">
        <f t="shared" ca="1" si="455"/>
        <v>901.53145433532018</v>
      </c>
      <c r="I1969" s="10">
        <f t="shared" ca="1" si="448"/>
        <v>0</v>
      </c>
      <c r="J1969" s="5" t="e">
        <f t="shared" ca="1" si="442"/>
        <v>#N/A</v>
      </c>
      <c r="K1969" s="5" t="e">
        <f t="shared" ca="1" si="443"/>
        <v>#N/A</v>
      </c>
      <c r="L1969" s="10">
        <f t="shared" ca="1" si="444"/>
        <v>-1</v>
      </c>
      <c r="M1969" s="5">
        <f t="shared" ca="1" si="449"/>
        <v>886.35</v>
      </c>
      <c r="N1969" s="12" t="str">
        <f t="shared" ca="1" si="445"/>
        <v/>
      </c>
      <c r="O1969" s="12">
        <f t="shared" ca="1" si="446"/>
        <v>2.9345878136200643E-2</v>
      </c>
      <c r="P1969" s="5">
        <f t="shared" ca="1" si="447"/>
        <v>889.34437337595205</v>
      </c>
      <c r="Q1969" s="5">
        <f t="shared" ca="1" si="450"/>
        <v>889.34437337595205</v>
      </c>
      <c r="R1969" s="12">
        <f t="shared" ca="1" si="451"/>
        <v>0</v>
      </c>
    </row>
    <row r="1970" spans="1:18" x14ac:dyDescent="0.25">
      <c r="A1970">
        <v>1969</v>
      </c>
      <c r="B1970" s="2">
        <v>40316</v>
      </c>
      <c r="C1970">
        <f t="shared" si="456"/>
        <v>2010</v>
      </c>
      <c r="D1970">
        <v>861.75</v>
      </c>
      <c r="E1970" s="5">
        <f t="shared" ca="1" si="452"/>
        <v>879.07500000000005</v>
      </c>
      <c r="F1970" s="5">
        <f t="shared" ca="1" si="453"/>
        <v>933.77600000000007</v>
      </c>
      <c r="G1970" s="5">
        <f t="shared" ca="1" si="454"/>
        <v>891.9031556493685</v>
      </c>
      <c r="H1970" s="5">
        <f t="shared" ca="1" si="455"/>
        <v>900.73582524861388</v>
      </c>
      <c r="I1970" s="10">
        <f t="shared" ca="1" si="448"/>
        <v>0</v>
      </c>
      <c r="J1970" s="5" t="e">
        <f t="shared" ca="1" si="442"/>
        <v>#N/A</v>
      </c>
      <c r="K1970" s="5" t="e">
        <f t="shared" ca="1" si="443"/>
        <v>#N/A</v>
      </c>
      <c r="L1970" s="10">
        <f t="shared" ca="1" si="444"/>
        <v>-1</v>
      </c>
      <c r="M1970" s="5">
        <f t="shared" ca="1" si="449"/>
        <v>886.35</v>
      </c>
      <c r="N1970" s="12" t="str">
        <f t="shared" ca="1" si="445"/>
        <v/>
      </c>
      <c r="O1970" s="12">
        <f t="shared" ca="1" si="446"/>
        <v>5.5965843526425366E-3</v>
      </c>
      <c r="P1970" s="5">
        <f t="shared" ca="1" si="447"/>
        <v>889.34437337595205</v>
      </c>
      <c r="Q1970" s="5">
        <f t="shared" ca="1" si="450"/>
        <v>889.34437337595205</v>
      </c>
      <c r="R1970" s="12">
        <f t="shared" ca="1" si="451"/>
        <v>0</v>
      </c>
    </row>
    <row r="1971" spans="1:18" x14ac:dyDescent="0.25">
      <c r="A1971">
        <v>1970</v>
      </c>
      <c r="B1971" s="2">
        <v>40317</v>
      </c>
      <c r="C1971">
        <f t="shared" si="456"/>
        <v>2010</v>
      </c>
      <c r="D1971">
        <v>842.6</v>
      </c>
      <c r="E1971" s="5">
        <f t="shared" ca="1" si="452"/>
        <v>874.80500000000006</v>
      </c>
      <c r="F1971" s="5">
        <f t="shared" ca="1" si="453"/>
        <v>931.2410000000001</v>
      </c>
      <c r="G1971" s="5">
        <f t="shared" ca="1" si="454"/>
        <v>886.97284008443171</v>
      </c>
      <c r="H1971" s="5">
        <f t="shared" ca="1" si="455"/>
        <v>899.57310874364168</v>
      </c>
      <c r="I1971" s="10">
        <f t="shared" ca="1" si="448"/>
        <v>0</v>
      </c>
      <c r="J1971" s="5" t="e">
        <f t="shared" ca="1" si="442"/>
        <v>#N/A</v>
      </c>
      <c r="K1971" s="5" t="e">
        <f t="shared" ca="1" si="443"/>
        <v>#N/A</v>
      </c>
      <c r="L1971" s="10">
        <f t="shared" ca="1" si="444"/>
        <v>-1</v>
      </c>
      <c r="M1971" s="5">
        <f t="shared" ca="1" si="449"/>
        <v>886.35</v>
      </c>
      <c r="N1971" s="12" t="str">
        <f t="shared" ca="1" si="445"/>
        <v/>
      </c>
      <c r="O1971" s="12">
        <f t="shared" ca="1" si="446"/>
        <v>2.2222222222222195E-2</v>
      </c>
      <c r="P1971" s="5">
        <f t="shared" ca="1" si="447"/>
        <v>889.34437337595205</v>
      </c>
      <c r="Q1971" s="5">
        <f t="shared" ca="1" si="450"/>
        <v>889.34437337595205</v>
      </c>
      <c r="R1971" s="12">
        <f t="shared" ca="1" si="451"/>
        <v>0</v>
      </c>
    </row>
    <row r="1972" spans="1:18" x14ac:dyDescent="0.25">
      <c r="A1972">
        <v>1971</v>
      </c>
      <c r="B1972" s="2">
        <v>40318</v>
      </c>
      <c r="C1972">
        <f t="shared" si="456"/>
        <v>2010</v>
      </c>
      <c r="D1972">
        <v>844.05</v>
      </c>
      <c r="E1972" s="5">
        <f t="shared" ca="1" si="452"/>
        <v>871.58000000000015</v>
      </c>
      <c r="F1972" s="5">
        <f t="shared" ca="1" si="453"/>
        <v>928.322</v>
      </c>
      <c r="G1972" s="5">
        <f t="shared" ca="1" si="454"/>
        <v>882.68055607598853</v>
      </c>
      <c r="H1972" s="5">
        <f t="shared" ca="1" si="455"/>
        <v>898.46264656876895</v>
      </c>
      <c r="I1972" s="10">
        <f t="shared" ca="1" si="448"/>
        <v>0</v>
      </c>
      <c r="J1972" s="5" t="e">
        <f t="shared" ref="J1972:J2035" ca="1" si="457">IF($I1972="BUY",$D1972,NA())</f>
        <v>#N/A</v>
      </c>
      <c r="K1972" s="5" t="e">
        <f t="shared" ref="K1972:K2035" ca="1" si="458">IF($I1972="SELL",$D1972,NA())</f>
        <v>#N/A</v>
      </c>
      <c r="L1972" s="10">
        <f t="shared" ref="L1972:L2035" ca="1" si="459">IF(AND(I1972="SELL",L1971&gt;=0),-1*Leverage,IF(AND(I1972="BUY",L1971&lt;=0),1*Leverage,L1971))</f>
        <v>-1</v>
      </c>
      <c r="M1972" s="5">
        <f t="shared" ca="1" si="449"/>
        <v>886.35</v>
      </c>
      <c r="N1972" s="12" t="str">
        <f t="shared" ref="N1972:N2035" ca="1" si="460">IF(L1971=0,0,IF(I1972="SELL",Leverage*(M1972-M1971)/M1971,IF(I1972="BUY",-Leverage*(M1972-M1971)/M1971,"")))</f>
        <v/>
      </c>
      <c r="O1972" s="12">
        <f t="shared" ref="O1972:O2035" ca="1" si="461">IF($L1972&gt;0,Leverage*(D1972-D1971)/D1971,IF($L1972&lt;0,-Leverage*(D1972-D1971)/D1971,0))</f>
        <v>-1.7208639924043813E-3</v>
      </c>
      <c r="P1972" s="5">
        <f t="shared" ref="P1972:P2035" ca="1" si="462">IF(N1972="",P1971,P1971*(1+N1972))</f>
        <v>889.34437337595205</v>
      </c>
      <c r="Q1972" s="5">
        <f t="shared" ca="1" si="450"/>
        <v>889.34437337595205</v>
      </c>
      <c r="R1972" s="12">
        <f t="shared" ca="1" si="451"/>
        <v>0</v>
      </c>
    </row>
    <row r="1973" spans="1:18" x14ac:dyDescent="0.25">
      <c r="A1973">
        <v>1972</v>
      </c>
      <c r="B1973" s="2">
        <v>40319</v>
      </c>
      <c r="C1973">
        <f t="shared" si="456"/>
        <v>2010</v>
      </c>
      <c r="D1973">
        <v>863.05</v>
      </c>
      <c r="E1973" s="5">
        <f t="shared" ca="1" si="452"/>
        <v>871.75</v>
      </c>
      <c r="F1973" s="5">
        <f t="shared" ca="1" si="453"/>
        <v>925.745</v>
      </c>
      <c r="G1973" s="5">
        <f t="shared" ca="1" si="454"/>
        <v>880.71750046838974</v>
      </c>
      <c r="H1973" s="5">
        <f t="shared" ca="1" si="455"/>
        <v>897.7543936373936</v>
      </c>
      <c r="I1973" s="10">
        <f t="shared" ref="I1973:I2036" ca="1" si="463">IF(AND(G1973&gt;H1973,G1972&lt;H1972),"BUY",IF(AND(G1973&lt;H1973,G1972&gt;H1972),"SELL",0))</f>
        <v>0</v>
      </c>
      <c r="J1973" s="5" t="e">
        <f t="shared" ca="1" si="457"/>
        <v>#N/A</v>
      </c>
      <c r="K1973" s="5" t="e">
        <f t="shared" ca="1" si="458"/>
        <v>#N/A</v>
      </c>
      <c r="L1973" s="10">
        <f t="shared" ca="1" si="459"/>
        <v>-1</v>
      </c>
      <c r="M1973" s="5">
        <f t="shared" ref="M1973:M2036" ca="1" si="464">IF(I1973&lt;&gt;0,D1973,M1972)</f>
        <v>886.35</v>
      </c>
      <c r="N1973" s="12" t="str">
        <f t="shared" ca="1" si="460"/>
        <v/>
      </c>
      <c r="O1973" s="12">
        <f t="shared" ca="1" si="461"/>
        <v>-2.2510514779930099E-2</v>
      </c>
      <c r="P1973" s="5">
        <f t="shared" ca="1" si="462"/>
        <v>889.34437337595205</v>
      </c>
      <c r="Q1973" s="5">
        <f t="shared" ref="Q1973:Q2036" ca="1" si="465">MAX(P1972:P1973)</f>
        <v>889.34437337595205</v>
      </c>
      <c r="R1973" s="12">
        <f t="shared" ref="R1973:R2036" ca="1" si="466">1-P1973/Q1973</f>
        <v>0</v>
      </c>
    </row>
    <row r="1974" spans="1:18" x14ac:dyDescent="0.25">
      <c r="A1974">
        <v>1973</v>
      </c>
      <c r="B1974" s="2">
        <v>40322</v>
      </c>
      <c r="C1974">
        <f t="shared" si="456"/>
        <v>2010</v>
      </c>
      <c r="D1974">
        <v>855.15</v>
      </c>
      <c r="E1974" s="5">
        <f t="shared" ca="1" si="452"/>
        <v>868.09000000000015</v>
      </c>
      <c r="F1974" s="5">
        <f t="shared" ca="1" si="453"/>
        <v>922.57799999999997</v>
      </c>
      <c r="G1974" s="5">
        <f t="shared" ca="1" si="454"/>
        <v>878.1607504215508</v>
      </c>
      <c r="H1974" s="5">
        <f t="shared" ca="1" si="455"/>
        <v>896.90230576464569</v>
      </c>
      <c r="I1974" s="10">
        <f t="shared" ca="1" si="463"/>
        <v>0</v>
      </c>
      <c r="J1974" s="5" t="e">
        <f t="shared" ca="1" si="457"/>
        <v>#N/A</v>
      </c>
      <c r="K1974" s="5" t="e">
        <f t="shared" ca="1" si="458"/>
        <v>#N/A</v>
      </c>
      <c r="L1974" s="10">
        <f t="shared" ca="1" si="459"/>
        <v>-1</v>
      </c>
      <c r="M1974" s="5">
        <f t="shared" ca="1" si="464"/>
        <v>886.35</v>
      </c>
      <c r="N1974" s="12" t="str">
        <f t="shared" ca="1" si="460"/>
        <v/>
      </c>
      <c r="O1974" s="12">
        <f t="shared" ca="1" si="461"/>
        <v>9.153583222293005E-3</v>
      </c>
      <c r="P1974" s="5">
        <f t="shared" ca="1" si="462"/>
        <v>889.34437337595205</v>
      </c>
      <c r="Q1974" s="5">
        <f t="shared" ca="1" si="465"/>
        <v>889.34437337595205</v>
      </c>
      <c r="R1974" s="12">
        <f t="shared" ca="1" si="466"/>
        <v>0</v>
      </c>
    </row>
    <row r="1975" spans="1:18" x14ac:dyDescent="0.25">
      <c r="A1975">
        <v>1974</v>
      </c>
      <c r="B1975" s="2">
        <v>40323</v>
      </c>
      <c r="C1975">
        <f t="shared" si="456"/>
        <v>2010</v>
      </c>
      <c r="D1975">
        <v>841.6</v>
      </c>
      <c r="E1975" s="5">
        <f t="shared" ca="1" si="452"/>
        <v>863.61500000000012</v>
      </c>
      <c r="F1975" s="5">
        <f t="shared" ca="1" si="453"/>
        <v>919.42600000000016</v>
      </c>
      <c r="G1975" s="5">
        <f t="shared" ca="1" si="454"/>
        <v>874.50467537939562</v>
      </c>
      <c r="H1975" s="5">
        <f t="shared" ca="1" si="455"/>
        <v>895.79625964935269</v>
      </c>
      <c r="I1975" s="10">
        <f t="shared" ca="1" si="463"/>
        <v>0</v>
      </c>
      <c r="J1975" s="5" t="e">
        <f t="shared" ca="1" si="457"/>
        <v>#N/A</v>
      </c>
      <c r="K1975" s="5" t="e">
        <f t="shared" ca="1" si="458"/>
        <v>#N/A</v>
      </c>
      <c r="L1975" s="10">
        <f t="shared" ca="1" si="459"/>
        <v>-1</v>
      </c>
      <c r="M1975" s="5">
        <f t="shared" ca="1" si="464"/>
        <v>886.35</v>
      </c>
      <c r="N1975" s="12" t="str">
        <f t="shared" ca="1" si="460"/>
        <v/>
      </c>
      <c r="O1975" s="12">
        <f t="shared" ca="1" si="461"/>
        <v>1.5845173361398533E-2</v>
      </c>
      <c r="P1975" s="5">
        <f t="shared" ca="1" si="462"/>
        <v>889.34437337595205</v>
      </c>
      <c r="Q1975" s="5">
        <f t="shared" ca="1" si="465"/>
        <v>889.34437337595205</v>
      </c>
      <c r="R1975" s="12">
        <f t="shared" ca="1" si="466"/>
        <v>0</v>
      </c>
    </row>
    <row r="1976" spans="1:18" x14ac:dyDescent="0.25">
      <c r="A1976">
        <v>1975</v>
      </c>
      <c r="B1976" s="2">
        <v>40324</v>
      </c>
      <c r="C1976">
        <f t="shared" si="456"/>
        <v>2010</v>
      </c>
      <c r="D1976">
        <v>830.1</v>
      </c>
      <c r="E1976" s="5">
        <f t="shared" ca="1" si="452"/>
        <v>858.90500000000009</v>
      </c>
      <c r="F1976" s="5">
        <f t="shared" ca="1" si="453"/>
        <v>916.03800000000012</v>
      </c>
      <c r="G1976" s="5">
        <f t="shared" ca="1" si="454"/>
        <v>870.0642078414561</v>
      </c>
      <c r="H1976" s="5">
        <f t="shared" ca="1" si="455"/>
        <v>894.48233445636561</v>
      </c>
      <c r="I1976" s="10">
        <f t="shared" ca="1" si="463"/>
        <v>0</v>
      </c>
      <c r="J1976" s="5" t="e">
        <f t="shared" ca="1" si="457"/>
        <v>#N/A</v>
      </c>
      <c r="K1976" s="5" t="e">
        <f t="shared" ca="1" si="458"/>
        <v>#N/A</v>
      </c>
      <c r="L1976" s="10">
        <f t="shared" ca="1" si="459"/>
        <v>-1</v>
      </c>
      <c r="M1976" s="5">
        <f t="shared" ca="1" si="464"/>
        <v>886.35</v>
      </c>
      <c r="N1976" s="12" t="str">
        <f t="shared" ca="1" si="460"/>
        <v/>
      </c>
      <c r="O1976" s="12">
        <f t="shared" ca="1" si="461"/>
        <v>1.366444866920152E-2</v>
      </c>
      <c r="P1976" s="5">
        <f t="shared" ca="1" si="462"/>
        <v>889.34437337595205</v>
      </c>
      <c r="Q1976" s="5">
        <f t="shared" ca="1" si="465"/>
        <v>889.34437337595205</v>
      </c>
      <c r="R1976" s="12">
        <f t="shared" ca="1" si="466"/>
        <v>0</v>
      </c>
    </row>
    <row r="1977" spans="1:18" x14ac:dyDescent="0.25">
      <c r="A1977">
        <v>1976</v>
      </c>
      <c r="B1977" s="2">
        <v>40325</v>
      </c>
      <c r="C1977">
        <f t="shared" si="456"/>
        <v>2010</v>
      </c>
      <c r="D1977">
        <v>818.3</v>
      </c>
      <c r="E1977" s="5">
        <f t="shared" ca="1" si="452"/>
        <v>851.6</v>
      </c>
      <c r="F1977" s="5">
        <f t="shared" ca="1" si="453"/>
        <v>912.79800000000023</v>
      </c>
      <c r="G1977" s="5">
        <f t="shared" ca="1" si="454"/>
        <v>864.88778705731033</v>
      </c>
      <c r="H1977" s="5">
        <f t="shared" ca="1" si="455"/>
        <v>892.9586877672383</v>
      </c>
      <c r="I1977" s="10">
        <f t="shared" ca="1" si="463"/>
        <v>0</v>
      </c>
      <c r="J1977" s="5" t="e">
        <f t="shared" ca="1" si="457"/>
        <v>#N/A</v>
      </c>
      <c r="K1977" s="5" t="e">
        <f t="shared" ca="1" si="458"/>
        <v>#N/A</v>
      </c>
      <c r="L1977" s="10">
        <f t="shared" ca="1" si="459"/>
        <v>-1</v>
      </c>
      <c r="M1977" s="5">
        <f t="shared" ca="1" si="464"/>
        <v>886.35</v>
      </c>
      <c r="N1977" s="12" t="str">
        <f t="shared" ca="1" si="460"/>
        <v/>
      </c>
      <c r="O1977" s="12">
        <f t="shared" ca="1" si="461"/>
        <v>1.4215154800626512E-2</v>
      </c>
      <c r="P1977" s="5">
        <f t="shared" ca="1" si="462"/>
        <v>889.34437337595205</v>
      </c>
      <c r="Q1977" s="5">
        <f t="shared" ca="1" si="465"/>
        <v>889.34437337595205</v>
      </c>
      <c r="R1977" s="12">
        <f t="shared" ca="1" si="466"/>
        <v>0</v>
      </c>
    </row>
    <row r="1978" spans="1:18" x14ac:dyDescent="0.25">
      <c r="A1978">
        <v>1977</v>
      </c>
      <c r="B1978" s="2">
        <v>40326</v>
      </c>
      <c r="C1978">
        <f t="shared" si="456"/>
        <v>2010</v>
      </c>
      <c r="D1978">
        <v>826.05</v>
      </c>
      <c r="E1978" s="5">
        <f t="shared" ca="1" si="452"/>
        <v>844.92499999999995</v>
      </c>
      <c r="F1978" s="5">
        <f t="shared" ca="1" si="453"/>
        <v>909.96100000000024</v>
      </c>
      <c r="G1978" s="5">
        <f t="shared" ca="1" si="454"/>
        <v>861.00400835157927</v>
      </c>
      <c r="H1978" s="5">
        <f t="shared" ca="1" si="455"/>
        <v>891.62051401189353</v>
      </c>
      <c r="I1978" s="10">
        <f t="shared" ca="1" si="463"/>
        <v>0</v>
      </c>
      <c r="J1978" s="5" t="e">
        <f t="shared" ca="1" si="457"/>
        <v>#N/A</v>
      </c>
      <c r="K1978" s="5" t="e">
        <f t="shared" ca="1" si="458"/>
        <v>#N/A</v>
      </c>
      <c r="L1978" s="10">
        <f t="shared" ca="1" si="459"/>
        <v>-1</v>
      </c>
      <c r="M1978" s="5">
        <f t="shared" ca="1" si="464"/>
        <v>886.35</v>
      </c>
      <c r="N1978" s="12" t="str">
        <f t="shared" ca="1" si="460"/>
        <v/>
      </c>
      <c r="O1978" s="12">
        <f t="shared" ca="1" si="461"/>
        <v>-9.4708542099474526E-3</v>
      </c>
      <c r="P1978" s="5">
        <f t="shared" ca="1" si="462"/>
        <v>889.34437337595205</v>
      </c>
      <c r="Q1978" s="5">
        <f t="shared" ca="1" si="465"/>
        <v>889.34437337595205</v>
      </c>
      <c r="R1978" s="12">
        <f t="shared" ca="1" si="466"/>
        <v>0</v>
      </c>
    </row>
    <row r="1979" spans="1:18" x14ac:dyDescent="0.25">
      <c r="A1979">
        <v>1978</v>
      </c>
      <c r="B1979" s="2">
        <v>40329</v>
      </c>
      <c r="C1979">
        <f t="shared" si="456"/>
        <v>2010</v>
      </c>
      <c r="D1979">
        <v>818.55</v>
      </c>
      <c r="E1979" s="5">
        <f t="shared" ca="1" si="452"/>
        <v>840.12000000000012</v>
      </c>
      <c r="F1979" s="5">
        <f t="shared" ca="1" si="453"/>
        <v>907.05200000000025</v>
      </c>
      <c r="G1979" s="5">
        <f t="shared" ca="1" si="454"/>
        <v>856.75860751642142</v>
      </c>
      <c r="H1979" s="5">
        <f t="shared" ca="1" si="455"/>
        <v>890.15910373165582</v>
      </c>
      <c r="I1979" s="10">
        <f t="shared" ca="1" si="463"/>
        <v>0</v>
      </c>
      <c r="J1979" s="5" t="e">
        <f t="shared" ca="1" si="457"/>
        <v>#N/A</v>
      </c>
      <c r="K1979" s="5" t="e">
        <f t="shared" ca="1" si="458"/>
        <v>#N/A</v>
      </c>
      <c r="L1979" s="10">
        <f t="shared" ca="1" si="459"/>
        <v>-1</v>
      </c>
      <c r="M1979" s="5">
        <f t="shared" ca="1" si="464"/>
        <v>886.35</v>
      </c>
      <c r="N1979" s="12" t="str">
        <f t="shared" ca="1" si="460"/>
        <v/>
      </c>
      <c r="O1979" s="12">
        <f t="shared" ca="1" si="461"/>
        <v>9.0793535500272391E-3</v>
      </c>
      <c r="P1979" s="5">
        <f t="shared" ca="1" si="462"/>
        <v>889.34437337595205</v>
      </c>
      <c r="Q1979" s="5">
        <f t="shared" ca="1" si="465"/>
        <v>889.34437337595205</v>
      </c>
      <c r="R1979" s="12">
        <f t="shared" ca="1" si="466"/>
        <v>0</v>
      </c>
    </row>
    <row r="1980" spans="1:18" x14ac:dyDescent="0.25">
      <c r="A1980">
        <v>1979</v>
      </c>
      <c r="B1980" s="2">
        <v>40330</v>
      </c>
      <c r="C1980">
        <f t="shared" si="456"/>
        <v>2010</v>
      </c>
      <c r="D1980">
        <v>817.7</v>
      </c>
      <c r="E1980" s="5">
        <f t="shared" ca="1" si="452"/>
        <v>835.71500000000015</v>
      </c>
      <c r="F1980" s="5">
        <f t="shared" ca="1" si="453"/>
        <v>903.94800000000021</v>
      </c>
      <c r="G1980" s="5">
        <f t="shared" ca="1" si="454"/>
        <v>852.85274676477934</v>
      </c>
      <c r="H1980" s="5">
        <f t="shared" ca="1" si="455"/>
        <v>888.70992165702262</v>
      </c>
      <c r="I1980" s="10">
        <f t="shared" ca="1" si="463"/>
        <v>0</v>
      </c>
      <c r="J1980" s="5" t="e">
        <f t="shared" ca="1" si="457"/>
        <v>#N/A</v>
      </c>
      <c r="K1980" s="5" t="e">
        <f t="shared" ca="1" si="458"/>
        <v>#N/A</v>
      </c>
      <c r="L1980" s="10">
        <f t="shared" ca="1" si="459"/>
        <v>-1</v>
      </c>
      <c r="M1980" s="5">
        <f t="shared" ca="1" si="464"/>
        <v>886.35</v>
      </c>
      <c r="N1980" s="12" t="str">
        <f t="shared" ca="1" si="460"/>
        <v/>
      </c>
      <c r="O1980" s="12">
        <f t="shared" ca="1" si="461"/>
        <v>1.0384215991691517E-3</v>
      </c>
      <c r="P1980" s="5">
        <f t="shared" ca="1" si="462"/>
        <v>889.34437337595205</v>
      </c>
      <c r="Q1980" s="5">
        <f t="shared" ca="1" si="465"/>
        <v>889.34437337595205</v>
      </c>
      <c r="R1980" s="12">
        <f t="shared" ca="1" si="466"/>
        <v>0</v>
      </c>
    </row>
    <row r="1981" spans="1:18" x14ac:dyDescent="0.25">
      <c r="A1981">
        <v>1980</v>
      </c>
      <c r="B1981" s="2">
        <v>40331</v>
      </c>
      <c r="C1981">
        <f t="shared" si="456"/>
        <v>2010</v>
      </c>
      <c r="D1981">
        <v>826.8</v>
      </c>
      <c r="E1981" s="5">
        <f t="shared" ca="1" si="452"/>
        <v>834.13499999999999</v>
      </c>
      <c r="F1981" s="5">
        <f t="shared" ca="1" si="453"/>
        <v>900.91200000000026</v>
      </c>
      <c r="G1981" s="5">
        <f t="shared" ca="1" si="454"/>
        <v>850.24747208830138</v>
      </c>
      <c r="H1981" s="5">
        <f t="shared" ca="1" si="455"/>
        <v>887.47172322388224</v>
      </c>
      <c r="I1981" s="10">
        <f t="shared" ca="1" si="463"/>
        <v>0</v>
      </c>
      <c r="J1981" s="5" t="e">
        <f t="shared" ca="1" si="457"/>
        <v>#N/A</v>
      </c>
      <c r="K1981" s="5" t="e">
        <f t="shared" ca="1" si="458"/>
        <v>#N/A</v>
      </c>
      <c r="L1981" s="10">
        <f t="shared" ca="1" si="459"/>
        <v>-1</v>
      </c>
      <c r="M1981" s="5">
        <f t="shared" ca="1" si="464"/>
        <v>886.35</v>
      </c>
      <c r="N1981" s="12" t="str">
        <f t="shared" ca="1" si="460"/>
        <v/>
      </c>
      <c r="O1981" s="12">
        <f t="shared" ca="1" si="461"/>
        <v>-1.1128775834658076E-2</v>
      </c>
      <c r="P1981" s="5">
        <f t="shared" ca="1" si="462"/>
        <v>889.34437337595205</v>
      </c>
      <c r="Q1981" s="5">
        <f t="shared" ca="1" si="465"/>
        <v>889.34437337595205</v>
      </c>
      <c r="R1981" s="12">
        <f t="shared" ca="1" si="466"/>
        <v>0</v>
      </c>
    </row>
    <row r="1982" spans="1:18" x14ac:dyDescent="0.25">
      <c r="A1982">
        <v>1981</v>
      </c>
      <c r="B1982" s="2">
        <v>40332</v>
      </c>
      <c r="C1982">
        <f t="shared" si="456"/>
        <v>2010</v>
      </c>
      <c r="D1982">
        <v>841.5</v>
      </c>
      <c r="E1982" s="5">
        <f t="shared" ca="1" si="452"/>
        <v>833.87999999999988</v>
      </c>
      <c r="F1982" s="5">
        <f t="shared" ca="1" si="453"/>
        <v>898.34200000000021</v>
      </c>
      <c r="G1982" s="5">
        <f t="shared" ca="1" si="454"/>
        <v>849.37272487947121</v>
      </c>
      <c r="H1982" s="5">
        <f t="shared" ca="1" si="455"/>
        <v>886.55228875940463</v>
      </c>
      <c r="I1982" s="10">
        <f t="shared" ca="1" si="463"/>
        <v>0</v>
      </c>
      <c r="J1982" s="5" t="e">
        <f t="shared" ca="1" si="457"/>
        <v>#N/A</v>
      </c>
      <c r="K1982" s="5" t="e">
        <f t="shared" ca="1" si="458"/>
        <v>#N/A</v>
      </c>
      <c r="L1982" s="10">
        <f t="shared" ca="1" si="459"/>
        <v>-1</v>
      </c>
      <c r="M1982" s="5">
        <f t="shared" ca="1" si="464"/>
        <v>886.35</v>
      </c>
      <c r="N1982" s="12" t="str">
        <f t="shared" ca="1" si="460"/>
        <v/>
      </c>
      <c r="O1982" s="12">
        <f t="shared" ca="1" si="461"/>
        <v>-1.7779390420899911E-2</v>
      </c>
      <c r="P1982" s="5">
        <f t="shared" ca="1" si="462"/>
        <v>889.34437337595205</v>
      </c>
      <c r="Q1982" s="5">
        <f t="shared" ca="1" si="465"/>
        <v>889.34437337595205</v>
      </c>
      <c r="R1982" s="12">
        <f t="shared" ca="1" si="466"/>
        <v>0</v>
      </c>
    </row>
    <row r="1983" spans="1:18" x14ac:dyDescent="0.25">
      <c r="A1983">
        <v>1982</v>
      </c>
      <c r="B1983" s="2">
        <v>40333</v>
      </c>
      <c r="C1983">
        <f t="shared" si="456"/>
        <v>2010</v>
      </c>
      <c r="D1983">
        <v>841.9</v>
      </c>
      <c r="E1983" s="5">
        <f t="shared" ca="1" si="452"/>
        <v>831.76499999999999</v>
      </c>
      <c r="F1983" s="5">
        <f t="shared" ca="1" si="453"/>
        <v>896.03000000000031</v>
      </c>
      <c r="G1983" s="5">
        <f t="shared" ca="1" si="454"/>
        <v>848.62545239152405</v>
      </c>
      <c r="H1983" s="5">
        <f t="shared" ca="1" si="455"/>
        <v>885.65924298421658</v>
      </c>
      <c r="I1983" s="10">
        <f t="shared" ca="1" si="463"/>
        <v>0</v>
      </c>
      <c r="J1983" s="5" t="e">
        <f t="shared" ca="1" si="457"/>
        <v>#N/A</v>
      </c>
      <c r="K1983" s="5" t="e">
        <f t="shared" ca="1" si="458"/>
        <v>#N/A</v>
      </c>
      <c r="L1983" s="10">
        <f t="shared" ca="1" si="459"/>
        <v>-1</v>
      </c>
      <c r="M1983" s="5">
        <f t="shared" ca="1" si="464"/>
        <v>886.35</v>
      </c>
      <c r="N1983" s="12" t="str">
        <f t="shared" ca="1" si="460"/>
        <v/>
      </c>
      <c r="O1983" s="12">
        <f t="shared" ca="1" si="461"/>
        <v>-4.7534165181221304E-4</v>
      </c>
      <c r="P1983" s="5">
        <f t="shared" ca="1" si="462"/>
        <v>889.34437337595205</v>
      </c>
      <c r="Q1983" s="5">
        <f t="shared" ca="1" si="465"/>
        <v>889.34437337595205</v>
      </c>
      <c r="R1983" s="12">
        <f t="shared" ca="1" si="466"/>
        <v>0</v>
      </c>
    </row>
    <row r="1984" spans="1:18" x14ac:dyDescent="0.25">
      <c r="A1984">
        <v>1983</v>
      </c>
      <c r="B1984" s="2">
        <v>40336</v>
      </c>
      <c r="C1984">
        <f t="shared" si="456"/>
        <v>2010</v>
      </c>
      <c r="D1984">
        <v>851.7</v>
      </c>
      <c r="E1984" s="5">
        <f t="shared" ca="1" si="452"/>
        <v>831.42000000000007</v>
      </c>
      <c r="F1984" s="5">
        <f t="shared" ca="1" si="453"/>
        <v>894.36700000000008</v>
      </c>
      <c r="G1984" s="5">
        <f t="shared" ca="1" si="454"/>
        <v>848.93290715237163</v>
      </c>
      <c r="H1984" s="5">
        <f t="shared" ca="1" si="455"/>
        <v>884.98005812453221</v>
      </c>
      <c r="I1984" s="10">
        <f t="shared" ca="1" si="463"/>
        <v>0</v>
      </c>
      <c r="J1984" s="5" t="e">
        <f t="shared" ca="1" si="457"/>
        <v>#N/A</v>
      </c>
      <c r="K1984" s="5" t="e">
        <f t="shared" ca="1" si="458"/>
        <v>#N/A</v>
      </c>
      <c r="L1984" s="10">
        <f t="shared" ca="1" si="459"/>
        <v>-1</v>
      </c>
      <c r="M1984" s="5">
        <f t="shared" ca="1" si="464"/>
        <v>886.35</v>
      </c>
      <c r="N1984" s="12" t="str">
        <f t="shared" ca="1" si="460"/>
        <v/>
      </c>
      <c r="O1984" s="12">
        <f t="shared" ca="1" si="461"/>
        <v>-1.1640337332224811E-2</v>
      </c>
      <c r="P1984" s="5">
        <f t="shared" ca="1" si="462"/>
        <v>889.34437337595205</v>
      </c>
      <c r="Q1984" s="5">
        <f t="shared" ca="1" si="465"/>
        <v>889.34437337595205</v>
      </c>
      <c r="R1984" s="12">
        <f t="shared" ca="1" si="466"/>
        <v>0</v>
      </c>
    </row>
    <row r="1985" spans="1:18" x14ac:dyDescent="0.25">
      <c r="A1985">
        <v>1984</v>
      </c>
      <c r="B1985" s="2">
        <v>40337</v>
      </c>
      <c r="C1985">
        <f t="shared" si="456"/>
        <v>2010</v>
      </c>
      <c r="D1985">
        <v>842.35</v>
      </c>
      <c r="E1985" s="5">
        <f t="shared" ca="1" si="452"/>
        <v>831.49499999999989</v>
      </c>
      <c r="F1985" s="5">
        <f t="shared" ca="1" si="453"/>
        <v>892.41600000000017</v>
      </c>
      <c r="G1985" s="5">
        <f t="shared" ca="1" si="454"/>
        <v>848.27461643713445</v>
      </c>
      <c r="H1985" s="5">
        <f t="shared" ca="1" si="455"/>
        <v>884.12745696204149</v>
      </c>
      <c r="I1985" s="10">
        <f t="shared" ca="1" si="463"/>
        <v>0</v>
      </c>
      <c r="J1985" s="5" t="e">
        <f t="shared" ca="1" si="457"/>
        <v>#N/A</v>
      </c>
      <c r="K1985" s="5" t="e">
        <f t="shared" ca="1" si="458"/>
        <v>#N/A</v>
      </c>
      <c r="L1985" s="10">
        <f t="shared" ca="1" si="459"/>
        <v>-1</v>
      </c>
      <c r="M1985" s="5">
        <f t="shared" ca="1" si="464"/>
        <v>886.35</v>
      </c>
      <c r="N1985" s="12" t="str">
        <f t="shared" ca="1" si="460"/>
        <v/>
      </c>
      <c r="O1985" s="12">
        <f t="shared" ca="1" si="461"/>
        <v>1.0978043912175675E-2</v>
      </c>
      <c r="P1985" s="5">
        <f t="shared" ca="1" si="462"/>
        <v>889.34437337595205</v>
      </c>
      <c r="Q1985" s="5">
        <f t="shared" ca="1" si="465"/>
        <v>889.34437337595205</v>
      </c>
      <c r="R1985" s="12">
        <f t="shared" ca="1" si="466"/>
        <v>0</v>
      </c>
    </row>
    <row r="1986" spans="1:18" x14ac:dyDescent="0.25">
      <c r="A1986">
        <v>1985</v>
      </c>
      <c r="B1986" s="2">
        <v>40338</v>
      </c>
      <c r="C1986">
        <f t="shared" si="456"/>
        <v>2010</v>
      </c>
      <c r="D1986">
        <v>858.05</v>
      </c>
      <c r="E1986" s="5">
        <f t="shared" ref="E1986:E2049" ca="1" si="467">IF($A1986&gt;=SEMADays,AVERAGE(OFFSET($D1986,-SEMADays+1,0,SEMADays,1)),NA())</f>
        <v>834.29</v>
      </c>
      <c r="F1986" s="5">
        <f t="shared" ref="F1986:F2049" ca="1" si="468">IF($A1986&gt;=LEMADays,AVERAGE(OFFSET($D1986,-LEMADays+1,0,LEMADays,1)),NA())</f>
        <v>890.54900000000009</v>
      </c>
      <c r="G1986" s="5">
        <f t="shared" ref="G1986:G2049" ca="1" si="469">IF(ISNA(E1986),NA(),IF(ISNA(G1985),E1986,((SEMADays-1)*G1985+$D1986)/SEMADays))</f>
        <v>849.25215479342091</v>
      </c>
      <c r="H1986" s="5">
        <f t="shared" ref="H1986:H2049" ca="1" si="470">IF(ISNA(F1986),NA(),IF(ISNA(H1985),F1986,((LEMADays-1)*H1985+$D1986)/LEMADays))</f>
        <v>883.60590782280065</v>
      </c>
      <c r="I1986" s="10">
        <f t="shared" ca="1" si="463"/>
        <v>0</v>
      </c>
      <c r="J1986" s="5" t="e">
        <f t="shared" ca="1" si="457"/>
        <v>#N/A</v>
      </c>
      <c r="K1986" s="5" t="e">
        <f t="shared" ca="1" si="458"/>
        <v>#N/A</v>
      </c>
      <c r="L1986" s="10">
        <f t="shared" ca="1" si="459"/>
        <v>-1</v>
      </c>
      <c r="M1986" s="5">
        <f t="shared" ca="1" si="464"/>
        <v>886.35</v>
      </c>
      <c r="N1986" s="12" t="str">
        <f t="shared" ca="1" si="460"/>
        <v/>
      </c>
      <c r="O1986" s="12">
        <f t="shared" ca="1" si="461"/>
        <v>-1.863833323440367E-2</v>
      </c>
      <c r="P1986" s="5">
        <f t="shared" ca="1" si="462"/>
        <v>889.34437337595205</v>
      </c>
      <c r="Q1986" s="5">
        <f t="shared" ca="1" si="465"/>
        <v>889.34437337595205</v>
      </c>
      <c r="R1986" s="12">
        <f t="shared" ca="1" si="466"/>
        <v>0</v>
      </c>
    </row>
    <row r="1987" spans="1:18" x14ac:dyDescent="0.25">
      <c r="A1987">
        <v>1986</v>
      </c>
      <c r="B1987" s="2">
        <v>40339</v>
      </c>
      <c r="C1987">
        <f t="shared" ref="C1987:C2050" si="471">YEAR(B1987)</f>
        <v>2010</v>
      </c>
      <c r="D1987">
        <v>868.9</v>
      </c>
      <c r="E1987" s="5">
        <f t="shared" ca="1" si="467"/>
        <v>839.35</v>
      </c>
      <c r="F1987" s="5">
        <f t="shared" ca="1" si="468"/>
        <v>888.84599999999989</v>
      </c>
      <c r="G1987" s="5">
        <f t="shared" ca="1" si="469"/>
        <v>851.21693931407879</v>
      </c>
      <c r="H1987" s="5">
        <f t="shared" ca="1" si="470"/>
        <v>883.31178966634468</v>
      </c>
      <c r="I1987" s="10">
        <f t="shared" ca="1" si="463"/>
        <v>0</v>
      </c>
      <c r="J1987" s="5" t="e">
        <f t="shared" ca="1" si="457"/>
        <v>#N/A</v>
      </c>
      <c r="K1987" s="5" t="e">
        <f t="shared" ca="1" si="458"/>
        <v>#N/A</v>
      </c>
      <c r="L1987" s="10">
        <f t="shared" ca="1" si="459"/>
        <v>-1</v>
      </c>
      <c r="M1987" s="5">
        <f t="shared" ca="1" si="464"/>
        <v>886.35</v>
      </c>
      <c r="N1987" s="12" t="str">
        <f t="shared" ca="1" si="460"/>
        <v/>
      </c>
      <c r="O1987" s="12">
        <f t="shared" ca="1" si="461"/>
        <v>-1.2644950760445223E-2</v>
      </c>
      <c r="P1987" s="5">
        <f t="shared" ca="1" si="462"/>
        <v>889.34437337595205</v>
      </c>
      <c r="Q1987" s="5">
        <f t="shared" ca="1" si="465"/>
        <v>889.34437337595205</v>
      </c>
      <c r="R1987" s="12">
        <f t="shared" ca="1" si="466"/>
        <v>0</v>
      </c>
    </row>
    <row r="1988" spans="1:18" x14ac:dyDescent="0.25">
      <c r="A1988">
        <v>1987</v>
      </c>
      <c r="B1988" s="2">
        <v>40340</v>
      </c>
      <c r="C1988">
        <f t="shared" si="471"/>
        <v>2010</v>
      </c>
      <c r="D1988">
        <v>861.75</v>
      </c>
      <c r="E1988" s="5">
        <f t="shared" ca="1" si="467"/>
        <v>842.92000000000007</v>
      </c>
      <c r="F1988" s="5">
        <f t="shared" ca="1" si="468"/>
        <v>887.06</v>
      </c>
      <c r="G1988" s="5">
        <f t="shared" ca="1" si="469"/>
        <v>852.27024538267085</v>
      </c>
      <c r="H1988" s="5">
        <f t="shared" ca="1" si="470"/>
        <v>882.88055387301779</v>
      </c>
      <c r="I1988" s="10">
        <f t="shared" ca="1" si="463"/>
        <v>0</v>
      </c>
      <c r="J1988" s="5" t="e">
        <f t="shared" ca="1" si="457"/>
        <v>#N/A</v>
      </c>
      <c r="K1988" s="5" t="e">
        <f t="shared" ca="1" si="458"/>
        <v>#N/A</v>
      </c>
      <c r="L1988" s="10">
        <f t="shared" ca="1" si="459"/>
        <v>-1</v>
      </c>
      <c r="M1988" s="5">
        <f t="shared" ca="1" si="464"/>
        <v>886.35</v>
      </c>
      <c r="N1988" s="12" t="str">
        <f t="shared" ca="1" si="460"/>
        <v/>
      </c>
      <c r="O1988" s="12">
        <f t="shared" ca="1" si="461"/>
        <v>8.2287950281965446E-3</v>
      </c>
      <c r="P1988" s="5">
        <f t="shared" ca="1" si="462"/>
        <v>889.34437337595205</v>
      </c>
      <c r="Q1988" s="5">
        <f t="shared" ca="1" si="465"/>
        <v>889.34437337595205</v>
      </c>
      <c r="R1988" s="12">
        <f t="shared" ca="1" si="466"/>
        <v>0</v>
      </c>
    </row>
    <row r="1989" spans="1:18" x14ac:dyDescent="0.25">
      <c r="A1989">
        <v>1988</v>
      </c>
      <c r="B1989" s="2">
        <v>40343</v>
      </c>
      <c r="C1989">
        <f t="shared" si="471"/>
        <v>2010</v>
      </c>
      <c r="D1989">
        <v>862.85</v>
      </c>
      <c r="E1989" s="5">
        <f t="shared" ca="1" si="467"/>
        <v>847.35</v>
      </c>
      <c r="F1989" s="5">
        <f t="shared" ca="1" si="468"/>
        <v>885.31899999999996</v>
      </c>
      <c r="G1989" s="5">
        <f t="shared" ca="1" si="469"/>
        <v>853.32822084440375</v>
      </c>
      <c r="H1989" s="5">
        <f t="shared" ca="1" si="470"/>
        <v>882.47994279555746</v>
      </c>
      <c r="I1989" s="10">
        <f t="shared" ca="1" si="463"/>
        <v>0</v>
      </c>
      <c r="J1989" s="5" t="e">
        <f t="shared" ca="1" si="457"/>
        <v>#N/A</v>
      </c>
      <c r="K1989" s="5" t="e">
        <f t="shared" ca="1" si="458"/>
        <v>#N/A</v>
      </c>
      <c r="L1989" s="10">
        <f t="shared" ca="1" si="459"/>
        <v>-1</v>
      </c>
      <c r="M1989" s="5">
        <f t="shared" ca="1" si="464"/>
        <v>886.35</v>
      </c>
      <c r="N1989" s="12" t="str">
        <f t="shared" ca="1" si="460"/>
        <v/>
      </c>
      <c r="O1989" s="12">
        <f t="shared" ca="1" si="461"/>
        <v>-1.2764722947490835E-3</v>
      </c>
      <c r="P1989" s="5">
        <f t="shared" ca="1" si="462"/>
        <v>889.34437337595205</v>
      </c>
      <c r="Q1989" s="5">
        <f t="shared" ca="1" si="465"/>
        <v>889.34437337595205</v>
      </c>
      <c r="R1989" s="12">
        <f t="shared" ca="1" si="466"/>
        <v>0</v>
      </c>
    </row>
    <row r="1990" spans="1:18" x14ac:dyDescent="0.25">
      <c r="A1990">
        <v>1989</v>
      </c>
      <c r="B1990" s="2">
        <v>40344</v>
      </c>
      <c r="C1990">
        <f t="shared" si="471"/>
        <v>2010</v>
      </c>
      <c r="D1990">
        <v>879.9</v>
      </c>
      <c r="E1990" s="5">
        <f t="shared" ca="1" si="467"/>
        <v>853.57</v>
      </c>
      <c r="F1990" s="5">
        <f t="shared" ca="1" si="468"/>
        <v>883.92</v>
      </c>
      <c r="G1990" s="5">
        <f t="shared" ca="1" si="469"/>
        <v>855.98539875996335</v>
      </c>
      <c r="H1990" s="5">
        <f t="shared" ca="1" si="470"/>
        <v>882.42834393964631</v>
      </c>
      <c r="I1990" s="10">
        <f t="shared" ca="1" si="463"/>
        <v>0</v>
      </c>
      <c r="J1990" s="5" t="e">
        <f t="shared" ca="1" si="457"/>
        <v>#N/A</v>
      </c>
      <c r="K1990" s="5" t="e">
        <f t="shared" ca="1" si="458"/>
        <v>#N/A</v>
      </c>
      <c r="L1990" s="10">
        <f t="shared" ca="1" si="459"/>
        <v>-1</v>
      </c>
      <c r="M1990" s="5">
        <f t="shared" ca="1" si="464"/>
        <v>886.35</v>
      </c>
      <c r="N1990" s="12" t="str">
        <f t="shared" ca="1" si="460"/>
        <v/>
      </c>
      <c r="O1990" s="12">
        <f t="shared" ca="1" si="461"/>
        <v>-1.9760097351799216E-2</v>
      </c>
      <c r="P1990" s="5">
        <f t="shared" ca="1" si="462"/>
        <v>889.34437337595205</v>
      </c>
      <c r="Q1990" s="5">
        <f t="shared" ca="1" si="465"/>
        <v>889.34437337595205</v>
      </c>
      <c r="R1990" s="12">
        <f t="shared" ca="1" si="466"/>
        <v>0</v>
      </c>
    </row>
    <row r="1991" spans="1:18" x14ac:dyDescent="0.25">
      <c r="A1991">
        <v>1990</v>
      </c>
      <c r="B1991" s="2">
        <v>40345</v>
      </c>
      <c r="C1991">
        <f t="shared" si="471"/>
        <v>2010</v>
      </c>
      <c r="D1991">
        <v>863.6</v>
      </c>
      <c r="E1991" s="5">
        <f t="shared" ca="1" si="467"/>
        <v>857.25</v>
      </c>
      <c r="F1991" s="5">
        <f t="shared" ca="1" si="468"/>
        <v>882.16499999999985</v>
      </c>
      <c r="G1991" s="5">
        <f t="shared" ca="1" si="469"/>
        <v>856.74685888396709</v>
      </c>
      <c r="H1991" s="5">
        <f t="shared" ca="1" si="470"/>
        <v>882.0517770608534</v>
      </c>
      <c r="I1991" s="10">
        <f t="shared" ca="1" si="463"/>
        <v>0</v>
      </c>
      <c r="J1991" s="5" t="e">
        <f t="shared" ca="1" si="457"/>
        <v>#N/A</v>
      </c>
      <c r="K1991" s="5" t="e">
        <f t="shared" ca="1" si="458"/>
        <v>#N/A</v>
      </c>
      <c r="L1991" s="10">
        <f t="shared" ca="1" si="459"/>
        <v>-1</v>
      </c>
      <c r="M1991" s="5">
        <f t="shared" ca="1" si="464"/>
        <v>886.35</v>
      </c>
      <c r="N1991" s="12" t="str">
        <f t="shared" ca="1" si="460"/>
        <v/>
      </c>
      <c r="O1991" s="12">
        <f t="shared" ca="1" si="461"/>
        <v>1.8524832367314416E-2</v>
      </c>
      <c r="P1991" s="5">
        <f t="shared" ca="1" si="462"/>
        <v>889.34437337595205</v>
      </c>
      <c r="Q1991" s="5">
        <f t="shared" ca="1" si="465"/>
        <v>889.34437337595205</v>
      </c>
      <c r="R1991" s="12">
        <f t="shared" ca="1" si="466"/>
        <v>0</v>
      </c>
    </row>
    <row r="1992" spans="1:18" x14ac:dyDescent="0.25">
      <c r="A1992">
        <v>1991</v>
      </c>
      <c r="B1992" s="2">
        <v>40346</v>
      </c>
      <c r="C1992">
        <f t="shared" si="471"/>
        <v>2010</v>
      </c>
      <c r="D1992">
        <v>865.45</v>
      </c>
      <c r="E1992" s="5">
        <f t="shared" ca="1" si="467"/>
        <v>859.6450000000001</v>
      </c>
      <c r="F1992" s="5">
        <f t="shared" ca="1" si="468"/>
        <v>879.94499999999971</v>
      </c>
      <c r="G1992" s="5">
        <f t="shared" ca="1" si="469"/>
        <v>857.6171729955704</v>
      </c>
      <c r="H1992" s="5">
        <f t="shared" ca="1" si="470"/>
        <v>881.71974151963627</v>
      </c>
      <c r="I1992" s="10">
        <f t="shared" ca="1" si="463"/>
        <v>0</v>
      </c>
      <c r="J1992" s="5" t="e">
        <f t="shared" ca="1" si="457"/>
        <v>#N/A</v>
      </c>
      <c r="K1992" s="5" t="e">
        <f t="shared" ca="1" si="458"/>
        <v>#N/A</v>
      </c>
      <c r="L1992" s="10">
        <f t="shared" ca="1" si="459"/>
        <v>-1</v>
      </c>
      <c r="M1992" s="5">
        <f t="shared" ca="1" si="464"/>
        <v>886.35</v>
      </c>
      <c r="N1992" s="12" t="str">
        <f t="shared" ca="1" si="460"/>
        <v/>
      </c>
      <c r="O1992" s="12">
        <f t="shared" ca="1" si="461"/>
        <v>-2.1421954608615364E-3</v>
      </c>
      <c r="P1992" s="5">
        <f t="shared" ca="1" si="462"/>
        <v>889.34437337595205</v>
      </c>
      <c r="Q1992" s="5">
        <f t="shared" ca="1" si="465"/>
        <v>889.34437337595205</v>
      </c>
      <c r="R1992" s="12">
        <f t="shared" ca="1" si="466"/>
        <v>0</v>
      </c>
    </row>
    <row r="1993" spans="1:18" x14ac:dyDescent="0.25">
      <c r="A1993">
        <v>1992</v>
      </c>
      <c r="B1993" s="2">
        <v>40347</v>
      </c>
      <c r="C1993">
        <f t="shared" si="471"/>
        <v>2010</v>
      </c>
      <c r="D1993">
        <v>862.1</v>
      </c>
      <c r="E1993" s="5">
        <f t="shared" ca="1" si="467"/>
        <v>861.66499999999996</v>
      </c>
      <c r="F1993" s="5">
        <f t="shared" ca="1" si="468"/>
        <v>877.89099999999962</v>
      </c>
      <c r="G1993" s="5">
        <f t="shared" ca="1" si="469"/>
        <v>858.06545569601326</v>
      </c>
      <c r="H1993" s="5">
        <f t="shared" ca="1" si="470"/>
        <v>881.32734668924354</v>
      </c>
      <c r="I1993" s="10">
        <f t="shared" ca="1" si="463"/>
        <v>0</v>
      </c>
      <c r="J1993" s="5" t="e">
        <f t="shared" ca="1" si="457"/>
        <v>#N/A</v>
      </c>
      <c r="K1993" s="5" t="e">
        <f t="shared" ca="1" si="458"/>
        <v>#N/A</v>
      </c>
      <c r="L1993" s="10">
        <f t="shared" ca="1" si="459"/>
        <v>-1</v>
      </c>
      <c r="M1993" s="5">
        <f t="shared" ca="1" si="464"/>
        <v>886.35</v>
      </c>
      <c r="N1993" s="12" t="str">
        <f t="shared" ca="1" si="460"/>
        <v/>
      </c>
      <c r="O1993" s="12">
        <f t="shared" ca="1" si="461"/>
        <v>3.8708186492576379E-3</v>
      </c>
      <c r="P1993" s="5">
        <f t="shared" ca="1" si="462"/>
        <v>889.34437337595205</v>
      </c>
      <c r="Q1993" s="5">
        <f t="shared" ca="1" si="465"/>
        <v>889.34437337595205</v>
      </c>
      <c r="R1993" s="12">
        <f t="shared" ca="1" si="466"/>
        <v>0</v>
      </c>
    </row>
    <row r="1994" spans="1:18" x14ac:dyDescent="0.25">
      <c r="A1994">
        <v>1993</v>
      </c>
      <c r="B1994" s="2">
        <v>40350</v>
      </c>
      <c r="C1994">
        <f t="shared" si="471"/>
        <v>2010</v>
      </c>
      <c r="D1994">
        <v>882.65</v>
      </c>
      <c r="E1994" s="5">
        <f t="shared" ca="1" si="467"/>
        <v>864.76</v>
      </c>
      <c r="F1994" s="5">
        <f t="shared" ca="1" si="468"/>
        <v>876.42999999999972</v>
      </c>
      <c r="G1994" s="5">
        <f t="shared" ca="1" si="469"/>
        <v>860.52391012641203</v>
      </c>
      <c r="H1994" s="5">
        <f t="shared" ca="1" si="470"/>
        <v>881.35379975545879</v>
      </c>
      <c r="I1994" s="10">
        <f t="shared" ca="1" si="463"/>
        <v>0</v>
      </c>
      <c r="J1994" s="5" t="e">
        <f t="shared" ca="1" si="457"/>
        <v>#N/A</v>
      </c>
      <c r="K1994" s="5" t="e">
        <f t="shared" ca="1" si="458"/>
        <v>#N/A</v>
      </c>
      <c r="L1994" s="10">
        <f t="shared" ca="1" si="459"/>
        <v>-1</v>
      </c>
      <c r="M1994" s="5">
        <f t="shared" ca="1" si="464"/>
        <v>886.35</v>
      </c>
      <c r="N1994" s="12" t="str">
        <f t="shared" ca="1" si="460"/>
        <v/>
      </c>
      <c r="O1994" s="12">
        <f t="shared" ca="1" si="461"/>
        <v>-2.3837141862892881E-2</v>
      </c>
      <c r="P1994" s="5">
        <f t="shared" ca="1" si="462"/>
        <v>889.34437337595205</v>
      </c>
      <c r="Q1994" s="5">
        <f t="shared" ca="1" si="465"/>
        <v>889.34437337595205</v>
      </c>
      <c r="R1994" s="12">
        <f t="shared" ca="1" si="466"/>
        <v>0</v>
      </c>
    </row>
    <row r="1995" spans="1:18" x14ac:dyDescent="0.25">
      <c r="A1995">
        <v>1994</v>
      </c>
      <c r="B1995" s="2">
        <v>40351</v>
      </c>
      <c r="C1995">
        <f t="shared" si="471"/>
        <v>2010</v>
      </c>
      <c r="D1995">
        <v>861.5</v>
      </c>
      <c r="E1995" s="5">
        <f t="shared" ca="1" si="467"/>
        <v>866.67499999999995</v>
      </c>
      <c r="F1995" s="5">
        <f t="shared" ca="1" si="468"/>
        <v>874.62299999999959</v>
      </c>
      <c r="G1995" s="5">
        <f t="shared" ca="1" si="469"/>
        <v>860.62151911377077</v>
      </c>
      <c r="H1995" s="5">
        <f t="shared" ca="1" si="470"/>
        <v>880.95672376034952</v>
      </c>
      <c r="I1995" s="10">
        <f t="shared" ca="1" si="463"/>
        <v>0</v>
      </c>
      <c r="J1995" s="5" t="e">
        <f t="shared" ca="1" si="457"/>
        <v>#N/A</v>
      </c>
      <c r="K1995" s="5" t="e">
        <f t="shared" ca="1" si="458"/>
        <v>#N/A</v>
      </c>
      <c r="L1995" s="10">
        <f t="shared" ca="1" si="459"/>
        <v>-1</v>
      </c>
      <c r="M1995" s="5">
        <f t="shared" ca="1" si="464"/>
        <v>886.35</v>
      </c>
      <c r="N1995" s="12" t="str">
        <f t="shared" ca="1" si="460"/>
        <v/>
      </c>
      <c r="O1995" s="12">
        <f t="shared" ca="1" si="461"/>
        <v>2.3961932815951936E-2</v>
      </c>
      <c r="P1995" s="5">
        <f t="shared" ca="1" si="462"/>
        <v>889.34437337595205</v>
      </c>
      <c r="Q1995" s="5">
        <f t="shared" ca="1" si="465"/>
        <v>889.34437337595205</v>
      </c>
      <c r="R1995" s="12">
        <f t="shared" ca="1" si="466"/>
        <v>0</v>
      </c>
    </row>
    <row r="1996" spans="1:18" x14ac:dyDescent="0.25">
      <c r="A1996">
        <v>1995</v>
      </c>
      <c r="B1996" s="2">
        <v>40352</v>
      </c>
      <c r="C1996">
        <f t="shared" si="471"/>
        <v>2010</v>
      </c>
      <c r="D1996">
        <v>871.15</v>
      </c>
      <c r="E1996" s="5">
        <f t="shared" ca="1" si="467"/>
        <v>867.98500000000001</v>
      </c>
      <c r="F1996" s="5">
        <f t="shared" ca="1" si="468"/>
        <v>873.23299999999972</v>
      </c>
      <c r="G1996" s="5">
        <f t="shared" ca="1" si="469"/>
        <v>861.67436720239368</v>
      </c>
      <c r="H1996" s="5">
        <f t="shared" ca="1" si="470"/>
        <v>880.76058928514249</v>
      </c>
      <c r="I1996" s="10">
        <f t="shared" ca="1" si="463"/>
        <v>0</v>
      </c>
      <c r="J1996" s="5" t="e">
        <f t="shared" ca="1" si="457"/>
        <v>#N/A</v>
      </c>
      <c r="K1996" s="5" t="e">
        <f t="shared" ca="1" si="458"/>
        <v>#N/A</v>
      </c>
      <c r="L1996" s="10">
        <f t="shared" ca="1" si="459"/>
        <v>-1</v>
      </c>
      <c r="M1996" s="5">
        <f t="shared" ca="1" si="464"/>
        <v>886.35</v>
      </c>
      <c r="N1996" s="12" t="str">
        <f t="shared" ca="1" si="460"/>
        <v/>
      </c>
      <c r="O1996" s="12">
        <f t="shared" ca="1" si="461"/>
        <v>-1.1201392919326729E-2</v>
      </c>
      <c r="P1996" s="5">
        <f t="shared" ca="1" si="462"/>
        <v>889.34437337595205</v>
      </c>
      <c r="Q1996" s="5">
        <f t="shared" ca="1" si="465"/>
        <v>889.34437337595205</v>
      </c>
      <c r="R1996" s="12">
        <f t="shared" ca="1" si="466"/>
        <v>0</v>
      </c>
    </row>
    <row r="1997" spans="1:18" x14ac:dyDescent="0.25">
      <c r="A1997">
        <v>1996</v>
      </c>
      <c r="B1997" s="2">
        <v>40353</v>
      </c>
      <c r="C1997">
        <f t="shared" si="471"/>
        <v>2010</v>
      </c>
      <c r="D1997">
        <v>871.1</v>
      </c>
      <c r="E1997" s="5">
        <f t="shared" ca="1" si="467"/>
        <v>868.20499999999993</v>
      </c>
      <c r="F1997" s="5">
        <f t="shared" ca="1" si="468"/>
        <v>871.87099999999975</v>
      </c>
      <c r="G1997" s="5">
        <f t="shared" ca="1" si="469"/>
        <v>862.61693048215443</v>
      </c>
      <c r="H1997" s="5">
        <f t="shared" ca="1" si="470"/>
        <v>880.56737749943966</v>
      </c>
      <c r="I1997" s="10">
        <f t="shared" ca="1" si="463"/>
        <v>0</v>
      </c>
      <c r="J1997" s="5" t="e">
        <f t="shared" ca="1" si="457"/>
        <v>#N/A</v>
      </c>
      <c r="K1997" s="5" t="e">
        <f t="shared" ca="1" si="458"/>
        <v>#N/A</v>
      </c>
      <c r="L1997" s="10">
        <f t="shared" ca="1" si="459"/>
        <v>-1</v>
      </c>
      <c r="M1997" s="5">
        <f t="shared" ca="1" si="464"/>
        <v>886.35</v>
      </c>
      <c r="N1997" s="12" t="str">
        <f t="shared" ca="1" si="460"/>
        <v/>
      </c>
      <c r="O1997" s="12">
        <f t="shared" ca="1" si="461"/>
        <v>5.739539688911729E-5</v>
      </c>
      <c r="P1997" s="5">
        <f t="shared" ca="1" si="462"/>
        <v>889.34437337595205</v>
      </c>
      <c r="Q1997" s="5">
        <f t="shared" ca="1" si="465"/>
        <v>889.34437337595205</v>
      </c>
      <c r="R1997" s="12">
        <f t="shared" ca="1" si="466"/>
        <v>0</v>
      </c>
    </row>
    <row r="1998" spans="1:18" x14ac:dyDescent="0.25">
      <c r="A1998">
        <v>1997</v>
      </c>
      <c r="B1998" s="2">
        <v>40354</v>
      </c>
      <c r="C1998">
        <f t="shared" si="471"/>
        <v>2010</v>
      </c>
      <c r="D1998">
        <v>861.7</v>
      </c>
      <c r="E1998" s="5">
        <f t="shared" ca="1" si="467"/>
        <v>868.2</v>
      </c>
      <c r="F1998" s="5">
        <f t="shared" ca="1" si="468"/>
        <v>870.44699999999966</v>
      </c>
      <c r="G1998" s="5">
        <f t="shared" ca="1" si="469"/>
        <v>862.52523743393908</v>
      </c>
      <c r="H1998" s="5">
        <f t="shared" ca="1" si="470"/>
        <v>880.19002994945083</v>
      </c>
      <c r="I1998" s="10">
        <f t="shared" ca="1" si="463"/>
        <v>0</v>
      </c>
      <c r="J1998" s="5" t="e">
        <f t="shared" ca="1" si="457"/>
        <v>#N/A</v>
      </c>
      <c r="K1998" s="5" t="e">
        <f t="shared" ca="1" si="458"/>
        <v>#N/A</v>
      </c>
      <c r="L1998" s="10">
        <f t="shared" ca="1" si="459"/>
        <v>-1</v>
      </c>
      <c r="M1998" s="5">
        <f t="shared" ca="1" si="464"/>
        <v>886.35</v>
      </c>
      <c r="N1998" s="12" t="str">
        <f t="shared" ca="1" si="460"/>
        <v/>
      </c>
      <c r="O1998" s="12">
        <f t="shared" ca="1" si="461"/>
        <v>1.0790953966249543E-2</v>
      </c>
      <c r="P1998" s="5">
        <f t="shared" ca="1" si="462"/>
        <v>889.34437337595205</v>
      </c>
      <c r="Q1998" s="5">
        <f t="shared" ca="1" si="465"/>
        <v>889.34437337595205</v>
      </c>
      <c r="R1998" s="12">
        <f t="shared" ca="1" si="466"/>
        <v>0</v>
      </c>
    </row>
    <row r="1999" spans="1:18" x14ac:dyDescent="0.25">
      <c r="A1999">
        <v>1998</v>
      </c>
      <c r="B1999" s="2">
        <v>40357</v>
      </c>
      <c r="C1999">
        <f t="shared" si="471"/>
        <v>2010</v>
      </c>
      <c r="D1999">
        <v>871.1</v>
      </c>
      <c r="E1999" s="5">
        <f t="shared" ca="1" si="467"/>
        <v>869.02499999999998</v>
      </c>
      <c r="F1999" s="5">
        <f t="shared" ca="1" si="468"/>
        <v>869.46099999999967</v>
      </c>
      <c r="G1999" s="5">
        <f t="shared" ca="1" si="469"/>
        <v>863.38271369054507</v>
      </c>
      <c r="H1999" s="5">
        <f t="shared" ca="1" si="470"/>
        <v>880.00822935046176</v>
      </c>
      <c r="I1999" s="10">
        <f t="shared" ca="1" si="463"/>
        <v>0</v>
      </c>
      <c r="J1999" s="5" t="e">
        <f t="shared" ca="1" si="457"/>
        <v>#N/A</v>
      </c>
      <c r="K1999" s="5" t="e">
        <f t="shared" ca="1" si="458"/>
        <v>#N/A</v>
      </c>
      <c r="L1999" s="10">
        <f t="shared" ca="1" si="459"/>
        <v>-1</v>
      </c>
      <c r="M1999" s="5">
        <f t="shared" ca="1" si="464"/>
        <v>886.35</v>
      </c>
      <c r="N1999" s="12" t="str">
        <f t="shared" ca="1" si="460"/>
        <v/>
      </c>
      <c r="O1999" s="12">
        <f t="shared" ca="1" si="461"/>
        <v>-1.0908668910293578E-2</v>
      </c>
      <c r="P1999" s="5">
        <f t="shared" ca="1" si="462"/>
        <v>889.34437337595205</v>
      </c>
      <c r="Q1999" s="5">
        <f t="shared" ca="1" si="465"/>
        <v>889.34437337595205</v>
      </c>
      <c r="R1999" s="12">
        <f t="shared" ca="1" si="466"/>
        <v>0</v>
      </c>
    </row>
    <row r="2000" spans="1:18" x14ac:dyDescent="0.25">
      <c r="A2000">
        <v>1999</v>
      </c>
      <c r="B2000" s="2">
        <v>40358</v>
      </c>
      <c r="C2000">
        <f t="shared" si="471"/>
        <v>2010</v>
      </c>
      <c r="D2000">
        <v>868</v>
      </c>
      <c r="E2000" s="5">
        <f t="shared" ca="1" si="467"/>
        <v>867.83500000000004</v>
      </c>
      <c r="F2000" s="5">
        <f t="shared" ca="1" si="468"/>
        <v>868.37399999999968</v>
      </c>
      <c r="G2000" s="5">
        <f t="shared" ca="1" si="469"/>
        <v>863.84444232149053</v>
      </c>
      <c r="H2000" s="5">
        <f t="shared" ca="1" si="470"/>
        <v>879.76806476345257</v>
      </c>
      <c r="I2000" s="10">
        <f t="shared" ca="1" si="463"/>
        <v>0</v>
      </c>
      <c r="J2000" s="5" t="e">
        <f t="shared" ca="1" si="457"/>
        <v>#N/A</v>
      </c>
      <c r="K2000" s="5" t="e">
        <f t="shared" ca="1" si="458"/>
        <v>#N/A</v>
      </c>
      <c r="L2000" s="10">
        <f t="shared" ca="1" si="459"/>
        <v>-1</v>
      </c>
      <c r="M2000" s="5">
        <f t="shared" ca="1" si="464"/>
        <v>886.35</v>
      </c>
      <c r="N2000" s="12" t="str">
        <f t="shared" ca="1" si="460"/>
        <v/>
      </c>
      <c r="O2000" s="12">
        <f t="shared" ca="1" si="461"/>
        <v>3.5587188612099903E-3</v>
      </c>
      <c r="P2000" s="5">
        <f t="shared" ca="1" si="462"/>
        <v>889.34437337595205</v>
      </c>
      <c r="Q2000" s="5">
        <f t="shared" ca="1" si="465"/>
        <v>889.34437337595205</v>
      </c>
      <c r="R2000" s="12">
        <f t="shared" ca="1" si="466"/>
        <v>0</v>
      </c>
    </row>
    <row r="2001" spans="1:18" x14ac:dyDescent="0.25">
      <c r="A2001">
        <v>2000</v>
      </c>
      <c r="B2001" s="2">
        <v>40359</v>
      </c>
      <c r="C2001">
        <f t="shared" si="471"/>
        <v>2010</v>
      </c>
      <c r="D2001">
        <v>878.1</v>
      </c>
      <c r="E2001" s="5">
        <f t="shared" ca="1" si="467"/>
        <v>869.28500000000008</v>
      </c>
      <c r="F2001" s="5">
        <f t="shared" ca="1" si="468"/>
        <v>867.30599999999981</v>
      </c>
      <c r="G2001" s="5">
        <f t="shared" ca="1" si="469"/>
        <v>865.26999808934147</v>
      </c>
      <c r="H2001" s="5">
        <f t="shared" ca="1" si="470"/>
        <v>879.7347034681834</v>
      </c>
      <c r="I2001" s="10">
        <f t="shared" ca="1" si="463"/>
        <v>0</v>
      </c>
      <c r="J2001" s="5" t="e">
        <f t="shared" ca="1" si="457"/>
        <v>#N/A</v>
      </c>
      <c r="K2001" s="5" t="e">
        <f t="shared" ca="1" si="458"/>
        <v>#N/A</v>
      </c>
      <c r="L2001" s="10">
        <f t="shared" ca="1" si="459"/>
        <v>-1</v>
      </c>
      <c r="M2001" s="5">
        <f t="shared" ca="1" si="464"/>
        <v>886.35</v>
      </c>
      <c r="N2001" s="12" t="str">
        <f t="shared" ca="1" si="460"/>
        <v/>
      </c>
      <c r="O2001" s="12">
        <f t="shared" ca="1" si="461"/>
        <v>-1.1635944700460856E-2</v>
      </c>
      <c r="P2001" s="5">
        <f t="shared" ca="1" si="462"/>
        <v>889.34437337595205</v>
      </c>
      <c r="Q2001" s="5">
        <f t="shared" ca="1" si="465"/>
        <v>889.34437337595205</v>
      </c>
      <c r="R2001" s="12">
        <f t="shared" ca="1" si="466"/>
        <v>0</v>
      </c>
    </row>
    <row r="2002" spans="1:18" x14ac:dyDescent="0.25">
      <c r="A2002">
        <v>2001</v>
      </c>
      <c r="B2002" s="2">
        <v>40360</v>
      </c>
      <c r="C2002">
        <f t="shared" si="471"/>
        <v>2010</v>
      </c>
      <c r="D2002">
        <v>866.6</v>
      </c>
      <c r="E2002" s="5">
        <f t="shared" ca="1" si="467"/>
        <v>869.4</v>
      </c>
      <c r="F2002" s="5">
        <f t="shared" ca="1" si="468"/>
        <v>866.24399999999969</v>
      </c>
      <c r="G2002" s="5">
        <f t="shared" ca="1" si="469"/>
        <v>865.40299828040736</v>
      </c>
      <c r="H2002" s="5">
        <f t="shared" ca="1" si="470"/>
        <v>879.47200939881964</v>
      </c>
      <c r="I2002" s="10">
        <f t="shared" ca="1" si="463"/>
        <v>0</v>
      </c>
      <c r="J2002" s="5" t="e">
        <f t="shared" ca="1" si="457"/>
        <v>#N/A</v>
      </c>
      <c r="K2002" s="5" t="e">
        <f t="shared" ca="1" si="458"/>
        <v>#N/A</v>
      </c>
      <c r="L2002" s="10">
        <f t="shared" ca="1" si="459"/>
        <v>-1</v>
      </c>
      <c r="M2002" s="5">
        <f t="shared" ca="1" si="464"/>
        <v>886.35</v>
      </c>
      <c r="N2002" s="12" t="str">
        <f t="shared" ca="1" si="460"/>
        <v/>
      </c>
      <c r="O2002" s="12">
        <f t="shared" ca="1" si="461"/>
        <v>1.309645826215693E-2</v>
      </c>
      <c r="P2002" s="5">
        <f t="shared" ca="1" si="462"/>
        <v>889.34437337595205</v>
      </c>
      <c r="Q2002" s="5">
        <f t="shared" ca="1" si="465"/>
        <v>889.34437337595205</v>
      </c>
      <c r="R2002" s="12">
        <f t="shared" ca="1" si="466"/>
        <v>0</v>
      </c>
    </row>
    <row r="2003" spans="1:18" x14ac:dyDescent="0.25">
      <c r="A2003">
        <v>2002</v>
      </c>
      <c r="B2003" s="2">
        <v>40361</v>
      </c>
      <c r="C2003">
        <f t="shared" si="471"/>
        <v>2010</v>
      </c>
      <c r="D2003">
        <v>863.05</v>
      </c>
      <c r="E2003" s="5">
        <f t="shared" ca="1" si="467"/>
        <v>869.49500000000012</v>
      </c>
      <c r="F2003" s="5">
        <f t="shared" ca="1" si="468"/>
        <v>865.43099999999981</v>
      </c>
      <c r="G2003" s="5">
        <f t="shared" ca="1" si="469"/>
        <v>865.16769845236672</v>
      </c>
      <c r="H2003" s="5">
        <f t="shared" ca="1" si="470"/>
        <v>879.14356921084322</v>
      </c>
      <c r="I2003" s="10">
        <f t="shared" ca="1" si="463"/>
        <v>0</v>
      </c>
      <c r="J2003" s="5" t="e">
        <f t="shared" ca="1" si="457"/>
        <v>#N/A</v>
      </c>
      <c r="K2003" s="5" t="e">
        <f t="shared" ca="1" si="458"/>
        <v>#N/A</v>
      </c>
      <c r="L2003" s="10">
        <f t="shared" ca="1" si="459"/>
        <v>-1</v>
      </c>
      <c r="M2003" s="5">
        <f t="shared" ca="1" si="464"/>
        <v>886.35</v>
      </c>
      <c r="N2003" s="12" t="str">
        <f t="shared" ca="1" si="460"/>
        <v/>
      </c>
      <c r="O2003" s="12">
        <f t="shared" ca="1" si="461"/>
        <v>4.0964689591507829E-3</v>
      </c>
      <c r="P2003" s="5">
        <f t="shared" ca="1" si="462"/>
        <v>889.34437337595205</v>
      </c>
      <c r="Q2003" s="5">
        <f t="shared" ca="1" si="465"/>
        <v>889.34437337595205</v>
      </c>
      <c r="R2003" s="12">
        <f t="shared" ca="1" si="466"/>
        <v>0</v>
      </c>
    </row>
    <row r="2004" spans="1:18" x14ac:dyDescent="0.25">
      <c r="A2004">
        <v>2003</v>
      </c>
      <c r="B2004" s="2">
        <v>40364</v>
      </c>
      <c r="C2004">
        <f t="shared" si="471"/>
        <v>2010</v>
      </c>
      <c r="D2004">
        <v>862.9</v>
      </c>
      <c r="E2004" s="5">
        <f t="shared" ca="1" si="467"/>
        <v>867.5200000000001</v>
      </c>
      <c r="F2004" s="5">
        <f t="shared" ca="1" si="468"/>
        <v>864.48599999999988</v>
      </c>
      <c r="G2004" s="5">
        <f t="shared" ca="1" si="469"/>
        <v>864.9409286071301</v>
      </c>
      <c r="H2004" s="5">
        <f t="shared" ca="1" si="470"/>
        <v>878.81869782662648</v>
      </c>
      <c r="I2004" s="10">
        <f t="shared" ca="1" si="463"/>
        <v>0</v>
      </c>
      <c r="J2004" s="5" t="e">
        <f t="shared" ca="1" si="457"/>
        <v>#N/A</v>
      </c>
      <c r="K2004" s="5" t="e">
        <f t="shared" ca="1" si="458"/>
        <v>#N/A</v>
      </c>
      <c r="L2004" s="10">
        <f t="shared" ca="1" si="459"/>
        <v>-1</v>
      </c>
      <c r="M2004" s="5">
        <f t="shared" ca="1" si="464"/>
        <v>886.35</v>
      </c>
      <c r="N2004" s="12" t="str">
        <f t="shared" ca="1" si="460"/>
        <v/>
      </c>
      <c r="O2004" s="12">
        <f t="shared" ca="1" si="461"/>
        <v>1.7380221308148689E-4</v>
      </c>
      <c r="P2004" s="5">
        <f t="shared" ca="1" si="462"/>
        <v>889.34437337595205</v>
      </c>
      <c r="Q2004" s="5">
        <f t="shared" ca="1" si="465"/>
        <v>889.34437337595205</v>
      </c>
      <c r="R2004" s="12">
        <f t="shared" ca="1" si="466"/>
        <v>0</v>
      </c>
    </row>
    <row r="2005" spans="1:18" x14ac:dyDescent="0.25">
      <c r="A2005">
        <v>2004</v>
      </c>
      <c r="B2005" s="2">
        <v>40365</v>
      </c>
      <c r="C2005">
        <f t="shared" si="471"/>
        <v>2010</v>
      </c>
      <c r="D2005">
        <v>855.85</v>
      </c>
      <c r="E2005" s="5">
        <f t="shared" ca="1" si="467"/>
        <v>866.95499999999993</v>
      </c>
      <c r="F2005" s="5">
        <f t="shared" ca="1" si="468"/>
        <v>863.57499999999982</v>
      </c>
      <c r="G2005" s="5">
        <f t="shared" ca="1" si="469"/>
        <v>864.03183574641719</v>
      </c>
      <c r="H2005" s="5">
        <f t="shared" ca="1" si="470"/>
        <v>878.35932387009393</v>
      </c>
      <c r="I2005" s="10">
        <f t="shared" ca="1" si="463"/>
        <v>0</v>
      </c>
      <c r="J2005" s="5" t="e">
        <f t="shared" ca="1" si="457"/>
        <v>#N/A</v>
      </c>
      <c r="K2005" s="5" t="e">
        <f t="shared" ca="1" si="458"/>
        <v>#N/A</v>
      </c>
      <c r="L2005" s="10">
        <f t="shared" ca="1" si="459"/>
        <v>-1</v>
      </c>
      <c r="M2005" s="5">
        <f t="shared" ca="1" si="464"/>
        <v>886.35</v>
      </c>
      <c r="N2005" s="12" t="str">
        <f t="shared" ca="1" si="460"/>
        <v/>
      </c>
      <c r="O2005" s="12">
        <f t="shared" ca="1" si="461"/>
        <v>8.1701240004634999E-3</v>
      </c>
      <c r="P2005" s="5">
        <f t="shared" ca="1" si="462"/>
        <v>889.34437337595205</v>
      </c>
      <c r="Q2005" s="5">
        <f t="shared" ca="1" si="465"/>
        <v>889.34437337595205</v>
      </c>
      <c r="R2005" s="12">
        <f t="shared" ca="1" si="466"/>
        <v>0</v>
      </c>
    </row>
    <row r="2006" spans="1:18" x14ac:dyDescent="0.25">
      <c r="A2006">
        <v>2005</v>
      </c>
      <c r="B2006" s="2">
        <v>40366</v>
      </c>
      <c r="C2006">
        <f t="shared" si="471"/>
        <v>2010</v>
      </c>
      <c r="D2006">
        <v>854</v>
      </c>
      <c r="E2006" s="5">
        <f t="shared" ca="1" si="467"/>
        <v>865.24000000000012</v>
      </c>
      <c r="F2006" s="5">
        <f t="shared" ca="1" si="468"/>
        <v>862.4939999999998</v>
      </c>
      <c r="G2006" s="5">
        <f t="shared" ca="1" si="469"/>
        <v>863.02865217177555</v>
      </c>
      <c r="H2006" s="5">
        <f t="shared" ca="1" si="470"/>
        <v>877.87213739269214</v>
      </c>
      <c r="I2006" s="10">
        <f t="shared" ca="1" si="463"/>
        <v>0</v>
      </c>
      <c r="J2006" s="5" t="e">
        <f t="shared" ca="1" si="457"/>
        <v>#N/A</v>
      </c>
      <c r="K2006" s="5" t="e">
        <f t="shared" ca="1" si="458"/>
        <v>#N/A</v>
      </c>
      <c r="L2006" s="10">
        <f t="shared" ca="1" si="459"/>
        <v>-1</v>
      </c>
      <c r="M2006" s="5">
        <f t="shared" ca="1" si="464"/>
        <v>886.35</v>
      </c>
      <c r="N2006" s="12" t="str">
        <f t="shared" ca="1" si="460"/>
        <v/>
      </c>
      <c r="O2006" s="12">
        <f t="shared" ca="1" si="461"/>
        <v>2.1615937372203337E-3</v>
      </c>
      <c r="P2006" s="5">
        <f t="shared" ca="1" si="462"/>
        <v>889.34437337595205</v>
      </c>
      <c r="Q2006" s="5">
        <f t="shared" ca="1" si="465"/>
        <v>889.34437337595205</v>
      </c>
      <c r="R2006" s="12">
        <f t="shared" ca="1" si="466"/>
        <v>0</v>
      </c>
    </row>
    <row r="2007" spans="1:18" x14ac:dyDescent="0.25">
      <c r="A2007">
        <v>2006</v>
      </c>
      <c r="B2007" s="2">
        <v>40367</v>
      </c>
      <c r="C2007">
        <f t="shared" si="471"/>
        <v>2010</v>
      </c>
      <c r="D2007">
        <v>842.75</v>
      </c>
      <c r="E2007" s="5">
        <f t="shared" ca="1" si="467"/>
        <v>862.40499999999997</v>
      </c>
      <c r="F2007" s="5">
        <f t="shared" ca="1" si="468"/>
        <v>861.44299999999987</v>
      </c>
      <c r="G2007" s="5">
        <f t="shared" ca="1" si="469"/>
        <v>861.00078695459797</v>
      </c>
      <c r="H2007" s="5">
        <f t="shared" ca="1" si="470"/>
        <v>877.16969464483827</v>
      </c>
      <c r="I2007" s="10">
        <f t="shared" ca="1" si="463"/>
        <v>0</v>
      </c>
      <c r="J2007" s="5" t="e">
        <f t="shared" ca="1" si="457"/>
        <v>#N/A</v>
      </c>
      <c r="K2007" s="5" t="e">
        <f t="shared" ca="1" si="458"/>
        <v>#N/A</v>
      </c>
      <c r="L2007" s="10">
        <f t="shared" ca="1" si="459"/>
        <v>-1</v>
      </c>
      <c r="M2007" s="5">
        <f t="shared" ca="1" si="464"/>
        <v>886.35</v>
      </c>
      <c r="N2007" s="12" t="str">
        <f t="shared" ca="1" si="460"/>
        <v/>
      </c>
      <c r="O2007" s="12">
        <f t="shared" ca="1" si="461"/>
        <v>1.3173302107728338E-2</v>
      </c>
      <c r="P2007" s="5">
        <f t="shared" ca="1" si="462"/>
        <v>889.34437337595205</v>
      </c>
      <c r="Q2007" s="5">
        <f t="shared" ca="1" si="465"/>
        <v>889.34437337595205</v>
      </c>
      <c r="R2007" s="12">
        <f t="shared" ca="1" si="466"/>
        <v>0</v>
      </c>
    </row>
    <row r="2008" spans="1:18" x14ac:dyDescent="0.25">
      <c r="A2008">
        <v>2007</v>
      </c>
      <c r="B2008" s="2">
        <v>40368</v>
      </c>
      <c r="C2008">
        <f t="shared" si="471"/>
        <v>2010</v>
      </c>
      <c r="D2008">
        <v>832.6</v>
      </c>
      <c r="E2008" s="5">
        <f t="shared" ca="1" si="467"/>
        <v>859.49499999999989</v>
      </c>
      <c r="F2008" s="5">
        <f t="shared" ca="1" si="468"/>
        <v>859.99399999999991</v>
      </c>
      <c r="G2008" s="5">
        <f t="shared" ca="1" si="469"/>
        <v>858.16070825913812</v>
      </c>
      <c r="H2008" s="5">
        <f t="shared" ca="1" si="470"/>
        <v>876.2783007519414</v>
      </c>
      <c r="I2008" s="10">
        <f t="shared" ca="1" si="463"/>
        <v>0</v>
      </c>
      <c r="J2008" s="5" t="e">
        <f t="shared" ca="1" si="457"/>
        <v>#N/A</v>
      </c>
      <c r="K2008" s="5" t="e">
        <f t="shared" ca="1" si="458"/>
        <v>#N/A</v>
      </c>
      <c r="L2008" s="10">
        <f t="shared" ca="1" si="459"/>
        <v>-1</v>
      </c>
      <c r="M2008" s="5">
        <f t="shared" ca="1" si="464"/>
        <v>886.35</v>
      </c>
      <c r="N2008" s="12" t="str">
        <f t="shared" ca="1" si="460"/>
        <v/>
      </c>
      <c r="O2008" s="12">
        <f t="shared" ca="1" si="461"/>
        <v>1.2043903886087188E-2</v>
      </c>
      <c r="P2008" s="5">
        <f t="shared" ca="1" si="462"/>
        <v>889.34437337595205</v>
      </c>
      <c r="Q2008" s="5">
        <f t="shared" ca="1" si="465"/>
        <v>889.34437337595205</v>
      </c>
      <c r="R2008" s="12">
        <f t="shared" ca="1" si="466"/>
        <v>0</v>
      </c>
    </row>
    <row r="2009" spans="1:18" x14ac:dyDescent="0.25">
      <c r="A2009">
        <v>2008</v>
      </c>
      <c r="B2009" s="2">
        <v>40371</v>
      </c>
      <c r="C2009">
        <f t="shared" si="471"/>
        <v>2010</v>
      </c>
      <c r="D2009">
        <v>825.9</v>
      </c>
      <c r="E2009" s="5">
        <f t="shared" ca="1" si="467"/>
        <v>854.97500000000002</v>
      </c>
      <c r="F2009" s="5">
        <f t="shared" ca="1" si="468"/>
        <v>858.43799999999987</v>
      </c>
      <c r="G2009" s="5">
        <f t="shared" ca="1" si="469"/>
        <v>854.93463743322422</v>
      </c>
      <c r="H2009" s="5">
        <f t="shared" ca="1" si="470"/>
        <v>875.27073473690268</v>
      </c>
      <c r="I2009" s="10">
        <f t="shared" ca="1" si="463"/>
        <v>0</v>
      </c>
      <c r="J2009" s="5" t="e">
        <f t="shared" ca="1" si="457"/>
        <v>#N/A</v>
      </c>
      <c r="K2009" s="5" t="e">
        <f t="shared" ca="1" si="458"/>
        <v>#N/A</v>
      </c>
      <c r="L2009" s="10">
        <f t="shared" ca="1" si="459"/>
        <v>-1</v>
      </c>
      <c r="M2009" s="5">
        <f t="shared" ca="1" si="464"/>
        <v>886.35</v>
      </c>
      <c r="N2009" s="12" t="str">
        <f t="shared" ca="1" si="460"/>
        <v/>
      </c>
      <c r="O2009" s="12">
        <f t="shared" ca="1" si="461"/>
        <v>8.0470814316599155E-3</v>
      </c>
      <c r="P2009" s="5">
        <f t="shared" ca="1" si="462"/>
        <v>889.34437337595205</v>
      </c>
      <c r="Q2009" s="5">
        <f t="shared" ca="1" si="465"/>
        <v>889.34437337595205</v>
      </c>
      <c r="R2009" s="12">
        <f t="shared" ca="1" si="466"/>
        <v>0</v>
      </c>
    </row>
    <row r="2010" spans="1:18" x14ac:dyDescent="0.25">
      <c r="A2010">
        <v>2009</v>
      </c>
      <c r="B2010" s="2">
        <v>40372</v>
      </c>
      <c r="C2010">
        <f t="shared" si="471"/>
        <v>2010</v>
      </c>
      <c r="D2010">
        <v>819.8</v>
      </c>
      <c r="E2010" s="5">
        <f t="shared" ca="1" si="467"/>
        <v>850.15499999999997</v>
      </c>
      <c r="F2010" s="5">
        <f t="shared" ca="1" si="468"/>
        <v>857.27</v>
      </c>
      <c r="G2010" s="5">
        <f t="shared" ca="1" si="469"/>
        <v>851.42117368990182</v>
      </c>
      <c r="H2010" s="5">
        <f t="shared" ca="1" si="470"/>
        <v>874.16132004216479</v>
      </c>
      <c r="I2010" s="10">
        <f t="shared" ca="1" si="463"/>
        <v>0</v>
      </c>
      <c r="J2010" s="5" t="e">
        <f t="shared" ca="1" si="457"/>
        <v>#N/A</v>
      </c>
      <c r="K2010" s="5" t="e">
        <f t="shared" ca="1" si="458"/>
        <v>#N/A</v>
      </c>
      <c r="L2010" s="10">
        <f t="shared" ca="1" si="459"/>
        <v>-1</v>
      </c>
      <c r="M2010" s="5">
        <f t="shared" ca="1" si="464"/>
        <v>886.35</v>
      </c>
      <c r="N2010" s="12" t="str">
        <f t="shared" ca="1" si="460"/>
        <v/>
      </c>
      <c r="O2010" s="12">
        <f t="shared" ca="1" si="461"/>
        <v>7.3858820680470071E-3</v>
      </c>
      <c r="P2010" s="5">
        <f t="shared" ca="1" si="462"/>
        <v>889.34437337595205</v>
      </c>
      <c r="Q2010" s="5">
        <f t="shared" ca="1" si="465"/>
        <v>889.34437337595205</v>
      </c>
      <c r="R2010" s="12">
        <f t="shared" ca="1" si="466"/>
        <v>0</v>
      </c>
    </row>
    <row r="2011" spans="1:18" x14ac:dyDescent="0.25">
      <c r="A2011">
        <v>2010</v>
      </c>
      <c r="B2011" s="2">
        <v>40373</v>
      </c>
      <c r="C2011">
        <f t="shared" si="471"/>
        <v>2010</v>
      </c>
      <c r="D2011">
        <v>805.45</v>
      </c>
      <c r="E2011" s="5">
        <f t="shared" ca="1" si="467"/>
        <v>842.89</v>
      </c>
      <c r="F2011" s="5">
        <f t="shared" ca="1" si="468"/>
        <v>855.67299999999989</v>
      </c>
      <c r="G2011" s="5">
        <f t="shared" ca="1" si="469"/>
        <v>846.82405632091161</v>
      </c>
      <c r="H2011" s="5">
        <f t="shared" ca="1" si="470"/>
        <v>872.78709364132146</v>
      </c>
      <c r="I2011" s="10">
        <f t="shared" ca="1" si="463"/>
        <v>0</v>
      </c>
      <c r="J2011" s="5" t="e">
        <f t="shared" ca="1" si="457"/>
        <v>#N/A</v>
      </c>
      <c r="K2011" s="5" t="e">
        <f t="shared" ca="1" si="458"/>
        <v>#N/A</v>
      </c>
      <c r="L2011" s="10">
        <f t="shared" ca="1" si="459"/>
        <v>-1</v>
      </c>
      <c r="M2011" s="5">
        <f t="shared" ca="1" si="464"/>
        <v>886.35</v>
      </c>
      <c r="N2011" s="12" t="str">
        <f t="shared" ca="1" si="460"/>
        <v/>
      </c>
      <c r="O2011" s="12">
        <f t="shared" ca="1" si="461"/>
        <v>1.7504269333983788E-2</v>
      </c>
      <c r="P2011" s="5">
        <f t="shared" ca="1" si="462"/>
        <v>889.34437337595205</v>
      </c>
      <c r="Q2011" s="5">
        <f t="shared" ca="1" si="465"/>
        <v>889.34437337595205</v>
      </c>
      <c r="R2011" s="12">
        <f t="shared" ca="1" si="466"/>
        <v>0</v>
      </c>
    </row>
    <row r="2012" spans="1:18" x14ac:dyDescent="0.25">
      <c r="A2012">
        <v>2011</v>
      </c>
      <c r="B2012" s="2">
        <v>40374</v>
      </c>
      <c r="C2012">
        <f t="shared" si="471"/>
        <v>2010</v>
      </c>
      <c r="D2012">
        <v>809.45</v>
      </c>
      <c r="E2012" s="5">
        <f t="shared" ca="1" si="467"/>
        <v>837.17499999999995</v>
      </c>
      <c r="F2012" s="5">
        <f t="shared" ca="1" si="468"/>
        <v>854.3359999999999</v>
      </c>
      <c r="G2012" s="5">
        <f t="shared" ca="1" si="469"/>
        <v>843.08665068882055</v>
      </c>
      <c r="H2012" s="5">
        <f t="shared" ca="1" si="470"/>
        <v>871.52035176849506</v>
      </c>
      <c r="I2012" s="10">
        <f t="shared" ca="1" si="463"/>
        <v>0</v>
      </c>
      <c r="J2012" s="5" t="e">
        <f t="shared" ca="1" si="457"/>
        <v>#N/A</v>
      </c>
      <c r="K2012" s="5" t="e">
        <f t="shared" ca="1" si="458"/>
        <v>#N/A</v>
      </c>
      <c r="L2012" s="10">
        <f t="shared" ca="1" si="459"/>
        <v>-1</v>
      </c>
      <c r="M2012" s="5">
        <f t="shared" ca="1" si="464"/>
        <v>886.35</v>
      </c>
      <c r="N2012" s="12" t="str">
        <f t="shared" ca="1" si="460"/>
        <v/>
      </c>
      <c r="O2012" s="12">
        <f t="shared" ca="1" si="461"/>
        <v>-4.9661679806319442E-3</v>
      </c>
      <c r="P2012" s="5">
        <f t="shared" ca="1" si="462"/>
        <v>889.34437337595205</v>
      </c>
      <c r="Q2012" s="5">
        <f t="shared" ca="1" si="465"/>
        <v>889.34437337595205</v>
      </c>
      <c r="R2012" s="12">
        <f t="shared" ca="1" si="466"/>
        <v>0</v>
      </c>
    </row>
    <row r="2013" spans="1:18" x14ac:dyDescent="0.25">
      <c r="A2013">
        <v>2012</v>
      </c>
      <c r="B2013" s="2">
        <v>40375</v>
      </c>
      <c r="C2013">
        <f t="shared" si="471"/>
        <v>2010</v>
      </c>
      <c r="D2013">
        <v>814.1</v>
      </c>
      <c r="E2013" s="5">
        <f t="shared" ca="1" si="467"/>
        <v>832.28</v>
      </c>
      <c r="F2013" s="5">
        <f t="shared" ca="1" si="468"/>
        <v>853.39099999999996</v>
      </c>
      <c r="G2013" s="5">
        <f t="shared" ca="1" si="469"/>
        <v>840.18798561993844</v>
      </c>
      <c r="H2013" s="5">
        <f t="shared" ca="1" si="470"/>
        <v>870.37194473312513</v>
      </c>
      <c r="I2013" s="10">
        <f t="shared" ca="1" si="463"/>
        <v>0</v>
      </c>
      <c r="J2013" s="5" t="e">
        <f t="shared" ca="1" si="457"/>
        <v>#N/A</v>
      </c>
      <c r="K2013" s="5" t="e">
        <f t="shared" ca="1" si="458"/>
        <v>#N/A</v>
      </c>
      <c r="L2013" s="10">
        <f t="shared" ca="1" si="459"/>
        <v>-1</v>
      </c>
      <c r="M2013" s="5">
        <f t="shared" ca="1" si="464"/>
        <v>886.35</v>
      </c>
      <c r="N2013" s="12" t="str">
        <f t="shared" ca="1" si="460"/>
        <v/>
      </c>
      <c r="O2013" s="12">
        <f t="shared" ca="1" si="461"/>
        <v>-5.7446414231885562E-3</v>
      </c>
      <c r="P2013" s="5">
        <f t="shared" ca="1" si="462"/>
        <v>889.34437337595205</v>
      </c>
      <c r="Q2013" s="5">
        <f t="shared" ca="1" si="465"/>
        <v>889.34437337595205</v>
      </c>
      <c r="R2013" s="12">
        <f t="shared" ca="1" si="466"/>
        <v>0</v>
      </c>
    </row>
    <row r="2014" spans="1:18" x14ac:dyDescent="0.25">
      <c r="A2014">
        <v>2013</v>
      </c>
      <c r="B2014" s="2">
        <v>40378</v>
      </c>
      <c r="C2014">
        <f t="shared" si="471"/>
        <v>2010</v>
      </c>
      <c r="D2014">
        <v>811.8</v>
      </c>
      <c r="E2014" s="5">
        <f t="shared" ca="1" si="467"/>
        <v>827.16999999999985</v>
      </c>
      <c r="F2014" s="5">
        <f t="shared" ca="1" si="468"/>
        <v>851.7919999999998</v>
      </c>
      <c r="G2014" s="5">
        <f t="shared" ca="1" si="469"/>
        <v>837.34918705794462</v>
      </c>
      <c r="H2014" s="5">
        <f t="shared" ca="1" si="470"/>
        <v>869.20050583846273</v>
      </c>
      <c r="I2014" s="10">
        <f t="shared" ca="1" si="463"/>
        <v>0</v>
      </c>
      <c r="J2014" s="5" t="e">
        <f t="shared" ca="1" si="457"/>
        <v>#N/A</v>
      </c>
      <c r="K2014" s="5" t="e">
        <f t="shared" ca="1" si="458"/>
        <v>#N/A</v>
      </c>
      <c r="L2014" s="10">
        <f t="shared" ca="1" si="459"/>
        <v>-1</v>
      </c>
      <c r="M2014" s="5">
        <f t="shared" ca="1" si="464"/>
        <v>886.35</v>
      </c>
      <c r="N2014" s="12" t="str">
        <f t="shared" ca="1" si="460"/>
        <v/>
      </c>
      <c r="O2014" s="12">
        <f t="shared" ca="1" si="461"/>
        <v>2.8252057486796069E-3</v>
      </c>
      <c r="P2014" s="5">
        <f t="shared" ca="1" si="462"/>
        <v>889.34437337595205</v>
      </c>
      <c r="Q2014" s="5">
        <f t="shared" ca="1" si="465"/>
        <v>889.34437337595205</v>
      </c>
      <c r="R2014" s="12">
        <f t="shared" ca="1" si="466"/>
        <v>0</v>
      </c>
    </row>
    <row r="2015" spans="1:18" x14ac:dyDescent="0.25">
      <c r="A2015">
        <v>2014</v>
      </c>
      <c r="B2015" s="2">
        <v>40379</v>
      </c>
      <c r="C2015">
        <f t="shared" si="471"/>
        <v>2010</v>
      </c>
      <c r="D2015">
        <v>810</v>
      </c>
      <c r="E2015" s="5">
        <f t="shared" ca="1" si="467"/>
        <v>822.58500000000004</v>
      </c>
      <c r="F2015" s="5">
        <f t="shared" ca="1" si="468"/>
        <v>850.26499999999987</v>
      </c>
      <c r="G2015" s="5">
        <f t="shared" ca="1" si="469"/>
        <v>834.61426835215025</v>
      </c>
      <c r="H2015" s="5">
        <f t="shared" ca="1" si="470"/>
        <v>868.01649572169345</v>
      </c>
      <c r="I2015" s="10">
        <f t="shared" ca="1" si="463"/>
        <v>0</v>
      </c>
      <c r="J2015" s="5" t="e">
        <f t="shared" ca="1" si="457"/>
        <v>#N/A</v>
      </c>
      <c r="K2015" s="5" t="e">
        <f t="shared" ca="1" si="458"/>
        <v>#N/A</v>
      </c>
      <c r="L2015" s="10">
        <f t="shared" ca="1" si="459"/>
        <v>-1</v>
      </c>
      <c r="M2015" s="5">
        <f t="shared" ca="1" si="464"/>
        <v>886.35</v>
      </c>
      <c r="N2015" s="12" t="str">
        <f t="shared" ca="1" si="460"/>
        <v/>
      </c>
      <c r="O2015" s="12">
        <f t="shared" ca="1" si="461"/>
        <v>2.2172949002216735E-3</v>
      </c>
      <c r="P2015" s="5">
        <f t="shared" ca="1" si="462"/>
        <v>889.34437337595205</v>
      </c>
      <c r="Q2015" s="5">
        <f t="shared" ca="1" si="465"/>
        <v>889.34437337595205</v>
      </c>
      <c r="R2015" s="12">
        <f t="shared" ca="1" si="466"/>
        <v>0</v>
      </c>
    </row>
    <row r="2016" spans="1:18" x14ac:dyDescent="0.25">
      <c r="A2016">
        <v>2015</v>
      </c>
      <c r="B2016" s="2">
        <v>40380</v>
      </c>
      <c r="C2016">
        <f t="shared" si="471"/>
        <v>2010</v>
      </c>
      <c r="D2016">
        <v>824.8</v>
      </c>
      <c r="E2016" s="5">
        <f t="shared" ca="1" si="467"/>
        <v>819.66499999999996</v>
      </c>
      <c r="F2016" s="5">
        <f t="shared" ca="1" si="468"/>
        <v>849.21699999999998</v>
      </c>
      <c r="G2016" s="5">
        <f t="shared" ca="1" si="469"/>
        <v>833.63284151693517</v>
      </c>
      <c r="H2016" s="5">
        <f t="shared" ca="1" si="470"/>
        <v>867.15216580725962</v>
      </c>
      <c r="I2016" s="10">
        <f t="shared" ca="1" si="463"/>
        <v>0</v>
      </c>
      <c r="J2016" s="5" t="e">
        <f t="shared" ca="1" si="457"/>
        <v>#N/A</v>
      </c>
      <c r="K2016" s="5" t="e">
        <f t="shared" ca="1" si="458"/>
        <v>#N/A</v>
      </c>
      <c r="L2016" s="10">
        <f t="shared" ca="1" si="459"/>
        <v>-1</v>
      </c>
      <c r="M2016" s="5">
        <f t="shared" ca="1" si="464"/>
        <v>886.35</v>
      </c>
      <c r="N2016" s="12" t="str">
        <f t="shared" ca="1" si="460"/>
        <v/>
      </c>
      <c r="O2016" s="12">
        <f t="shared" ca="1" si="461"/>
        <v>-1.8271604938271548E-2</v>
      </c>
      <c r="P2016" s="5">
        <f t="shared" ca="1" si="462"/>
        <v>889.34437337595205</v>
      </c>
      <c r="Q2016" s="5">
        <f t="shared" ca="1" si="465"/>
        <v>889.34437337595205</v>
      </c>
      <c r="R2016" s="12">
        <f t="shared" ca="1" si="466"/>
        <v>0</v>
      </c>
    </row>
    <row r="2017" spans="1:18" x14ac:dyDescent="0.25">
      <c r="A2017">
        <v>2016</v>
      </c>
      <c r="B2017" s="2">
        <v>40381</v>
      </c>
      <c r="C2017">
        <f t="shared" si="471"/>
        <v>2010</v>
      </c>
      <c r="D2017">
        <v>816.15</v>
      </c>
      <c r="E2017" s="5">
        <f t="shared" ca="1" si="467"/>
        <v>817.005</v>
      </c>
      <c r="F2017" s="5">
        <f t="shared" ca="1" si="468"/>
        <v>847.71299999999985</v>
      </c>
      <c r="G2017" s="5">
        <f t="shared" ca="1" si="469"/>
        <v>831.88455736524179</v>
      </c>
      <c r="H2017" s="5">
        <f t="shared" ca="1" si="470"/>
        <v>866.13212249111439</v>
      </c>
      <c r="I2017" s="10">
        <f t="shared" ca="1" si="463"/>
        <v>0</v>
      </c>
      <c r="J2017" s="5" t="e">
        <f t="shared" ca="1" si="457"/>
        <v>#N/A</v>
      </c>
      <c r="K2017" s="5" t="e">
        <f t="shared" ca="1" si="458"/>
        <v>#N/A</v>
      </c>
      <c r="L2017" s="10">
        <f t="shared" ca="1" si="459"/>
        <v>-1</v>
      </c>
      <c r="M2017" s="5">
        <f t="shared" ca="1" si="464"/>
        <v>886.35</v>
      </c>
      <c r="N2017" s="12" t="str">
        <f t="shared" ca="1" si="460"/>
        <v/>
      </c>
      <c r="O2017" s="12">
        <f t="shared" ca="1" si="461"/>
        <v>1.0487390882638189E-2</v>
      </c>
      <c r="P2017" s="5">
        <f t="shared" ca="1" si="462"/>
        <v>889.34437337595205</v>
      </c>
      <c r="Q2017" s="5">
        <f t="shared" ca="1" si="465"/>
        <v>889.34437337595205</v>
      </c>
      <c r="R2017" s="12">
        <f t="shared" ca="1" si="466"/>
        <v>0</v>
      </c>
    </row>
    <row r="2018" spans="1:18" x14ac:dyDescent="0.25">
      <c r="A2018">
        <v>2017</v>
      </c>
      <c r="B2018" s="2">
        <v>40382</v>
      </c>
      <c r="C2018">
        <f t="shared" si="471"/>
        <v>2010</v>
      </c>
      <c r="D2018">
        <v>819.95</v>
      </c>
      <c r="E2018" s="5">
        <f t="shared" ca="1" si="467"/>
        <v>815.7399999999999</v>
      </c>
      <c r="F2018" s="5">
        <f t="shared" ca="1" si="468"/>
        <v>846.25599999999974</v>
      </c>
      <c r="G2018" s="5">
        <f t="shared" ca="1" si="469"/>
        <v>830.69110162871766</v>
      </c>
      <c r="H2018" s="5">
        <f t="shared" ca="1" si="470"/>
        <v>865.20848004129209</v>
      </c>
      <c r="I2018" s="10">
        <f t="shared" ca="1" si="463"/>
        <v>0</v>
      </c>
      <c r="J2018" s="5" t="e">
        <f t="shared" ca="1" si="457"/>
        <v>#N/A</v>
      </c>
      <c r="K2018" s="5" t="e">
        <f t="shared" ca="1" si="458"/>
        <v>#N/A</v>
      </c>
      <c r="L2018" s="10">
        <f t="shared" ca="1" si="459"/>
        <v>-1</v>
      </c>
      <c r="M2018" s="5">
        <f t="shared" ca="1" si="464"/>
        <v>886.35</v>
      </c>
      <c r="N2018" s="12" t="str">
        <f t="shared" ca="1" si="460"/>
        <v/>
      </c>
      <c r="O2018" s="12">
        <f t="shared" ca="1" si="461"/>
        <v>-4.6560068614838798E-3</v>
      </c>
      <c r="P2018" s="5">
        <f t="shared" ca="1" si="462"/>
        <v>889.34437337595205</v>
      </c>
      <c r="Q2018" s="5">
        <f t="shared" ca="1" si="465"/>
        <v>889.34437337595205</v>
      </c>
      <c r="R2018" s="12">
        <f t="shared" ca="1" si="466"/>
        <v>0</v>
      </c>
    </row>
    <row r="2019" spans="1:18" x14ac:dyDescent="0.25">
      <c r="A2019">
        <v>2018</v>
      </c>
      <c r="B2019" s="2">
        <v>40385</v>
      </c>
      <c r="C2019">
        <f t="shared" si="471"/>
        <v>2010</v>
      </c>
      <c r="D2019">
        <v>824.05</v>
      </c>
      <c r="E2019" s="5">
        <f t="shared" ca="1" si="467"/>
        <v>815.55499999999995</v>
      </c>
      <c r="F2019" s="5">
        <f t="shared" ca="1" si="468"/>
        <v>845.40499999999997</v>
      </c>
      <c r="G2019" s="5">
        <f t="shared" ca="1" si="469"/>
        <v>830.02699146584587</v>
      </c>
      <c r="H2019" s="5">
        <f t="shared" ca="1" si="470"/>
        <v>864.38531044046624</v>
      </c>
      <c r="I2019" s="10">
        <f t="shared" ca="1" si="463"/>
        <v>0</v>
      </c>
      <c r="J2019" s="5" t="e">
        <f t="shared" ca="1" si="457"/>
        <v>#N/A</v>
      </c>
      <c r="K2019" s="5" t="e">
        <f t="shared" ca="1" si="458"/>
        <v>#N/A</v>
      </c>
      <c r="L2019" s="10">
        <f t="shared" ca="1" si="459"/>
        <v>-1</v>
      </c>
      <c r="M2019" s="5">
        <f t="shared" ca="1" si="464"/>
        <v>886.35</v>
      </c>
      <c r="N2019" s="12" t="str">
        <f t="shared" ca="1" si="460"/>
        <v/>
      </c>
      <c r="O2019" s="12">
        <f t="shared" ca="1" si="461"/>
        <v>-5.0003048966399278E-3</v>
      </c>
      <c r="P2019" s="5">
        <f t="shared" ca="1" si="462"/>
        <v>889.34437337595205</v>
      </c>
      <c r="Q2019" s="5">
        <f t="shared" ca="1" si="465"/>
        <v>889.34437337595205</v>
      </c>
      <c r="R2019" s="12">
        <f t="shared" ca="1" si="466"/>
        <v>0</v>
      </c>
    </row>
    <row r="2020" spans="1:18" x14ac:dyDescent="0.25">
      <c r="A2020">
        <v>2019</v>
      </c>
      <c r="B2020" s="2">
        <v>40386</v>
      </c>
      <c r="C2020">
        <f t="shared" si="471"/>
        <v>2010</v>
      </c>
      <c r="D2020">
        <v>848.45</v>
      </c>
      <c r="E2020" s="5">
        <f t="shared" ca="1" si="467"/>
        <v>818.42</v>
      </c>
      <c r="F2020" s="5">
        <f t="shared" ca="1" si="468"/>
        <v>845.1389999999999</v>
      </c>
      <c r="G2020" s="5">
        <f t="shared" ca="1" si="469"/>
        <v>831.86929231926138</v>
      </c>
      <c r="H2020" s="5">
        <f t="shared" ca="1" si="470"/>
        <v>864.06660423165681</v>
      </c>
      <c r="I2020" s="10">
        <f t="shared" ca="1" si="463"/>
        <v>0</v>
      </c>
      <c r="J2020" s="5" t="e">
        <f t="shared" ca="1" si="457"/>
        <v>#N/A</v>
      </c>
      <c r="K2020" s="5" t="e">
        <f t="shared" ca="1" si="458"/>
        <v>#N/A</v>
      </c>
      <c r="L2020" s="10">
        <f t="shared" ca="1" si="459"/>
        <v>-1</v>
      </c>
      <c r="M2020" s="5">
        <f t="shared" ca="1" si="464"/>
        <v>886.35</v>
      </c>
      <c r="N2020" s="12" t="str">
        <f t="shared" ca="1" si="460"/>
        <v/>
      </c>
      <c r="O2020" s="12">
        <f t="shared" ca="1" si="461"/>
        <v>-2.9609853771009154E-2</v>
      </c>
      <c r="P2020" s="5">
        <f t="shared" ca="1" si="462"/>
        <v>889.34437337595205</v>
      </c>
      <c r="Q2020" s="5">
        <f t="shared" ca="1" si="465"/>
        <v>889.34437337595205</v>
      </c>
      <c r="R2020" s="12">
        <f t="shared" ca="1" si="466"/>
        <v>0</v>
      </c>
    </row>
    <row r="2021" spans="1:18" x14ac:dyDescent="0.25">
      <c r="A2021">
        <v>2020</v>
      </c>
      <c r="B2021" s="2">
        <v>40387</v>
      </c>
      <c r="C2021">
        <f t="shared" si="471"/>
        <v>2010</v>
      </c>
      <c r="D2021">
        <v>840.65</v>
      </c>
      <c r="E2021" s="5">
        <f t="shared" ca="1" si="467"/>
        <v>821.93999999999994</v>
      </c>
      <c r="F2021" s="5">
        <f t="shared" ca="1" si="468"/>
        <v>845.09999999999991</v>
      </c>
      <c r="G2021" s="5">
        <f t="shared" ca="1" si="469"/>
        <v>832.7473630873352</v>
      </c>
      <c r="H2021" s="5">
        <f t="shared" ca="1" si="470"/>
        <v>863.59827214702364</v>
      </c>
      <c r="I2021" s="10">
        <f t="shared" ca="1" si="463"/>
        <v>0</v>
      </c>
      <c r="J2021" s="5" t="e">
        <f t="shared" ca="1" si="457"/>
        <v>#N/A</v>
      </c>
      <c r="K2021" s="5" t="e">
        <f t="shared" ca="1" si="458"/>
        <v>#N/A</v>
      </c>
      <c r="L2021" s="10">
        <f t="shared" ca="1" si="459"/>
        <v>-1</v>
      </c>
      <c r="M2021" s="5">
        <f t="shared" ca="1" si="464"/>
        <v>886.35</v>
      </c>
      <c r="N2021" s="12" t="str">
        <f t="shared" ca="1" si="460"/>
        <v/>
      </c>
      <c r="O2021" s="12">
        <f t="shared" ca="1" si="461"/>
        <v>9.1932347221404531E-3</v>
      </c>
      <c r="P2021" s="5">
        <f t="shared" ca="1" si="462"/>
        <v>889.34437337595205</v>
      </c>
      <c r="Q2021" s="5">
        <f t="shared" ca="1" si="465"/>
        <v>889.34437337595205</v>
      </c>
      <c r="R2021" s="12">
        <f t="shared" ca="1" si="466"/>
        <v>0</v>
      </c>
    </row>
    <row r="2022" spans="1:18" x14ac:dyDescent="0.25">
      <c r="A2022">
        <v>2021</v>
      </c>
      <c r="B2022" s="2">
        <v>40388</v>
      </c>
      <c r="C2022">
        <f t="shared" si="471"/>
        <v>2010</v>
      </c>
      <c r="D2022">
        <v>840.9</v>
      </c>
      <c r="E2022" s="5">
        <f t="shared" ca="1" si="467"/>
        <v>825.08500000000004</v>
      </c>
      <c r="F2022" s="5">
        <f t="shared" ca="1" si="468"/>
        <v>845.03699999999992</v>
      </c>
      <c r="G2022" s="5">
        <f t="shared" ca="1" si="469"/>
        <v>833.56262677860173</v>
      </c>
      <c r="H2022" s="5">
        <f t="shared" ca="1" si="470"/>
        <v>863.14430670408319</v>
      </c>
      <c r="I2022" s="10">
        <f t="shared" ca="1" si="463"/>
        <v>0</v>
      </c>
      <c r="J2022" s="5" t="e">
        <f t="shared" ca="1" si="457"/>
        <v>#N/A</v>
      </c>
      <c r="K2022" s="5" t="e">
        <f t="shared" ca="1" si="458"/>
        <v>#N/A</v>
      </c>
      <c r="L2022" s="10">
        <f t="shared" ca="1" si="459"/>
        <v>-1</v>
      </c>
      <c r="M2022" s="5">
        <f t="shared" ca="1" si="464"/>
        <v>886.35</v>
      </c>
      <c r="N2022" s="12" t="str">
        <f t="shared" ca="1" si="460"/>
        <v/>
      </c>
      <c r="O2022" s="12">
        <f t="shared" ca="1" si="461"/>
        <v>-2.973889252364242E-4</v>
      </c>
      <c r="P2022" s="5">
        <f t="shared" ca="1" si="462"/>
        <v>889.34437337595205</v>
      </c>
      <c r="Q2022" s="5">
        <f t="shared" ca="1" si="465"/>
        <v>889.34437337595205</v>
      </c>
      <c r="R2022" s="12">
        <f t="shared" ca="1" si="466"/>
        <v>0</v>
      </c>
    </row>
    <row r="2023" spans="1:18" x14ac:dyDescent="0.25">
      <c r="A2023">
        <v>2022</v>
      </c>
      <c r="B2023" s="2">
        <v>40389</v>
      </c>
      <c r="C2023">
        <f t="shared" si="471"/>
        <v>2010</v>
      </c>
      <c r="D2023">
        <v>831</v>
      </c>
      <c r="E2023" s="5">
        <f t="shared" ca="1" si="467"/>
        <v>826.77499999999998</v>
      </c>
      <c r="F2023" s="5">
        <f t="shared" ca="1" si="468"/>
        <v>844.39600000000007</v>
      </c>
      <c r="G2023" s="5">
        <f t="shared" ca="1" si="469"/>
        <v>833.30636410074146</v>
      </c>
      <c r="H2023" s="5">
        <f t="shared" ca="1" si="470"/>
        <v>862.50142057000153</v>
      </c>
      <c r="I2023" s="10">
        <f t="shared" ca="1" si="463"/>
        <v>0</v>
      </c>
      <c r="J2023" s="5" t="e">
        <f t="shared" ca="1" si="457"/>
        <v>#N/A</v>
      </c>
      <c r="K2023" s="5" t="e">
        <f t="shared" ca="1" si="458"/>
        <v>#N/A</v>
      </c>
      <c r="L2023" s="10">
        <f t="shared" ca="1" si="459"/>
        <v>-1</v>
      </c>
      <c r="M2023" s="5">
        <f t="shared" ca="1" si="464"/>
        <v>886.35</v>
      </c>
      <c r="N2023" s="12" t="str">
        <f t="shared" ca="1" si="460"/>
        <v/>
      </c>
      <c r="O2023" s="12">
        <f t="shared" ca="1" si="461"/>
        <v>1.1773100249732403E-2</v>
      </c>
      <c r="P2023" s="5">
        <f t="shared" ca="1" si="462"/>
        <v>889.34437337595205</v>
      </c>
      <c r="Q2023" s="5">
        <f t="shared" ca="1" si="465"/>
        <v>889.34437337595205</v>
      </c>
      <c r="R2023" s="12">
        <f t="shared" ca="1" si="466"/>
        <v>0</v>
      </c>
    </row>
    <row r="2024" spans="1:18" x14ac:dyDescent="0.25">
      <c r="A2024">
        <v>2023</v>
      </c>
      <c r="B2024" s="2">
        <v>40392</v>
      </c>
      <c r="C2024">
        <f t="shared" si="471"/>
        <v>2010</v>
      </c>
      <c r="D2024">
        <v>834.35</v>
      </c>
      <c r="E2024" s="5">
        <f t="shared" ca="1" si="467"/>
        <v>829.03</v>
      </c>
      <c r="F2024" s="5">
        <f t="shared" ca="1" si="468"/>
        <v>843.98000000000013</v>
      </c>
      <c r="G2024" s="5">
        <f t="shared" ca="1" si="469"/>
        <v>833.41072769066727</v>
      </c>
      <c r="H2024" s="5">
        <f t="shared" ca="1" si="470"/>
        <v>861.93839215860146</v>
      </c>
      <c r="I2024" s="10">
        <f t="shared" ca="1" si="463"/>
        <v>0</v>
      </c>
      <c r="J2024" s="5" t="e">
        <f t="shared" ca="1" si="457"/>
        <v>#N/A</v>
      </c>
      <c r="K2024" s="5" t="e">
        <f t="shared" ca="1" si="458"/>
        <v>#N/A</v>
      </c>
      <c r="L2024" s="10">
        <f t="shared" ca="1" si="459"/>
        <v>-1</v>
      </c>
      <c r="M2024" s="5">
        <f t="shared" ca="1" si="464"/>
        <v>886.35</v>
      </c>
      <c r="N2024" s="12" t="str">
        <f t="shared" ca="1" si="460"/>
        <v/>
      </c>
      <c r="O2024" s="12">
        <f t="shared" ca="1" si="461"/>
        <v>-4.031287605294853E-3</v>
      </c>
      <c r="P2024" s="5">
        <f t="shared" ca="1" si="462"/>
        <v>889.34437337595205</v>
      </c>
      <c r="Q2024" s="5">
        <f t="shared" ca="1" si="465"/>
        <v>889.34437337595205</v>
      </c>
      <c r="R2024" s="12">
        <f t="shared" ca="1" si="466"/>
        <v>0</v>
      </c>
    </row>
    <row r="2025" spans="1:18" x14ac:dyDescent="0.25">
      <c r="A2025">
        <v>2024</v>
      </c>
      <c r="B2025" s="2">
        <v>40393</v>
      </c>
      <c r="C2025">
        <f t="shared" si="471"/>
        <v>2010</v>
      </c>
      <c r="D2025">
        <v>829.4</v>
      </c>
      <c r="E2025" s="5">
        <f t="shared" ca="1" si="467"/>
        <v>830.96999999999991</v>
      </c>
      <c r="F2025" s="5">
        <f t="shared" ca="1" si="468"/>
        <v>843.73599999999988</v>
      </c>
      <c r="G2025" s="5">
        <f t="shared" ca="1" si="469"/>
        <v>833.00965492160049</v>
      </c>
      <c r="H2025" s="5">
        <f t="shared" ca="1" si="470"/>
        <v>861.28762431542941</v>
      </c>
      <c r="I2025" s="10">
        <f t="shared" ca="1" si="463"/>
        <v>0</v>
      </c>
      <c r="J2025" s="5" t="e">
        <f t="shared" ca="1" si="457"/>
        <v>#N/A</v>
      </c>
      <c r="K2025" s="5" t="e">
        <f t="shared" ca="1" si="458"/>
        <v>#N/A</v>
      </c>
      <c r="L2025" s="10">
        <f t="shared" ca="1" si="459"/>
        <v>-1</v>
      </c>
      <c r="M2025" s="5">
        <f t="shared" ca="1" si="464"/>
        <v>886.35</v>
      </c>
      <c r="N2025" s="12" t="str">
        <f t="shared" ca="1" si="460"/>
        <v/>
      </c>
      <c r="O2025" s="12">
        <f t="shared" ca="1" si="461"/>
        <v>5.9327620303230603E-3</v>
      </c>
      <c r="P2025" s="5">
        <f t="shared" ca="1" si="462"/>
        <v>889.34437337595205</v>
      </c>
      <c r="Q2025" s="5">
        <f t="shared" ca="1" si="465"/>
        <v>889.34437337595205</v>
      </c>
      <c r="R2025" s="12">
        <f t="shared" ca="1" si="466"/>
        <v>0</v>
      </c>
    </row>
    <row r="2026" spans="1:18" x14ac:dyDescent="0.25">
      <c r="A2026">
        <v>2025</v>
      </c>
      <c r="B2026" s="2">
        <v>40394</v>
      </c>
      <c r="C2026">
        <f t="shared" si="471"/>
        <v>2010</v>
      </c>
      <c r="D2026">
        <v>820.55</v>
      </c>
      <c r="E2026" s="5">
        <f t="shared" ca="1" si="467"/>
        <v>830.54499999999985</v>
      </c>
      <c r="F2026" s="5">
        <f t="shared" ca="1" si="468"/>
        <v>843.54499999999996</v>
      </c>
      <c r="G2026" s="5">
        <f t="shared" ca="1" si="469"/>
        <v>831.76368942944043</v>
      </c>
      <c r="H2026" s="5">
        <f t="shared" ca="1" si="470"/>
        <v>860.47287182912089</v>
      </c>
      <c r="I2026" s="10">
        <f t="shared" ca="1" si="463"/>
        <v>0</v>
      </c>
      <c r="J2026" s="5" t="e">
        <f t="shared" ca="1" si="457"/>
        <v>#N/A</v>
      </c>
      <c r="K2026" s="5" t="e">
        <f t="shared" ca="1" si="458"/>
        <v>#N/A</v>
      </c>
      <c r="L2026" s="10">
        <f t="shared" ca="1" si="459"/>
        <v>-1</v>
      </c>
      <c r="M2026" s="5">
        <f t="shared" ca="1" si="464"/>
        <v>886.35</v>
      </c>
      <c r="N2026" s="12" t="str">
        <f t="shared" ca="1" si="460"/>
        <v/>
      </c>
      <c r="O2026" s="12">
        <f t="shared" ca="1" si="461"/>
        <v>1.0670364118640009E-2</v>
      </c>
      <c r="P2026" s="5">
        <f t="shared" ca="1" si="462"/>
        <v>889.34437337595205</v>
      </c>
      <c r="Q2026" s="5">
        <f t="shared" ca="1" si="465"/>
        <v>889.34437337595205</v>
      </c>
      <c r="R2026" s="12">
        <f t="shared" ca="1" si="466"/>
        <v>0</v>
      </c>
    </row>
    <row r="2027" spans="1:18" x14ac:dyDescent="0.25">
      <c r="A2027">
        <v>2026</v>
      </c>
      <c r="B2027" s="2">
        <v>40395</v>
      </c>
      <c r="C2027">
        <f t="shared" si="471"/>
        <v>2010</v>
      </c>
      <c r="D2027">
        <v>815</v>
      </c>
      <c r="E2027" s="5">
        <f t="shared" ca="1" si="467"/>
        <v>830.43</v>
      </c>
      <c r="F2027" s="5">
        <f t="shared" ca="1" si="468"/>
        <v>843.47899999999993</v>
      </c>
      <c r="G2027" s="5">
        <f t="shared" ca="1" si="469"/>
        <v>830.08732048649631</v>
      </c>
      <c r="H2027" s="5">
        <f t="shared" ca="1" si="470"/>
        <v>859.56341439253856</v>
      </c>
      <c r="I2027" s="10">
        <f t="shared" ca="1" si="463"/>
        <v>0</v>
      </c>
      <c r="J2027" s="5" t="e">
        <f t="shared" ca="1" si="457"/>
        <v>#N/A</v>
      </c>
      <c r="K2027" s="5" t="e">
        <f t="shared" ca="1" si="458"/>
        <v>#N/A</v>
      </c>
      <c r="L2027" s="10">
        <f t="shared" ca="1" si="459"/>
        <v>-1</v>
      </c>
      <c r="M2027" s="5">
        <f t="shared" ca="1" si="464"/>
        <v>886.35</v>
      </c>
      <c r="N2027" s="12" t="str">
        <f t="shared" ca="1" si="460"/>
        <v/>
      </c>
      <c r="O2027" s="12">
        <f t="shared" ca="1" si="461"/>
        <v>6.7637560173054107E-3</v>
      </c>
      <c r="P2027" s="5">
        <f t="shared" ca="1" si="462"/>
        <v>889.34437337595205</v>
      </c>
      <c r="Q2027" s="5">
        <f t="shared" ca="1" si="465"/>
        <v>889.34437337595205</v>
      </c>
      <c r="R2027" s="12">
        <f t="shared" ca="1" si="466"/>
        <v>0</v>
      </c>
    </row>
    <row r="2028" spans="1:18" x14ac:dyDescent="0.25">
      <c r="A2028">
        <v>2027</v>
      </c>
      <c r="B2028" s="2">
        <v>40396</v>
      </c>
      <c r="C2028">
        <f t="shared" si="471"/>
        <v>2010</v>
      </c>
      <c r="D2028">
        <v>827.85</v>
      </c>
      <c r="E2028" s="5">
        <f t="shared" ca="1" si="467"/>
        <v>831.22</v>
      </c>
      <c r="F2028" s="5">
        <f t="shared" ca="1" si="468"/>
        <v>843.51499999999987</v>
      </c>
      <c r="G2028" s="5">
        <f t="shared" ca="1" si="469"/>
        <v>829.86358843784672</v>
      </c>
      <c r="H2028" s="5">
        <f t="shared" ca="1" si="470"/>
        <v>858.92914610468779</v>
      </c>
      <c r="I2028" s="10">
        <f t="shared" ca="1" si="463"/>
        <v>0</v>
      </c>
      <c r="J2028" s="5" t="e">
        <f t="shared" ca="1" si="457"/>
        <v>#N/A</v>
      </c>
      <c r="K2028" s="5" t="e">
        <f t="shared" ca="1" si="458"/>
        <v>#N/A</v>
      </c>
      <c r="L2028" s="10">
        <f t="shared" ca="1" si="459"/>
        <v>-1</v>
      </c>
      <c r="M2028" s="5">
        <f t="shared" ca="1" si="464"/>
        <v>886.35</v>
      </c>
      <c r="N2028" s="12" t="str">
        <f t="shared" ca="1" si="460"/>
        <v/>
      </c>
      <c r="O2028" s="12">
        <f t="shared" ca="1" si="461"/>
        <v>-1.5766871165644198E-2</v>
      </c>
      <c r="P2028" s="5">
        <f t="shared" ca="1" si="462"/>
        <v>889.34437337595205</v>
      </c>
      <c r="Q2028" s="5">
        <f t="shared" ca="1" si="465"/>
        <v>889.34437337595205</v>
      </c>
      <c r="R2028" s="12">
        <f t="shared" ca="1" si="466"/>
        <v>0</v>
      </c>
    </row>
    <row r="2029" spans="1:18" x14ac:dyDescent="0.25">
      <c r="A2029">
        <v>2028</v>
      </c>
      <c r="B2029" s="2">
        <v>40399</v>
      </c>
      <c r="C2029">
        <f t="shared" si="471"/>
        <v>2010</v>
      </c>
      <c r="D2029">
        <v>844.6</v>
      </c>
      <c r="E2029" s="5">
        <f t="shared" ca="1" si="467"/>
        <v>833.27499999999998</v>
      </c>
      <c r="F2029" s="5">
        <f t="shared" ca="1" si="468"/>
        <v>844.03599999999994</v>
      </c>
      <c r="G2029" s="5">
        <f t="shared" ca="1" si="469"/>
        <v>831.33722959406202</v>
      </c>
      <c r="H2029" s="5">
        <f t="shared" ca="1" si="470"/>
        <v>858.64256318259402</v>
      </c>
      <c r="I2029" s="10">
        <f t="shared" ca="1" si="463"/>
        <v>0</v>
      </c>
      <c r="J2029" s="5" t="e">
        <f t="shared" ca="1" si="457"/>
        <v>#N/A</v>
      </c>
      <c r="K2029" s="5" t="e">
        <f t="shared" ca="1" si="458"/>
        <v>#N/A</v>
      </c>
      <c r="L2029" s="10">
        <f t="shared" ca="1" si="459"/>
        <v>-1</v>
      </c>
      <c r="M2029" s="5">
        <f t="shared" ca="1" si="464"/>
        <v>886.35</v>
      </c>
      <c r="N2029" s="12" t="str">
        <f t="shared" ca="1" si="460"/>
        <v/>
      </c>
      <c r="O2029" s="12">
        <f t="shared" ca="1" si="461"/>
        <v>-2.0233134021863865E-2</v>
      </c>
      <c r="P2029" s="5">
        <f t="shared" ca="1" si="462"/>
        <v>889.34437337595205</v>
      </c>
      <c r="Q2029" s="5">
        <f t="shared" ca="1" si="465"/>
        <v>889.34437337595205</v>
      </c>
      <c r="R2029" s="12">
        <f t="shared" ca="1" si="466"/>
        <v>0</v>
      </c>
    </row>
    <row r="2030" spans="1:18" x14ac:dyDescent="0.25">
      <c r="A2030">
        <v>2029</v>
      </c>
      <c r="B2030" s="2">
        <v>40400</v>
      </c>
      <c r="C2030">
        <f t="shared" si="471"/>
        <v>2010</v>
      </c>
      <c r="D2030">
        <v>847.4</v>
      </c>
      <c r="E2030" s="5">
        <f t="shared" ca="1" si="467"/>
        <v>833.17000000000007</v>
      </c>
      <c r="F2030" s="5">
        <f t="shared" ca="1" si="468"/>
        <v>844.63</v>
      </c>
      <c r="G2030" s="5">
        <f t="shared" ca="1" si="469"/>
        <v>832.94350663465571</v>
      </c>
      <c r="H2030" s="5">
        <f t="shared" ca="1" si="470"/>
        <v>858.41771191894225</v>
      </c>
      <c r="I2030" s="10">
        <f t="shared" ca="1" si="463"/>
        <v>0</v>
      </c>
      <c r="J2030" s="5" t="e">
        <f t="shared" ca="1" si="457"/>
        <v>#N/A</v>
      </c>
      <c r="K2030" s="5" t="e">
        <f t="shared" ca="1" si="458"/>
        <v>#N/A</v>
      </c>
      <c r="L2030" s="10">
        <f t="shared" ca="1" si="459"/>
        <v>-1</v>
      </c>
      <c r="M2030" s="5">
        <f t="shared" ca="1" si="464"/>
        <v>886.35</v>
      </c>
      <c r="N2030" s="12" t="str">
        <f t="shared" ca="1" si="460"/>
        <v/>
      </c>
      <c r="O2030" s="12">
        <f t="shared" ca="1" si="461"/>
        <v>-3.3151787828557358E-3</v>
      </c>
      <c r="P2030" s="5">
        <f t="shared" ca="1" si="462"/>
        <v>889.34437337595205</v>
      </c>
      <c r="Q2030" s="5">
        <f t="shared" ca="1" si="465"/>
        <v>889.34437337595205</v>
      </c>
      <c r="R2030" s="12">
        <f t="shared" ca="1" si="466"/>
        <v>0</v>
      </c>
    </row>
    <row r="2031" spans="1:18" x14ac:dyDescent="0.25">
      <c r="A2031">
        <v>2030</v>
      </c>
      <c r="B2031" s="2">
        <v>40401</v>
      </c>
      <c r="C2031">
        <f t="shared" si="471"/>
        <v>2010</v>
      </c>
      <c r="D2031">
        <v>842.35</v>
      </c>
      <c r="E2031" s="5">
        <f t="shared" ca="1" si="467"/>
        <v>833.33999999999992</v>
      </c>
      <c r="F2031" s="5">
        <f t="shared" ca="1" si="468"/>
        <v>844.94099999999992</v>
      </c>
      <c r="G2031" s="5">
        <f t="shared" ca="1" si="469"/>
        <v>833.88415597119024</v>
      </c>
      <c r="H2031" s="5">
        <f t="shared" ca="1" si="470"/>
        <v>858.09635768056341</v>
      </c>
      <c r="I2031" s="10">
        <f t="shared" ca="1" si="463"/>
        <v>0</v>
      </c>
      <c r="J2031" s="5" t="e">
        <f t="shared" ca="1" si="457"/>
        <v>#N/A</v>
      </c>
      <c r="K2031" s="5" t="e">
        <f t="shared" ca="1" si="458"/>
        <v>#N/A</v>
      </c>
      <c r="L2031" s="10">
        <f t="shared" ca="1" si="459"/>
        <v>-1</v>
      </c>
      <c r="M2031" s="5">
        <f t="shared" ca="1" si="464"/>
        <v>886.35</v>
      </c>
      <c r="N2031" s="12" t="str">
        <f t="shared" ca="1" si="460"/>
        <v/>
      </c>
      <c r="O2031" s="12">
        <f t="shared" ca="1" si="461"/>
        <v>5.959405239556236E-3</v>
      </c>
      <c r="P2031" s="5">
        <f t="shared" ca="1" si="462"/>
        <v>889.34437337595205</v>
      </c>
      <c r="Q2031" s="5">
        <f t="shared" ca="1" si="465"/>
        <v>889.34437337595205</v>
      </c>
      <c r="R2031" s="12">
        <f t="shared" ca="1" si="466"/>
        <v>0</v>
      </c>
    </row>
    <row r="2032" spans="1:18" x14ac:dyDescent="0.25">
      <c r="A2032">
        <v>2031</v>
      </c>
      <c r="B2032" s="2">
        <v>40402</v>
      </c>
      <c r="C2032">
        <f t="shared" si="471"/>
        <v>2010</v>
      </c>
      <c r="D2032">
        <v>839.8</v>
      </c>
      <c r="E2032" s="5">
        <f t="shared" ca="1" si="467"/>
        <v>833.23000000000013</v>
      </c>
      <c r="F2032" s="5">
        <f t="shared" ca="1" si="468"/>
        <v>844.90700000000015</v>
      </c>
      <c r="G2032" s="5">
        <f t="shared" ca="1" si="469"/>
        <v>834.47574037407117</v>
      </c>
      <c r="H2032" s="5">
        <f t="shared" ca="1" si="470"/>
        <v>857.7304305269522</v>
      </c>
      <c r="I2032" s="10">
        <f t="shared" ca="1" si="463"/>
        <v>0</v>
      </c>
      <c r="J2032" s="5" t="e">
        <f t="shared" ca="1" si="457"/>
        <v>#N/A</v>
      </c>
      <c r="K2032" s="5" t="e">
        <f t="shared" ca="1" si="458"/>
        <v>#N/A</v>
      </c>
      <c r="L2032" s="10">
        <f t="shared" ca="1" si="459"/>
        <v>-1</v>
      </c>
      <c r="M2032" s="5">
        <f t="shared" ca="1" si="464"/>
        <v>886.35</v>
      </c>
      <c r="N2032" s="12" t="str">
        <f t="shared" ca="1" si="460"/>
        <v/>
      </c>
      <c r="O2032" s="12">
        <f t="shared" ca="1" si="461"/>
        <v>3.0272452068618367E-3</v>
      </c>
      <c r="P2032" s="5">
        <f t="shared" ca="1" si="462"/>
        <v>889.34437337595205</v>
      </c>
      <c r="Q2032" s="5">
        <f t="shared" ca="1" si="465"/>
        <v>889.34437337595205</v>
      </c>
      <c r="R2032" s="12">
        <f t="shared" ca="1" si="466"/>
        <v>0</v>
      </c>
    </row>
    <row r="2033" spans="1:18" x14ac:dyDescent="0.25">
      <c r="A2033">
        <v>2032</v>
      </c>
      <c r="B2033" s="2">
        <v>40403</v>
      </c>
      <c r="C2033">
        <f t="shared" si="471"/>
        <v>2010</v>
      </c>
      <c r="D2033">
        <v>844</v>
      </c>
      <c r="E2033" s="5">
        <f t="shared" ca="1" si="467"/>
        <v>834.53000000000009</v>
      </c>
      <c r="F2033" s="5">
        <f t="shared" ca="1" si="468"/>
        <v>844.94900000000007</v>
      </c>
      <c r="G2033" s="5">
        <f t="shared" ca="1" si="469"/>
        <v>835.42816633666405</v>
      </c>
      <c r="H2033" s="5">
        <f t="shared" ca="1" si="470"/>
        <v>857.45582191641313</v>
      </c>
      <c r="I2033" s="10">
        <f t="shared" ca="1" si="463"/>
        <v>0</v>
      </c>
      <c r="J2033" s="5" t="e">
        <f t="shared" ca="1" si="457"/>
        <v>#N/A</v>
      </c>
      <c r="K2033" s="5" t="e">
        <f t="shared" ca="1" si="458"/>
        <v>#N/A</v>
      </c>
      <c r="L2033" s="10">
        <f t="shared" ca="1" si="459"/>
        <v>-1</v>
      </c>
      <c r="M2033" s="5">
        <f t="shared" ca="1" si="464"/>
        <v>886.35</v>
      </c>
      <c r="N2033" s="12" t="str">
        <f t="shared" ca="1" si="460"/>
        <v/>
      </c>
      <c r="O2033" s="12">
        <f t="shared" ca="1" si="461"/>
        <v>-5.0011907597047461E-3</v>
      </c>
      <c r="P2033" s="5">
        <f t="shared" ca="1" si="462"/>
        <v>889.34437337595205</v>
      </c>
      <c r="Q2033" s="5">
        <f t="shared" ca="1" si="465"/>
        <v>889.34437337595205</v>
      </c>
      <c r="R2033" s="12">
        <f t="shared" ca="1" si="466"/>
        <v>0</v>
      </c>
    </row>
    <row r="2034" spans="1:18" x14ac:dyDescent="0.25">
      <c r="A2034">
        <v>2033</v>
      </c>
      <c r="B2034" s="2">
        <v>40406</v>
      </c>
      <c r="C2034">
        <f t="shared" si="471"/>
        <v>2010</v>
      </c>
      <c r="D2034">
        <v>833.75</v>
      </c>
      <c r="E2034" s="5">
        <f t="shared" ca="1" si="467"/>
        <v>834.47</v>
      </c>
      <c r="F2034" s="5">
        <f t="shared" ca="1" si="468"/>
        <v>844.59000000000015</v>
      </c>
      <c r="G2034" s="5">
        <f t="shared" ca="1" si="469"/>
        <v>835.2603497029977</v>
      </c>
      <c r="H2034" s="5">
        <f t="shared" ca="1" si="470"/>
        <v>856.9817054780849</v>
      </c>
      <c r="I2034" s="10">
        <f t="shared" ca="1" si="463"/>
        <v>0</v>
      </c>
      <c r="J2034" s="5" t="e">
        <f t="shared" ca="1" si="457"/>
        <v>#N/A</v>
      </c>
      <c r="K2034" s="5" t="e">
        <f t="shared" ca="1" si="458"/>
        <v>#N/A</v>
      </c>
      <c r="L2034" s="10">
        <f t="shared" ca="1" si="459"/>
        <v>-1</v>
      </c>
      <c r="M2034" s="5">
        <f t="shared" ca="1" si="464"/>
        <v>886.35</v>
      </c>
      <c r="N2034" s="12" t="str">
        <f t="shared" ca="1" si="460"/>
        <v/>
      </c>
      <c r="O2034" s="12">
        <f t="shared" ca="1" si="461"/>
        <v>1.2144549763033176E-2</v>
      </c>
      <c r="P2034" s="5">
        <f t="shared" ca="1" si="462"/>
        <v>889.34437337595205</v>
      </c>
      <c r="Q2034" s="5">
        <f t="shared" ca="1" si="465"/>
        <v>889.34437337595205</v>
      </c>
      <c r="R2034" s="12">
        <f t="shared" ca="1" si="466"/>
        <v>0</v>
      </c>
    </row>
    <row r="2035" spans="1:18" x14ac:dyDescent="0.25">
      <c r="A2035">
        <v>2034</v>
      </c>
      <c r="B2035" s="2">
        <v>40407</v>
      </c>
      <c r="C2035">
        <f t="shared" si="471"/>
        <v>2010</v>
      </c>
      <c r="D2035">
        <v>837.3</v>
      </c>
      <c r="E2035" s="5">
        <f t="shared" ca="1" si="467"/>
        <v>835.26</v>
      </c>
      <c r="F2035" s="5">
        <f t="shared" ca="1" si="468"/>
        <v>844.48900000000026</v>
      </c>
      <c r="G2035" s="5">
        <f t="shared" ca="1" si="469"/>
        <v>835.46431473269786</v>
      </c>
      <c r="H2035" s="5">
        <f t="shared" ca="1" si="470"/>
        <v>856.58807136852329</v>
      </c>
      <c r="I2035" s="10">
        <f t="shared" ca="1" si="463"/>
        <v>0</v>
      </c>
      <c r="J2035" s="5" t="e">
        <f t="shared" ca="1" si="457"/>
        <v>#N/A</v>
      </c>
      <c r="K2035" s="5" t="e">
        <f t="shared" ca="1" si="458"/>
        <v>#N/A</v>
      </c>
      <c r="L2035" s="10">
        <f t="shared" ca="1" si="459"/>
        <v>-1</v>
      </c>
      <c r="M2035" s="5">
        <f t="shared" ca="1" si="464"/>
        <v>886.35</v>
      </c>
      <c r="N2035" s="12" t="str">
        <f t="shared" ca="1" si="460"/>
        <v/>
      </c>
      <c r="O2035" s="12">
        <f t="shared" ca="1" si="461"/>
        <v>-4.2578710644677114E-3</v>
      </c>
      <c r="P2035" s="5">
        <f t="shared" ca="1" si="462"/>
        <v>889.34437337595205</v>
      </c>
      <c r="Q2035" s="5">
        <f t="shared" ca="1" si="465"/>
        <v>889.34437337595205</v>
      </c>
      <c r="R2035" s="12">
        <f t="shared" ca="1" si="466"/>
        <v>0</v>
      </c>
    </row>
    <row r="2036" spans="1:18" x14ac:dyDescent="0.25">
      <c r="A2036">
        <v>2035</v>
      </c>
      <c r="B2036" s="2">
        <v>40408</v>
      </c>
      <c r="C2036">
        <f t="shared" si="471"/>
        <v>2010</v>
      </c>
      <c r="D2036">
        <v>840.1</v>
      </c>
      <c r="E2036" s="5">
        <f t="shared" ca="1" si="467"/>
        <v>837.21499999999992</v>
      </c>
      <c r="F2036" s="5">
        <f t="shared" ca="1" si="468"/>
        <v>844.13000000000011</v>
      </c>
      <c r="G2036" s="5">
        <f t="shared" ca="1" si="469"/>
        <v>835.92788325942797</v>
      </c>
      <c r="H2036" s="5">
        <f t="shared" ca="1" si="470"/>
        <v>856.25830994115279</v>
      </c>
      <c r="I2036" s="10">
        <f t="shared" ca="1" si="463"/>
        <v>0</v>
      </c>
      <c r="J2036" s="5" t="e">
        <f t="shared" ref="J2036:J2099" ca="1" si="472">IF($I2036="BUY",$D2036,NA())</f>
        <v>#N/A</v>
      </c>
      <c r="K2036" s="5" t="e">
        <f t="shared" ref="K2036:K2099" ca="1" si="473">IF($I2036="SELL",$D2036,NA())</f>
        <v>#N/A</v>
      </c>
      <c r="L2036" s="10">
        <f t="shared" ref="L2036:L2099" ca="1" si="474">IF(AND(I2036="SELL",L2035&gt;=0),-1*Leverage,IF(AND(I2036="BUY",L2035&lt;=0),1*Leverage,L2035))</f>
        <v>-1</v>
      </c>
      <c r="M2036" s="5">
        <f t="shared" ca="1" si="464"/>
        <v>886.35</v>
      </c>
      <c r="N2036" s="12" t="str">
        <f t="shared" ref="N2036:N2099" ca="1" si="475">IF(L2035=0,0,IF(I2036="SELL",Leverage*(M2036-M2035)/M2035,IF(I2036="BUY",-Leverage*(M2036-M2035)/M2035,"")))</f>
        <v/>
      </c>
      <c r="O2036" s="12">
        <f t="shared" ref="O2036:O2099" ca="1" si="476">IF($L2036&gt;0,Leverage*(D2036-D2035)/D2035,IF($L2036&lt;0,-Leverage*(D2036-D2035)/D2035,0))</f>
        <v>-3.3440821688762311E-3</v>
      </c>
      <c r="P2036" s="5">
        <f t="shared" ref="P2036:P2099" ca="1" si="477">IF(N2036="",P2035,P2035*(1+N2036))</f>
        <v>889.34437337595205</v>
      </c>
      <c r="Q2036" s="5">
        <f t="shared" ca="1" si="465"/>
        <v>889.34437337595205</v>
      </c>
      <c r="R2036" s="12">
        <f t="shared" ca="1" si="466"/>
        <v>0</v>
      </c>
    </row>
    <row r="2037" spans="1:18" x14ac:dyDescent="0.25">
      <c r="A2037">
        <v>2036</v>
      </c>
      <c r="B2037" s="2">
        <v>40409</v>
      </c>
      <c r="C2037">
        <f t="shared" si="471"/>
        <v>2010</v>
      </c>
      <c r="D2037">
        <v>883.35</v>
      </c>
      <c r="E2037" s="5">
        <f t="shared" ca="1" si="467"/>
        <v>844.05</v>
      </c>
      <c r="F2037" s="5">
        <f t="shared" ca="1" si="468"/>
        <v>844.4190000000001</v>
      </c>
      <c r="G2037" s="5">
        <f t="shared" ca="1" si="469"/>
        <v>840.67009493348519</v>
      </c>
      <c r="H2037" s="5">
        <f t="shared" ca="1" si="470"/>
        <v>856.80014374232962</v>
      </c>
      <c r="I2037" s="10">
        <f t="shared" ref="I2037:I2100" ca="1" si="478">IF(AND(G2037&gt;H2037,G2036&lt;H2036),"BUY",IF(AND(G2037&lt;H2037,G2036&gt;H2036),"SELL",0))</f>
        <v>0</v>
      </c>
      <c r="J2037" s="5" t="e">
        <f t="shared" ca="1" si="472"/>
        <v>#N/A</v>
      </c>
      <c r="K2037" s="5" t="e">
        <f t="shared" ca="1" si="473"/>
        <v>#N/A</v>
      </c>
      <c r="L2037" s="10">
        <f t="shared" ca="1" si="474"/>
        <v>-1</v>
      </c>
      <c r="M2037" s="5">
        <f t="shared" ref="M2037:M2100" ca="1" si="479">IF(I2037&lt;&gt;0,D2037,M2036)</f>
        <v>886.35</v>
      </c>
      <c r="N2037" s="12" t="str">
        <f t="shared" ca="1" si="475"/>
        <v/>
      </c>
      <c r="O2037" s="12">
        <f t="shared" ca="1" si="476"/>
        <v>-5.1481966432567548E-2</v>
      </c>
      <c r="P2037" s="5">
        <f t="shared" ca="1" si="477"/>
        <v>889.34437337595205</v>
      </c>
      <c r="Q2037" s="5">
        <f t="shared" ref="Q2037:Q2100" ca="1" si="480">MAX(P2036:P2037)</f>
        <v>889.34437337595205</v>
      </c>
      <c r="R2037" s="12">
        <f t="shared" ref="R2037:R2100" ca="1" si="481">1-P2037/Q2037</f>
        <v>0</v>
      </c>
    </row>
    <row r="2038" spans="1:18" x14ac:dyDescent="0.25">
      <c r="A2038">
        <v>2037</v>
      </c>
      <c r="B2038" s="2">
        <v>40410</v>
      </c>
      <c r="C2038">
        <f t="shared" si="471"/>
        <v>2010</v>
      </c>
      <c r="D2038">
        <v>871.05</v>
      </c>
      <c r="E2038" s="5">
        <f t="shared" ca="1" si="467"/>
        <v>848.37000000000012</v>
      </c>
      <c r="F2038" s="5">
        <f t="shared" ca="1" si="468"/>
        <v>844.60500000000002</v>
      </c>
      <c r="G2038" s="5">
        <f t="shared" ca="1" si="469"/>
        <v>843.70808544013676</v>
      </c>
      <c r="H2038" s="5">
        <f t="shared" ca="1" si="470"/>
        <v>857.08514086748312</v>
      </c>
      <c r="I2038" s="10">
        <f t="shared" ca="1" si="478"/>
        <v>0</v>
      </c>
      <c r="J2038" s="5" t="e">
        <f t="shared" ca="1" si="472"/>
        <v>#N/A</v>
      </c>
      <c r="K2038" s="5" t="e">
        <f t="shared" ca="1" si="473"/>
        <v>#N/A</v>
      </c>
      <c r="L2038" s="10">
        <f t="shared" ca="1" si="474"/>
        <v>-1</v>
      </c>
      <c r="M2038" s="5">
        <f t="shared" ca="1" si="479"/>
        <v>886.35</v>
      </c>
      <c r="N2038" s="12" t="str">
        <f t="shared" ca="1" si="475"/>
        <v/>
      </c>
      <c r="O2038" s="12">
        <f t="shared" ca="1" si="476"/>
        <v>1.3924265579894795E-2</v>
      </c>
      <c r="P2038" s="5">
        <f t="shared" ca="1" si="477"/>
        <v>889.34437337595205</v>
      </c>
      <c r="Q2038" s="5">
        <f t="shared" ca="1" si="480"/>
        <v>889.34437337595205</v>
      </c>
      <c r="R2038" s="12">
        <f t="shared" ca="1" si="481"/>
        <v>0</v>
      </c>
    </row>
    <row r="2039" spans="1:18" x14ac:dyDescent="0.25">
      <c r="A2039">
        <v>2038</v>
      </c>
      <c r="B2039" s="2">
        <v>40413</v>
      </c>
      <c r="C2039">
        <f t="shared" si="471"/>
        <v>2010</v>
      </c>
      <c r="D2039">
        <v>874.8</v>
      </c>
      <c r="E2039" s="5">
        <f t="shared" ca="1" si="467"/>
        <v>851.3900000000001</v>
      </c>
      <c r="F2039" s="5">
        <f t="shared" ca="1" si="468"/>
        <v>844.84400000000028</v>
      </c>
      <c r="G2039" s="5">
        <f t="shared" ca="1" si="469"/>
        <v>846.81727689612308</v>
      </c>
      <c r="H2039" s="5">
        <f t="shared" ca="1" si="470"/>
        <v>857.4394380501335</v>
      </c>
      <c r="I2039" s="10">
        <f t="shared" ca="1" si="478"/>
        <v>0</v>
      </c>
      <c r="J2039" s="5" t="e">
        <f t="shared" ca="1" si="472"/>
        <v>#N/A</v>
      </c>
      <c r="K2039" s="5" t="e">
        <f t="shared" ca="1" si="473"/>
        <v>#N/A</v>
      </c>
      <c r="L2039" s="10">
        <f t="shared" ca="1" si="474"/>
        <v>-1</v>
      </c>
      <c r="M2039" s="5">
        <f t="shared" ca="1" si="479"/>
        <v>886.35</v>
      </c>
      <c r="N2039" s="12" t="str">
        <f t="shared" ca="1" si="475"/>
        <v/>
      </c>
      <c r="O2039" s="12">
        <f t="shared" ca="1" si="476"/>
        <v>-4.305148958153952E-3</v>
      </c>
      <c r="P2039" s="5">
        <f t="shared" ca="1" si="477"/>
        <v>889.34437337595205</v>
      </c>
      <c r="Q2039" s="5">
        <f t="shared" ca="1" si="480"/>
        <v>889.34437337595205</v>
      </c>
      <c r="R2039" s="12">
        <f t="shared" ca="1" si="481"/>
        <v>0</v>
      </c>
    </row>
    <row r="2040" spans="1:18" x14ac:dyDescent="0.25">
      <c r="A2040">
        <v>2039</v>
      </c>
      <c r="B2040" s="2">
        <v>40414</v>
      </c>
      <c r="C2040">
        <f t="shared" si="471"/>
        <v>2010</v>
      </c>
      <c r="D2040">
        <v>865.8</v>
      </c>
      <c r="E2040" s="5">
        <f t="shared" ca="1" si="467"/>
        <v>853.23000000000013</v>
      </c>
      <c r="F2040" s="5">
        <f t="shared" ca="1" si="468"/>
        <v>844.56200000000024</v>
      </c>
      <c r="G2040" s="5">
        <f t="shared" ca="1" si="469"/>
        <v>848.71554920651067</v>
      </c>
      <c r="H2040" s="5">
        <f t="shared" ca="1" si="470"/>
        <v>857.60664928913093</v>
      </c>
      <c r="I2040" s="10">
        <f t="shared" ca="1" si="478"/>
        <v>0</v>
      </c>
      <c r="J2040" s="5" t="e">
        <f t="shared" ca="1" si="472"/>
        <v>#N/A</v>
      </c>
      <c r="K2040" s="5" t="e">
        <f t="shared" ca="1" si="473"/>
        <v>#N/A</v>
      </c>
      <c r="L2040" s="10">
        <f t="shared" ca="1" si="474"/>
        <v>-1</v>
      </c>
      <c r="M2040" s="5">
        <f t="shared" ca="1" si="479"/>
        <v>886.35</v>
      </c>
      <c r="N2040" s="12" t="str">
        <f t="shared" ca="1" si="475"/>
        <v/>
      </c>
      <c r="O2040" s="12">
        <f t="shared" ca="1" si="476"/>
        <v>1.0288065843621399E-2</v>
      </c>
      <c r="P2040" s="5">
        <f t="shared" ca="1" si="477"/>
        <v>889.34437337595205</v>
      </c>
      <c r="Q2040" s="5">
        <f t="shared" ca="1" si="480"/>
        <v>889.34437337595205</v>
      </c>
      <c r="R2040" s="12">
        <f t="shared" ca="1" si="481"/>
        <v>0</v>
      </c>
    </row>
    <row r="2041" spans="1:18" x14ac:dyDescent="0.25">
      <c r="A2041">
        <v>2040</v>
      </c>
      <c r="B2041" s="2">
        <v>40415</v>
      </c>
      <c r="C2041">
        <f t="shared" si="471"/>
        <v>2010</v>
      </c>
      <c r="D2041">
        <v>868.9</v>
      </c>
      <c r="E2041" s="5">
        <f t="shared" ca="1" si="467"/>
        <v>855.88500000000022</v>
      </c>
      <c r="F2041" s="5">
        <f t="shared" ca="1" si="468"/>
        <v>844.66800000000012</v>
      </c>
      <c r="G2041" s="5">
        <f t="shared" ca="1" si="469"/>
        <v>850.73399428585958</v>
      </c>
      <c r="H2041" s="5">
        <f t="shared" ca="1" si="470"/>
        <v>857.83251630334837</v>
      </c>
      <c r="I2041" s="10">
        <f t="shared" ca="1" si="478"/>
        <v>0</v>
      </c>
      <c r="J2041" s="5" t="e">
        <f t="shared" ca="1" si="472"/>
        <v>#N/A</v>
      </c>
      <c r="K2041" s="5" t="e">
        <f t="shared" ca="1" si="473"/>
        <v>#N/A</v>
      </c>
      <c r="L2041" s="10">
        <f t="shared" ca="1" si="474"/>
        <v>-1</v>
      </c>
      <c r="M2041" s="5">
        <f t="shared" ca="1" si="479"/>
        <v>886.35</v>
      </c>
      <c r="N2041" s="12" t="str">
        <f t="shared" ca="1" si="475"/>
        <v/>
      </c>
      <c r="O2041" s="12">
        <f t="shared" ca="1" si="476"/>
        <v>-3.5805035805036071E-3</v>
      </c>
      <c r="P2041" s="5">
        <f t="shared" ca="1" si="477"/>
        <v>889.34437337595205</v>
      </c>
      <c r="Q2041" s="5">
        <f t="shared" ca="1" si="480"/>
        <v>889.34437337595205</v>
      </c>
      <c r="R2041" s="12">
        <f t="shared" ca="1" si="481"/>
        <v>0</v>
      </c>
    </row>
    <row r="2042" spans="1:18" x14ac:dyDescent="0.25">
      <c r="A2042">
        <v>2041</v>
      </c>
      <c r="B2042" s="2">
        <v>40416</v>
      </c>
      <c r="C2042">
        <f t="shared" si="471"/>
        <v>2010</v>
      </c>
      <c r="D2042">
        <v>868.2</v>
      </c>
      <c r="E2042" s="5">
        <f t="shared" ca="1" si="467"/>
        <v>858.72500000000002</v>
      </c>
      <c r="F2042" s="5">
        <f t="shared" ca="1" si="468"/>
        <v>844.72300000000018</v>
      </c>
      <c r="G2042" s="5">
        <f t="shared" ca="1" si="469"/>
        <v>852.48059485727367</v>
      </c>
      <c r="H2042" s="5">
        <f t="shared" ca="1" si="470"/>
        <v>858.03986597728135</v>
      </c>
      <c r="I2042" s="10">
        <f t="shared" ca="1" si="478"/>
        <v>0</v>
      </c>
      <c r="J2042" s="5" t="e">
        <f t="shared" ca="1" si="472"/>
        <v>#N/A</v>
      </c>
      <c r="K2042" s="5" t="e">
        <f t="shared" ca="1" si="473"/>
        <v>#N/A</v>
      </c>
      <c r="L2042" s="10">
        <f t="shared" ca="1" si="474"/>
        <v>-1</v>
      </c>
      <c r="M2042" s="5">
        <f t="shared" ca="1" si="479"/>
        <v>886.35</v>
      </c>
      <c r="N2042" s="12" t="str">
        <f t="shared" ca="1" si="475"/>
        <v/>
      </c>
      <c r="O2042" s="12">
        <f t="shared" ca="1" si="476"/>
        <v>8.0561629646671857E-4</v>
      </c>
      <c r="P2042" s="5">
        <f t="shared" ca="1" si="477"/>
        <v>889.34437337595205</v>
      </c>
      <c r="Q2042" s="5">
        <f t="shared" ca="1" si="480"/>
        <v>889.34437337595205</v>
      </c>
      <c r="R2042" s="12">
        <f t="shared" ca="1" si="481"/>
        <v>0</v>
      </c>
    </row>
    <row r="2043" spans="1:18" x14ac:dyDescent="0.25">
      <c r="A2043">
        <v>2042</v>
      </c>
      <c r="B2043" s="2">
        <v>40417</v>
      </c>
      <c r="C2043">
        <f t="shared" si="471"/>
        <v>2010</v>
      </c>
      <c r="D2043">
        <v>872.1</v>
      </c>
      <c r="E2043" s="5">
        <f t="shared" ca="1" si="467"/>
        <v>861.53500000000008</v>
      </c>
      <c r="F2043" s="5">
        <f t="shared" ca="1" si="468"/>
        <v>844.92300000000023</v>
      </c>
      <c r="G2043" s="5">
        <f t="shared" ca="1" si="469"/>
        <v>854.44253537154634</v>
      </c>
      <c r="H2043" s="5">
        <f t="shared" ca="1" si="470"/>
        <v>858.32106865773574</v>
      </c>
      <c r="I2043" s="10">
        <f t="shared" ca="1" si="478"/>
        <v>0</v>
      </c>
      <c r="J2043" s="5" t="e">
        <f t="shared" ca="1" si="472"/>
        <v>#N/A</v>
      </c>
      <c r="K2043" s="5" t="e">
        <f t="shared" ca="1" si="473"/>
        <v>#N/A</v>
      </c>
      <c r="L2043" s="10">
        <f t="shared" ca="1" si="474"/>
        <v>-1</v>
      </c>
      <c r="M2043" s="5">
        <f t="shared" ca="1" si="479"/>
        <v>886.35</v>
      </c>
      <c r="N2043" s="12" t="str">
        <f t="shared" ca="1" si="475"/>
        <v/>
      </c>
      <c r="O2043" s="12">
        <f t="shared" ca="1" si="476"/>
        <v>-4.4920525224602364E-3</v>
      </c>
      <c r="P2043" s="5">
        <f t="shared" ca="1" si="477"/>
        <v>889.34437337595205</v>
      </c>
      <c r="Q2043" s="5">
        <f t="shared" ca="1" si="480"/>
        <v>889.34437337595205</v>
      </c>
      <c r="R2043" s="12">
        <f t="shared" ca="1" si="481"/>
        <v>0</v>
      </c>
    </row>
    <row r="2044" spans="1:18" x14ac:dyDescent="0.25">
      <c r="A2044">
        <v>2043</v>
      </c>
      <c r="B2044" s="2">
        <v>40420</v>
      </c>
      <c r="C2044">
        <f t="shared" si="471"/>
        <v>2010</v>
      </c>
      <c r="D2044">
        <v>875.55</v>
      </c>
      <c r="E2044" s="5">
        <f t="shared" ca="1" si="467"/>
        <v>865.71499999999992</v>
      </c>
      <c r="F2044" s="5">
        <f t="shared" ca="1" si="468"/>
        <v>844.78100000000018</v>
      </c>
      <c r="G2044" s="5">
        <f t="shared" ca="1" si="469"/>
        <v>856.55328183439156</v>
      </c>
      <c r="H2044" s="5">
        <f t="shared" ca="1" si="470"/>
        <v>858.66564728458104</v>
      </c>
      <c r="I2044" s="10">
        <f t="shared" ca="1" si="478"/>
        <v>0</v>
      </c>
      <c r="J2044" s="5" t="e">
        <f t="shared" ca="1" si="472"/>
        <v>#N/A</v>
      </c>
      <c r="K2044" s="5" t="e">
        <f t="shared" ca="1" si="473"/>
        <v>#N/A</v>
      </c>
      <c r="L2044" s="10">
        <f t="shared" ca="1" si="474"/>
        <v>-1</v>
      </c>
      <c r="M2044" s="5">
        <f t="shared" ca="1" si="479"/>
        <v>886.35</v>
      </c>
      <c r="N2044" s="12" t="str">
        <f t="shared" ca="1" si="475"/>
        <v/>
      </c>
      <c r="O2044" s="12">
        <f t="shared" ca="1" si="476"/>
        <v>-3.9559683522531032E-3</v>
      </c>
      <c r="P2044" s="5">
        <f t="shared" ca="1" si="477"/>
        <v>889.34437337595205</v>
      </c>
      <c r="Q2044" s="5">
        <f t="shared" ca="1" si="480"/>
        <v>889.34437337595205</v>
      </c>
      <c r="R2044" s="12">
        <f t="shared" ca="1" si="481"/>
        <v>0</v>
      </c>
    </row>
    <row r="2045" spans="1:18" x14ac:dyDescent="0.25">
      <c r="A2045">
        <v>2044</v>
      </c>
      <c r="B2045" s="2">
        <v>40421</v>
      </c>
      <c r="C2045">
        <f t="shared" si="471"/>
        <v>2010</v>
      </c>
      <c r="D2045">
        <v>870.35</v>
      </c>
      <c r="E2045" s="5">
        <f t="shared" ca="1" si="467"/>
        <v>869.0200000000001</v>
      </c>
      <c r="F2045" s="5">
        <f t="shared" ca="1" si="468"/>
        <v>844.9580000000002</v>
      </c>
      <c r="G2045" s="5">
        <f t="shared" ca="1" si="469"/>
        <v>857.93295365095241</v>
      </c>
      <c r="H2045" s="5">
        <f t="shared" ca="1" si="470"/>
        <v>858.8993343388895</v>
      </c>
      <c r="I2045" s="10">
        <f t="shared" ca="1" si="478"/>
        <v>0</v>
      </c>
      <c r="J2045" s="5" t="e">
        <f t="shared" ca="1" si="472"/>
        <v>#N/A</v>
      </c>
      <c r="K2045" s="5" t="e">
        <f t="shared" ca="1" si="473"/>
        <v>#N/A</v>
      </c>
      <c r="L2045" s="10">
        <f t="shared" ca="1" si="474"/>
        <v>-1</v>
      </c>
      <c r="M2045" s="5">
        <f t="shared" ca="1" si="479"/>
        <v>886.35</v>
      </c>
      <c r="N2045" s="12" t="str">
        <f t="shared" ca="1" si="475"/>
        <v/>
      </c>
      <c r="O2045" s="12">
        <f t="shared" ca="1" si="476"/>
        <v>5.9391239792129886E-3</v>
      </c>
      <c r="P2045" s="5">
        <f t="shared" ca="1" si="477"/>
        <v>889.34437337595205</v>
      </c>
      <c r="Q2045" s="5">
        <f t="shared" ca="1" si="480"/>
        <v>889.34437337595205</v>
      </c>
      <c r="R2045" s="12">
        <f t="shared" ca="1" si="481"/>
        <v>0</v>
      </c>
    </row>
    <row r="2046" spans="1:18" x14ac:dyDescent="0.25">
      <c r="A2046">
        <v>2045</v>
      </c>
      <c r="B2046" s="2">
        <v>40422</v>
      </c>
      <c r="C2046">
        <f t="shared" si="471"/>
        <v>2010</v>
      </c>
      <c r="D2046">
        <v>885.35</v>
      </c>
      <c r="E2046" s="5">
        <f t="shared" ca="1" si="467"/>
        <v>873.54500000000007</v>
      </c>
      <c r="F2046" s="5">
        <f t="shared" ca="1" si="468"/>
        <v>845.24200000000008</v>
      </c>
      <c r="G2046" s="5">
        <f t="shared" ca="1" si="469"/>
        <v>860.67465828585716</v>
      </c>
      <c r="H2046" s="5">
        <f t="shared" ca="1" si="470"/>
        <v>859.42834765211171</v>
      </c>
      <c r="I2046" s="10" t="str">
        <f t="shared" ca="1" si="478"/>
        <v>BUY</v>
      </c>
      <c r="J2046" s="5">
        <f t="shared" ca="1" si="472"/>
        <v>885.35</v>
      </c>
      <c r="K2046" s="5" t="e">
        <f t="shared" ca="1" si="473"/>
        <v>#N/A</v>
      </c>
      <c r="L2046" s="10">
        <f t="shared" ca="1" si="474"/>
        <v>1</v>
      </c>
      <c r="M2046" s="5">
        <f t="shared" ca="1" si="479"/>
        <v>885.35</v>
      </c>
      <c r="N2046" s="12">
        <f t="shared" ca="1" si="475"/>
        <v>1.1282224854741354E-3</v>
      </c>
      <c r="O2046" s="12">
        <f t="shared" ca="1" si="476"/>
        <v>1.7234445912563911E-2</v>
      </c>
      <c r="P2046" s="5">
        <f t="shared" ca="1" si="477"/>
        <v>890.34775169532463</v>
      </c>
      <c r="Q2046" s="5">
        <f t="shared" ca="1" si="480"/>
        <v>890.34775169532463</v>
      </c>
      <c r="R2046" s="12">
        <f t="shared" ca="1" si="481"/>
        <v>0</v>
      </c>
    </row>
    <row r="2047" spans="1:18" x14ac:dyDescent="0.25">
      <c r="A2047">
        <v>2046</v>
      </c>
      <c r="B2047" s="2">
        <v>40423</v>
      </c>
      <c r="C2047">
        <f t="shared" si="471"/>
        <v>2010</v>
      </c>
      <c r="D2047">
        <v>895.55</v>
      </c>
      <c r="E2047" s="5">
        <f t="shared" ca="1" si="467"/>
        <v>874.7650000000001</v>
      </c>
      <c r="F2047" s="5">
        <f t="shared" ca="1" si="468"/>
        <v>845.73100000000011</v>
      </c>
      <c r="G2047" s="5">
        <f t="shared" ca="1" si="469"/>
        <v>864.16219245727132</v>
      </c>
      <c r="H2047" s="5">
        <f t="shared" ca="1" si="470"/>
        <v>860.15078069906963</v>
      </c>
      <c r="I2047" s="10">
        <f t="shared" ca="1" si="478"/>
        <v>0</v>
      </c>
      <c r="J2047" s="5" t="e">
        <f t="shared" ca="1" si="472"/>
        <v>#N/A</v>
      </c>
      <c r="K2047" s="5" t="e">
        <f t="shared" ca="1" si="473"/>
        <v>#N/A</v>
      </c>
      <c r="L2047" s="10">
        <f t="shared" ca="1" si="474"/>
        <v>1</v>
      </c>
      <c r="M2047" s="5">
        <f t="shared" ca="1" si="479"/>
        <v>885.35</v>
      </c>
      <c r="N2047" s="12" t="str">
        <f t="shared" ca="1" si="475"/>
        <v/>
      </c>
      <c r="O2047" s="12">
        <f t="shared" ca="1" si="476"/>
        <v>1.1520867453549367E-2</v>
      </c>
      <c r="P2047" s="5">
        <f t="shared" ca="1" si="477"/>
        <v>890.34775169532463</v>
      </c>
      <c r="Q2047" s="5">
        <f t="shared" ca="1" si="480"/>
        <v>890.34775169532463</v>
      </c>
      <c r="R2047" s="12">
        <f t="shared" ca="1" si="481"/>
        <v>0</v>
      </c>
    </row>
    <row r="2048" spans="1:18" x14ac:dyDescent="0.25">
      <c r="A2048">
        <v>2047</v>
      </c>
      <c r="B2048" s="2">
        <v>40424</v>
      </c>
      <c r="C2048">
        <f t="shared" si="471"/>
        <v>2010</v>
      </c>
      <c r="D2048">
        <v>896.65</v>
      </c>
      <c r="E2048" s="5">
        <f t="shared" ca="1" si="467"/>
        <v>877.32500000000016</v>
      </c>
      <c r="F2048" s="5">
        <f t="shared" ca="1" si="468"/>
        <v>846.43</v>
      </c>
      <c r="G2048" s="5">
        <f t="shared" ca="1" si="469"/>
        <v>867.41097321154416</v>
      </c>
      <c r="H2048" s="5">
        <f t="shared" ca="1" si="470"/>
        <v>860.88076508508823</v>
      </c>
      <c r="I2048" s="10">
        <f t="shared" ca="1" si="478"/>
        <v>0</v>
      </c>
      <c r="J2048" s="5" t="e">
        <f t="shared" ca="1" si="472"/>
        <v>#N/A</v>
      </c>
      <c r="K2048" s="5" t="e">
        <f t="shared" ca="1" si="473"/>
        <v>#N/A</v>
      </c>
      <c r="L2048" s="10">
        <f t="shared" ca="1" si="474"/>
        <v>1</v>
      </c>
      <c r="M2048" s="5">
        <f t="shared" ca="1" si="479"/>
        <v>885.35</v>
      </c>
      <c r="N2048" s="12" t="str">
        <f t="shared" ca="1" si="475"/>
        <v/>
      </c>
      <c r="O2048" s="12">
        <f t="shared" ca="1" si="476"/>
        <v>1.2282954608899813E-3</v>
      </c>
      <c r="P2048" s="5">
        <f t="shared" ca="1" si="477"/>
        <v>890.34775169532463</v>
      </c>
      <c r="Q2048" s="5">
        <f t="shared" ca="1" si="480"/>
        <v>890.34775169532463</v>
      </c>
      <c r="R2048" s="12">
        <f t="shared" ca="1" si="481"/>
        <v>0</v>
      </c>
    </row>
    <row r="2049" spans="1:18" x14ac:dyDescent="0.25">
      <c r="A2049">
        <v>2048</v>
      </c>
      <c r="B2049" s="2">
        <v>40427</v>
      </c>
      <c r="C2049">
        <f t="shared" si="471"/>
        <v>2010</v>
      </c>
      <c r="D2049">
        <v>902.95</v>
      </c>
      <c r="E2049" s="5">
        <f t="shared" ca="1" si="467"/>
        <v>880.14</v>
      </c>
      <c r="F2049" s="5">
        <f t="shared" ca="1" si="468"/>
        <v>847.06700000000001</v>
      </c>
      <c r="G2049" s="5">
        <f t="shared" ca="1" si="469"/>
        <v>870.96487589038975</v>
      </c>
      <c r="H2049" s="5">
        <f t="shared" ca="1" si="470"/>
        <v>861.72214978338639</v>
      </c>
      <c r="I2049" s="10">
        <f t="shared" ca="1" si="478"/>
        <v>0</v>
      </c>
      <c r="J2049" s="5" t="e">
        <f t="shared" ca="1" si="472"/>
        <v>#N/A</v>
      </c>
      <c r="K2049" s="5" t="e">
        <f t="shared" ca="1" si="473"/>
        <v>#N/A</v>
      </c>
      <c r="L2049" s="10">
        <f t="shared" ca="1" si="474"/>
        <v>1</v>
      </c>
      <c r="M2049" s="5">
        <f t="shared" ca="1" si="479"/>
        <v>885.35</v>
      </c>
      <c r="N2049" s="12" t="str">
        <f t="shared" ca="1" si="475"/>
        <v/>
      </c>
      <c r="O2049" s="12">
        <f t="shared" ca="1" si="476"/>
        <v>7.0261529024703822E-3</v>
      </c>
      <c r="P2049" s="5">
        <f t="shared" ca="1" si="477"/>
        <v>890.34775169532463</v>
      </c>
      <c r="Q2049" s="5">
        <f t="shared" ca="1" si="480"/>
        <v>890.34775169532463</v>
      </c>
      <c r="R2049" s="12">
        <f t="shared" ca="1" si="481"/>
        <v>0</v>
      </c>
    </row>
    <row r="2050" spans="1:18" x14ac:dyDescent="0.25">
      <c r="A2050">
        <v>2049</v>
      </c>
      <c r="B2050" s="2">
        <v>40428</v>
      </c>
      <c r="C2050">
        <f t="shared" si="471"/>
        <v>2010</v>
      </c>
      <c r="D2050">
        <v>961.95</v>
      </c>
      <c r="E2050" s="5">
        <f t="shared" ref="E2050:E2113" ca="1" si="482">IF($A2050&gt;=SEMADays,AVERAGE(OFFSET($D2050,-SEMADays+1,0,SEMADays,1)),NA())</f>
        <v>889.75500000000011</v>
      </c>
      <c r="F2050" s="5">
        <f t="shared" ref="F2050:F2113" ca="1" si="483">IF($A2050&gt;=LEMADays,AVERAGE(OFFSET($D2050,-LEMADays+1,0,LEMADays,1)),NA())</f>
        <v>848.9459999999998</v>
      </c>
      <c r="G2050" s="5">
        <f t="shared" ref="G2050:G2113" ca="1" si="484">IF(ISNA(E2050),NA(),IF(ISNA(G2049),E2050,((SEMADays-1)*G2049+$D2050)/SEMADays))</f>
        <v>880.06338830135087</v>
      </c>
      <c r="H2050" s="5">
        <f t="shared" ref="H2050:H2113" ca="1" si="485">IF(ISNA(F2050),NA(),IF(ISNA(H2049),F2050,((LEMADays-1)*H2049+$D2050)/LEMADays))</f>
        <v>863.72670678771863</v>
      </c>
      <c r="I2050" s="10">
        <f t="shared" ca="1" si="478"/>
        <v>0</v>
      </c>
      <c r="J2050" s="5" t="e">
        <f t="shared" ca="1" si="472"/>
        <v>#N/A</v>
      </c>
      <c r="K2050" s="5" t="e">
        <f t="shared" ca="1" si="473"/>
        <v>#N/A</v>
      </c>
      <c r="L2050" s="10">
        <f t="shared" ca="1" si="474"/>
        <v>1</v>
      </c>
      <c r="M2050" s="5">
        <f t="shared" ca="1" si="479"/>
        <v>885.35</v>
      </c>
      <c r="N2050" s="12" t="str">
        <f t="shared" ca="1" si="475"/>
        <v/>
      </c>
      <c r="O2050" s="12">
        <f t="shared" ca="1" si="476"/>
        <v>6.5341381028849871E-2</v>
      </c>
      <c r="P2050" s="5">
        <f t="shared" ca="1" si="477"/>
        <v>890.34775169532463</v>
      </c>
      <c r="Q2050" s="5">
        <f t="shared" ca="1" si="480"/>
        <v>890.34775169532463</v>
      </c>
      <c r="R2050" s="12">
        <f t="shared" ca="1" si="481"/>
        <v>0</v>
      </c>
    </row>
    <row r="2051" spans="1:18" x14ac:dyDescent="0.25">
      <c r="A2051">
        <v>2050</v>
      </c>
      <c r="B2051" s="2">
        <v>40429</v>
      </c>
      <c r="C2051">
        <f t="shared" ref="C2051:C2114" si="486">YEAR(B2051)</f>
        <v>2010</v>
      </c>
      <c r="D2051">
        <v>993.35</v>
      </c>
      <c r="E2051" s="5">
        <f t="shared" ca="1" si="482"/>
        <v>902.2</v>
      </c>
      <c r="F2051" s="5">
        <f t="shared" ca="1" si="483"/>
        <v>851.25099999999964</v>
      </c>
      <c r="G2051" s="5">
        <f t="shared" ca="1" si="484"/>
        <v>891.39204947121584</v>
      </c>
      <c r="H2051" s="5">
        <f t="shared" ca="1" si="485"/>
        <v>866.31917265196421</v>
      </c>
      <c r="I2051" s="10">
        <f t="shared" ca="1" si="478"/>
        <v>0</v>
      </c>
      <c r="J2051" s="5" t="e">
        <f t="shared" ca="1" si="472"/>
        <v>#N/A</v>
      </c>
      <c r="K2051" s="5" t="e">
        <f t="shared" ca="1" si="473"/>
        <v>#N/A</v>
      </c>
      <c r="L2051" s="10">
        <f t="shared" ca="1" si="474"/>
        <v>1</v>
      </c>
      <c r="M2051" s="5">
        <f t="shared" ca="1" si="479"/>
        <v>885.35</v>
      </c>
      <c r="N2051" s="12" t="str">
        <f t="shared" ca="1" si="475"/>
        <v/>
      </c>
      <c r="O2051" s="12">
        <f t="shared" ca="1" si="476"/>
        <v>3.2642029211497454E-2</v>
      </c>
      <c r="P2051" s="5">
        <f t="shared" ca="1" si="477"/>
        <v>890.34775169532463</v>
      </c>
      <c r="Q2051" s="5">
        <f t="shared" ca="1" si="480"/>
        <v>890.34775169532463</v>
      </c>
      <c r="R2051" s="12">
        <f t="shared" ca="1" si="481"/>
        <v>0</v>
      </c>
    </row>
    <row r="2052" spans="1:18" x14ac:dyDescent="0.25">
      <c r="A2052">
        <v>2051</v>
      </c>
      <c r="B2052" s="2">
        <v>40430</v>
      </c>
      <c r="C2052">
        <f t="shared" si="486"/>
        <v>2010</v>
      </c>
      <c r="D2052">
        <v>980.9</v>
      </c>
      <c r="E2052" s="5">
        <f t="shared" ca="1" si="482"/>
        <v>913.46999999999991</v>
      </c>
      <c r="F2052" s="5">
        <f t="shared" ca="1" si="483"/>
        <v>853.53699999999969</v>
      </c>
      <c r="G2052" s="5">
        <f t="shared" ca="1" si="484"/>
        <v>900.34284452409429</v>
      </c>
      <c r="H2052" s="5">
        <f t="shared" ca="1" si="485"/>
        <v>868.61078919892486</v>
      </c>
      <c r="I2052" s="10">
        <f t="shared" ca="1" si="478"/>
        <v>0</v>
      </c>
      <c r="J2052" s="5" t="e">
        <f t="shared" ca="1" si="472"/>
        <v>#N/A</v>
      </c>
      <c r="K2052" s="5" t="e">
        <f t="shared" ca="1" si="473"/>
        <v>#N/A</v>
      </c>
      <c r="L2052" s="10">
        <f t="shared" ca="1" si="474"/>
        <v>1</v>
      </c>
      <c r="M2052" s="5">
        <f t="shared" ca="1" si="479"/>
        <v>885.35</v>
      </c>
      <c r="N2052" s="12" t="str">
        <f t="shared" ca="1" si="475"/>
        <v/>
      </c>
      <c r="O2052" s="12">
        <f t="shared" ca="1" si="476"/>
        <v>-1.2533346755926959E-2</v>
      </c>
      <c r="P2052" s="5">
        <f t="shared" ca="1" si="477"/>
        <v>890.34775169532463</v>
      </c>
      <c r="Q2052" s="5">
        <f t="shared" ca="1" si="480"/>
        <v>890.34775169532463</v>
      </c>
      <c r="R2052" s="12">
        <f t="shared" ca="1" si="481"/>
        <v>0</v>
      </c>
    </row>
    <row r="2053" spans="1:18" x14ac:dyDescent="0.25">
      <c r="A2053">
        <v>2052</v>
      </c>
      <c r="B2053" s="2">
        <v>40434</v>
      </c>
      <c r="C2053">
        <f t="shared" si="486"/>
        <v>2010</v>
      </c>
      <c r="D2053">
        <v>990.45</v>
      </c>
      <c r="E2053" s="5">
        <f t="shared" ca="1" si="482"/>
        <v>925.30500000000006</v>
      </c>
      <c r="F2053" s="5">
        <f t="shared" ca="1" si="483"/>
        <v>856.0849999999997</v>
      </c>
      <c r="G2053" s="5">
        <f t="shared" ca="1" si="484"/>
        <v>909.3535600716848</v>
      </c>
      <c r="H2053" s="5">
        <f t="shared" ca="1" si="485"/>
        <v>871.04757341494621</v>
      </c>
      <c r="I2053" s="10">
        <f t="shared" ca="1" si="478"/>
        <v>0</v>
      </c>
      <c r="J2053" s="5" t="e">
        <f t="shared" ca="1" si="472"/>
        <v>#N/A</v>
      </c>
      <c r="K2053" s="5" t="e">
        <f t="shared" ca="1" si="473"/>
        <v>#N/A</v>
      </c>
      <c r="L2053" s="10">
        <f t="shared" ca="1" si="474"/>
        <v>1</v>
      </c>
      <c r="M2053" s="5">
        <f t="shared" ca="1" si="479"/>
        <v>885.35</v>
      </c>
      <c r="N2053" s="12" t="str">
        <f t="shared" ca="1" si="475"/>
        <v/>
      </c>
      <c r="O2053" s="12">
        <f t="shared" ca="1" si="476"/>
        <v>9.7359567743909355E-3</v>
      </c>
      <c r="P2053" s="5">
        <f t="shared" ca="1" si="477"/>
        <v>890.34775169532463</v>
      </c>
      <c r="Q2053" s="5">
        <f t="shared" ca="1" si="480"/>
        <v>890.34775169532463</v>
      </c>
      <c r="R2053" s="12">
        <f t="shared" ca="1" si="481"/>
        <v>0</v>
      </c>
    </row>
    <row r="2054" spans="1:18" x14ac:dyDescent="0.25">
      <c r="A2054">
        <v>2053</v>
      </c>
      <c r="B2054" s="2">
        <v>40435</v>
      </c>
      <c r="C2054">
        <f t="shared" si="486"/>
        <v>2010</v>
      </c>
      <c r="D2054">
        <v>970.05</v>
      </c>
      <c r="E2054" s="5">
        <f t="shared" ca="1" si="482"/>
        <v>934.75499999999988</v>
      </c>
      <c r="F2054" s="5">
        <f t="shared" ca="1" si="483"/>
        <v>858.22799999999972</v>
      </c>
      <c r="G2054" s="5">
        <f t="shared" ca="1" si="484"/>
        <v>915.42320406451631</v>
      </c>
      <c r="H2054" s="5">
        <f t="shared" ca="1" si="485"/>
        <v>873.0276219466474</v>
      </c>
      <c r="I2054" s="10">
        <f t="shared" ca="1" si="478"/>
        <v>0</v>
      </c>
      <c r="J2054" s="5" t="e">
        <f t="shared" ca="1" si="472"/>
        <v>#N/A</v>
      </c>
      <c r="K2054" s="5" t="e">
        <f t="shared" ca="1" si="473"/>
        <v>#N/A</v>
      </c>
      <c r="L2054" s="10">
        <f t="shared" ca="1" si="474"/>
        <v>1</v>
      </c>
      <c r="M2054" s="5">
        <f t="shared" ca="1" si="479"/>
        <v>885.35</v>
      </c>
      <c r="N2054" s="12" t="str">
        <f t="shared" ca="1" si="475"/>
        <v/>
      </c>
      <c r="O2054" s="12">
        <f t="shared" ca="1" si="476"/>
        <v>-2.0596698470392336E-2</v>
      </c>
      <c r="P2054" s="5">
        <f t="shared" ca="1" si="477"/>
        <v>890.34775169532463</v>
      </c>
      <c r="Q2054" s="5">
        <f t="shared" ca="1" si="480"/>
        <v>890.34775169532463</v>
      </c>
      <c r="R2054" s="12">
        <f t="shared" ca="1" si="481"/>
        <v>0</v>
      </c>
    </row>
    <row r="2055" spans="1:18" x14ac:dyDescent="0.25">
      <c r="A2055">
        <v>2054</v>
      </c>
      <c r="B2055" s="2">
        <v>40436</v>
      </c>
      <c r="C2055">
        <f t="shared" si="486"/>
        <v>2010</v>
      </c>
      <c r="D2055">
        <v>960.4</v>
      </c>
      <c r="E2055" s="5">
        <f t="shared" ca="1" si="482"/>
        <v>943.75999999999988</v>
      </c>
      <c r="F2055" s="5">
        <f t="shared" ca="1" si="483"/>
        <v>860.31899999999985</v>
      </c>
      <c r="G2055" s="5">
        <f t="shared" ca="1" si="484"/>
        <v>919.92088365806467</v>
      </c>
      <c r="H2055" s="5">
        <f t="shared" ca="1" si="485"/>
        <v>874.77506950771453</v>
      </c>
      <c r="I2055" s="10">
        <f t="shared" ca="1" si="478"/>
        <v>0</v>
      </c>
      <c r="J2055" s="5" t="e">
        <f t="shared" ca="1" si="472"/>
        <v>#N/A</v>
      </c>
      <c r="K2055" s="5" t="e">
        <f t="shared" ca="1" si="473"/>
        <v>#N/A</v>
      </c>
      <c r="L2055" s="10">
        <f t="shared" ca="1" si="474"/>
        <v>1</v>
      </c>
      <c r="M2055" s="5">
        <f t="shared" ca="1" si="479"/>
        <v>885.35</v>
      </c>
      <c r="N2055" s="12" t="str">
        <f t="shared" ca="1" si="475"/>
        <v/>
      </c>
      <c r="O2055" s="12">
        <f t="shared" ca="1" si="476"/>
        <v>-9.9479408277923596E-3</v>
      </c>
      <c r="P2055" s="5">
        <f t="shared" ca="1" si="477"/>
        <v>890.34775169532463</v>
      </c>
      <c r="Q2055" s="5">
        <f t="shared" ca="1" si="480"/>
        <v>890.34775169532463</v>
      </c>
      <c r="R2055" s="12">
        <f t="shared" ca="1" si="481"/>
        <v>0</v>
      </c>
    </row>
    <row r="2056" spans="1:18" x14ac:dyDescent="0.25">
      <c r="A2056">
        <v>2055</v>
      </c>
      <c r="B2056" s="2">
        <v>40437</v>
      </c>
      <c r="C2056">
        <f t="shared" si="486"/>
        <v>2010</v>
      </c>
      <c r="D2056">
        <v>965.7</v>
      </c>
      <c r="E2056" s="5">
        <f t="shared" ca="1" si="482"/>
        <v>951.79500000000007</v>
      </c>
      <c r="F2056" s="5">
        <f t="shared" ca="1" si="483"/>
        <v>862.55299999999977</v>
      </c>
      <c r="G2056" s="5">
        <f t="shared" ca="1" si="484"/>
        <v>924.49879529225836</v>
      </c>
      <c r="H2056" s="5">
        <f t="shared" ca="1" si="485"/>
        <v>876.59356811756015</v>
      </c>
      <c r="I2056" s="10">
        <f t="shared" ca="1" si="478"/>
        <v>0</v>
      </c>
      <c r="J2056" s="5" t="e">
        <f t="shared" ca="1" si="472"/>
        <v>#N/A</v>
      </c>
      <c r="K2056" s="5" t="e">
        <f t="shared" ca="1" si="473"/>
        <v>#N/A</v>
      </c>
      <c r="L2056" s="10">
        <f t="shared" ca="1" si="474"/>
        <v>1</v>
      </c>
      <c r="M2056" s="5">
        <f t="shared" ca="1" si="479"/>
        <v>885.35</v>
      </c>
      <c r="N2056" s="12" t="str">
        <f t="shared" ca="1" si="475"/>
        <v/>
      </c>
      <c r="O2056" s="12">
        <f t="shared" ca="1" si="476"/>
        <v>5.5185339441899918E-3</v>
      </c>
      <c r="P2056" s="5">
        <f t="shared" ca="1" si="477"/>
        <v>890.34775169532463</v>
      </c>
      <c r="Q2056" s="5">
        <f t="shared" ca="1" si="480"/>
        <v>890.34775169532463</v>
      </c>
      <c r="R2056" s="12">
        <f t="shared" ca="1" si="481"/>
        <v>0</v>
      </c>
    </row>
    <row r="2057" spans="1:18" x14ac:dyDescent="0.25">
      <c r="A2057">
        <v>2056</v>
      </c>
      <c r="B2057" s="2">
        <v>40438</v>
      </c>
      <c r="C2057">
        <f t="shared" si="486"/>
        <v>2010</v>
      </c>
      <c r="D2057">
        <v>997.85</v>
      </c>
      <c r="E2057" s="5">
        <f t="shared" ca="1" si="482"/>
        <v>962.02499999999998</v>
      </c>
      <c r="F2057" s="5">
        <f t="shared" ca="1" si="483"/>
        <v>865.65499999999952</v>
      </c>
      <c r="G2057" s="5">
        <f t="shared" ca="1" si="484"/>
        <v>931.83391576303256</v>
      </c>
      <c r="H2057" s="5">
        <f t="shared" ca="1" si="485"/>
        <v>879.01869675520891</v>
      </c>
      <c r="I2057" s="10">
        <f t="shared" ca="1" si="478"/>
        <v>0</v>
      </c>
      <c r="J2057" s="5" t="e">
        <f t="shared" ca="1" si="472"/>
        <v>#N/A</v>
      </c>
      <c r="K2057" s="5" t="e">
        <f t="shared" ca="1" si="473"/>
        <v>#N/A</v>
      </c>
      <c r="L2057" s="10">
        <f t="shared" ca="1" si="474"/>
        <v>1</v>
      </c>
      <c r="M2057" s="5">
        <f t="shared" ca="1" si="479"/>
        <v>885.35</v>
      </c>
      <c r="N2057" s="12" t="str">
        <f t="shared" ca="1" si="475"/>
        <v/>
      </c>
      <c r="O2057" s="12">
        <f t="shared" ca="1" si="476"/>
        <v>3.3291912602257404E-2</v>
      </c>
      <c r="P2057" s="5">
        <f t="shared" ca="1" si="477"/>
        <v>890.34775169532463</v>
      </c>
      <c r="Q2057" s="5">
        <f t="shared" ca="1" si="480"/>
        <v>890.34775169532463</v>
      </c>
      <c r="R2057" s="12">
        <f t="shared" ca="1" si="481"/>
        <v>0</v>
      </c>
    </row>
    <row r="2058" spans="1:18" x14ac:dyDescent="0.25">
      <c r="A2058">
        <v>2057</v>
      </c>
      <c r="B2058" s="2">
        <v>40441</v>
      </c>
      <c r="C2058">
        <f t="shared" si="486"/>
        <v>2010</v>
      </c>
      <c r="D2058">
        <v>1021.1</v>
      </c>
      <c r="E2058" s="5">
        <f t="shared" ca="1" si="482"/>
        <v>974.47</v>
      </c>
      <c r="F2058" s="5">
        <f t="shared" ca="1" si="483"/>
        <v>869.42499999999961</v>
      </c>
      <c r="G2058" s="5">
        <f t="shared" ca="1" si="484"/>
        <v>940.7605241867293</v>
      </c>
      <c r="H2058" s="5">
        <f t="shared" ca="1" si="485"/>
        <v>881.86032282010467</v>
      </c>
      <c r="I2058" s="10">
        <f t="shared" ca="1" si="478"/>
        <v>0</v>
      </c>
      <c r="J2058" s="5" t="e">
        <f t="shared" ca="1" si="472"/>
        <v>#N/A</v>
      </c>
      <c r="K2058" s="5" t="e">
        <f t="shared" ca="1" si="473"/>
        <v>#N/A</v>
      </c>
      <c r="L2058" s="10">
        <f t="shared" ca="1" si="474"/>
        <v>1</v>
      </c>
      <c r="M2058" s="5">
        <f t="shared" ca="1" si="479"/>
        <v>885.35</v>
      </c>
      <c r="N2058" s="12" t="str">
        <f t="shared" ca="1" si="475"/>
        <v/>
      </c>
      <c r="O2058" s="12">
        <f t="shared" ca="1" si="476"/>
        <v>2.3300095204690084E-2</v>
      </c>
      <c r="P2058" s="5">
        <f t="shared" ca="1" si="477"/>
        <v>890.34775169532463</v>
      </c>
      <c r="Q2058" s="5">
        <f t="shared" ca="1" si="480"/>
        <v>890.34775169532463</v>
      </c>
      <c r="R2058" s="12">
        <f t="shared" ca="1" si="481"/>
        <v>0</v>
      </c>
    </row>
    <row r="2059" spans="1:18" x14ac:dyDescent="0.25">
      <c r="A2059">
        <v>2058</v>
      </c>
      <c r="B2059" s="2">
        <v>40442</v>
      </c>
      <c r="C2059">
        <f t="shared" si="486"/>
        <v>2010</v>
      </c>
      <c r="D2059">
        <v>1016.5</v>
      </c>
      <c r="E2059" s="5">
        <f t="shared" ca="1" si="482"/>
        <v>985.82500000000005</v>
      </c>
      <c r="F2059" s="5">
        <f t="shared" ca="1" si="483"/>
        <v>873.23699999999951</v>
      </c>
      <c r="G2059" s="5">
        <f t="shared" ca="1" si="484"/>
        <v>948.33447176805635</v>
      </c>
      <c r="H2059" s="5">
        <f t="shared" ca="1" si="485"/>
        <v>884.55311636370254</v>
      </c>
      <c r="I2059" s="10">
        <f t="shared" ca="1" si="478"/>
        <v>0</v>
      </c>
      <c r="J2059" s="5" t="e">
        <f t="shared" ca="1" si="472"/>
        <v>#N/A</v>
      </c>
      <c r="K2059" s="5" t="e">
        <f t="shared" ca="1" si="473"/>
        <v>#N/A</v>
      </c>
      <c r="L2059" s="10">
        <f t="shared" ca="1" si="474"/>
        <v>1</v>
      </c>
      <c r="M2059" s="5">
        <f t="shared" ca="1" si="479"/>
        <v>885.35</v>
      </c>
      <c r="N2059" s="12" t="str">
        <f t="shared" ca="1" si="475"/>
        <v/>
      </c>
      <c r="O2059" s="12">
        <f t="shared" ca="1" si="476"/>
        <v>-4.5049456468514567E-3</v>
      </c>
      <c r="P2059" s="5">
        <f t="shared" ca="1" si="477"/>
        <v>890.34775169532463</v>
      </c>
      <c r="Q2059" s="5">
        <f t="shared" ca="1" si="480"/>
        <v>890.34775169532463</v>
      </c>
      <c r="R2059" s="12">
        <f t="shared" ca="1" si="481"/>
        <v>0</v>
      </c>
    </row>
    <row r="2060" spans="1:18" x14ac:dyDescent="0.25">
      <c r="A2060">
        <v>2059</v>
      </c>
      <c r="B2060" s="2">
        <v>40443</v>
      </c>
      <c r="C2060">
        <f t="shared" si="486"/>
        <v>2010</v>
      </c>
      <c r="D2060">
        <v>1006</v>
      </c>
      <c r="E2060" s="5">
        <f t="shared" ca="1" si="482"/>
        <v>990.2299999999999</v>
      </c>
      <c r="F2060" s="5">
        <f t="shared" ca="1" si="483"/>
        <v>876.96099999999967</v>
      </c>
      <c r="G2060" s="5">
        <f t="shared" ca="1" si="484"/>
        <v>954.10102459125062</v>
      </c>
      <c r="H2060" s="5">
        <f t="shared" ca="1" si="485"/>
        <v>886.98205403642851</v>
      </c>
      <c r="I2060" s="10">
        <f t="shared" ca="1" si="478"/>
        <v>0</v>
      </c>
      <c r="J2060" s="5" t="e">
        <f t="shared" ca="1" si="472"/>
        <v>#N/A</v>
      </c>
      <c r="K2060" s="5" t="e">
        <f t="shared" ca="1" si="473"/>
        <v>#N/A</v>
      </c>
      <c r="L2060" s="10">
        <f t="shared" ca="1" si="474"/>
        <v>1</v>
      </c>
      <c r="M2060" s="5">
        <f t="shared" ca="1" si="479"/>
        <v>885.35</v>
      </c>
      <c r="N2060" s="12" t="str">
        <f t="shared" ca="1" si="475"/>
        <v/>
      </c>
      <c r="O2060" s="12">
        <f t="shared" ca="1" si="476"/>
        <v>-1.0329562223315297E-2</v>
      </c>
      <c r="P2060" s="5">
        <f t="shared" ca="1" si="477"/>
        <v>890.34775169532463</v>
      </c>
      <c r="Q2060" s="5">
        <f t="shared" ca="1" si="480"/>
        <v>890.34775169532463</v>
      </c>
      <c r="R2060" s="12">
        <f t="shared" ca="1" si="481"/>
        <v>0</v>
      </c>
    </row>
    <row r="2061" spans="1:18" x14ac:dyDescent="0.25">
      <c r="A2061">
        <v>2060</v>
      </c>
      <c r="B2061" s="2">
        <v>40444</v>
      </c>
      <c r="C2061">
        <f t="shared" si="486"/>
        <v>2010</v>
      </c>
      <c r="D2061">
        <v>1005.2</v>
      </c>
      <c r="E2061" s="5">
        <f t="shared" ca="1" si="482"/>
        <v>991.41500000000019</v>
      </c>
      <c r="F2061" s="5">
        <f t="shared" ca="1" si="483"/>
        <v>880.95599999999968</v>
      </c>
      <c r="G2061" s="5">
        <f t="shared" ca="1" si="484"/>
        <v>959.21092213212557</v>
      </c>
      <c r="H2061" s="5">
        <f t="shared" ca="1" si="485"/>
        <v>889.34641295569998</v>
      </c>
      <c r="I2061" s="10">
        <f t="shared" ca="1" si="478"/>
        <v>0</v>
      </c>
      <c r="J2061" s="5" t="e">
        <f t="shared" ca="1" si="472"/>
        <v>#N/A</v>
      </c>
      <c r="K2061" s="5" t="e">
        <f t="shared" ca="1" si="473"/>
        <v>#N/A</v>
      </c>
      <c r="L2061" s="10">
        <f t="shared" ca="1" si="474"/>
        <v>1</v>
      </c>
      <c r="M2061" s="5">
        <f t="shared" ca="1" si="479"/>
        <v>885.35</v>
      </c>
      <c r="N2061" s="12" t="str">
        <f t="shared" ca="1" si="475"/>
        <v/>
      </c>
      <c r="O2061" s="12">
        <f t="shared" ca="1" si="476"/>
        <v>-7.9522862823057112E-4</v>
      </c>
      <c r="P2061" s="5">
        <f t="shared" ca="1" si="477"/>
        <v>890.34775169532463</v>
      </c>
      <c r="Q2061" s="5">
        <f t="shared" ca="1" si="480"/>
        <v>890.34775169532463</v>
      </c>
      <c r="R2061" s="12">
        <f t="shared" ca="1" si="481"/>
        <v>0</v>
      </c>
    </row>
    <row r="2062" spans="1:18" x14ac:dyDescent="0.25">
      <c r="A2062">
        <v>2061</v>
      </c>
      <c r="B2062" s="2">
        <v>40445</v>
      </c>
      <c r="C2062">
        <f t="shared" si="486"/>
        <v>2010</v>
      </c>
      <c r="D2062">
        <v>1014.6</v>
      </c>
      <c r="E2062" s="5">
        <f t="shared" ca="1" si="482"/>
        <v>994.7850000000002</v>
      </c>
      <c r="F2062" s="5">
        <f t="shared" ca="1" si="483"/>
        <v>885.05899999999974</v>
      </c>
      <c r="G2062" s="5">
        <f t="shared" ca="1" si="484"/>
        <v>964.74982991891306</v>
      </c>
      <c r="H2062" s="5">
        <f t="shared" ca="1" si="485"/>
        <v>891.851484696586</v>
      </c>
      <c r="I2062" s="10">
        <f t="shared" ca="1" si="478"/>
        <v>0</v>
      </c>
      <c r="J2062" s="5" t="e">
        <f t="shared" ca="1" si="472"/>
        <v>#N/A</v>
      </c>
      <c r="K2062" s="5" t="e">
        <f t="shared" ca="1" si="473"/>
        <v>#N/A</v>
      </c>
      <c r="L2062" s="10">
        <f t="shared" ca="1" si="474"/>
        <v>1</v>
      </c>
      <c r="M2062" s="5">
        <f t="shared" ca="1" si="479"/>
        <v>885.35</v>
      </c>
      <c r="N2062" s="12" t="str">
        <f t="shared" ca="1" si="475"/>
        <v/>
      </c>
      <c r="O2062" s="12">
        <f t="shared" ca="1" si="476"/>
        <v>9.3513728611221425E-3</v>
      </c>
      <c r="P2062" s="5">
        <f t="shared" ca="1" si="477"/>
        <v>890.34775169532463</v>
      </c>
      <c r="Q2062" s="5">
        <f t="shared" ca="1" si="480"/>
        <v>890.34775169532463</v>
      </c>
      <c r="R2062" s="12">
        <f t="shared" ca="1" si="481"/>
        <v>0</v>
      </c>
    </row>
    <row r="2063" spans="1:18" x14ac:dyDescent="0.25">
      <c r="A2063">
        <v>2062</v>
      </c>
      <c r="B2063" s="2">
        <v>40448</v>
      </c>
      <c r="C2063">
        <f t="shared" si="486"/>
        <v>2010</v>
      </c>
      <c r="D2063">
        <v>1012.7</v>
      </c>
      <c r="E2063" s="5">
        <f t="shared" ca="1" si="482"/>
        <v>997.01</v>
      </c>
      <c r="F2063" s="5">
        <f t="shared" ca="1" si="483"/>
        <v>889.03099999999961</v>
      </c>
      <c r="G2063" s="5">
        <f t="shared" ca="1" si="484"/>
        <v>969.54484692702192</v>
      </c>
      <c r="H2063" s="5">
        <f t="shared" ca="1" si="485"/>
        <v>894.26845500265426</v>
      </c>
      <c r="I2063" s="10">
        <f t="shared" ca="1" si="478"/>
        <v>0</v>
      </c>
      <c r="J2063" s="5" t="e">
        <f t="shared" ca="1" si="472"/>
        <v>#N/A</v>
      </c>
      <c r="K2063" s="5" t="e">
        <f t="shared" ca="1" si="473"/>
        <v>#N/A</v>
      </c>
      <c r="L2063" s="10">
        <f t="shared" ca="1" si="474"/>
        <v>1</v>
      </c>
      <c r="M2063" s="5">
        <f t="shared" ca="1" si="479"/>
        <v>885.35</v>
      </c>
      <c r="N2063" s="12" t="str">
        <f t="shared" ca="1" si="475"/>
        <v/>
      </c>
      <c r="O2063" s="12">
        <f t="shared" ca="1" si="476"/>
        <v>-1.87265917602994E-3</v>
      </c>
      <c r="P2063" s="5">
        <f t="shared" ca="1" si="477"/>
        <v>890.34775169532463</v>
      </c>
      <c r="Q2063" s="5">
        <f t="shared" ca="1" si="480"/>
        <v>890.34775169532463</v>
      </c>
      <c r="R2063" s="12">
        <f t="shared" ca="1" si="481"/>
        <v>0</v>
      </c>
    </row>
    <row r="2064" spans="1:18" x14ac:dyDescent="0.25">
      <c r="A2064">
        <v>2063</v>
      </c>
      <c r="B2064" s="2">
        <v>40449</v>
      </c>
      <c r="C2064">
        <f t="shared" si="486"/>
        <v>2010</v>
      </c>
      <c r="D2064">
        <v>1021.3</v>
      </c>
      <c r="E2064" s="5">
        <f t="shared" ca="1" si="482"/>
        <v>1002.1349999999999</v>
      </c>
      <c r="F2064" s="5">
        <f t="shared" ca="1" si="483"/>
        <v>893.22099999999978</v>
      </c>
      <c r="G2064" s="5">
        <f t="shared" ca="1" si="484"/>
        <v>974.72036223431974</v>
      </c>
      <c r="H2064" s="5">
        <f t="shared" ca="1" si="485"/>
        <v>896.80908590260117</v>
      </c>
      <c r="I2064" s="10">
        <f t="shared" ca="1" si="478"/>
        <v>0</v>
      </c>
      <c r="J2064" s="5" t="e">
        <f t="shared" ca="1" si="472"/>
        <v>#N/A</v>
      </c>
      <c r="K2064" s="5" t="e">
        <f t="shared" ca="1" si="473"/>
        <v>#N/A</v>
      </c>
      <c r="L2064" s="10">
        <f t="shared" ca="1" si="474"/>
        <v>1</v>
      </c>
      <c r="M2064" s="5">
        <f t="shared" ca="1" si="479"/>
        <v>885.35</v>
      </c>
      <c r="N2064" s="12" t="str">
        <f t="shared" ca="1" si="475"/>
        <v/>
      </c>
      <c r="O2064" s="12">
        <f t="shared" ca="1" si="476"/>
        <v>8.492149698824834E-3</v>
      </c>
      <c r="P2064" s="5">
        <f t="shared" ca="1" si="477"/>
        <v>890.34775169532463</v>
      </c>
      <c r="Q2064" s="5">
        <f t="shared" ca="1" si="480"/>
        <v>890.34775169532463</v>
      </c>
      <c r="R2064" s="12">
        <f t="shared" ca="1" si="481"/>
        <v>0</v>
      </c>
    </row>
    <row r="2065" spans="1:18" x14ac:dyDescent="0.25">
      <c r="A2065">
        <v>2064</v>
      </c>
      <c r="B2065" s="2">
        <v>40450</v>
      </c>
      <c r="C2065">
        <f t="shared" si="486"/>
        <v>2010</v>
      </c>
      <c r="D2065">
        <v>1005.15</v>
      </c>
      <c r="E2065" s="5">
        <f t="shared" ca="1" si="482"/>
        <v>1006.6099999999999</v>
      </c>
      <c r="F2065" s="5">
        <f t="shared" ca="1" si="483"/>
        <v>897.1239999999998</v>
      </c>
      <c r="G2065" s="5">
        <f t="shared" ca="1" si="484"/>
        <v>977.76332601088779</v>
      </c>
      <c r="H2065" s="5">
        <f t="shared" ca="1" si="485"/>
        <v>898.97590418454911</v>
      </c>
      <c r="I2065" s="10">
        <f t="shared" ca="1" si="478"/>
        <v>0</v>
      </c>
      <c r="J2065" s="5" t="e">
        <f t="shared" ca="1" si="472"/>
        <v>#N/A</v>
      </c>
      <c r="K2065" s="5" t="e">
        <f t="shared" ca="1" si="473"/>
        <v>#N/A</v>
      </c>
      <c r="L2065" s="10">
        <f t="shared" ca="1" si="474"/>
        <v>1</v>
      </c>
      <c r="M2065" s="5">
        <f t="shared" ca="1" si="479"/>
        <v>885.35</v>
      </c>
      <c r="N2065" s="12" t="str">
        <f t="shared" ca="1" si="475"/>
        <v/>
      </c>
      <c r="O2065" s="12">
        <f t="shared" ca="1" si="476"/>
        <v>-1.5813179281308116E-2</v>
      </c>
      <c r="P2065" s="5">
        <f t="shared" ca="1" si="477"/>
        <v>890.34775169532463</v>
      </c>
      <c r="Q2065" s="5">
        <f t="shared" ca="1" si="480"/>
        <v>890.34775169532463</v>
      </c>
      <c r="R2065" s="12">
        <f t="shared" ca="1" si="481"/>
        <v>0</v>
      </c>
    </row>
    <row r="2066" spans="1:18" x14ac:dyDescent="0.25">
      <c r="A2066">
        <v>2065</v>
      </c>
      <c r="B2066" s="2">
        <v>40451</v>
      </c>
      <c r="C2066">
        <f t="shared" si="486"/>
        <v>2010</v>
      </c>
      <c r="D2066">
        <v>989.85</v>
      </c>
      <c r="E2066" s="5">
        <f t="shared" ca="1" si="482"/>
        <v>1009.025</v>
      </c>
      <c r="F2066" s="5">
        <f t="shared" ca="1" si="483"/>
        <v>900.42499999999973</v>
      </c>
      <c r="G2066" s="5">
        <f t="shared" ca="1" si="484"/>
        <v>978.9719934097991</v>
      </c>
      <c r="H2066" s="5">
        <f t="shared" ca="1" si="485"/>
        <v>900.79338610085802</v>
      </c>
      <c r="I2066" s="10">
        <f t="shared" ca="1" si="478"/>
        <v>0</v>
      </c>
      <c r="J2066" s="5" t="e">
        <f t="shared" ca="1" si="472"/>
        <v>#N/A</v>
      </c>
      <c r="K2066" s="5" t="e">
        <f t="shared" ca="1" si="473"/>
        <v>#N/A</v>
      </c>
      <c r="L2066" s="10">
        <f t="shared" ca="1" si="474"/>
        <v>1</v>
      </c>
      <c r="M2066" s="5">
        <f t="shared" ca="1" si="479"/>
        <v>885.35</v>
      </c>
      <c r="N2066" s="12" t="str">
        <f t="shared" ca="1" si="475"/>
        <v/>
      </c>
      <c r="O2066" s="12">
        <f t="shared" ca="1" si="476"/>
        <v>-1.5221608715117102E-2</v>
      </c>
      <c r="P2066" s="5">
        <f t="shared" ca="1" si="477"/>
        <v>890.34775169532463</v>
      </c>
      <c r="Q2066" s="5">
        <f t="shared" ca="1" si="480"/>
        <v>890.34775169532463</v>
      </c>
      <c r="R2066" s="12">
        <f t="shared" ca="1" si="481"/>
        <v>0</v>
      </c>
    </row>
    <row r="2067" spans="1:18" x14ac:dyDescent="0.25">
      <c r="A2067">
        <v>2066</v>
      </c>
      <c r="B2067" s="2">
        <v>40452</v>
      </c>
      <c r="C2067">
        <f t="shared" si="486"/>
        <v>2010</v>
      </c>
      <c r="D2067">
        <v>1004.05</v>
      </c>
      <c r="E2067" s="5">
        <f t="shared" ca="1" si="482"/>
        <v>1009.6449999999999</v>
      </c>
      <c r="F2067" s="5">
        <f t="shared" ca="1" si="483"/>
        <v>904.18299999999977</v>
      </c>
      <c r="G2067" s="5">
        <f t="shared" ca="1" si="484"/>
        <v>981.47979406881916</v>
      </c>
      <c r="H2067" s="5">
        <f t="shared" ca="1" si="485"/>
        <v>902.85851837884093</v>
      </c>
      <c r="I2067" s="10">
        <f t="shared" ca="1" si="478"/>
        <v>0</v>
      </c>
      <c r="J2067" s="5" t="e">
        <f t="shared" ca="1" si="472"/>
        <v>#N/A</v>
      </c>
      <c r="K2067" s="5" t="e">
        <f t="shared" ca="1" si="473"/>
        <v>#N/A</v>
      </c>
      <c r="L2067" s="10">
        <f t="shared" ca="1" si="474"/>
        <v>1</v>
      </c>
      <c r="M2067" s="5">
        <f t="shared" ca="1" si="479"/>
        <v>885.35</v>
      </c>
      <c r="N2067" s="12" t="str">
        <f t="shared" ca="1" si="475"/>
        <v/>
      </c>
      <c r="O2067" s="12">
        <f t="shared" ca="1" si="476"/>
        <v>1.434560792039191E-2</v>
      </c>
      <c r="P2067" s="5">
        <f t="shared" ca="1" si="477"/>
        <v>890.34775169532463</v>
      </c>
      <c r="Q2067" s="5">
        <f t="shared" ca="1" si="480"/>
        <v>890.34775169532463</v>
      </c>
      <c r="R2067" s="12">
        <f t="shared" ca="1" si="481"/>
        <v>0</v>
      </c>
    </row>
    <row r="2068" spans="1:18" x14ac:dyDescent="0.25">
      <c r="A2068">
        <v>2067</v>
      </c>
      <c r="B2068" s="2">
        <v>40455</v>
      </c>
      <c r="C2068">
        <f t="shared" si="486"/>
        <v>2010</v>
      </c>
      <c r="D2068">
        <v>1016.35</v>
      </c>
      <c r="E2068" s="5">
        <f t="shared" ca="1" si="482"/>
        <v>1009.1700000000001</v>
      </c>
      <c r="F2068" s="5">
        <f t="shared" ca="1" si="483"/>
        <v>908.11099999999988</v>
      </c>
      <c r="G2068" s="5">
        <f t="shared" ca="1" si="484"/>
        <v>984.96681466193729</v>
      </c>
      <c r="H2068" s="5">
        <f t="shared" ca="1" si="485"/>
        <v>905.12834801126405</v>
      </c>
      <c r="I2068" s="10">
        <f t="shared" ca="1" si="478"/>
        <v>0</v>
      </c>
      <c r="J2068" s="5" t="e">
        <f t="shared" ca="1" si="472"/>
        <v>#N/A</v>
      </c>
      <c r="K2068" s="5" t="e">
        <f t="shared" ca="1" si="473"/>
        <v>#N/A</v>
      </c>
      <c r="L2068" s="10">
        <f t="shared" ca="1" si="474"/>
        <v>1</v>
      </c>
      <c r="M2068" s="5">
        <f t="shared" ca="1" si="479"/>
        <v>885.35</v>
      </c>
      <c r="N2068" s="12" t="str">
        <f t="shared" ca="1" si="475"/>
        <v/>
      </c>
      <c r="O2068" s="12">
        <f t="shared" ca="1" si="476"/>
        <v>1.2250385936955399E-2</v>
      </c>
      <c r="P2068" s="5">
        <f t="shared" ca="1" si="477"/>
        <v>890.34775169532463</v>
      </c>
      <c r="Q2068" s="5">
        <f t="shared" ca="1" si="480"/>
        <v>890.34775169532463</v>
      </c>
      <c r="R2068" s="12">
        <f t="shared" ca="1" si="481"/>
        <v>0</v>
      </c>
    </row>
    <row r="2069" spans="1:18" x14ac:dyDescent="0.25">
      <c r="A2069">
        <v>2068</v>
      </c>
      <c r="B2069" s="2">
        <v>40456</v>
      </c>
      <c r="C2069">
        <f t="shared" si="486"/>
        <v>2010</v>
      </c>
      <c r="D2069">
        <v>1029.9000000000001</v>
      </c>
      <c r="E2069" s="5">
        <f t="shared" ca="1" si="482"/>
        <v>1010.51</v>
      </c>
      <c r="F2069" s="5">
        <f t="shared" ca="1" si="483"/>
        <v>912.22799999999984</v>
      </c>
      <c r="G2069" s="5">
        <f t="shared" ca="1" si="484"/>
        <v>989.46013319574354</v>
      </c>
      <c r="H2069" s="5">
        <f t="shared" ca="1" si="485"/>
        <v>907.6237810510388</v>
      </c>
      <c r="I2069" s="10">
        <f t="shared" ca="1" si="478"/>
        <v>0</v>
      </c>
      <c r="J2069" s="5" t="e">
        <f t="shared" ca="1" si="472"/>
        <v>#N/A</v>
      </c>
      <c r="K2069" s="5" t="e">
        <f t="shared" ca="1" si="473"/>
        <v>#N/A</v>
      </c>
      <c r="L2069" s="10">
        <f t="shared" ca="1" si="474"/>
        <v>1</v>
      </c>
      <c r="M2069" s="5">
        <f t="shared" ca="1" si="479"/>
        <v>885.35</v>
      </c>
      <c r="N2069" s="12" t="str">
        <f t="shared" ca="1" si="475"/>
        <v/>
      </c>
      <c r="O2069" s="12">
        <f t="shared" ca="1" si="476"/>
        <v>1.3332021449303948E-2</v>
      </c>
      <c r="P2069" s="5">
        <f t="shared" ca="1" si="477"/>
        <v>890.34775169532463</v>
      </c>
      <c r="Q2069" s="5">
        <f t="shared" ca="1" si="480"/>
        <v>890.34775169532463</v>
      </c>
      <c r="R2069" s="12">
        <f t="shared" ca="1" si="481"/>
        <v>0</v>
      </c>
    </row>
    <row r="2070" spans="1:18" x14ac:dyDescent="0.25">
      <c r="A2070">
        <v>2069</v>
      </c>
      <c r="B2070" s="2">
        <v>40457</v>
      </c>
      <c r="C2070">
        <f t="shared" si="486"/>
        <v>2010</v>
      </c>
      <c r="D2070">
        <v>1031.25</v>
      </c>
      <c r="E2070" s="5">
        <f t="shared" ca="1" si="482"/>
        <v>1013.0350000000001</v>
      </c>
      <c r="F2070" s="5">
        <f t="shared" ca="1" si="483"/>
        <v>915.8839999999999</v>
      </c>
      <c r="G2070" s="5">
        <f t="shared" ca="1" si="484"/>
        <v>993.63911987616916</v>
      </c>
      <c r="H2070" s="5">
        <f t="shared" ca="1" si="485"/>
        <v>910.09630543001799</v>
      </c>
      <c r="I2070" s="10">
        <f t="shared" ca="1" si="478"/>
        <v>0</v>
      </c>
      <c r="J2070" s="5" t="e">
        <f t="shared" ca="1" si="472"/>
        <v>#N/A</v>
      </c>
      <c r="K2070" s="5" t="e">
        <f t="shared" ca="1" si="473"/>
        <v>#N/A</v>
      </c>
      <c r="L2070" s="10">
        <f t="shared" ca="1" si="474"/>
        <v>1</v>
      </c>
      <c r="M2070" s="5">
        <f t="shared" ca="1" si="479"/>
        <v>885.35</v>
      </c>
      <c r="N2070" s="12" t="str">
        <f t="shared" ca="1" si="475"/>
        <v/>
      </c>
      <c r="O2070" s="12">
        <f t="shared" ca="1" si="476"/>
        <v>1.3108068744537421E-3</v>
      </c>
      <c r="P2070" s="5">
        <f t="shared" ca="1" si="477"/>
        <v>890.34775169532463</v>
      </c>
      <c r="Q2070" s="5">
        <f t="shared" ca="1" si="480"/>
        <v>890.34775169532463</v>
      </c>
      <c r="R2070" s="12">
        <f t="shared" ca="1" si="481"/>
        <v>0</v>
      </c>
    </row>
    <row r="2071" spans="1:18" x14ac:dyDescent="0.25">
      <c r="A2071">
        <v>2070</v>
      </c>
      <c r="B2071" s="2">
        <v>40458</v>
      </c>
      <c r="C2071">
        <f t="shared" si="486"/>
        <v>2010</v>
      </c>
      <c r="D2071">
        <v>1031.05</v>
      </c>
      <c r="E2071" s="5">
        <f t="shared" ca="1" si="482"/>
        <v>1015.6200000000001</v>
      </c>
      <c r="F2071" s="5">
        <f t="shared" ca="1" si="483"/>
        <v>919.69200000000001</v>
      </c>
      <c r="G2071" s="5">
        <f t="shared" ca="1" si="484"/>
        <v>997.38020788855215</v>
      </c>
      <c r="H2071" s="5">
        <f t="shared" ca="1" si="485"/>
        <v>912.51537932141775</v>
      </c>
      <c r="I2071" s="10">
        <f t="shared" ca="1" si="478"/>
        <v>0</v>
      </c>
      <c r="J2071" s="5" t="e">
        <f t="shared" ca="1" si="472"/>
        <v>#N/A</v>
      </c>
      <c r="K2071" s="5" t="e">
        <f t="shared" ca="1" si="473"/>
        <v>#N/A</v>
      </c>
      <c r="L2071" s="10">
        <f t="shared" ca="1" si="474"/>
        <v>1</v>
      </c>
      <c r="M2071" s="5">
        <f t="shared" ca="1" si="479"/>
        <v>885.35</v>
      </c>
      <c r="N2071" s="12" t="str">
        <f t="shared" ca="1" si="475"/>
        <v/>
      </c>
      <c r="O2071" s="12">
        <f t="shared" ca="1" si="476"/>
        <v>-1.9393939393943802E-4</v>
      </c>
      <c r="P2071" s="5">
        <f t="shared" ca="1" si="477"/>
        <v>890.34775169532463</v>
      </c>
      <c r="Q2071" s="5">
        <f t="shared" ca="1" si="480"/>
        <v>890.34775169532463</v>
      </c>
      <c r="R2071" s="12">
        <f t="shared" ca="1" si="481"/>
        <v>0</v>
      </c>
    </row>
    <row r="2072" spans="1:18" x14ac:dyDescent="0.25">
      <c r="A2072">
        <v>2071</v>
      </c>
      <c r="B2072" s="2">
        <v>40459</v>
      </c>
      <c r="C2072">
        <f t="shared" si="486"/>
        <v>2010</v>
      </c>
      <c r="D2072">
        <v>1018.3</v>
      </c>
      <c r="E2072" s="5">
        <f t="shared" ca="1" si="482"/>
        <v>1015.99</v>
      </c>
      <c r="F2072" s="5">
        <f t="shared" ca="1" si="483"/>
        <v>923.24</v>
      </c>
      <c r="G2072" s="5">
        <f t="shared" ca="1" si="484"/>
        <v>999.47218709969695</v>
      </c>
      <c r="H2072" s="5">
        <f t="shared" ca="1" si="485"/>
        <v>914.63107173498952</v>
      </c>
      <c r="I2072" s="10">
        <f t="shared" ca="1" si="478"/>
        <v>0</v>
      </c>
      <c r="J2072" s="5" t="e">
        <f t="shared" ca="1" si="472"/>
        <v>#N/A</v>
      </c>
      <c r="K2072" s="5" t="e">
        <f t="shared" ca="1" si="473"/>
        <v>#N/A</v>
      </c>
      <c r="L2072" s="10">
        <f t="shared" ca="1" si="474"/>
        <v>1</v>
      </c>
      <c r="M2072" s="5">
        <f t="shared" ca="1" si="479"/>
        <v>885.35</v>
      </c>
      <c r="N2072" s="12" t="str">
        <f t="shared" ca="1" si="475"/>
        <v/>
      </c>
      <c r="O2072" s="12">
        <f t="shared" ca="1" si="476"/>
        <v>-1.236603462489695E-2</v>
      </c>
      <c r="P2072" s="5">
        <f t="shared" ca="1" si="477"/>
        <v>890.34775169532463</v>
      </c>
      <c r="Q2072" s="5">
        <f t="shared" ca="1" si="480"/>
        <v>890.34775169532463</v>
      </c>
      <c r="R2072" s="12">
        <f t="shared" ca="1" si="481"/>
        <v>0</v>
      </c>
    </row>
    <row r="2073" spans="1:18" x14ac:dyDescent="0.25">
      <c r="A2073">
        <v>2072</v>
      </c>
      <c r="B2073" s="2">
        <v>40462</v>
      </c>
      <c r="C2073">
        <f t="shared" si="486"/>
        <v>2010</v>
      </c>
      <c r="D2073">
        <v>1015.1</v>
      </c>
      <c r="E2073" s="5">
        <f t="shared" ca="1" si="482"/>
        <v>1016.2300000000001</v>
      </c>
      <c r="F2073" s="5">
        <f t="shared" ca="1" si="483"/>
        <v>926.92200000000003</v>
      </c>
      <c r="G2073" s="5">
        <f t="shared" ca="1" si="484"/>
        <v>1001.0349683897273</v>
      </c>
      <c r="H2073" s="5">
        <f t="shared" ca="1" si="485"/>
        <v>916.64045030028967</v>
      </c>
      <c r="I2073" s="10">
        <f t="shared" ca="1" si="478"/>
        <v>0</v>
      </c>
      <c r="J2073" s="5" t="e">
        <f t="shared" ca="1" si="472"/>
        <v>#N/A</v>
      </c>
      <c r="K2073" s="5" t="e">
        <f t="shared" ca="1" si="473"/>
        <v>#N/A</v>
      </c>
      <c r="L2073" s="10">
        <f t="shared" ca="1" si="474"/>
        <v>1</v>
      </c>
      <c r="M2073" s="5">
        <f t="shared" ca="1" si="479"/>
        <v>885.35</v>
      </c>
      <c r="N2073" s="12" t="str">
        <f t="shared" ca="1" si="475"/>
        <v/>
      </c>
      <c r="O2073" s="12">
        <f t="shared" ca="1" si="476"/>
        <v>-3.1424923892761779E-3</v>
      </c>
      <c r="P2073" s="5">
        <f t="shared" ca="1" si="477"/>
        <v>890.34775169532463</v>
      </c>
      <c r="Q2073" s="5">
        <f t="shared" ca="1" si="480"/>
        <v>890.34775169532463</v>
      </c>
      <c r="R2073" s="12">
        <f t="shared" ca="1" si="481"/>
        <v>0</v>
      </c>
    </row>
    <row r="2074" spans="1:18" x14ac:dyDescent="0.25">
      <c r="A2074">
        <v>2073</v>
      </c>
      <c r="B2074" s="2">
        <v>40463</v>
      </c>
      <c r="C2074">
        <f t="shared" si="486"/>
        <v>2010</v>
      </c>
      <c r="D2074">
        <v>996.25</v>
      </c>
      <c r="E2074" s="5">
        <f t="shared" ca="1" si="482"/>
        <v>1013.725</v>
      </c>
      <c r="F2074" s="5">
        <f t="shared" ca="1" si="483"/>
        <v>930.16</v>
      </c>
      <c r="G2074" s="5">
        <f t="shared" ca="1" si="484"/>
        <v>1000.5564715507546</v>
      </c>
      <c r="H2074" s="5">
        <f t="shared" ca="1" si="485"/>
        <v>918.23264129428378</v>
      </c>
      <c r="I2074" s="10">
        <f t="shared" ca="1" si="478"/>
        <v>0</v>
      </c>
      <c r="J2074" s="5" t="e">
        <f t="shared" ca="1" si="472"/>
        <v>#N/A</v>
      </c>
      <c r="K2074" s="5" t="e">
        <f t="shared" ca="1" si="473"/>
        <v>#N/A</v>
      </c>
      <c r="L2074" s="10">
        <f t="shared" ca="1" si="474"/>
        <v>1</v>
      </c>
      <c r="M2074" s="5">
        <f t="shared" ca="1" si="479"/>
        <v>885.35</v>
      </c>
      <c r="N2074" s="12" t="str">
        <f t="shared" ca="1" si="475"/>
        <v/>
      </c>
      <c r="O2074" s="12">
        <f t="shared" ca="1" si="476"/>
        <v>-1.8569599054280388E-2</v>
      </c>
      <c r="P2074" s="5">
        <f t="shared" ca="1" si="477"/>
        <v>890.34775169532463</v>
      </c>
      <c r="Q2074" s="5">
        <f t="shared" ca="1" si="480"/>
        <v>890.34775169532463</v>
      </c>
      <c r="R2074" s="12">
        <f t="shared" ca="1" si="481"/>
        <v>0</v>
      </c>
    </row>
    <row r="2075" spans="1:18" x14ac:dyDescent="0.25">
      <c r="A2075">
        <v>2074</v>
      </c>
      <c r="B2075" s="2">
        <v>40464</v>
      </c>
      <c r="C2075">
        <f t="shared" si="486"/>
        <v>2010</v>
      </c>
      <c r="D2075">
        <v>1032.9000000000001</v>
      </c>
      <c r="E2075" s="5">
        <f t="shared" ca="1" si="482"/>
        <v>1016.5</v>
      </c>
      <c r="F2075" s="5">
        <f t="shared" ca="1" si="483"/>
        <v>934.23000000000013</v>
      </c>
      <c r="G2075" s="5">
        <f t="shared" ca="1" si="484"/>
        <v>1003.7908243956792</v>
      </c>
      <c r="H2075" s="5">
        <f t="shared" ca="1" si="485"/>
        <v>920.52598846839817</v>
      </c>
      <c r="I2075" s="10">
        <f t="shared" ca="1" si="478"/>
        <v>0</v>
      </c>
      <c r="J2075" s="5" t="e">
        <f t="shared" ca="1" si="472"/>
        <v>#N/A</v>
      </c>
      <c r="K2075" s="5" t="e">
        <f t="shared" ca="1" si="473"/>
        <v>#N/A</v>
      </c>
      <c r="L2075" s="10">
        <f t="shared" ca="1" si="474"/>
        <v>1</v>
      </c>
      <c r="M2075" s="5">
        <f t="shared" ca="1" si="479"/>
        <v>885.35</v>
      </c>
      <c r="N2075" s="12" t="str">
        <f t="shared" ca="1" si="475"/>
        <v/>
      </c>
      <c r="O2075" s="12">
        <f t="shared" ca="1" si="476"/>
        <v>3.6787954830614894E-2</v>
      </c>
      <c r="P2075" s="5">
        <f t="shared" ca="1" si="477"/>
        <v>890.34775169532463</v>
      </c>
      <c r="Q2075" s="5">
        <f t="shared" ca="1" si="480"/>
        <v>890.34775169532463</v>
      </c>
      <c r="R2075" s="12">
        <f t="shared" ca="1" si="481"/>
        <v>0</v>
      </c>
    </row>
    <row r="2076" spans="1:18" x14ac:dyDescent="0.25">
      <c r="A2076">
        <v>2075</v>
      </c>
      <c r="B2076" s="2">
        <v>40465</v>
      </c>
      <c r="C2076">
        <f t="shared" si="486"/>
        <v>2010</v>
      </c>
      <c r="D2076">
        <v>1019.35</v>
      </c>
      <c r="E2076" s="5">
        <f t="shared" ca="1" si="482"/>
        <v>1019.4500000000002</v>
      </c>
      <c r="F2076" s="5">
        <f t="shared" ca="1" si="483"/>
        <v>938.20600000000024</v>
      </c>
      <c r="G2076" s="5">
        <f t="shared" ca="1" si="484"/>
        <v>1005.3467419561114</v>
      </c>
      <c r="H2076" s="5">
        <f t="shared" ca="1" si="485"/>
        <v>922.50246869903015</v>
      </c>
      <c r="I2076" s="10">
        <f t="shared" ca="1" si="478"/>
        <v>0</v>
      </c>
      <c r="J2076" s="5" t="e">
        <f t="shared" ca="1" si="472"/>
        <v>#N/A</v>
      </c>
      <c r="K2076" s="5" t="e">
        <f t="shared" ca="1" si="473"/>
        <v>#N/A</v>
      </c>
      <c r="L2076" s="10">
        <f t="shared" ca="1" si="474"/>
        <v>1</v>
      </c>
      <c r="M2076" s="5">
        <f t="shared" ca="1" si="479"/>
        <v>885.35</v>
      </c>
      <c r="N2076" s="12" t="str">
        <f t="shared" ca="1" si="475"/>
        <v/>
      </c>
      <c r="O2076" s="12">
        <f t="shared" ca="1" si="476"/>
        <v>-1.3118404492206474E-2</v>
      </c>
      <c r="P2076" s="5">
        <f t="shared" ca="1" si="477"/>
        <v>890.34775169532463</v>
      </c>
      <c r="Q2076" s="5">
        <f t="shared" ca="1" si="480"/>
        <v>890.34775169532463</v>
      </c>
      <c r="R2076" s="12">
        <f t="shared" ca="1" si="481"/>
        <v>0</v>
      </c>
    </row>
    <row r="2077" spans="1:18" x14ac:dyDescent="0.25">
      <c r="A2077">
        <v>2076</v>
      </c>
      <c r="B2077" s="2">
        <v>40466</v>
      </c>
      <c r="C2077">
        <f t="shared" si="486"/>
        <v>2010</v>
      </c>
      <c r="D2077">
        <v>996.2</v>
      </c>
      <c r="E2077" s="5">
        <f t="shared" ca="1" si="482"/>
        <v>1018.6650000000002</v>
      </c>
      <c r="F2077" s="5">
        <f t="shared" ca="1" si="483"/>
        <v>941.83000000000015</v>
      </c>
      <c r="G2077" s="5">
        <f t="shared" ca="1" si="484"/>
        <v>1004.4320677605003</v>
      </c>
      <c r="H2077" s="5">
        <f t="shared" ca="1" si="485"/>
        <v>923.97641932504951</v>
      </c>
      <c r="I2077" s="10">
        <f t="shared" ca="1" si="478"/>
        <v>0</v>
      </c>
      <c r="J2077" s="5" t="e">
        <f t="shared" ca="1" si="472"/>
        <v>#N/A</v>
      </c>
      <c r="K2077" s="5" t="e">
        <f t="shared" ca="1" si="473"/>
        <v>#N/A</v>
      </c>
      <c r="L2077" s="10">
        <f t="shared" ca="1" si="474"/>
        <v>1</v>
      </c>
      <c r="M2077" s="5">
        <f t="shared" ca="1" si="479"/>
        <v>885.35</v>
      </c>
      <c r="N2077" s="12" t="str">
        <f t="shared" ca="1" si="475"/>
        <v/>
      </c>
      <c r="O2077" s="12">
        <f t="shared" ca="1" si="476"/>
        <v>-2.2710550841222324E-2</v>
      </c>
      <c r="P2077" s="5">
        <f t="shared" ca="1" si="477"/>
        <v>890.34775169532463</v>
      </c>
      <c r="Q2077" s="5">
        <f t="shared" ca="1" si="480"/>
        <v>890.34775169532463</v>
      </c>
      <c r="R2077" s="12">
        <f t="shared" ca="1" si="481"/>
        <v>0</v>
      </c>
    </row>
    <row r="2078" spans="1:18" x14ac:dyDescent="0.25">
      <c r="A2078">
        <v>2077</v>
      </c>
      <c r="B2078" s="2">
        <v>40469</v>
      </c>
      <c r="C2078">
        <f t="shared" si="486"/>
        <v>2010</v>
      </c>
      <c r="D2078">
        <v>970.3</v>
      </c>
      <c r="E2078" s="5">
        <f t="shared" ca="1" si="482"/>
        <v>1014.0600000000001</v>
      </c>
      <c r="F2078" s="5">
        <f t="shared" ca="1" si="483"/>
        <v>944.6790000000002</v>
      </c>
      <c r="G2078" s="5">
        <f t="shared" ca="1" si="484"/>
        <v>1001.0188609844503</v>
      </c>
      <c r="H2078" s="5">
        <f t="shared" ca="1" si="485"/>
        <v>924.90289093854847</v>
      </c>
      <c r="I2078" s="10">
        <f t="shared" ca="1" si="478"/>
        <v>0</v>
      </c>
      <c r="J2078" s="5" t="e">
        <f t="shared" ca="1" si="472"/>
        <v>#N/A</v>
      </c>
      <c r="K2078" s="5" t="e">
        <f t="shared" ca="1" si="473"/>
        <v>#N/A</v>
      </c>
      <c r="L2078" s="10">
        <f t="shared" ca="1" si="474"/>
        <v>1</v>
      </c>
      <c r="M2078" s="5">
        <f t="shared" ca="1" si="479"/>
        <v>885.35</v>
      </c>
      <c r="N2078" s="12" t="str">
        <f t="shared" ca="1" si="475"/>
        <v/>
      </c>
      <c r="O2078" s="12">
        <f t="shared" ca="1" si="476"/>
        <v>-2.5998795422605993E-2</v>
      </c>
      <c r="P2078" s="5">
        <f t="shared" ca="1" si="477"/>
        <v>890.34775169532463</v>
      </c>
      <c r="Q2078" s="5">
        <f t="shared" ca="1" si="480"/>
        <v>890.34775169532463</v>
      </c>
      <c r="R2078" s="12">
        <f t="shared" ca="1" si="481"/>
        <v>0</v>
      </c>
    </row>
    <row r="2079" spans="1:18" x14ac:dyDescent="0.25">
      <c r="A2079">
        <v>2078</v>
      </c>
      <c r="B2079" s="2">
        <v>40470</v>
      </c>
      <c r="C2079">
        <f t="shared" si="486"/>
        <v>2010</v>
      </c>
      <c r="D2079">
        <v>976.3</v>
      </c>
      <c r="E2079" s="5">
        <f t="shared" ca="1" si="482"/>
        <v>1008.7</v>
      </c>
      <c r="F2079" s="5">
        <f t="shared" ca="1" si="483"/>
        <v>947.31300000000022</v>
      </c>
      <c r="G2079" s="5">
        <f t="shared" ca="1" si="484"/>
        <v>998.54697488600527</v>
      </c>
      <c r="H2079" s="5">
        <f t="shared" ca="1" si="485"/>
        <v>925.9308331197775</v>
      </c>
      <c r="I2079" s="10">
        <f t="shared" ca="1" si="478"/>
        <v>0</v>
      </c>
      <c r="J2079" s="5" t="e">
        <f t="shared" ca="1" si="472"/>
        <v>#N/A</v>
      </c>
      <c r="K2079" s="5" t="e">
        <f t="shared" ca="1" si="473"/>
        <v>#N/A</v>
      </c>
      <c r="L2079" s="10">
        <f t="shared" ca="1" si="474"/>
        <v>1</v>
      </c>
      <c r="M2079" s="5">
        <f t="shared" ca="1" si="479"/>
        <v>885.35</v>
      </c>
      <c r="N2079" s="12" t="str">
        <f t="shared" ca="1" si="475"/>
        <v/>
      </c>
      <c r="O2079" s="12">
        <f t="shared" ca="1" si="476"/>
        <v>6.1836545398330413E-3</v>
      </c>
      <c r="P2079" s="5">
        <f t="shared" ca="1" si="477"/>
        <v>890.34775169532463</v>
      </c>
      <c r="Q2079" s="5">
        <f t="shared" ca="1" si="480"/>
        <v>890.34775169532463</v>
      </c>
      <c r="R2079" s="12">
        <f t="shared" ca="1" si="481"/>
        <v>0</v>
      </c>
    </row>
    <row r="2080" spans="1:18" x14ac:dyDescent="0.25">
      <c r="A2080">
        <v>2079</v>
      </c>
      <c r="B2080" s="2">
        <v>40471</v>
      </c>
      <c r="C2080">
        <f t="shared" si="486"/>
        <v>2010</v>
      </c>
      <c r="D2080">
        <v>969.55</v>
      </c>
      <c r="E2080" s="5">
        <f t="shared" ca="1" si="482"/>
        <v>1002.53</v>
      </c>
      <c r="F2080" s="5">
        <f t="shared" ca="1" si="483"/>
        <v>949.75600000000031</v>
      </c>
      <c r="G2080" s="5">
        <f t="shared" ca="1" si="484"/>
        <v>995.64727739740465</v>
      </c>
      <c r="H2080" s="5">
        <f t="shared" ca="1" si="485"/>
        <v>926.80321645738206</v>
      </c>
      <c r="I2080" s="10">
        <f t="shared" ca="1" si="478"/>
        <v>0</v>
      </c>
      <c r="J2080" s="5" t="e">
        <f t="shared" ca="1" si="472"/>
        <v>#N/A</v>
      </c>
      <c r="K2080" s="5" t="e">
        <f t="shared" ca="1" si="473"/>
        <v>#N/A</v>
      </c>
      <c r="L2080" s="10">
        <f t="shared" ca="1" si="474"/>
        <v>1</v>
      </c>
      <c r="M2080" s="5">
        <f t="shared" ca="1" si="479"/>
        <v>885.35</v>
      </c>
      <c r="N2080" s="12" t="str">
        <f t="shared" ca="1" si="475"/>
        <v/>
      </c>
      <c r="O2080" s="12">
        <f t="shared" ca="1" si="476"/>
        <v>-6.9138584451500567E-3</v>
      </c>
      <c r="P2080" s="5">
        <f t="shared" ca="1" si="477"/>
        <v>890.34775169532463</v>
      </c>
      <c r="Q2080" s="5">
        <f t="shared" ca="1" si="480"/>
        <v>890.34775169532463</v>
      </c>
      <c r="R2080" s="12">
        <f t="shared" ca="1" si="481"/>
        <v>0</v>
      </c>
    </row>
    <row r="2081" spans="1:18" x14ac:dyDescent="0.25">
      <c r="A2081">
        <v>2080</v>
      </c>
      <c r="B2081" s="2">
        <v>40472</v>
      </c>
      <c r="C2081">
        <f t="shared" si="486"/>
        <v>2010</v>
      </c>
      <c r="D2081">
        <v>980.45</v>
      </c>
      <c r="E2081" s="5">
        <f t="shared" ca="1" si="482"/>
        <v>997.47</v>
      </c>
      <c r="F2081" s="5">
        <f t="shared" ca="1" si="483"/>
        <v>952.51800000000014</v>
      </c>
      <c r="G2081" s="5">
        <f t="shared" ca="1" si="484"/>
        <v>994.1275496576643</v>
      </c>
      <c r="H2081" s="5">
        <f t="shared" ca="1" si="485"/>
        <v>927.87615212823437</v>
      </c>
      <c r="I2081" s="10">
        <f t="shared" ca="1" si="478"/>
        <v>0</v>
      </c>
      <c r="J2081" s="5" t="e">
        <f t="shared" ca="1" si="472"/>
        <v>#N/A</v>
      </c>
      <c r="K2081" s="5" t="e">
        <f t="shared" ca="1" si="473"/>
        <v>#N/A</v>
      </c>
      <c r="L2081" s="10">
        <f t="shared" ca="1" si="474"/>
        <v>1</v>
      </c>
      <c r="M2081" s="5">
        <f t="shared" ca="1" si="479"/>
        <v>885.35</v>
      </c>
      <c r="N2081" s="12" t="str">
        <f t="shared" ca="1" si="475"/>
        <v/>
      </c>
      <c r="O2081" s="12">
        <f t="shared" ca="1" si="476"/>
        <v>1.1242328915476347E-2</v>
      </c>
      <c r="P2081" s="5">
        <f t="shared" ca="1" si="477"/>
        <v>890.34775169532463</v>
      </c>
      <c r="Q2081" s="5">
        <f t="shared" ca="1" si="480"/>
        <v>890.34775169532463</v>
      </c>
      <c r="R2081" s="12">
        <f t="shared" ca="1" si="481"/>
        <v>0</v>
      </c>
    </row>
    <row r="2082" spans="1:18" x14ac:dyDescent="0.25">
      <c r="A2082">
        <v>2081</v>
      </c>
      <c r="B2082" s="2">
        <v>40473</v>
      </c>
      <c r="C2082">
        <f t="shared" si="486"/>
        <v>2010</v>
      </c>
      <c r="D2082">
        <v>983.55</v>
      </c>
      <c r="E2082" s="5">
        <f t="shared" ca="1" si="482"/>
        <v>993.99500000000012</v>
      </c>
      <c r="F2082" s="5">
        <f t="shared" ca="1" si="483"/>
        <v>955.39300000000014</v>
      </c>
      <c r="G2082" s="5">
        <f t="shared" ca="1" si="484"/>
        <v>993.06979469189776</v>
      </c>
      <c r="H2082" s="5">
        <f t="shared" ca="1" si="485"/>
        <v>928.98962908566978</v>
      </c>
      <c r="I2082" s="10">
        <f t="shared" ca="1" si="478"/>
        <v>0</v>
      </c>
      <c r="J2082" s="5" t="e">
        <f t="shared" ca="1" si="472"/>
        <v>#N/A</v>
      </c>
      <c r="K2082" s="5" t="e">
        <f t="shared" ca="1" si="473"/>
        <v>#N/A</v>
      </c>
      <c r="L2082" s="10">
        <f t="shared" ca="1" si="474"/>
        <v>1</v>
      </c>
      <c r="M2082" s="5">
        <f t="shared" ca="1" si="479"/>
        <v>885.35</v>
      </c>
      <c r="N2082" s="12" t="str">
        <f t="shared" ca="1" si="475"/>
        <v/>
      </c>
      <c r="O2082" s="12">
        <f t="shared" ca="1" si="476"/>
        <v>3.1618134530061797E-3</v>
      </c>
      <c r="P2082" s="5">
        <f t="shared" ca="1" si="477"/>
        <v>890.34775169532463</v>
      </c>
      <c r="Q2082" s="5">
        <f t="shared" ca="1" si="480"/>
        <v>890.34775169532463</v>
      </c>
      <c r="R2082" s="12">
        <f t="shared" ca="1" si="481"/>
        <v>0</v>
      </c>
    </row>
    <row r="2083" spans="1:18" x14ac:dyDescent="0.25">
      <c r="A2083">
        <v>2082</v>
      </c>
      <c r="B2083" s="2">
        <v>40476</v>
      </c>
      <c r="C2083">
        <f t="shared" si="486"/>
        <v>2010</v>
      </c>
      <c r="D2083">
        <v>1024.55</v>
      </c>
      <c r="E2083" s="5">
        <f t="shared" ca="1" si="482"/>
        <v>994.93999999999994</v>
      </c>
      <c r="F2083" s="5">
        <f t="shared" ca="1" si="483"/>
        <v>959.00400000000025</v>
      </c>
      <c r="G2083" s="5">
        <f t="shared" ca="1" si="484"/>
        <v>996.21781522270794</v>
      </c>
      <c r="H2083" s="5">
        <f t="shared" ca="1" si="485"/>
        <v>930.90083650395638</v>
      </c>
      <c r="I2083" s="10">
        <f t="shared" ca="1" si="478"/>
        <v>0</v>
      </c>
      <c r="J2083" s="5" t="e">
        <f t="shared" ca="1" si="472"/>
        <v>#N/A</v>
      </c>
      <c r="K2083" s="5" t="e">
        <f t="shared" ca="1" si="473"/>
        <v>#N/A</v>
      </c>
      <c r="L2083" s="10">
        <f t="shared" ca="1" si="474"/>
        <v>1</v>
      </c>
      <c r="M2083" s="5">
        <f t="shared" ca="1" si="479"/>
        <v>885.35</v>
      </c>
      <c r="N2083" s="12" t="str">
        <f t="shared" ca="1" si="475"/>
        <v/>
      </c>
      <c r="O2083" s="12">
        <f t="shared" ca="1" si="476"/>
        <v>4.1685730262823448E-2</v>
      </c>
      <c r="P2083" s="5">
        <f t="shared" ca="1" si="477"/>
        <v>890.34775169532463</v>
      </c>
      <c r="Q2083" s="5">
        <f t="shared" ca="1" si="480"/>
        <v>890.34775169532463</v>
      </c>
      <c r="R2083" s="12">
        <f t="shared" ca="1" si="481"/>
        <v>0</v>
      </c>
    </row>
    <row r="2084" spans="1:18" x14ac:dyDescent="0.25">
      <c r="A2084">
        <v>2083</v>
      </c>
      <c r="B2084" s="2">
        <v>40477</v>
      </c>
      <c r="C2084">
        <f t="shared" si="486"/>
        <v>2010</v>
      </c>
      <c r="D2084">
        <v>1013.9</v>
      </c>
      <c r="E2084" s="5">
        <f t="shared" ca="1" si="482"/>
        <v>996.70499999999993</v>
      </c>
      <c r="F2084" s="5">
        <f t="shared" ca="1" si="483"/>
        <v>962.60700000000031</v>
      </c>
      <c r="G2084" s="5">
        <f t="shared" ca="1" si="484"/>
        <v>997.98603370043713</v>
      </c>
      <c r="H2084" s="5">
        <f t="shared" ca="1" si="485"/>
        <v>932.56081977387726</v>
      </c>
      <c r="I2084" s="10">
        <f t="shared" ca="1" si="478"/>
        <v>0</v>
      </c>
      <c r="J2084" s="5" t="e">
        <f t="shared" ca="1" si="472"/>
        <v>#N/A</v>
      </c>
      <c r="K2084" s="5" t="e">
        <f t="shared" ca="1" si="473"/>
        <v>#N/A</v>
      </c>
      <c r="L2084" s="10">
        <f t="shared" ca="1" si="474"/>
        <v>1</v>
      </c>
      <c r="M2084" s="5">
        <f t="shared" ca="1" si="479"/>
        <v>885.35</v>
      </c>
      <c r="N2084" s="12" t="str">
        <f t="shared" ca="1" si="475"/>
        <v/>
      </c>
      <c r="O2084" s="12">
        <f t="shared" ca="1" si="476"/>
        <v>-1.0394807476453055E-2</v>
      </c>
      <c r="P2084" s="5">
        <f t="shared" ca="1" si="477"/>
        <v>890.34775169532463</v>
      </c>
      <c r="Q2084" s="5">
        <f t="shared" ca="1" si="480"/>
        <v>890.34775169532463</v>
      </c>
      <c r="R2084" s="12">
        <f t="shared" ca="1" si="481"/>
        <v>0</v>
      </c>
    </row>
    <row r="2085" spans="1:18" x14ac:dyDescent="0.25">
      <c r="A2085">
        <v>2084</v>
      </c>
      <c r="B2085" s="2">
        <v>40478</v>
      </c>
      <c r="C2085">
        <f t="shared" si="486"/>
        <v>2010</v>
      </c>
      <c r="D2085">
        <v>991.2</v>
      </c>
      <c r="E2085" s="5">
        <f t="shared" ca="1" si="482"/>
        <v>992.5350000000002</v>
      </c>
      <c r="F2085" s="5">
        <f t="shared" ca="1" si="483"/>
        <v>965.68500000000029</v>
      </c>
      <c r="G2085" s="5">
        <f t="shared" ca="1" si="484"/>
        <v>997.30743033039346</v>
      </c>
      <c r="H2085" s="5">
        <f t="shared" ca="1" si="485"/>
        <v>933.73360337839972</v>
      </c>
      <c r="I2085" s="10">
        <f t="shared" ca="1" si="478"/>
        <v>0</v>
      </c>
      <c r="J2085" s="5" t="e">
        <f t="shared" ca="1" si="472"/>
        <v>#N/A</v>
      </c>
      <c r="K2085" s="5" t="e">
        <f t="shared" ca="1" si="473"/>
        <v>#N/A</v>
      </c>
      <c r="L2085" s="10">
        <f t="shared" ca="1" si="474"/>
        <v>1</v>
      </c>
      <c r="M2085" s="5">
        <f t="shared" ca="1" si="479"/>
        <v>885.35</v>
      </c>
      <c r="N2085" s="12" t="str">
        <f t="shared" ca="1" si="475"/>
        <v/>
      </c>
      <c r="O2085" s="12">
        <f t="shared" ca="1" si="476"/>
        <v>-2.2388795739224709E-2</v>
      </c>
      <c r="P2085" s="5">
        <f t="shared" ca="1" si="477"/>
        <v>890.34775169532463</v>
      </c>
      <c r="Q2085" s="5">
        <f t="shared" ca="1" si="480"/>
        <v>890.34775169532463</v>
      </c>
      <c r="R2085" s="12">
        <f t="shared" ca="1" si="481"/>
        <v>0</v>
      </c>
    </row>
    <row r="2086" spans="1:18" x14ac:dyDescent="0.25">
      <c r="A2086">
        <v>2085</v>
      </c>
      <c r="B2086" s="2">
        <v>40479</v>
      </c>
      <c r="C2086">
        <f t="shared" si="486"/>
        <v>2010</v>
      </c>
      <c r="D2086">
        <v>984.45</v>
      </c>
      <c r="E2086" s="5">
        <f t="shared" ca="1" si="482"/>
        <v>989.04500000000007</v>
      </c>
      <c r="F2086" s="5">
        <f t="shared" ca="1" si="483"/>
        <v>968.57200000000012</v>
      </c>
      <c r="G2086" s="5">
        <f t="shared" ca="1" si="484"/>
        <v>996.02168729735422</v>
      </c>
      <c r="H2086" s="5">
        <f t="shared" ca="1" si="485"/>
        <v>934.74793131083163</v>
      </c>
      <c r="I2086" s="10">
        <f t="shared" ca="1" si="478"/>
        <v>0</v>
      </c>
      <c r="J2086" s="5" t="e">
        <f t="shared" ca="1" si="472"/>
        <v>#N/A</v>
      </c>
      <c r="K2086" s="5" t="e">
        <f t="shared" ca="1" si="473"/>
        <v>#N/A</v>
      </c>
      <c r="L2086" s="10">
        <f t="shared" ca="1" si="474"/>
        <v>1</v>
      </c>
      <c r="M2086" s="5">
        <f t="shared" ca="1" si="479"/>
        <v>885.35</v>
      </c>
      <c r="N2086" s="12" t="str">
        <f t="shared" ca="1" si="475"/>
        <v/>
      </c>
      <c r="O2086" s="12">
        <f t="shared" ca="1" si="476"/>
        <v>-6.8099273607748183E-3</v>
      </c>
      <c r="P2086" s="5">
        <f t="shared" ca="1" si="477"/>
        <v>890.34775169532463</v>
      </c>
      <c r="Q2086" s="5">
        <f t="shared" ca="1" si="480"/>
        <v>890.34775169532463</v>
      </c>
      <c r="R2086" s="12">
        <f t="shared" ca="1" si="481"/>
        <v>0</v>
      </c>
    </row>
    <row r="2087" spans="1:18" x14ac:dyDescent="0.25">
      <c r="A2087">
        <v>2086</v>
      </c>
      <c r="B2087" s="2">
        <v>40480</v>
      </c>
      <c r="C2087">
        <f t="shared" si="486"/>
        <v>2010</v>
      </c>
      <c r="D2087">
        <v>985.35</v>
      </c>
      <c r="E2087" s="5">
        <f t="shared" ca="1" si="482"/>
        <v>987.96</v>
      </c>
      <c r="F2087" s="5">
        <f t="shared" ca="1" si="483"/>
        <v>970.61199999999997</v>
      </c>
      <c r="G2087" s="5">
        <f t="shared" ca="1" si="484"/>
        <v>994.95451856761883</v>
      </c>
      <c r="H2087" s="5">
        <f t="shared" ca="1" si="485"/>
        <v>935.75997268461492</v>
      </c>
      <c r="I2087" s="10">
        <f t="shared" ca="1" si="478"/>
        <v>0</v>
      </c>
      <c r="J2087" s="5" t="e">
        <f t="shared" ca="1" si="472"/>
        <v>#N/A</v>
      </c>
      <c r="K2087" s="5" t="e">
        <f t="shared" ca="1" si="473"/>
        <v>#N/A</v>
      </c>
      <c r="L2087" s="10">
        <f t="shared" ca="1" si="474"/>
        <v>1</v>
      </c>
      <c r="M2087" s="5">
        <f t="shared" ca="1" si="479"/>
        <v>885.35</v>
      </c>
      <c r="N2087" s="12" t="str">
        <f t="shared" ca="1" si="475"/>
        <v/>
      </c>
      <c r="O2087" s="12">
        <f t="shared" ca="1" si="476"/>
        <v>9.142160597287594E-4</v>
      </c>
      <c r="P2087" s="5">
        <f t="shared" ca="1" si="477"/>
        <v>890.34775169532463</v>
      </c>
      <c r="Q2087" s="5">
        <f t="shared" ca="1" si="480"/>
        <v>890.34775169532463</v>
      </c>
      <c r="R2087" s="12">
        <f t="shared" ca="1" si="481"/>
        <v>0</v>
      </c>
    </row>
    <row r="2088" spans="1:18" x14ac:dyDescent="0.25">
      <c r="A2088">
        <v>2087</v>
      </c>
      <c r="B2088" s="2">
        <v>40483</v>
      </c>
      <c r="C2088">
        <f t="shared" si="486"/>
        <v>2010</v>
      </c>
      <c r="D2088">
        <v>1013.9</v>
      </c>
      <c r="E2088" s="5">
        <f t="shared" ca="1" si="482"/>
        <v>992.31999999999994</v>
      </c>
      <c r="F2088" s="5">
        <f t="shared" ca="1" si="483"/>
        <v>973.46900000000005</v>
      </c>
      <c r="G2088" s="5">
        <f t="shared" ca="1" si="484"/>
        <v>996.84906671085685</v>
      </c>
      <c r="H2088" s="5">
        <f t="shared" ca="1" si="485"/>
        <v>937.32277323092262</v>
      </c>
      <c r="I2088" s="10">
        <f t="shared" ca="1" si="478"/>
        <v>0</v>
      </c>
      <c r="J2088" s="5" t="e">
        <f t="shared" ca="1" si="472"/>
        <v>#N/A</v>
      </c>
      <c r="K2088" s="5" t="e">
        <f t="shared" ca="1" si="473"/>
        <v>#N/A</v>
      </c>
      <c r="L2088" s="10">
        <f t="shared" ca="1" si="474"/>
        <v>1</v>
      </c>
      <c r="M2088" s="5">
        <f t="shared" ca="1" si="479"/>
        <v>885.35</v>
      </c>
      <c r="N2088" s="12" t="str">
        <f t="shared" ca="1" si="475"/>
        <v/>
      </c>
      <c r="O2088" s="12">
        <f t="shared" ca="1" si="476"/>
        <v>2.8974476074491249E-2</v>
      </c>
      <c r="P2088" s="5">
        <f t="shared" ca="1" si="477"/>
        <v>890.34775169532463</v>
      </c>
      <c r="Q2088" s="5">
        <f t="shared" ca="1" si="480"/>
        <v>890.34775169532463</v>
      </c>
      <c r="R2088" s="12">
        <f t="shared" ca="1" si="481"/>
        <v>0</v>
      </c>
    </row>
    <row r="2089" spans="1:18" x14ac:dyDescent="0.25">
      <c r="A2089">
        <v>2088</v>
      </c>
      <c r="B2089" s="2">
        <v>40484</v>
      </c>
      <c r="C2089">
        <f t="shared" si="486"/>
        <v>2010</v>
      </c>
      <c r="D2089">
        <v>1061.8499999999999</v>
      </c>
      <c r="E2089" s="5">
        <f t="shared" ca="1" si="482"/>
        <v>1000.875</v>
      </c>
      <c r="F2089" s="5">
        <f t="shared" ca="1" si="483"/>
        <v>977.21</v>
      </c>
      <c r="G2089" s="5">
        <f t="shared" ca="1" si="484"/>
        <v>1003.3491600397713</v>
      </c>
      <c r="H2089" s="5">
        <f t="shared" ca="1" si="485"/>
        <v>939.81331776630407</v>
      </c>
      <c r="I2089" s="10">
        <f t="shared" ca="1" si="478"/>
        <v>0</v>
      </c>
      <c r="J2089" s="5" t="e">
        <f t="shared" ca="1" si="472"/>
        <v>#N/A</v>
      </c>
      <c r="K2089" s="5" t="e">
        <f t="shared" ca="1" si="473"/>
        <v>#N/A</v>
      </c>
      <c r="L2089" s="10">
        <f t="shared" ca="1" si="474"/>
        <v>1</v>
      </c>
      <c r="M2089" s="5">
        <f t="shared" ca="1" si="479"/>
        <v>885.35</v>
      </c>
      <c r="N2089" s="12" t="str">
        <f t="shared" ca="1" si="475"/>
        <v/>
      </c>
      <c r="O2089" s="12">
        <f t="shared" ca="1" si="476"/>
        <v>4.7292632409507776E-2</v>
      </c>
      <c r="P2089" s="5">
        <f t="shared" ca="1" si="477"/>
        <v>890.34775169532463</v>
      </c>
      <c r="Q2089" s="5">
        <f t="shared" ca="1" si="480"/>
        <v>890.34775169532463</v>
      </c>
      <c r="R2089" s="12">
        <f t="shared" ca="1" si="481"/>
        <v>0</v>
      </c>
    </row>
    <row r="2090" spans="1:18" x14ac:dyDescent="0.25">
      <c r="A2090">
        <v>2089</v>
      </c>
      <c r="B2090" s="2">
        <v>40485</v>
      </c>
      <c r="C2090">
        <f t="shared" si="486"/>
        <v>2010</v>
      </c>
      <c r="D2090">
        <v>1083.25</v>
      </c>
      <c r="E2090" s="5">
        <f t="shared" ca="1" si="482"/>
        <v>1012.2450000000001</v>
      </c>
      <c r="F2090" s="5">
        <f t="shared" ca="1" si="483"/>
        <v>981.55899999999997</v>
      </c>
      <c r="G2090" s="5">
        <f t="shared" ca="1" si="484"/>
        <v>1011.3392440357942</v>
      </c>
      <c r="H2090" s="5">
        <f t="shared" ca="1" si="485"/>
        <v>942.68205141097803</v>
      </c>
      <c r="I2090" s="10">
        <f t="shared" ca="1" si="478"/>
        <v>0</v>
      </c>
      <c r="J2090" s="5" t="e">
        <f t="shared" ca="1" si="472"/>
        <v>#N/A</v>
      </c>
      <c r="K2090" s="5" t="e">
        <f t="shared" ca="1" si="473"/>
        <v>#N/A</v>
      </c>
      <c r="L2090" s="10">
        <f t="shared" ca="1" si="474"/>
        <v>1</v>
      </c>
      <c r="M2090" s="5">
        <f t="shared" ca="1" si="479"/>
        <v>885.35</v>
      </c>
      <c r="N2090" s="12" t="str">
        <f t="shared" ca="1" si="475"/>
        <v/>
      </c>
      <c r="O2090" s="12">
        <f t="shared" ca="1" si="476"/>
        <v>2.0153505674059512E-2</v>
      </c>
      <c r="P2090" s="5">
        <f t="shared" ca="1" si="477"/>
        <v>890.34775169532463</v>
      </c>
      <c r="Q2090" s="5">
        <f t="shared" ca="1" si="480"/>
        <v>890.34775169532463</v>
      </c>
      <c r="R2090" s="12">
        <f t="shared" ca="1" si="481"/>
        <v>0</v>
      </c>
    </row>
    <row r="2091" spans="1:18" x14ac:dyDescent="0.25">
      <c r="A2091">
        <v>2090</v>
      </c>
      <c r="B2091" s="2">
        <v>40486</v>
      </c>
      <c r="C2091">
        <f t="shared" si="486"/>
        <v>2010</v>
      </c>
      <c r="D2091">
        <v>1088.4000000000001</v>
      </c>
      <c r="E2091" s="5">
        <f t="shared" ca="1" si="482"/>
        <v>1023.04</v>
      </c>
      <c r="F2091" s="5">
        <f t="shared" ca="1" si="483"/>
        <v>985.94899999999996</v>
      </c>
      <c r="G2091" s="5">
        <f t="shared" ca="1" si="484"/>
        <v>1019.0453196322147</v>
      </c>
      <c r="H2091" s="5">
        <f t="shared" ca="1" si="485"/>
        <v>945.59641038275845</v>
      </c>
      <c r="I2091" s="10">
        <f t="shared" ca="1" si="478"/>
        <v>0</v>
      </c>
      <c r="J2091" s="5" t="e">
        <f t="shared" ca="1" si="472"/>
        <v>#N/A</v>
      </c>
      <c r="K2091" s="5" t="e">
        <f t="shared" ca="1" si="473"/>
        <v>#N/A</v>
      </c>
      <c r="L2091" s="10">
        <f t="shared" ca="1" si="474"/>
        <v>1</v>
      </c>
      <c r="M2091" s="5">
        <f t="shared" ca="1" si="479"/>
        <v>885.35</v>
      </c>
      <c r="N2091" s="12" t="str">
        <f t="shared" ca="1" si="475"/>
        <v/>
      </c>
      <c r="O2091" s="12">
        <f t="shared" ca="1" si="476"/>
        <v>4.7542118624510415E-3</v>
      </c>
      <c r="P2091" s="5">
        <f t="shared" ca="1" si="477"/>
        <v>890.34775169532463</v>
      </c>
      <c r="Q2091" s="5">
        <f t="shared" ca="1" si="480"/>
        <v>890.34775169532463</v>
      </c>
      <c r="R2091" s="12">
        <f t="shared" ca="1" si="481"/>
        <v>0</v>
      </c>
    </row>
    <row r="2092" spans="1:18" x14ac:dyDescent="0.25">
      <c r="A2092">
        <v>2091</v>
      </c>
      <c r="B2092" s="2">
        <v>40487</v>
      </c>
      <c r="C2092">
        <f t="shared" si="486"/>
        <v>2010</v>
      </c>
      <c r="D2092">
        <v>1085</v>
      </c>
      <c r="E2092" s="5">
        <f t="shared" ca="1" si="482"/>
        <v>1033.1849999999999</v>
      </c>
      <c r="F2092" s="5">
        <f t="shared" ca="1" si="483"/>
        <v>990.28499999999997</v>
      </c>
      <c r="G2092" s="5">
        <f t="shared" ca="1" si="484"/>
        <v>1025.6407876689932</v>
      </c>
      <c r="H2092" s="5">
        <f t="shared" ca="1" si="485"/>
        <v>948.38448217510336</v>
      </c>
      <c r="I2092" s="10">
        <f t="shared" ca="1" si="478"/>
        <v>0</v>
      </c>
      <c r="J2092" s="5" t="e">
        <f t="shared" ca="1" si="472"/>
        <v>#N/A</v>
      </c>
      <c r="K2092" s="5" t="e">
        <f t="shared" ca="1" si="473"/>
        <v>#N/A</v>
      </c>
      <c r="L2092" s="10">
        <f t="shared" ca="1" si="474"/>
        <v>1</v>
      </c>
      <c r="M2092" s="5">
        <f t="shared" ca="1" si="479"/>
        <v>885.35</v>
      </c>
      <c r="N2092" s="12" t="str">
        <f t="shared" ca="1" si="475"/>
        <v/>
      </c>
      <c r="O2092" s="12">
        <f t="shared" ca="1" si="476"/>
        <v>-3.1238515251746516E-3</v>
      </c>
      <c r="P2092" s="5">
        <f t="shared" ca="1" si="477"/>
        <v>890.34775169532463</v>
      </c>
      <c r="Q2092" s="5">
        <f t="shared" ca="1" si="480"/>
        <v>890.34775169532463</v>
      </c>
      <c r="R2092" s="12">
        <f t="shared" ca="1" si="481"/>
        <v>0</v>
      </c>
    </row>
    <row r="2093" spans="1:18" x14ac:dyDescent="0.25">
      <c r="A2093">
        <v>2092</v>
      </c>
      <c r="B2093" s="2">
        <v>40490</v>
      </c>
      <c r="C2093">
        <f t="shared" si="486"/>
        <v>2010</v>
      </c>
      <c r="D2093">
        <v>1115.95</v>
      </c>
      <c r="E2093" s="5">
        <f t="shared" ca="1" si="482"/>
        <v>1042.325</v>
      </c>
      <c r="F2093" s="5">
        <f t="shared" ca="1" si="483"/>
        <v>995.16199999999992</v>
      </c>
      <c r="G2093" s="5">
        <f t="shared" ca="1" si="484"/>
        <v>1034.671708902094</v>
      </c>
      <c r="H2093" s="5">
        <f t="shared" ca="1" si="485"/>
        <v>951.73579253160119</v>
      </c>
      <c r="I2093" s="10">
        <f t="shared" ca="1" si="478"/>
        <v>0</v>
      </c>
      <c r="J2093" s="5" t="e">
        <f t="shared" ca="1" si="472"/>
        <v>#N/A</v>
      </c>
      <c r="K2093" s="5" t="e">
        <f t="shared" ca="1" si="473"/>
        <v>#N/A</v>
      </c>
      <c r="L2093" s="10">
        <f t="shared" ca="1" si="474"/>
        <v>1</v>
      </c>
      <c r="M2093" s="5">
        <f t="shared" ca="1" si="479"/>
        <v>885.35</v>
      </c>
      <c r="N2093" s="12" t="str">
        <f t="shared" ca="1" si="475"/>
        <v/>
      </c>
      <c r="O2093" s="12">
        <f t="shared" ca="1" si="476"/>
        <v>2.8525345622119856E-2</v>
      </c>
      <c r="P2093" s="5">
        <f t="shared" ca="1" si="477"/>
        <v>890.34775169532463</v>
      </c>
      <c r="Q2093" s="5">
        <f t="shared" ca="1" si="480"/>
        <v>890.34775169532463</v>
      </c>
      <c r="R2093" s="12">
        <f t="shared" ca="1" si="481"/>
        <v>0</v>
      </c>
    </row>
    <row r="2094" spans="1:18" x14ac:dyDescent="0.25">
      <c r="A2094">
        <v>2093</v>
      </c>
      <c r="B2094" s="2">
        <v>40491</v>
      </c>
      <c r="C2094">
        <f t="shared" si="486"/>
        <v>2010</v>
      </c>
      <c r="D2094">
        <v>1121.95</v>
      </c>
      <c r="E2094" s="5">
        <f t="shared" ca="1" si="482"/>
        <v>1053.1300000000001</v>
      </c>
      <c r="F2094" s="5">
        <f t="shared" ca="1" si="483"/>
        <v>1000.09</v>
      </c>
      <c r="G2094" s="5">
        <f t="shared" ca="1" si="484"/>
        <v>1043.3995380118845</v>
      </c>
      <c r="H2094" s="5">
        <f t="shared" ca="1" si="485"/>
        <v>955.14007668096906</v>
      </c>
      <c r="I2094" s="10">
        <f t="shared" ca="1" si="478"/>
        <v>0</v>
      </c>
      <c r="J2094" s="5" t="e">
        <f t="shared" ca="1" si="472"/>
        <v>#N/A</v>
      </c>
      <c r="K2094" s="5" t="e">
        <f t="shared" ca="1" si="473"/>
        <v>#N/A</v>
      </c>
      <c r="L2094" s="10">
        <f t="shared" ca="1" si="474"/>
        <v>1</v>
      </c>
      <c r="M2094" s="5">
        <f t="shared" ca="1" si="479"/>
        <v>885.35</v>
      </c>
      <c r="N2094" s="12" t="str">
        <f t="shared" ca="1" si="475"/>
        <v/>
      </c>
      <c r="O2094" s="12">
        <f t="shared" ca="1" si="476"/>
        <v>5.3765849724450015E-3</v>
      </c>
      <c r="P2094" s="5">
        <f t="shared" ca="1" si="477"/>
        <v>890.34775169532463</v>
      </c>
      <c r="Q2094" s="5">
        <f t="shared" ca="1" si="480"/>
        <v>890.34775169532463</v>
      </c>
      <c r="R2094" s="12">
        <f t="shared" ca="1" si="481"/>
        <v>0</v>
      </c>
    </row>
    <row r="2095" spans="1:18" x14ac:dyDescent="0.25">
      <c r="A2095">
        <v>2094</v>
      </c>
      <c r="B2095" s="2">
        <v>40492</v>
      </c>
      <c r="C2095">
        <f t="shared" si="486"/>
        <v>2010</v>
      </c>
      <c r="D2095">
        <v>1107.05</v>
      </c>
      <c r="E2095" s="5">
        <f t="shared" ca="1" si="482"/>
        <v>1064.7150000000001</v>
      </c>
      <c r="F2095" s="5">
        <f t="shared" ca="1" si="483"/>
        <v>1004.824</v>
      </c>
      <c r="G2095" s="5">
        <f t="shared" ca="1" si="484"/>
        <v>1049.7645842106961</v>
      </c>
      <c r="H2095" s="5">
        <f t="shared" ca="1" si="485"/>
        <v>958.17827514734972</v>
      </c>
      <c r="I2095" s="10">
        <f t="shared" ca="1" si="478"/>
        <v>0</v>
      </c>
      <c r="J2095" s="5" t="e">
        <f t="shared" ca="1" si="472"/>
        <v>#N/A</v>
      </c>
      <c r="K2095" s="5" t="e">
        <f t="shared" ca="1" si="473"/>
        <v>#N/A</v>
      </c>
      <c r="L2095" s="10">
        <f t="shared" ca="1" si="474"/>
        <v>1</v>
      </c>
      <c r="M2095" s="5">
        <f t="shared" ca="1" si="479"/>
        <v>885.35</v>
      </c>
      <c r="N2095" s="12" t="str">
        <f t="shared" ca="1" si="475"/>
        <v/>
      </c>
      <c r="O2095" s="12">
        <f t="shared" ca="1" si="476"/>
        <v>-1.3280449217879665E-2</v>
      </c>
      <c r="P2095" s="5">
        <f t="shared" ca="1" si="477"/>
        <v>890.34775169532463</v>
      </c>
      <c r="Q2095" s="5">
        <f t="shared" ca="1" si="480"/>
        <v>890.34775169532463</v>
      </c>
      <c r="R2095" s="12">
        <f t="shared" ca="1" si="481"/>
        <v>0</v>
      </c>
    </row>
    <row r="2096" spans="1:18" x14ac:dyDescent="0.25">
      <c r="A2096">
        <v>2095</v>
      </c>
      <c r="B2096" s="2">
        <v>40493</v>
      </c>
      <c r="C2096">
        <f t="shared" si="486"/>
        <v>2010</v>
      </c>
      <c r="D2096">
        <v>1089.75</v>
      </c>
      <c r="E2096" s="5">
        <f t="shared" ca="1" si="482"/>
        <v>1075.2449999999999</v>
      </c>
      <c r="F2096" s="5">
        <f t="shared" ca="1" si="483"/>
        <v>1008.9119999999998</v>
      </c>
      <c r="G2096" s="5">
        <f t="shared" ca="1" si="484"/>
        <v>1053.7631257896264</v>
      </c>
      <c r="H2096" s="5">
        <f t="shared" ca="1" si="485"/>
        <v>960.8097096444028</v>
      </c>
      <c r="I2096" s="10">
        <f t="shared" ca="1" si="478"/>
        <v>0</v>
      </c>
      <c r="J2096" s="5" t="e">
        <f t="shared" ca="1" si="472"/>
        <v>#N/A</v>
      </c>
      <c r="K2096" s="5" t="e">
        <f t="shared" ca="1" si="473"/>
        <v>#N/A</v>
      </c>
      <c r="L2096" s="10">
        <f t="shared" ca="1" si="474"/>
        <v>1</v>
      </c>
      <c r="M2096" s="5">
        <f t="shared" ca="1" si="479"/>
        <v>885.35</v>
      </c>
      <c r="N2096" s="12" t="str">
        <f t="shared" ca="1" si="475"/>
        <v/>
      </c>
      <c r="O2096" s="12">
        <f t="shared" ca="1" si="476"/>
        <v>-1.562711711304815E-2</v>
      </c>
      <c r="P2096" s="5">
        <f t="shared" ca="1" si="477"/>
        <v>890.34775169532463</v>
      </c>
      <c r="Q2096" s="5">
        <f t="shared" ca="1" si="480"/>
        <v>890.34775169532463</v>
      </c>
      <c r="R2096" s="12">
        <f t="shared" ca="1" si="481"/>
        <v>0</v>
      </c>
    </row>
    <row r="2097" spans="1:18" x14ac:dyDescent="0.25">
      <c r="A2097">
        <v>2096</v>
      </c>
      <c r="B2097" s="2">
        <v>40494</v>
      </c>
      <c r="C2097">
        <f t="shared" si="486"/>
        <v>2010</v>
      </c>
      <c r="D2097">
        <v>1079.25</v>
      </c>
      <c r="E2097" s="5">
        <f t="shared" ca="1" si="482"/>
        <v>1084.6349999999998</v>
      </c>
      <c r="F2097" s="5">
        <f t="shared" ca="1" si="483"/>
        <v>1012.5859999999999</v>
      </c>
      <c r="G2097" s="5">
        <f t="shared" ca="1" si="484"/>
        <v>1056.3118132106638</v>
      </c>
      <c r="H2097" s="5">
        <f t="shared" ca="1" si="485"/>
        <v>963.17851545151473</v>
      </c>
      <c r="I2097" s="10">
        <f t="shared" ca="1" si="478"/>
        <v>0</v>
      </c>
      <c r="J2097" s="5" t="e">
        <f t="shared" ca="1" si="472"/>
        <v>#N/A</v>
      </c>
      <c r="K2097" s="5" t="e">
        <f t="shared" ca="1" si="473"/>
        <v>#N/A</v>
      </c>
      <c r="L2097" s="10">
        <f t="shared" ca="1" si="474"/>
        <v>1</v>
      </c>
      <c r="M2097" s="5">
        <f t="shared" ca="1" si="479"/>
        <v>885.35</v>
      </c>
      <c r="N2097" s="12" t="str">
        <f t="shared" ca="1" si="475"/>
        <v/>
      </c>
      <c r="O2097" s="12">
        <f t="shared" ca="1" si="476"/>
        <v>-9.635237439779766E-3</v>
      </c>
      <c r="P2097" s="5">
        <f t="shared" ca="1" si="477"/>
        <v>890.34775169532463</v>
      </c>
      <c r="Q2097" s="5">
        <f t="shared" ca="1" si="480"/>
        <v>890.34775169532463</v>
      </c>
      <c r="R2097" s="12">
        <f t="shared" ca="1" si="481"/>
        <v>0</v>
      </c>
    </row>
    <row r="2098" spans="1:18" x14ac:dyDescent="0.25">
      <c r="A2098">
        <v>2097</v>
      </c>
      <c r="B2098" s="2">
        <v>40497</v>
      </c>
      <c r="C2098">
        <f t="shared" si="486"/>
        <v>2010</v>
      </c>
      <c r="D2098">
        <v>1064.75</v>
      </c>
      <c r="E2098" s="5">
        <f t="shared" ca="1" si="482"/>
        <v>1089.72</v>
      </c>
      <c r="F2098" s="5">
        <f t="shared" ca="1" si="483"/>
        <v>1015.9479999999999</v>
      </c>
      <c r="G2098" s="5">
        <f t="shared" ca="1" si="484"/>
        <v>1057.1556318895975</v>
      </c>
      <c r="H2098" s="5">
        <f t="shared" ca="1" si="485"/>
        <v>965.20994514248446</v>
      </c>
      <c r="I2098" s="10">
        <f t="shared" ca="1" si="478"/>
        <v>0</v>
      </c>
      <c r="J2098" s="5" t="e">
        <f t="shared" ca="1" si="472"/>
        <v>#N/A</v>
      </c>
      <c r="K2098" s="5" t="e">
        <f t="shared" ca="1" si="473"/>
        <v>#N/A</v>
      </c>
      <c r="L2098" s="10">
        <f t="shared" ca="1" si="474"/>
        <v>1</v>
      </c>
      <c r="M2098" s="5">
        <f t="shared" ca="1" si="479"/>
        <v>885.35</v>
      </c>
      <c r="N2098" s="12" t="str">
        <f t="shared" ca="1" si="475"/>
        <v/>
      </c>
      <c r="O2098" s="12">
        <f t="shared" ca="1" si="476"/>
        <v>-1.3435255964790364E-2</v>
      </c>
      <c r="P2098" s="5">
        <f t="shared" ca="1" si="477"/>
        <v>890.34775169532463</v>
      </c>
      <c r="Q2098" s="5">
        <f t="shared" ca="1" si="480"/>
        <v>890.34775169532463</v>
      </c>
      <c r="R2098" s="12">
        <f t="shared" ca="1" si="481"/>
        <v>0</v>
      </c>
    </row>
    <row r="2099" spans="1:18" x14ac:dyDescent="0.25">
      <c r="A2099">
        <v>2098</v>
      </c>
      <c r="B2099" s="2">
        <v>40498</v>
      </c>
      <c r="C2099">
        <f t="shared" si="486"/>
        <v>2010</v>
      </c>
      <c r="D2099">
        <v>1045.8499999999999</v>
      </c>
      <c r="E2099" s="5">
        <f t="shared" ca="1" si="482"/>
        <v>1088.1200000000001</v>
      </c>
      <c r="F2099" s="5">
        <f t="shared" ca="1" si="483"/>
        <v>1018.8059999999998</v>
      </c>
      <c r="G2099" s="5">
        <f t="shared" ca="1" si="484"/>
        <v>1056.0250687006378</v>
      </c>
      <c r="H2099" s="5">
        <f t="shared" ca="1" si="485"/>
        <v>966.82274623963474</v>
      </c>
      <c r="I2099" s="10">
        <f t="shared" ca="1" si="478"/>
        <v>0</v>
      </c>
      <c r="J2099" s="5" t="e">
        <f t="shared" ca="1" si="472"/>
        <v>#N/A</v>
      </c>
      <c r="K2099" s="5" t="e">
        <f t="shared" ca="1" si="473"/>
        <v>#N/A</v>
      </c>
      <c r="L2099" s="10">
        <f t="shared" ca="1" si="474"/>
        <v>1</v>
      </c>
      <c r="M2099" s="5">
        <f t="shared" ca="1" si="479"/>
        <v>885.35</v>
      </c>
      <c r="N2099" s="12" t="str">
        <f t="shared" ca="1" si="475"/>
        <v/>
      </c>
      <c r="O2099" s="12">
        <f t="shared" ca="1" si="476"/>
        <v>-1.7750645691476958E-2</v>
      </c>
      <c r="P2099" s="5">
        <f t="shared" ca="1" si="477"/>
        <v>890.34775169532463</v>
      </c>
      <c r="Q2099" s="5">
        <f t="shared" ca="1" si="480"/>
        <v>890.34775169532463</v>
      </c>
      <c r="R2099" s="12">
        <f t="shared" ca="1" si="481"/>
        <v>0</v>
      </c>
    </row>
    <row r="2100" spans="1:18" x14ac:dyDescent="0.25">
      <c r="A2100">
        <v>2099</v>
      </c>
      <c r="B2100" s="2">
        <v>40500</v>
      </c>
      <c r="C2100">
        <f t="shared" si="486"/>
        <v>2010</v>
      </c>
      <c r="D2100">
        <v>1041.7</v>
      </c>
      <c r="E2100" s="5">
        <f t="shared" ca="1" si="482"/>
        <v>1083.9650000000001</v>
      </c>
      <c r="F2100" s="5">
        <f t="shared" ca="1" si="483"/>
        <v>1020.4009999999997</v>
      </c>
      <c r="G2100" s="5">
        <f t="shared" ca="1" si="484"/>
        <v>1054.5925618305741</v>
      </c>
      <c r="H2100" s="5">
        <f t="shared" ca="1" si="485"/>
        <v>968.32029131484205</v>
      </c>
      <c r="I2100" s="10">
        <f t="shared" ca="1" si="478"/>
        <v>0</v>
      </c>
      <c r="J2100" s="5" t="e">
        <f t="shared" ref="J2100:J2163" ca="1" si="487">IF($I2100="BUY",$D2100,NA())</f>
        <v>#N/A</v>
      </c>
      <c r="K2100" s="5" t="e">
        <f t="shared" ref="K2100:K2163" ca="1" si="488">IF($I2100="SELL",$D2100,NA())</f>
        <v>#N/A</v>
      </c>
      <c r="L2100" s="10">
        <f t="shared" ref="L2100:L2163" ca="1" si="489">IF(AND(I2100="SELL",L2099&gt;=0),-1*Leverage,IF(AND(I2100="BUY",L2099&lt;=0),1*Leverage,L2099))</f>
        <v>1</v>
      </c>
      <c r="M2100" s="5">
        <f t="shared" ca="1" si="479"/>
        <v>885.35</v>
      </c>
      <c r="N2100" s="12" t="str">
        <f t="shared" ref="N2100:N2163" ca="1" si="490">IF(L2099=0,0,IF(I2100="SELL",Leverage*(M2100-M2099)/M2099,IF(I2100="BUY",-Leverage*(M2100-M2099)/M2099,"")))</f>
        <v/>
      </c>
      <c r="O2100" s="12">
        <f t="shared" ref="O2100:O2163" ca="1" si="491">IF($L2100&gt;0,Leverage*(D2100-D2099)/D2099,IF($L2100&lt;0,-Leverage*(D2100-D2099)/D2099,0))</f>
        <v>-3.9680642539559824E-3</v>
      </c>
      <c r="P2100" s="5">
        <f t="shared" ref="P2100:P2163" ca="1" si="492">IF(N2100="",P2099,P2099*(1+N2100))</f>
        <v>890.34775169532463</v>
      </c>
      <c r="Q2100" s="5">
        <f t="shared" ca="1" si="480"/>
        <v>890.34775169532463</v>
      </c>
      <c r="R2100" s="12">
        <f t="shared" ca="1" si="481"/>
        <v>0</v>
      </c>
    </row>
    <row r="2101" spans="1:18" x14ac:dyDescent="0.25">
      <c r="A2101">
        <v>2100</v>
      </c>
      <c r="B2101" s="2">
        <v>40501</v>
      </c>
      <c r="C2101">
        <f t="shared" si="486"/>
        <v>2010</v>
      </c>
      <c r="D2101">
        <v>1019</v>
      </c>
      <c r="E2101" s="5">
        <f t="shared" ca="1" si="482"/>
        <v>1077.0250000000001</v>
      </c>
      <c r="F2101" s="5">
        <f t="shared" ca="1" si="483"/>
        <v>1020.9139999999996</v>
      </c>
      <c r="G2101" s="5">
        <f t="shared" ca="1" si="484"/>
        <v>1051.0333056475167</v>
      </c>
      <c r="H2101" s="5">
        <f t="shared" ca="1" si="485"/>
        <v>969.33388548854521</v>
      </c>
      <c r="I2101" s="10">
        <f t="shared" ref="I2101:I2164" ca="1" si="493">IF(AND(G2101&gt;H2101,G2100&lt;H2100),"BUY",IF(AND(G2101&lt;H2101,G2100&gt;H2100),"SELL",0))</f>
        <v>0</v>
      </c>
      <c r="J2101" s="5" t="e">
        <f t="shared" ca="1" si="487"/>
        <v>#N/A</v>
      </c>
      <c r="K2101" s="5" t="e">
        <f t="shared" ca="1" si="488"/>
        <v>#N/A</v>
      </c>
      <c r="L2101" s="10">
        <f t="shared" ca="1" si="489"/>
        <v>1</v>
      </c>
      <c r="M2101" s="5">
        <f t="shared" ref="M2101:M2164" ca="1" si="494">IF(I2101&lt;&gt;0,D2101,M2100)</f>
        <v>885.35</v>
      </c>
      <c r="N2101" s="12" t="str">
        <f t="shared" ca="1" si="490"/>
        <v/>
      </c>
      <c r="O2101" s="12">
        <f t="shared" ca="1" si="491"/>
        <v>-2.1791302678314337E-2</v>
      </c>
      <c r="P2101" s="5">
        <f t="shared" ca="1" si="492"/>
        <v>890.34775169532463</v>
      </c>
      <c r="Q2101" s="5">
        <f t="shared" ref="Q2101:Q2164" ca="1" si="495">MAX(P2100:P2101)</f>
        <v>890.34775169532463</v>
      </c>
      <c r="R2101" s="12">
        <f t="shared" ref="R2101:R2164" ca="1" si="496">1-P2101/Q2101</f>
        <v>0</v>
      </c>
    </row>
    <row r="2102" spans="1:18" x14ac:dyDescent="0.25">
      <c r="A2102">
        <v>2101</v>
      </c>
      <c r="B2102" s="2">
        <v>40504</v>
      </c>
      <c r="C2102">
        <f t="shared" si="486"/>
        <v>2010</v>
      </c>
      <c r="D2102">
        <v>1026.4000000000001</v>
      </c>
      <c r="E2102" s="5">
        <f t="shared" ca="1" si="482"/>
        <v>1071.165</v>
      </c>
      <c r="F2102" s="5">
        <f t="shared" ca="1" si="483"/>
        <v>1021.8239999999998</v>
      </c>
      <c r="G2102" s="5">
        <f t="shared" ca="1" si="484"/>
        <v>1048.569975082765</v>
      </c>
      <c r="H2102" s="5">
        <f t="shared" ca="1" si="485"/>
        <v>970.47520777877435</v>
      </c>
      <c r="I2102" s="10">
        <f t="shared" ca="1" si="493"/>
        <v>0</v>
      </c>
      <c r="J2102" s="5" t="e">
        <f t="shared" ca="1" si="487"/>
        <v>#N/A</v>
      </c>
      <c r="K2102" s="5" t="e">
        <f t="shared" ca="1" si="488"/>
        <v>#N/A</v>
      </c>
      <c r="L2102" s="10">
        <f t="shared" ca="1" si="489"/>
        <v>1</v>
      </c>
      <c r="M2102" s="5">
        <f t="shared" ca="1" si="494"/>
        <v>885.35</v>
      </c>
      <c r="N2102" s="12" t="str">
        <f t="shared" ca="1" si="490"/>
        <v/>
      </c>
      <c r="O2102" s="12">
        <f t="shared" ca="1" si="491"/>
        <v>7.2620215897940049E-3</v>
      </c>
      <c r="P2102" s="5">
        <f t="shared" ca="1" si="492"/>
        <v>890.34775169532463</v>
      </c>
      <c r="Q2102" s="5">
        <f t="shared" ca="1" si="495"/>
        <v>890.34775169532463</v>
      </c>
      <c r="R2102" s="12">
        <f t="shared" ca="1" si="496"/>
        <v>0</v>
      </c>
    </row>
    <row r="2103" spans="1:18" x14ac:dyDescent="0.25">
      <c r="A2103">
        <v>2102</v>
      </c>
      <c r="B2103" s="2">
        <v>40505</v>
      </c>
      <c r="C2103">
        <f t="shared" si="486"/>
        <v>2010</v>
      </c>
      <c r="D2103">
        <v>1006.6</v>
      </c>
      <c r="E2103" s="5">
        <f t="shared" ca="1" si="482"/>
        <v>1060.23</v>
      </c>
      <c r="F2103" s="5">
        <f t="shared" ca="1" si="483"/>
        <v>1022.1469999999997</v>
      </c>
      <c r="G2103" s="5">
        <f t="shared" ca="1" si="484"/>
        <v>1044.3729775744885</v>
      </c>
      <c r="H2103" s="5">
        <f t="shared" ca="1" si="485"/>
        <v>971.19770362319878</v>
      </c>
      <c r="I2103" s="10">
        <f t="shared" ca="1" si="493"/>
        <v>0</v>
      </c>
      <c r="J2103" s="5" t="e">
        <f t="shared" ca="1" si="487"/>
        <v>#N/A</v>
      </c>
      <c r="K2103" s="5" t="e">
        <f t="shared" ca="1" si="488"/>
        <v>#N/A</v>
      </c>
      <c r="L2103" s="10">
        <f t="shared" ca="1" si="489"/>
        <v>1</v>
      </c>
      <c r="M2103" s="5">
        <f t="shared" ca="1" si="494"/>
        <v>885.35</v>
      </c>
      <c r="N2103" s="12" t="str">
        <f t="shared" ca="1" si="490"/>
        <v/>
      </c>
      <c r="O2103" s="12">
        <f t="shared" ca="1" si="491"/>
        <v>-1.9290724863600998E-2</v>
      </c>
      <c r="P2103" s="5">
        <f t="shared" ca="1" si="492"/>
        <v>890.34775169532463</v>
      </c>
      <c r="Q2103" s="5">
        <f t="shared" ca="1" si="495"/>
        <v>890.34775169532463</v>
      </c>
      <c r="R2103" s="12">
        <f t="shared" ca="1" si="496"/>
        <v>0</v>
      </c>
    </row>
    <row r="2104" spans="1:18" x14ac:dyDescent="0.25">
      <c r="A2104">
        <v>2103</v>
      </c>
      <c r="B2104" s="2">
        <v>40506</v>
      </c>
      <c r="C2104">
        <f t="shared" si="486"/>
        <v>2010</v>
      </c>
      <c r="D2104">
        <v>995.75</v>
      </c>
      <c r="E2104" s="5">
        <f t="shared" ca="1" si="482"/>
        <v>1047.6100000000001</v>
      </c>
      <c r="F2104" s="5">
        <f t="shared" ca="1" si="483"/>
        <v>1022.6609999999997</v>
      </c>
      <c r="G2104" s="5">
        <f t="shared" ca="1" si="484"/>
        <v>1039.5106798170395</v>
      </c>
      <c r="H2104" s="5">
        <f t="shared" ca="1" si="485"/>
        <v>971.68874955073477</v>
      </c>
      <c r="I2104" s="10">
        <f t="shared" ca="1" si="493"/>
        <v>0</v>
      </c>
      <c r="J2104" s="5" t="e">
        <f t="shared" ca="1" si="487"/>
        <v>#N/A</v>
      </c>
      <c r="K2104" s="5" t="e">
        <f t="shared" ca="1" si="488"/>
        <v>#N/A</v>
      </c>
      <c r="L2104" s="10">
        <f t="shared" ca="1" si="489"/>
        <v>1</v>
      </c>
      <c r="M2104" s="5">
        <f t="shared" ca="1" si="494"/>
        <v>885.35</v>
      </c>
      <c r="N2104" s="12" t="str">
        <f t="shared" ca="1" si="490"/>
        <v/>
      </c>
      <c r="O2104" s="12">
        <f t="shared" ca="1" si="491"/>
        <v>-1.0778859527121024E-2</v>
      </c>
      <c r="P2104" s="5">
        <f t="shared" ca="1" si="492"/>
        <v>890.34775169532463</v>
      </c>
      <c r="Q2104" s="5">
        <f t="shared" ca="1" si="495"/>
        <v>890.34775169532463</v>
      </c>
      <c r="R2104" s="12">
        <f t="shared" ca="1" si="496"/>
        <v>0</v>
      </c>
    </row>
    <row r="2105" spans="1:18" x14ac:dyDescent="0.25">
      <c r="A2105">
        <v>2104</v>
      </c>
      <c r="B2105" s="2">
        <v>40507</v>
      </c>
      <c r="C2105">
        <f t="shared" si="486"/>
        <v>2010</v>
      </c>
      <c r="D2105">
        <v>1011</v>
      </c>
      <c r="E2105" s="5">
        <f t="shared" ca="1" si="482"/>
        <v>1038.0050000000001</v>
      </c>
      <c r="F2105" s="5">
        <f t="shared" ca="1" si="483"/>
        <v>1023.6729999999998</v>
      </c>
      <c r="G2105" s="5">
        <f t="shared" ca="1" si="484"/>
        <v>1036.6596118353357</v>
      </c>
      <c r="H2105" s="5">
        <f t="shared" ca="1" si="485"/>
        <v>972.47497455972018</v>
      </c>
      <c r="I2105" s="10">
        <f t="shared" ca="1" si="493"/>
        <v>0</v>
      </c>
      <c r="J2105" s="5" t="e">
        <f t="shared" ca="1" si="487"/>
        <v>#N/A</v>
      </c>
      <c r="K2105" s="5" t="e">
        <f t="shared" ca="1" si="488"/>
        <v>#N/A</v>
      </c>
      <c r="L2105" s="10">
        <f t="shared" ca="1" si="489"/>
        <v>1</v>
      </c>
      <c r="M2105" s="5">
        <f t="shared" ca="1" si="494"/>
        <v>885.35</v>
      </c>
      <c r="N2105" s="12" t="str">
        <f t="shared" ca="1" si="490"/>
        <v/>
      </c>
      <c r="O2105" s="12">
        <f t="shared" ca="1" si="491"/>
        <v>1.5315089128797388E-2</v>
      </c>
      <c r="P2105" s="5">
        <f t="shared" ca="1" si="492"/>
        <v>890.34775169532463</v>
      </c>
      <c r="Q2105" s="5">
        <f t="shared" ca="1" si="495"/>
        <v>890.34775169532463</v>
      </c>
      <c r="R2105" s="12">
        <f t="shared" ca="1" si="496"/>
        <v>0</v>
      </c>
    </row>
    <row r="2106" spans="1:18" x14ac:dyDescent="0.25">
      <c r="A2106">
        <v>2105</v>
      </c>
      <c r="B2106" s="2">
        <v>40508</v>
      </c>
      <c r="C2106">
        <f t="shared" si="486"/>
        <v>2010</v>
      </c>
      <c r="D2106">
        <v>1003</v>
      </c>
      <c r="E2106" s="5">
        <f t="shared" ca="1" si="482"/>
        <v>1029.3300000000002</v>
      </c>
      <c r="F2106" s="5">
        <f t="shared" ca="1" si="483"/>
        <v>1024.4189999999999</v>
      </c>
      <c r="G2106" s="5">
        <f t="shared" ca="1" si="484"/>
        <v>1033.2936506518022</v>
      </c>
      <c r="H2106" s="5">
        <f t="shared" ca="1" si="485"/>
        <v>973.08547506852585</v>
      </c>
      <c r="I2106" s="10">
        <f t="shared" ca="1" si="493"/>
        <v>0</v>
      </c>
      <c r="J2106" s="5" t="e">
        <f t="shared" ca="1" si="487"/>
        <v>#N/A</v>
      </c>
      <c r="K2106" s="5" t="e">
        <f t="shared" ca="1" si="488"/>
        <v>#N/A</v>
      </c>
      <c r="L2106" s="10">
        <f t="shared" ca="1" si="489"/>
        <v>1</v>
      </c>
      <c r="M2106" s="5">
        <f t="shared" ca="1" si="494"/>
        <v>885.35</v>
      </c>
      <c r="N2106" s="12" t="str">
        <f t="shared" ca="1" si="490"/>
        <v/>
      </c>
      <c r="O2106" s="12">
        <f t="shared" ca="1" si="491"/>
        <v>-7.91295746785361E-3</v>
      </c>
      <c r="P2106" s="5">
        <f t="shared" ca="1" si="492"/>
        <v>890.34775169532463</v>
      </c>
      <c r="Q2106" s="5">
        <f t="shared" ca="1" si="495"/>
        <v>890.34775169532463</v>
      </c>
      <c r="R2106" s="12">
        <f t="shared" ca="1" si="496"/>
        <v>0</v>
      </c>
    </row>
    <row r="2107" spans="1:18" x14ac:dyDescent="0.25">
      <c r="A2107">
        <v>2106</v>
      </c>
      <c r="B2107" s="2">
        <v>40511</v>
      </c>
      <c r="C2107">
        <f t="shared" si="486"/>
        <v>2010</v>
      </c>
      <c r="D2107">
        <v>997.6</v>
      </c>
      <c r="E2107" s="5">
        <f t="shared" ca="1" si="482"/>
        <v>1021.1650000000002</v>
      </c>
      <c r="F2107" s="5">
        <f t="shared" ca="1" si="483"/>
        <v>1024.4139999999998</v>
      </c>
      <c r="G2107" s="5">
        <f t="shared" ca="1" si="484"/>
        <v>1029.724285586622</v>
      </c>
      <c r="H2107" s="5">
        <f t="shared" ca="1" si="485"/>
        <v>973.57576556715537</v>
      </c>
      <c r="I2107" s="10">
        <f t="shared" ca="1" si="493"/>
        <v>0</v>
      </c>
      <c r="J2107" s="5" t="e">
        <f t="shared" ca="1" si="487"/>
        <v>#N/A</v>
      </c>
      <c r="K2107" s="5" t="e">
        <f t="shared" ca="1" si="488"/>
        <v>#N/A</v>
      </c>
      <c r="L2107" s="10">
        <f t="shared" ca="1" si="489"/>
        <v>1</v>
      </c>
      <c r="M2107" s="5">
        <f t="shared" ca="1" si="494"/>
        <v>885.35</v>
      </c>
      <c r="N2107" s="12" t="str">
        <f t="shared" ca="1" si="490"/>
        <v/>
      </c>
      <c r="O2107" s="12">
        <f t="shared" ca="1" si="491"/>
        <v>-5.3838484546360693E-3</v>
      </c>
      <c r="P2107" s="5">
        <f t="shared" ca="1" si="492"/>
        <v>890.34775169532463</v>
      </c>
      <c r="Q2107" s="5">
        <f t="shared" ca="1" si="495"/>
        <v>890.34775169532463</v>
      </c>
      <c r="R2107" s="12">
        <f t="shared" ca="1" si="496"/>
        <v>0</v>
      </c>
    </row>
    <row r="2108" spans="1:18" x14ac:dyDescent="0.25">
      <c r="A2108">
        <v>2107</v>
      </c>
      <c r="B2108" s="2">
        <v>40512</v>
      </c>
      <c r="C2108">
        <f t="shared" si="486"/>
        <v>2010</v>
      </c>
      <c r="D2108">
        <v>983.8</v>
      </c>
      <c r="E2108" s="5">
        <f t="shared" ca="1" si="482"/>
        <v>1013.07</v>
      </c>
      <c r="F2108" s="5">
        <f t="shared" ca="1" si="483"/>
        <v>1023.6679999999999</v>
      </c>
      <c r="G2108" s="5">
        <f t="shared" ca="1" si="484"/>
        <v>1025.1318570279598</v>
      </c>
      <c r="H2108" s="5">
        <f t="shared" ca="1" si="485"/>
        <v>973.78025025581223</v>
      </c>
      <c r="I2108" s="10">
        <f t="shared" ca="1" si="493"/>
        <v>0</v>
      </c>
      <c r="J2108" s="5" t="e">
        <f t="shared" ca="1" si="487"/>
        <v>#N/A</v>
      </c>
      <c r="K2108" s="5" t="e">
        <f t="shared" ca="1" si="488"/>
        <v>#N/A</v>
      </c>
      <c r="L2108" s="10">
        <f t="shared" ca="1" si="489"/>
        <v>1</v>
      </c>
      <c r="M2108" s="5">
        <f t="shared" ca="1" si="494"/>
        <v>885.35</v>
      </c>
      <c r="N2108" s="12" t="str">
        <f t="shared" ca="1" si="490"/>
        <v/>
      </c>
      <c r="O2108" s="12">
        <f t="shared" ca="1" si="491"/>
        <v>-1.383319967923022E-2</v>
      </c>
      <c r="P2108" s="5">
        <f t="shared" ca="1" si="492"/>
        <v>890.34775169532463</v>
      </c>
      <c r="Q2108" s="5">
        <f t="shared" ca="1" si="495"/>
        <v>890.34775169532463</v>
      </c>
      <c r="R2108" s="12">
        <f t="shared" ca="1" si="496"/>
        <v>0</v>
      </c>
    </row>
    <row r="2109" spans="1:18" x14ac:dyDescent="0.25">
      <c r="A2109">
        <v>2108</v>
      </c>
      <c r="B2109" s="2">
        <v>40513</v>
      </c>
      <c r="C2109">
        <f t="shared" si="486"/>
        <v>2010</v>
      </c>
      <c r="D2109">
        <v>998.8</v>
      </c>
      <c r="E2109" s="5">
        <f t="shared" ca="1" si="482"/>
        <v>1008.365</v>
      </c>
      <c r="F2109" s="5">
        <f t="shared" ca="1" si="483"/>
        <v>1023.314</v>
      </c>
      <c r="G2109" s="5">
        <f t="shared" ca="1" si="484"/>
        <v>1022.4986713251637</v>
      </c>
      <c r="H2109" s="5">
        <f t="shared" ca="1" si="485"/>
        <v>974.28064525069613</v>
      </c>
      <c r="I2109" s="10">
        <f t="shared" ca="1" si="493"/>
        <v>0</v>
      </c>
      <c r="J2109" s="5" t="e">
        <f t="shared" ca="1" si="487"/>
        <v>#N/A</v>
      </c>
      <c r="K2109" s="5" t="e">
        <f t="shared" ca="1" si="488"/>
        <v>#N/A</v>
      </c>
      <c r="L2109" s="10">
        <f t="shared" ca="1" si="489"/>
        <v>1</v>
      </c>
      <c r="M2109" s="5">
        <f t="shared" ca="1" si="494"/>
        <v>885.35</v>
      </c>
      <c r="N2109" s="12" t="str">
        <f t="shared" ca="1" si="490"/>
        <v/>
      </c>
      <c r="O2109" s="12">
        <f t="shared" ca="1" si="491"/>
        <v>1.5247001423053467E-2</v>
      </c>
      <c r="P2109" s="5">
        <f t="shared" ca="1" si="492"/>
        <v>890.34775169532463</v>
      </c>
      <c r="Q2109" s="5">
        <f t="shared" ca="1" si="495"/>
        <v>890.34775169532463</v>
      </c>
      <c r="R2109" s="12">
        <f t="shared" ca="1" si="496"/>
        <v>0</v>
      </c>
    </row>
    <row r="2110" spans="1:18" x14ac:dyDescent="0.25">
      <c r="A2110">
        <v>2109</v>
      </c>
      <c r="B2110" s="2">
        <v>40514</v>
      </c>
      <c r="C2110">
        <f t="shared" si="486"/>
        <v>2010</v>
      </c>
      <c r="D2110">
        <v>999.85</v>
      </c>
      <c r="E2110" s="5">
        <f t="shared" ca="1" si="482"/>
        <v>1004.1800000000001</v>
      </c>
      <c r="F2110" s="5">
        <f t="shared" ca="1" si="483"/>
        <v>1023.1909999999999</v>
      </c>
      <c r="G2110" s="5">
        <f t="shared" ca="1" si="484"/>
        <v>1020.2338041926474</v>
      </c>
      <c r="H2110" s="5">
        <f t="shared" ca="1" si="485"/>
        <v>974.79203234568229</v>
      </c>
      <c r="I2110" s="10">
        <f t="shared" ca="1" si="493"/>
        <v>0</v>
      </c>
      <c r="J2110" s="5" t="e">
        <f t="shared" ca="1" si="487"/>
        <v>#N/A</v>
      </c>
      <c r="K2110" s="5" t="e">
        <f t="shared" ca="1" si="488"/>
        <v>#N/A</v>
      </c>
      <c r="L2110" s="10">
        <f t="shared" ca="1" si="489"/>
        <v>1</v>
      </c>
      <c r="M2110" s="5">
        <f t="shared" ca="1" si="494"/>
        <v>885.35</v>
      </c>
      <c r="N2110" s="12" t="str">
        <f t="shared" ca="1" si="490"/>
        <v/>
      </c>
      <c r="O2110" s="12">
        <f t="shared" ca="1" si="491"/>
        <v>1.0512615138166482E-3</v>
      </c>
      <c r="P2110" s="5">
        <f t="shared" ca="1" si="492"/>
        <v>890.34775169532463</v>
      </c>
      <c r="Q2110" s="5">
        <f t="shared" ca="1" si="495"/>
        <v>890.34775169532463</v>
      </c>
      <c r="R2110" s="12">
        <f t="shared" ca="1" si="496"/>
        <v>0</v>
      </c>
    </row>
    <row r="2111" spans="1:18" x14ac:dyDescent="0.25">
      <c r="A2111">
        <v>2110</v>
      </c>
      <c r="B2111" s="2">
        <v>40515</v>
      </c>
      <c r="C2111">
        <f t="shared" si="486"/>
        <v>2010</v>
      </c>
      <c r="D2111">
        <v>981.35</v>
      </c>
      <c r="E2111" s="5">
        <f t="shared" ca="1" si="482"/>
        <v>1000.4150000000002</v>
      </c>
      <c r="F2111" s="5">
        <f t="shared" ca="1" si="483"/>
        <v>1022.7140000000001</v>
      </c>
      <c r="G2111" s="5">
        <f t="shared" ca="1" si="484"/>
        <v>1016.3454237733828</v>
      </c>
      <c r="H2111" s="5">
        <f t="shared" ca="1" si="485"/>
        <v>974.92319169876862</v>
      </c>
      <c r="I2111" s="10">
        <f t="shared" ca="1" si="493"/>
        <v>0</v>
      </c>
      <c r="J2111" s="5" t="e">
        <f t="shared" ca="1" si="487"/>
        <v>#N/A</v>
      </c>
      <c r="K2111" s="5" t="e">
        <f t="shared" ca="1" si="488"/>
        <v>#N/A</v>
      </c>
      <c r="L2111" s="10">
        <f t="shared" ca="1" si="489"/>
        <v>1</v>
      </c>
      <c r="M2111" s="5">
        <f t="shared" ca="1" si="494"/>
        <v>885.35</v>
      </c>
      <c r="N2111" s="12" t="str">
        <f t="shared" ca="1" si="490"/>
        <v/>
      </c>
      <c r="O2111" s="12">
        <f t="shared" ca="1" si="491"/>
        <v>-1.8502775416312445E-2</v>
      </c>
      <c r="P2111" s="5">
        <f t="shared" ca="1" si="492"/>
        <v>890.34775169532463</v>
      </c>
      <c r="Q2111" s="5">
        <f t="shared" ca="1" si="495"/>
        <v>890.34775169532463</v>
      </c>
      <c r="R2111" s="12">
        <f t="shared" ca="1" si="496"/>
        <v>0</v>
      </c>
    </row>
    <row r="2112" spans="1:18" x14ac:dyDescent="0.25">
      <c r="A2112">
        <v>2111</v>
      </c>
      <c r="B2112" s="2">
        <v>40518</v>
      </c>
      <c r="C2112">
        <f t="shared" si="486"/>
        <v>2010</v>
      </c>
      <c r="D2112">
        <v>975.9</v>
      </c>
      <c r="E2112" s="5">
        <f t="shared" ca="1" si="482"/>
        <v>995.36500000000001</v>
      </c>
      <c r="F2112" s="5">
        <f t="shared" ca="1" si="483"/>
        <v>1021.94</v>
      </c>
      <c r="G2112" s="5">
        <f t="shared" ca="1" si="484"/>
        <v>1012.3008813960445</v>
      </c>
      <c r="H2112" s="5">
        <f t="shared" ca="1" si="485"/>
        <v>974.94272786479326</v>
      </c>
      <c r="I2112" s="10">
        <f t="shared" ca="1" si="493"/>
        <v>0</v>
      </c>
      <c r="J2112" s="5" t="e">
        <f t="shared" ca="1" si="487"/>
        <v>#N/A</v>
      </c>
      <c r="K2112" s="5" t="e">
        <f t="shared" ca="1" si="488"/>
        <v>#N/A</v>
      </c>
      <c r="L2112" s="10">
        <f t="shared" ca="1" si="489"/>
        <v>1</v>
      </c>
      <c r="M2112" s="5">
        <f t="shared" ca="1" si="494"/>
        <v>885.35</v>
      </c>
      <c r="N2112" s="12" t="str">
        <f t="shared" ca="1" si="490"/>
        <v/>
      </c>
      <c r="O2112" s="12">
        <f t="shared" ca="1" si="491"/>
        <v>-5.5535741580476335E-3</v>
      </c>
      <c r="P2112" s="5">
        <f t="shared" ca="1" si="492"/>
        <v>890.34775169532463</v>
      </c>
      <c r="Q2112" s="5">
        <f t="shared" ca="1" si="495"/>
        <v>890.34775169532463</v>
      </c>
      <c r="R2112" s="12">
        <f t="shared" ca="1" si="496"/>
        <v>0</v>
      </c>
    </row>
    <row r="2113" spans="1:18" x14ac:dyDescent="0.25">
      <c r="A2113">
        <v>2112</v>
      </c>
      <c r="B2113" s="2">
        <v>40519</v>
      </c>
      <c r="C2113">
        <f t="shared" si="486"/>
        <v>2010</v>
      </c>
      <c r="D2113">
        <v>996.8</v>
      </c>
      <c r="E2113" s="5">
        <f t="shared" ca="1" si="482"/>
        <v>994.38499999999999</v>
      </c>
      <c r="F2113" s="5">
        <f t="shared" ca="1" si="483"/>
        <v>1021.6220000000001</v>
      </c>
      <c r="G2113" s="5">
        <f t="shared" ca="1" si="484"/>
        <v>1010.75079325644</v>
      </c>
      <c r="H2113" s="5">
        <f t="shared" ca="1" si="485"/>
        <v>975.37987330749752</v>
      </c>
      <c r="I2113" s="10">
        <f t="shared" ca="1" si="493"/>
        <v>0</v>
      </c>
      <c r="J2113" s="5" t="e">
        <f t="shared" ca="1" si="487"/>
        <v>#N/A</v>
      </c>
      <c r="K2113" s="5" t="e">
        <f t="shared" ca="1" si="488"/>
        <v>#N/A</v>
      </c>
      <c r="L2113" s="10">
        <f t="shared" ca="1" si="489"/>
        <v>1</v>
      </c>
      <c r="M2113" s="5">
        <f t="shared" ca="1" si="494"/>
        <v>885.35</v>
      </c>
      <c r="N2113" s="12" t="str">
        <f t="shared" ca="1" si="490"/>
        <v/>
      </c>
      <c r="O2113" s="12">
        <f t="shared" ca="1" si="491"/>
        <v>2.1416128701711216E-2</v>
      </c>
      <c r="P2113" s="5">
        <f t="shared" ca="1" si="492"/>
        <v>890.34775169532463</v>
      </c>
      <c r="Q2113" s="5">
        <f t="shared" ca="1" si="495"/>
        <v>890.34775169532463</v>
      </c>
      <c r="R2113" s="12">
        <f t="shared" ca="1" si="496"/>
        <v>0</v>
      </c>
    </row>
    <row r="2114" spans="1:18" x14ac:dyDescent="0.25">
      <c r="A2114">
        <v>2113</v>
      </c>
      <c r="B2114" s="2">
        <v>40520</v>
      </c>
      <c r="C2114">
        <f t="shared" si="486"/>
        <v>2010</v>
      </c>
      <c r="D2114">
        <v>1010.5</v>
      </c>
      <c r="E2114" s="5">
        <f t="shared" ref="E2114:E2177" ca="1" si="497">IF($A2114&gt;=SEMADays,AVERAGE(OFFSET($D2114,-SEMADays+1,0,SEMADays,1)),NA())</f>
        <v>995.86</v>
      </c>
      <c r="F2114" s="5">
        <f t="shared" ref="F2114:F2177" ca="1" si="498">IF($A2114&gt;=LEMADays,AVERAGE(OFFSET($D2114,-LEMADays+1,0,LEMADays,1)),NA())</f>
        <v>1021.4060000000001</v>
      </c>
      <c r="G2114" s="5">
        <f t="shared" ref="G2114:G2177" ca="1" si="499">IF(ISNA(E2114),NA(),IF(ISNA(G2113),E2114,((SEMADays-1)*G2113+$D2114)/SEMADays))</f>
        <v>1010.725713930796</v>
      </c>
      <c r="H2114" s="5">
        <f t="shared" ref="H2114:H2177" ca="1" si="500">IF(ISNA(F2114),NA(),IF(ISNA(H2113),F2114,((LEMADays-1)*H2113+$D2114)/LEMADays))</f>
        <v>976.08227584134761</v>
      </c>
      <c r="I2114" s="10">
        <f t="shared" ca="1" si="493"/>
        <v>0</v>
      </c>
      <c r="J2114" s="5" t="e">
        <f t="shared" ca="1" si="487"/>
        <v>#N/A</v>
      </c>
      <c r="K2114" s="5" t="e">
        <f t="shared" ca="1" si="488"/>
        <v>#N/A</v>
      </c>
      <c r="L2114" s="10">
        <f t="shared" ca="1" si="489"/>
        <v>1</v>
      </c>
      <c r="M2114" s="5">
        <f t="shared" ca="1" si="494"/>
        <v>885.35</v>
      </c>
      <c r="N2114" s="12" t="str">
        <f t="shared" ca="1" si="490"/>
        <v/>
      </c>
      <c r="O2114" s="12">
        <f t="shared" ca="1" si="491"/>
        <v>1.3743980738362808E-2</v>
      </c>
      <c r="P2114" s="5">
        <f t="shared" ca="1" si="492"/>
        <v>890.34775169532463</v>
      </c>
      <c r="Q2114" s="5">
        <f t="shared" ca="1" si="495"/>
        <v>890.34775169532463</v>
      </c>
      <c r="R2114" s="12">
        <f t="shared" ca="1" si="496"/>
        <v>0</v>
      </c>
    </row>
    <row r="2115" spans="1:18" x14ac:dyDescent="0.25">
      <c r="A2115">
        <v>2114</v>
      </c>
      <c r="B2115" s="2">
        <v>40521</v>
      </c>
      <c r="C2115">
        <f t="shared" ref="C2115:C2178" si="501">YEAR(B2115)</f>
        <v>2010</v>
      </c>
      <c r="D2115">
        <v>990.2</v>
      </c>
      <c r="E2115" s="5">
        <f t="shared" ca="1" si="497"/>
        <v>993.78000000000009</v>
      </c>
      <c r="F2115" s="5">
        <f t="shared" ca="1" si="498"/>
        <v>1021.107</v>
      </c>
      <c r="G2115" s="5">
        <f t="shared" ca="1" si="499"/>
        <v>1008.6731425377166</v>
      </c>
      <c r="H2115" s="5">
        <f t="shared" ca="1" si="500"/>
        <v>976.36463032452059</v>
      </c>
      <c r="I2115" s="10">
        <f t="shared" ca="1" si="493"/>
        <v>0</v>
      </c>
      <c r="J2115" s="5" t="e">
        <f t="shared" ca="1" si="487"/>
        <v>#N/A</v>
      </c>
      <c r="K2115" s="5" t="e">
        <f t="shared" ca="1" si="488"/>
        <v>#N/A</v>
      </c>
      <c r="L2115" s="10">
        <f t="shared" ca="1" si="489"/>
        <v>1</v>
      </c>
      <c r="M2115" s="5">
        <f t="shared" ca="1" si="494"/>
        <v>885.35</v>
      </c>
      <c r="N2115" s="12" t="str">
        <f t="shared" ca="1" si="490"/>
        <v/>
      </c>
      <c r="O2115" s="12">
        <f t="shared" ca="1" si="491"/>
        <v>-2.0089064819396294E-2</v>
      </c>
      <c r="P2115" s="5">
        <f t="shared" ca="1" si="492"/>
        <v>890.34775169532463</v>
      </c>
      <c r="Q2115" s="5">
        <f t="shared" ca="1" si="495"/>
        <v>890.34775169532463</v>
      </c>
      <c r="R2115" s="12">
        <f t="shared" ca="1" si="496"/>
        <v>0</v>
      </c>
    </row>
    <row r="2116" spans="1:18" x14ac:dyDescent="0.25">
      <c r="A2116">
        <v>2115</v>
      </c>
      <c r="B2116" s="2">
        <v>40522</v>
      </c>
      <c r="C2116">
        <f t="shared" si="501"/>
        <v>2010</v>
      </c>
      <c r="D2116">
        <v>1075.2</v>
      </c>
      <c r="E2116" s="5">
        <f t="shared" ca="1" si="497"/>
        <v>1001</v>
      </c>
      <c r="F2116" s="5">
        <f t="shared" ca="1" si="498"/>
        <v>1022.8140000000001</v>
      </c>
      <c r="G2116" s="5">
        <f t="shared" ca="1" si="499"/>
        <v>1015.3258282839449</v>
      </c>
      <c r="H2116" s="5">
        <f t="shared" ca="1" si="500"/>
        <v>978.3413377180301</v>
      </c>
      <c r="I2116" s="10">
        <f t="shared" ca="1" si="493"/>
        <v>0</v>
      </c>
      <c r="J2116" s="5" t="e">
        <f t="shared" ca="1" si="487"/>
        <v>#N/A</v>
      </c>
      <c r="K2116" s="5" t="e">
        <f t="shared" ca="1" si="488"/>
        <v>#N/A</v>
      </c>
      <c r="L2116" s="10">
        <f t="shared" ca="1" si="489"/>
        <v>1</v>
      </c>
      <c r="M2116" s="5">
        <f t="shared" ca="1" si="494"/>
        <v>885.35</v>
      </c>
      <c r="N2116" s="12" t="str">
        <f t="shared" ca="1" si="490"/>
        <v/>
      </c>
      <c r="O2116" s="12">
        <f t="shared" ca="1" si="491"/>
        <v>8.5841244193092303E-2</v>
      </c>
      <c r="P2116" s="5">
        <f t="shared" ca="1" si="492"/>
        <v>890.34775169532463</v>
      </c>
      <c r="Q2116" s="5">
        <f t="shared" ca="1" si="495"/>
        <v>890.34775169532463</v>
      </c>
      <c r="R2116" s="12">
        <f t="shared" ca="1" si="496"/>
        <v>0</v>
      </c>
    </row>
    <row r="2117" spans="1:18" x14ac:dyDescent="0.25">
      <c r="A2117">
        <v>2116</v>
      </c>
      <c r="B2117" s="2">
        <v>40525</v>
      </c>
      <c r="C2117">
        <f t="shared" si="501"/>
        <v>2010</v>
      </c>
      <c r="D2117">
        <v>1050.8</v>
      </c>
      <c r="E2117" s="5">
        <f t="shared" ca="1" si="497"/>
        <v>1006.3199999999999</v>
      </c>
      <c r="F2117" s="5">
        <f t="shared" ca="1" si="498"/>
        <v>1023.7490000000001</v>
      </c>
      <c r="G2117" s="5">
        <f t="shared" ca="1" si="499"/>
        <v>1018.8732454555504</v>
      </c>
      <c r="H2117" s="5">
        <f t="shared" ca="1" si="500"/>
        <v>979.79051096366948</v>
      </c>
      <c r="I2117" s="10">
        <f t="shared" ca="1" si="493"/>
        <v>0</v>
      </c>
      <c r="J2117" s="5" t="e">
        <f t="shared" ca="1" si="487"/>
        <v>#N/A</v>
      </c>
      <c r="K2117" s="5" t="e">
        <f t="shared" ca="1" si="488"/>
        <v>#N/A</v>
      </c>
      <c r="L2117" s="10">
        <f t="shared" ca="1" si="489"/>
        <v>1</v>
      </c>
      <c r="M2117" s="5">
        <f t="shared" ca="1" si="494"/>
        <v>885.35</v>
      </c>
      <c r="N2117" s="12" t="str">
        <f t="shared" ca="1" si="490"/>
        <v/>
      </c>
      <c r="O2117" s="12">
        <f t="shared" ca="1" si="491"/>
        <v>-2.2693452380952463E-2</v>
      </c>
      <c r="P2117" s="5">
        <f t="shared" ca="1" si="492"/>
        <v>890.34775169532463</v>
      </c>
      <c r="Q2117" s="5">
        <f t="shared" ca="1" si="495"/>
        <v>890.34775169532463</v>
      </c>
      <c r="R2117" s="12">
        <f t="shared" ca="1" si="496"/>
        <v>0</v>
      </c>
    </row>
    <row r="2118" spans="1:18" x14ac:dyDescent="0.25">
      <c r="A2118">
        <v>2117</v>
      </c>
      <c r="B2118" s="2">
        <v>40526</v>
      </c>
      <c r="C2118">
        <f t="shared" si="501"/>
        <v>2010</v>
      </c>
      <c r="D2118">
        <v>1063.5</v>
      </c>
      <c r="E2118" s="5">
        <f t="shared" ca="1" si="497"/>
        <v>1014.29</v>
      </c>
      <c r="F2118" s="5">
        <f t="shared" ca="1" si="498"/>
        <v>1024.692</v>
      </c>
      <c r="G2118" s="5">
        <f t="shared" ca="1" si="499"/>
        <v>1023.3359209099954</v>
      </c>
      <c r="H2118" s="5">
        <f t="shared" ca="1" si="500"/>
        <v>981.46470074439605</v>
      </c>
      <c r="I2118" s="10">
        <f t="shared" ca="1" si="493"/>
        <v>0</v>
      </c>
      <c r="J2118" s="5" t="e">
        <f t="shared" ca="1" si="487"/>
        <v>#N/A</v>
      </c>
      <c r="K2118" s="5" t="e">
        <f t="shared" ca="1" si="488"/>
        <v>#N/A</v>
      </c>
      <c r="L2118" s="10">
        <f t="shared" ca="1" si="489"/>
        <v>1</v>
      </c>
      <c r="M2118" s="5">
        <f t="shared" ca="1" si="494"/>
        <v>885.35</v>
      </c>
      <c r="N2118" s="12" t="str">
        <f t="shared" ca="1" si="490"/>
        <v/>
      </c>
      <c r="O2118" s="12">
        <f t="shared" ca="1" si="491"/>
        <v>1.2086029691663539E-2</v>
      </c>
      <c r="P2118" s="5">
        <f t="shared" ca="1" si="492"/>
        <v>890.34775169532463</v>
      </c>
      <c r="Q2118" s="5">
        <f t="shared" ca="1" si="495"/>
        <v>890.34775169532463</v>
      </c>
      <c r="R2118" s="12">
        <f t="shared" ca="1" si="496"/>
        <v>0</v>
      </c>
    </row>
    <row r="2119" spans="1:18" x14ac:dyDescent="0.25">
      <c r="A2119">
        <v>2118</v>
      </c>
      <c r="B2119" s="2">
        <v>40527</v>
      </c>
      <c r="C2119">
        <f t="shared" si="501"/>
        <v>2010</v>
      </c>
      <c r="D2119">
        <v>1064.8</v>
      </c>
      <c r="E2119" s="5">
        <f t="shared" ca="1" si="497"/>
        <v>1020.8899999999998</v>
      </c>
      <c r="F2119" s="5">
        <f t="shared" ca="1" si="498"/>
        <v>1025.3900000000001</v>
      </c>
      <c r="G2119" s="5">
        <f t="shared" ca="1" si="499"/>
        <v>1027.4823288189957</v>
      </c>
      <c r="H2119" s="5">
        <f t="shared" ca="1" si="500"/>
        <v>983.13140672950817</v>
      </c>
      <c r="I2119" s="10">
        <f t="shared" ca="1" si="493"/>
        <v>0</v>
      </c>
      <c r="J2119" s="5" t="e">
        <f t="shared" ca="1" si="487"/>
        <v>#N/A</v>
      </c>
      <c r="K2119" s="5" t="e">
        <f t="shared" ca="1" si="488"/>
        <v>#N/A</v>
      </c>
      <c r="L2119" s="10">
        <f t="shared" ca="1" si="489"/>
        <v>1</v>
      </c>
      <c r="M2119" s="5">
        <f t="shared" ca="1" si="494"/>
        <v>885.35</v>
      </c>
      <c r="N2119" s="12" t="str">
        <f t="shared" ca="1" si="490"/>
        <v/>
      </c>
      <c r="O2119" s="12">
        <f t="shared" ca="1" si="491"/>
        <v>1.2223789374705731E-3</v>
      </c>
      <c r="P2119" s="5">
        <f t="shared" ca="1" si="492"/>
        <v>890.34775169532463</v>
      </c>
      <c r="Q2119" s="5">
        <f t="shared" ca="1" si="495"/>
        <v>890.34775169532463</v>
      </c>
      <c r="R2119" s="12">
        <f t="shared" ca="1" si="496"/>
        <v>0</v>
      </c>
    </row>
    <row r="2120" spans="1:18" x14ac:dyDescent="0.25">
      <c r="A2120">
        <v>2119</v>
      </c>
      <c r="B2120" s="2">
        <v>40528</v>
      </c>
      <c r="C2120">
        <f t="shared" si="501"/>
        <v>2010</v>
      </c>
      <c r="D2120">
        <v>1075.2</v>
      </c>
      <c r="E2120" s="5">
        <f t="shared" ca="1" si="497"/>
        <v>1028.425</v>
      </c>
      <c r="F2120" s="5">
        <f t="shared" ca="1" si="498"/>
        <v>1026.269</v>
      </c>
      <c r="G2120" s="5">
        <f t="shared" ca="1" si="499"/>
        <v>1032.2540959370963</v>
      </c>
      <c r="H2120" s="5">
        <f t="shared" ca="1" si="500"/>
        <v>984.97277859491794</v>
      </c>
      <c r="I2120" s="10">
        <f t="shared" ca="1" si="493"/>
        <v>0</v>
      </c>
      <c r="J2120" s="5" t="e">
        <f t="shared" ca="1" si="487"/>
        <v>#N/A</v>
      </c>
      <c r="K2120" s="5" t="e">
        <f t="shared" ca="1" si="488"/>
        <v>#N/A</v>
      </c>
      <c r="L2120" s="10">
        <f t="shared" ca="1" si="489"/>
        <v>1</v>
      </c>
      <c r="M2120" s="5">
        <f t="shared" ca="1" si="494"/>
        <v>885.35</v>
      </c>
      <c r="N2120" s="12" t="str">
        <f t="shared" ca="1" si="490"/>
        <v/>
      </c>
      <c r="O2120" s="12">
        <f t="shared" ca="1" si="491"/>
        <v>9.7670924117205966E-3</v>
      </c>
      <c r="P2120" s="5">
        <f t="shared" ca="1" si="492"/>
        <v>890.34775169532463</v>
      </c>
      <c r="Q2120" s="5">
        <f t="shared" ca="1" si="495"/>
        <v>890.34775169532463</v>
      </c>
      <c r="R2120" s="12">
        <f t="shared" ca="1" si="496"/>
        <v>0</v>
      </c>
    </row>
    <row r="2121" spans="1:18" x14ac:dyDescent="0.25">
      <c r="A2121">
        <v>2120</v>
      </c>
      <c r="B2121" s="2">
        <v>40532</v>
      </c>
      <c r="C2121">
        <f t="shared" si="501"/>
        <v>2010</v>
      </c>
      <c r="D2121">
        <v>1088.9000000000001</v>
      </c>
      <c r="E2121" s="5">
        <f t="shared" ca="1" si="497"/>
        <v>1039.1799999999998</v>
      </c>
      <c r="F2121" s="5">
        <f t="shared" ca="1" si="498"/>
        <v>1027.4260000000002</v>
      </c>
      <c r="G2121" s="5">
        <f t="shared" ca="1" si="499"/>
        <v>1037.9186863433865</v>
      </c>
      <c r="H2121" s="5">
        <f t="shared" ca="1" si="500"/>
        <v>987.05132302301968</v>
      </c>
      <c r="I2121" s="10">
        <f t="shared" ca="1" si="493"/>
        <v>0</v>
      </c>
      <c r="J2121" s="5" t="e">
        <f t="shared" ca="1" si="487"/>
        <v>#N/A</v>
      </c>
      <c r="K2121" s="5" t="e">
        <f t="shared" ca="1" si="488"/>
        <v>#N/A</v>
      </c>
      <c r="L2121" s="10">
        <f t="shared" ca="1" si="489"/>
        <v>1</v>
      </c>
      <c r="M2121" s="5">
        <f t="shared" ca="1" si="494"/>
        <v>885.35</v>
      </c>
      <c r="N2121" s="12" t="str">
        <f t="shared" ca="1" si="490"/>
        <v/>
      </c>
      <c r="O2121" s="12">
        <f t="shared" ca="1" si="491"/>
        <v>1.2741815476190518E-2</v>
      </c>
      <c r="P2121" s="5">
        <f t="shared" ca="1" si="492"/>
        <v>890.34775169532463</v>
      </c>
      <c r="Q2121" s="5">
        <f t="shared" ca="1" si="495"/>
        <v>890.34775169532463</v>
      </c>
      <c r="R2121" s="12">
        <f t="shared" ca="1" si="496"/>
        <v>0</v>
      </c>
    </row>
    <row r="2122" spans="1:18" x14ac:dyDescent="0.25">
      <c r="A2122">
        <v>2121</v>
      </c>
      <c r="B2122" s="2">
        <v>40533</v>
      </c>
      <c r="C2122">
        <f t="shared" si="501"/>
        <v>2010</v>
      </c>
      <c r="D2122">
        <v>1078.45</v>
      </c>
      <c r="E2122" s="5">
        <f t="shared" ca="1" si="497"/>
        <v>1049.4349999999999</v>
      </c>
      <c r="F2122" s="5">
        <f t="shared" ca="1" si="498"/>
        <v>1028.6290000000001</v>
      </c>
      <c r="G2122" s="5">
        <f t="shared" ca="1" si="499"/>
        <v>1041.9718177090479</v>
      </c>
      <c r="H2122" s="5">
        <f t="shared" ca="1" si="500"/>
        <v>988.87929656255915</v>
      </c>
      <c r="I2122" s="10">
        <f t="shared" ca="1" si="493"/>
        <v>0</v>
      </c>
      <c r="J2122" s="5" t="e">
        <f t="shared" ca="1" si="487"/>
        <v>#N/A</v>
      </c>
      <c r="K2122" s="5" t="e">
        <f t="shared" ca="1" si="488"/>
        <v>#N/A</v>
      </c>
      <c r="L2122" s="10">
        <f t="shared" ca="1" si="489"/>
        <v>1</v>
      </c>
      <c r="M2122" s="5">
        <f t="shared" ca="1" si="494"/>
        <v>885.35</v>
      </c>
      <c r="N2122" s="12" t="str">
        <f t="shared" ca="1" si="490"/>
        <v/>
      </c>
      <c r="O2122" s="12">
        <f t="shared" ca="1" si="491"/>
        <v>-9.5968408485628109E-3</v>
      </c>
      <c r="P2122" s="5">
        <f t="shared" ca="1" si="492"/>
        <v>890.34775169532463</v>
      </c>
      <c r="Q2122" s="5">
        <f t="shared" ca="1" si="495"/>
        <v>890.34775169532463</v>
      </c>
      <c r="R2122" s="12">
        <f t="shared" ca="1" si="496"/>
        <v>0</v>
      </c>
    </row>
    <row r="2123" spans="1:18" x14ac:dyDescent="0.25">
      <c r="A2123">
        <v>2122</v>
      </c>
      <c r="B2123" s="2">
        <v>40534</v>
      </c>
      <c r="C2123">
        <f t="shared" si="501"/>
        <v>2010</v>
      </c>
      <c r="D2123">
        <v>1079.75</v>
      </c>
      <c r="E2123" s="5">
        <f t="shared" ca="1" si="497"/>
        <v>1057.73</v>
      </c>
      <c r="F2123" s="5">
        <f t="shared" ca="1" si="498"/>
        <v>1029.922</v>
      </c>
      <c r="G2123" s="5">
        <f t="shared" ca="1" si="499"/>
        <v>1045.749635938143</v>
      </c>
      <c r="H2123" s="5">
        <f t="shared" ca="1" si="500"/>
        <v>990.69671063130795</v>
      </c>
      <c r="I2123" s="10">
        <f t="shared" ca="1" si="493"/>
        <v>0</v>
      </c>
      <c r="J2123" s="5" t="e">
        <f t="shared" ca="1" si="487"/>
        <v>#N/A</v>
      </c>
      <c r="K2123" s="5" t="e">
        <f t="shared" ca="1" si="488"/>
        <v>#N/A</v>
      </c>
      <c r="L2123" s="10">
        <f t="shared" ca="1" si="489"/>
        <v>1</v>
      </c>
      <c r="M2123" s="5">
        <f t="shared" ca="1" si="494"/>
        <v>885.35</v>
      </c>
      <c r="N2123" s="12" t="str">
        <f t="shared" ca="1" si="490"/>
        <v/>
      </c>
      <c r="O2123" s="12">
        <f t="shared" ca="1" si="491"/>
        <v>1.2054337243265377E-3</v>
      </c>
      <c r="P2123" s="5">
        <f t="shared" ca="1" si="492"/>
        <v>890.34775169532463</v>
      </c>
      <c r="Q2123" s="5">
        <f t="shared" ca="1" si="495"/>
        <v>890.34775169532463</v>
      </c>
      <c r="R2123" s="12">
        <f t="shared" ca="1" si="496"/>
        <v>0</v>
      </c>
    </row>
    <row r="2124" spans="1:18" x14ac:dyDescent="0.25">
      <c r="A2124">
        <v>2123</v>
      </c>
      <c r="B2124" s="2">
        <v>40535</v>
      </c>
      <c r="C2124">
        <f t="shared" si="501"/>
        <v>2010</v>
      </c>
      <c r="D2124">
        <v>1073.5999999999999</v>
      </c>
      <c r="E2124" s="5">
        <f t="shared" ca="1" si="497"/>
        <v>1064.0400000000002</v>
      </c>
      <c r="F2124" s="5">
        <f t="shared" ca="1" si="498"/>
        <v>1031.4690000000001</v>
      </c>
      <c r="G2124" s="5">
        <f t="shared" ca="1" si="499"/>
        <v>1048.5346723443288</v>
      </c>
      <c r="H2124" s="5">
        <f t="shared" ca="1" si="500"/>
        <v>992.35477641868169</v>
      </c>
      <c r="I2124" s="10">
        <f t="shared" ca="1" si="493"/>
        <v>0</v>
      </c>
      <c r="J2124" s="5" t="e">
        <f t="shared" ca="1" si="487"/>
        <v>#N/A</v>
      </c>
      <c r="K2124" s="5" t="e">
        <f t="shared" ca="1" si="488"/>
        <v>#N/A</v>
      </c>
      <c r="L2124" s="10">
        <f t="shared" ca="1" si="489"/>
        <v>1</v>
      </c>
      <c r="M2124" s="5">
        <f t="shared" ca="1" si="494"/>
        <v>885.35</v>
      </c>
      <c r="N2124" s="12" t="str">
        <f t="shared" ca="1" si="490"/>
        <v/>
      </c>
      <c r="O2124" s="12">
        <f t="shared" ca="1" si="491"/>
        <v>-5.6957629080806585E-3</v>
      </c>
      <c r="P2124" s="5">
        <f t="shared" ca="1" si="492"/>
        <v>890.34775169532463</v>
      </c>
      <c r="Q2124" s="5">
        <f t="shared" ca="1" si="495"/>
        <v>890.34775169532463</v>
      </c>
      <c r="R2124" s="12">
        <f t="shared" ca="1" si="496"/>
        <v>0</v>
      </c>
    </row>
    <row r="2125" spans="1:18" x14ac:dyDescent="0.25">
      <c r="A2125">
        <v>2124</v>
      </c>
      <c r="B2125" s="2">
        <v>40536</v>
      </c>
      <c r="C2125">
        <f t="shared" si="501"/>
        <v>2010</v>
      </c>
      <c r="D2125">
        <v>1075.05</v>
      </c>
      <c r="E2125" s="5">
        <f t="shared" ca="1" si="497"/>
        <v>1072.5249999999999</v>
      </c>
      <c r="F2125" s="5">
        <f t="shared" ca="1" si="498"/>
        <v>1032.3120000000001</v>
      </c>
      <c r="G2125" s="5">
        <f t="shared" ca="1" si="499"/>
        <v>1051.1862051098958</v>
      </c>
      <c r="H2125" s="5">
        <f t="shared" ca="1" si="500"/>
        <v>994.00868089030814</v>
      </c>
      <c r="I2125" s="10">
        <f t="shared" ca="1" si="493"/>
        <v>0</v>
      </c>
      <c r="J2125" s="5" t="e">
        <f t="shared" ca="1" si="487"/>
        <v>#N/A</v>
      </c>
      <c r="K2125" s="5" t="e">
        <f t="shared" ca="1" si="488"/>
        <v>#N/A</v>
      </c>
      <c r="L2125" s="10">
        <f t="shared" ca="1" si="489"/>
        <v>1</v>
      </c>
      <c r="M2125" s="5">
        <f t="shared" ca="1" si="494"/>
        <v>885.35</v>
      </c>
      <c r="N2125" s="12" t="str">
        <f t="shared" ca="1" si="490"/>
        <v/>
      </c>
      <c r="O2125" s="12">
        <f t="shared" ca="1" si="491"/>
        <v>1.3505961251863315E-3</v>
      </c>
      <c r="P2125" s="5">
        <f t="shared" ca="1" si="492"/>
        <v>890.34775169532463</v>
      </c>
      <c r="Q2125" s="5">
        <f t="shared" ca="1" si="495"/>
        <v>890.34775169532463</v>
      </c>
      <c r="R2125" s="12">
        <f t="shared" ca="1" si="496"/>
        <v>0</v>
      </c>
    </row>
    <row r="2126" spans="1:18" x14ac:dyDescent="0.25">
      <c r="A2126">
        <v>2125</v>
      </c>
      <c r="B2126" s="2">
        <v>40539</v>
      </c>
      <c r="C2126">
        <f t="shared" si="501"/>
        <v>2010</v>
      </c>
      <c r="D2126">
        <v>1081.3</v>
      </c>
      <c r="E2126" s="5">
        <f t="shared" ca="1" si="497"/>
        <v>1073.1349999999998</v>
      </c>
      <c r="F2126" s="5">
        <f t="shared" ca="1" si="498"/>
        <v>1033.5510000000002</v>
      </c>
      <c r="G2126" s="5">
        <f t="shared" ca="1" si="499"/>
        <v>1054.1975845989061</v>
      </c>
      <c r="H2126" s="5">
        <f t="shared" ca="1" si="500"/>
        <v>995.75450727250211</v>
      </c>
      <c r="I2126" s="10">
        <f t="shared" ca="1" si="493"/>
        <v>0</v>
      </c>
      <c r="J2126" s="5" t="e">
        <f t="shared" ca="1" si="487"/>
        <v>#N/A</v>
      </c>
      <c r="K2126" s="5" t="e">
        <f t="shared" ca="1" si="488"/>
        <v>#N/A</v>
      </c>
      <c r="L2126" s="10">
        <f t="shared" ca="1" si="489"/>
        <v>1</v>
      </c>
      <c r="M2126" s="5">
        <f t="shared" ca="1" si="494"/>
        <v>885.35</v>
      </c>
      <c r="N2126" s="12" t="str">
        <f t="shared" ca="1" si="490"/>
        <v/>
      </c>
      <c r="O2126" s="12">
        <f t="shared" ca="1" si="491"/>
        <v>5.8136830845076978E-3</v>
      </c>
      <c r="P2126" s="5">
        <f t="shared" ca="1" si="492"/>
        <v>890.34775169532463</v>
      </c>
      <c r="Q2126" s="5">
        <f t="shared" ca="1" si="495"/>
        <v>890.34775169532463</v>
      </c>
      <c r="R2126" s="12">
        <f t="shared" ca="1" si="496"/>
        <v>0</v>
      </c>
    </row>
    <row r="2127" spans="1:18" x14ac:dyDescent="0.25">
      <c r="A2127">
        <v>2126</v>
      </c>
      <c r="B2127" s="2">
        <v>40540</v>
      </c>
      <c r="C2127">
        <f t="shared" si="501"/>
        <v>2010</v>
      </c>
      <c r="D2127">
        <v>1087.3</v>
      </c>
      <c r="E2127" s="5">
        <f t="shared" ca="1" si="497"/>
        <v>1076.7849999999996</v>
      </c>
      <c r="F2127" s="5">
        <f t="shared" ca="1" si="498"/>
        <v>1035.373</v>
      </c>
      <c r="G2127" s="5">
        <f t="shared" ca="1" si="499"/>
        <v>1057.5078261390154</v>
      </c>
      <c r="H2127" s="5">
        <f t="shared" ca="1" si="500"/>
        <v>997.5854171270521</v>
      </c>
      <c r="I2127" s="10">
        <f t="shared" ca="1" si="493"/>
        <v>0</v>
      </c>
      <c r="J2127" s="5" t="e">
        <f t="shared" ca="1" si="487"/>
        <v>#N/A</v>
      </c>
      <c r="K2127" s="5" t="e">
        <f t="shared" ca="1" si="488"/>
        <v>#N/A</v>
      </c>
      <c r="L2127" s="10">
        <f t="shared" ca="1" si="489"/>
        <v>1</v>
      </c>
      <c r="M2127" s="5">
        <f t="shared" ca="1" si="494"/>
        <v>885.35</v>
      </c>
      <c r="N2127" s="12" t="str">
        <f t="shared" ca="1" si="490"/>
        <v/>
      </c>
      <c r="O2127" s="12">
        <f t="shared" ca="1" si="491"/>
        <v>5.5488763525386115E-3</v>
      </c>
      <c r="P2127" s="5">
        <f t="shared" ca="1" si="492"/>
        <v>890.34775169532463</v>
      </c>
      <c r="Q2127" s="5">
        <f t="shared" ca="1" si="495"/>
        <v>890.34775169532463</v>
      </c>
      <c r="R2127" s="12">
        <f t="shared" ca="1" si="496"/>
        <v>0</v>
      </c>
    </row>
    <row r="2128" spans="1:18" x14ac:dyDescent="0.25">
      <c r="A2128">
        <v>2127</v>
      </c>
      <c r="B2128" s="2">
        <v>40541</v>
      </c>
      <c r="C2128">
        <f t="shared" si="501"/>
        <v>2010</v>
      </c>
      <c r="D2128">
        <v>1083.3</v>
      </c>
      <c r="E2128" s="5">
        <f t="shared" ca="1" si="497"/>
        <v>1078.7649999999999</v>
      </c>
      <c r="F2128" s="5">
        <f t="shared" ca="1" si="498"/>
        <v>1037.633</v>
      </c>
      <c r="G2128" s="5">
        <f t="shared" ca="1" si="499"/>
        <v>1060.0870435251138</v>
      </c>
      <c r="H2128" s="5">
        <f t="shared" ca="1" si="500"/>
        <v>999.29970878451115</v>
      </c>
      <c r="I2128" s="10">
        <f t="shared" ca="1" si="493"/>
        <v>0</v>
      </c>
      <c r="J2128" s="5" t="e">
        <f t="shared" ca="1" si="487"/>
        <v>#N/A</v>
      </c>
      <c r="K2128" s="5" t="e">
        <f t="shared" ca="1" si="488"/>
        <v>#N/A</v>
      </c>
      <c r="L2128" s="10">
        <f t="shared" ca="1" si="489"/>
        <v>1</v>
      </c>
      <c r="M2128" s="5">
        <f t="shared" ca="1" si="494"/>
        <v>885.35</v>
      </c>
      <c r="N2128" s="12" t="str">
        <f t="shared" ca="1" si="490"/>
        <v/>
      </c>
      <c r="O2128" s="12">
        <f t="shared" ca="1" si="491"/>
        <v>-3.6788374873539965E-3</v>
      </c>
      <c r="P2128" s="5">
        <f t="shared" ca="1" si="492"/>
        <v>890.34775169532463</v>
      </c>
      <c r="Q2128" s="5">
        <f t="shared" ca="1" si="495"/>
        <v>890.34775169532463</v>
      </c>
      <c r="R2128" s="12">
        <f t="shared" ca="1" si="496"/>
        <v>0</v>
      </c>
    </row>
    <row r="2129" spans="1:18" x14ac:dyDescent="0.25">
      <c r="A2129">
        <v>2128</v>
      </c>
      <c r="B2129" s="2">
        <v>40542</v>
      </c>
      <c r="C2129">
        <f t="shared" si="501"/>
        <v>2010</v>
      </c>
      <c r="D2129">
        <v>1076.4000000000001</v>
      </c>
      <c r="E2129" s="5">
        <f t="shared" ca="1" si="497"/>
        <v>1079.9249999999997</v>
      </c>
      <c r="F2129" s="5">
        <f t="shared" ca="1" si="498"/>
        <v>1039.6350000000002</v>
      </c>
      <c r="G2129" s="5">
        <f t="shared" ca="1" si="499"/>
        <v>1061.7183391726026</v>
      </c>
      <c r="H2129" s="5">
        <f t="shared" ca="1" si="500"/>
        <v>1000.8417146088209</v>
      </c>
      <c r="I2129" s="10">
        <f t="shared" ca="1" si="493"/>
        <v>0</v>
      </c>
      <c r="J2129" s="5" t="e">
        <f t="shared" ca="1" si="487"/>
        <v>#N/A</v>
      </c>
      <c r="K2129" s="5" t="e">
        <f t="shared" ca="1" si="488"/>
        <v>#N/A</v>
      </c>
      <c r="L2129" s="10">
        <f t="shared" ca="1" si="489"/>
        <v>1</v>
      </c>
      <c r="M2129" s="5">
        <f t="shared" ca="1" si="494"/>
        <v>885.35</v>
      </c>
      <c r="N2129" s="12" t="str">
        <f t="shared" ca="1" si="490"/>
        <v/>
      </c>
      <c r="O2129" s="12">
        <f t="shared" ca="1" si="491"/>
        <v>-6.3694267515922312E-3</v>
      </c>
      <c r="P2129" s="5">
        <f t="shared" ca="1" si="492"/>
        <v>890.34775169532463</v>
      </c>
      <c r="Q2129" s="5">
        <f t="shared" ca="1" si="495"/>
        <v>890.34775169532463</v>
      </c>
      <c r="R2129" s="12">
        <f t="shared" ca="1" si="496"/>
        <v>0</v>
      </c>
    </row>
    <row r="2130" spans="1:18" x14ac:dyDescent="0.25">
      <c r="A2130">
        <v>2129</v>
      </c>
      <c r="B2130" s="2">
        <v>40543</v>
      </c>
      <c r="C2130">
        <f t="shared" si="501"/>
        <v>2010</v>
      </c>
      <c r="D2130">
        <v>1075.5999999999999</v>
      </c>
      <c r="E2130" s="5">
        <f t="shared" ca="1" si="497"/>
        <v>1079.9650000000001</v>
      </c>
      <c r="F2130" s="5">
        <f t="shared" ca="1" si="498"/>
        <v>1041.7560000000001</v>
      </c>
      <c r="G2130" s="5">
        <f t="shared" ca="1" si="499"/>
        <v>1063.1065052553424</v>
      </c>
      <c r="H2130" s="5">
        <f t="shared" ca="1" si="500"/>
        <v>1002.3368803166444</v>
      </c>
      <c r="I2130" s="10">
        <f t="shared" ca="1" si="493"/>
        <v>0</v>
      </c>
      <c r="J2130" s="5" t="e">
        <f t="shared" ca="1" si="487"/>
        <v>#N/A</v>
      </c>
      <c r="K2130" s="5" t="e">
        <f t="shared" ca="1" si="488"/>
        <v>#N/A</v>
      </c>
      <c r="L2130" s="10">
        <f t="shared" ca="1" si="489"/>
        <v>1</v>
      </c>
      <c r="M2130" s="5">
        <f t="shared" ca="1" si="494"/>
        <v>885.35</v>
      </c>
      <c r="N2130" s="12" t="str">
        <f t="shared" ca="1" si="490"/>
        <v/>
      </c>
      <c r="O2130" s="12">
        <f t="shared" ca="1" si="491"/>
        <v>-7.4321813452265129E-4</v>
      </c>
      <c r="P2130" s="5">
        <f t="shared" ca="1" si="492"/>
        <v>890.34775169532463</v>
      </c>
      <c r="Q2130" s="5">
        <f t="shared" ca="1" si="495"/>
        <v>890.34775169532463</v>
      </c>
      <c r="R2130" s="12">
        <f t="shared" ca="1" si="496"/>
        <v>0</v>
      </c>
    </row>
    <row r="2131" spans="1:18" x14ac:dyDescent="0.25">
      <c r="A2131">
        <v>2130</v>
      </c>
      <c r="B2131" s="2">
        <v>40546</v>
      </c>
      <c r="C2131">
        <f t="shared" si="501"/>
        <v>2011</v>
      </c>
      <c r="D2131">
        <v>1074.4000000000001</v>
      </c>
      <c r="E2131" s="5">
        <f t="shared" ca="1" si="497"/>
        <v>1078.5149999999999</v>
      </c>
      <c r="F2131" s="5">
        <f t="shared" ca="1" si="498"/>
        <v>1043.635</v>
      </c>
      <c r="G2131" s="5">
        <f t="shared" ca="1" si="499"/>
        <v>1064.2358547298081</v>
      </c>
      <c r="H2131" s="5">
        <f t="shared" ca="1" si="500"/>
        <v>1003.7781427103115</v>
      </c>
      <c r="I2131" s="10">
        <f t="shared" ca="1" si="493"/>
        <v>0</v>
      </c>
      <c r="J2131" s="5" t="e">
        <f t="shared" ca="1" si="487"/>
        <v>#N/A</v>
      </c>
      <c r="K2131" s="5" t="e">
        <f t="shared" ca="1" si="488"/>
        <v>#N/A</v>
      </c>
      <c r="L2131" s="10">
        <f t="shared" ca="1" si="489"/>
        <v>1</v>
      </c>
      <c r="M2131" s="5">
        <f t="shared" ca="1" si="494"/>
        <v>885.35</v>
      </c>
      <c r="N2131" s="12" t="str">
        <f t="shared" ca="1" si="490"/>
        <v/>
      </c>
      <c r="O2131" s="12">
        <f t="shared" ca="1" si="491"/>
        <v>-1.1156563778354576E-3</v>
      </c>
      <c r="P2131" s="5">
        <f t="shared" ca="1" si="492"/>
        <v>890.34775169532463</v>
      </c>
      <c r="Q2131" s="5">
        <f t="shared" ca="1" si="495"/>
        <v>890.34775169532463</v>
      </c>
      <c r="R2131" s="12">
        <f t="shared" ca="1" si="496"/>
        <v>0</v>
      </c>
    </row>
    <row r="2132" spans="1:18" x14ac:dyDescent="0.25">
      <c r="A2132">
        <v>2131</v>
      </c>
      <c r="B2132" s="2">
        <v>40547</v>
      </c>
      <c r="C2132">
        <f t="shared" si="501"/>
        <v>2011</v>
      </c>
      <c r="D2132">
        <v>1073.3499999999999</v>
      </c>
      <c r="E2132" s="5">
        <f t="shared" ca="1" si="497"/>
        <v>1078.0050000000001</v>
      </c>
      <c r="F2132" s="5">
        <f t="shared" ca="1" si="498"/>
        <v>1045.431</v>
      </c>
      <c r="G2132" s="5">
        <f t="shared" ca="1" si="499"/>
        <v>1065.1472692568273</v>
      </c>
      <c r="H2132" s="5">
        <f t="shared" ca="1" si="500"/>
        <v>1005.1695798561053</v>
      </c>
      <c r="I2132" s="10">
        <f t="shared" ca="1" si="493"/>
        <v>0</v>
      </c>
      <c r="J2132" s="5" t="e">
        <f t="shared" ca="1" si="487"/>
        <v>#N/A</v>
      </c>
      <c r="K2132" s="5" t="e">
        <f t="shared" ca="1" si="488"/>
        <v>#N/A</v>
      </c>
      <c r="L2132" s="10">
        <f t="shared" ca="1" si="489"/>
        <v>1</v>
      </c>
      <c r="M2132" s="5">
        <f t="shared" ca="1" si="494"/>
        <v>885.35</v>
      </c>
      <c r="N2132" s="12" t="str">
        <f t="shared" ca="1" si="490"/>
        <v/>
      </c>
      <c r="O2132" s="12">
        <f t="shared" ca="1" si="491"/>
        <v>-9.7728965003739923E-4</v>
      </c>
      <c r="P2132" s="5">
        <f t="shared" ca="1" si="492"/>
        <v>890.34775169532463</v>
      </c>
      <c r="Q2132" s="5">
        <f t="shared" ca="1" si="495"/>
        <v>890.34775169532463</v>
      </c>
      <c r="R2132" s="12">
        <f t="shared" ca="1" si="496"/>
        <v>0</v>
      </c>
    </row>
    <row r="2133" spans="1:18" x14ac:dyDescent="0.25">
      <c r="A2133">
        <v>2132</v>
      </c>
      <c r="B2133" s="2">
        <v>40548</v>
      </c>
      <c r="C2133">
        <f t="shared" si="501"/>
        <v>2011</v>
      </c>
      <c r="D2133">
        <v>1064.4000000000001</v>
      </c>
      <c r="E2133" s="5">
        <f t="shared" ca="1" si="497"/>
        <v>1076.47</v>
      </c>
      <c r="F2133" s="5">
        <f t="shared" ca="1" si="498"/>
        <v>1046.2280000000001</v>
      </c>
      <c r="G2133" s="5">
        <f t="shared" ca="1" si="499"/>
        <v>1065.0725423311446</v>
      </c>
      <c r="H2133" s="5">
        <f t="shared" ca="1" si="500"/>
        <v>1006.3541882589832</v>
      </c>
      <c r="I2133" s="10">
        <f t="shared" ca="1" si="493"/>
        <v>0</v>
      </c>
      <c r="J2133" s="5" t="e">
        <f t="shared" ca="1" si="487"/>
        <v>#N/A</v>
      </c>
      <c r="K2133" s="5" t="e">
        <f t="shared" ca="1" si="488"/>
        <v>#N/A</v>
      </c>
      <c r="L2133" s="10">
        <f t="shared" ca="1" si="489"/>
        <v>1</v>
      </c>
      <c r="M2133" s="5">
        <f t="shared" ca="1" si="494"/>
        <v>885.35</v>
      </c>
      <c r="N2133" s="12" t="str">
        <f t="shared" ca="1" si="490"/>
        <v/>
      </c>
      <c r="O2133" s="12">
        <f t="shared" ca="1" si="491"/>
        <v>-8.3383798388222095E-3</v>
      </c>
      <c r="P2133" s="5">
        <f t="shared" ca="1" si="492"/>
        <v>890.34775169532463</v>
      </c>
      <c r="Q2133" s="5">
        <f t="shared" ca="1" si="495"/>
        <v>890.34775169532463</v>
      </c>
      <c r="R2133" s="12">
        <f t="shared" ca="1" si="496"/>
        <v>0</v>
      </c>
    </row>
    <row r="2134" spans="1:18" x14ac:dyDescent="0.25">
      <c r="A2134">
        <v>2133</v>
      </c>
      <c r="B2134" s="2">
        <v>40549</v>
      </c>
      <c r="C2134">
        <f t="shared" si="501"/>
        <v>2011</v>
      </c>
      <c r="D2134">
        <v>1022.55</v>
      </c>
      <c r="E2134" s="5">
        <f t="shared" ca="1" si="497"/>
        <v>1071.365</v>
      </c>
      <c r="F2134" s="5">
        <f t="shared" ca="1" si="498"/>
        <v>1046.4010000000003</v>
      </c>
      <c r="G2134" s="5">
        <f t="shared" ca="1" si="499"/>
        <v>1060.8202880980302</v>
      </c>
      <c r="H2134" s="5">
        <f t="shared" ca="1" si="500"/>
        <v>1006.6781044938035</v>
      </c>
      <c r="I2134" s="10">
        <f t="shared" ca="1" si="493"/>
        <v>0</v>
      </c>
      <c r="J2134" s="5" t="e">
        <f t="shared" ca="1" si="487"/>
        <v>#N/A</v>
      </c>
      <c r="K2134" s="5" t="e">
        <f t="shared" ca="1" si="488"/>
        <v>#N/A</v>
      </c>
      <c r="L2134" s="10">
        <f t="shared" ca="1" si="489"/>
        <v>1</v>
      </c>
      <c r="M2134" s="5">
        <f t="shared" ca="1" si="494"/>
        <v>885.35</v>
      </c>
      <c r="N2134" s="12" t="str">
        <f t="shared" ca="1" si="490"/>
        <v/>
      </c>
      <c r="O2134" s="12">
        <f t="shared" ca="1" si="491"/>
        <v>-3.9317925591882873E-2</v>
      </c>
      <c r="P2134" s="5">
        <f t="shared" ca="1" si="492"/>
        <v>890.34775169532463</v>
      </c>
      <c r="Q2134" s="5">
        <f t="shared" ca="1" si="495"/>
        <v>890.34775169532463</v>
      </c>
      <c r="R2134" s="12">
        <f t="shared" ca="1" si="496"/>
        <v>0</v>
      </c>
    </row>
    <row r="2135" spans="1:18" x14ac:dyDescent="0.25">
      <c r="A2135">
        <v>2134</v>
      </c>
      <c r="B2135" s="2">
        <v>40550</v>
      </c>
      <c r="C2135">
        <f t="shared" si="501"/>
        <v>2011</v>
      </c>
      <c r="D2135">
        <v>1002.3</v>
      </c>
      <c r="E2135" s="5">
        <f t="shared" ca="1" si="497"/>
        <v>1064.0899999999997</v>
      </c>
      <c r="F2135" s="5">
        <f t="shared" ca="1" si="498"/>
        <v>1046.6230000000003</v>
      </c>
      <c r="G2135" s="5">
        <f t="shared" ca="1" si="499"/>
        <v>1054.968259288227</v>
      </c>
      <c r="H2135" s="5">
        <f t="shared" ca="1" si="500"/>
        <v>1006.5905424039275</v>
      </c>
      <c r="I2135" s="10">
        <f t="shared" ca="1" si="493"/>
        <v>0</v>
      </c>
      <c r="J2135" s="5" t="e">
        <f t="shared" ca="1" si="487"/>
        <v>#N/A</v>
      </c>
      <c r="K2135" s="5" t="e">
        <f t="shared" ca="1" si="488"/>
        <v>#N/A</v>
      </c>
      <c r="L2135" s="10">
        <f t="shared" ca="1" si="489"/>
        <v>1</v>
      </c>
      <c r="M2135" s="5">
        <f t="shared" ca="1" si="494"/>
        <v>885.35</v>
      </c>
      <c r="N2135" s="12" t="str">
        <f t="shared" ca="1" si="490"/>
        <v/>
      </c>
      <c r="O2135" s="12">
        <f t="shared" ca="1" si="491"/>
        <v>-1.9803432594983131E-2</v>
      </c>
      <c r="P2135" s="5">
        <f t="shared" ca="1" si="492"/>
        <v>890.34775169532463</v>
      </c>
      <c r="Q2135" s="5">
        <f t="shared" ca="1" si="495"/>
        <v>890.34775169532463</v>
      </c>
      <c r="R2135" s="12">
        <f t="shared" ca="1" si="496"/>
        <v>0</v>
      </c>
    </row>
    <row r="2136" spans="1:18" x14ac:dyDescent="0.25">
      <c r="A2136">
        <v>2135</v>
      </c>
      <c r="B2136" s="2">
        <v>40553</v>
      </c>
      <c r="C2136">
        <f t="shared" si="501"/>
        <v>2011</v>
      </c>
      <c r="D2136">
        <v>1016.1</v>
      </c>
      <c r="E2136" s="5">
        <f t="shared" ca="1" si="497"/>
        <v>1057.57</v>
      </c>
      <c r="F2136" s="5">
        <f t="shared" ca="1" si="498"/>
        <v>1047.2560000000003</v>
      </c>
      <c r="G2136" s="5">
        <f t="shared" ca="1" si="499"/>
        <v>1051.0814333594044</v>
      </c>
      <c r="H2136" s="5">
        <f t="shared" ca="1" si="500"/>
        <v>1006.7807315558489</v>
      </c>
      <c r="I2136" s="10">
        <f t="shared" ca="1" si="493"/>
        <v>0</v>
      </c>
      <c r="J2136" s="5" t="e">
        <f t="shared" ca="1" si="487"/>
        <v>#N/A</v>
      </c>
      <c r="K2136" s="5" t="e">
        <f t="shared" ca="1" si="488"/>
        <v>#N/A</v>
      </c>
      <c r="L2136" s="10">
        <f t="shared" ca="1" si="489"/>
        <v>1</v>
      </c>
      <c r="M2136" s="5">
        <f t="shared" ca="1" si="494"/>
        <v>885.35</v>
      </c>
      <c r="N2136" s="12" t="str">
        <f t="shared" ca="1" si="490"/>
        <v/>
      </c>
      <c r="O2136" s="12">
        <f t="shared" ca="1" si="491"/>
        <v>1.3768332834480763E-2</v>
      </c>
      <c r="P2136" s="5">
        <f t="shared" ca="1" si="492"/>
        <v>890.34775169532463</v>
      </c>
      <c r="Q2136" s="5">
        <f t="shared" ca="1" si="495"/>
        <v>890.34775169532463</v>
      </c>
      <c r="R2136" s="12">
        <f t="shared" ca="1" si="496"/>
        <v>0</v>
      </c>
    </row>
    <row r="2137" spans="1:18" x14ac:dyDescent="0.25">
      <c r="A2137">
        <v>2136</v>
      </c>
      <c r="B2137" s="2">
        <v>40554</v>
      </c>
      <c r="C2137">
        <f t="shared" si="501"/>
        <v>2011</v>
      </c>
      <c r="D2137">
        <v>1029.1500000000001</v>
      </c>
      <c r="E2137" s="5">
        <f t="shared" ca="1" si="497"/>
        <v>1051.7549999999999</v>
      </c>
      <c r="F2137" s="5">
        <f t="shared" ca="1" si="498"/>
        <v>1048.1320000000001</v>
      </c>
      <c r="G2137" s="5">
        <f t="shared" ca="1" si="499"/>
        <v>1048.8882900234639</v>
      </c>
      <c r="H2137" s="5">
        <f t="shared" ca="1" si="500"/>
        <v>1007.2281169247319</v>
      </c>
      <c r="I2137" s="10">
        <f t="shared" ca="1" si="493"/>
        <v>0</v>
      </c>
      <c r="J2137" s="5" t="e">
        <f t="shared" ca="1" si="487"/>
        <v>#N/A</v>
      </c>
      <c r="K2137" s="5" t="e">
        <f t="shared" ca="1" si="488"/>
        <v>#N/A</v>
      </c>
      <c r="L2137" s="10">
        <f t="shared" ca="1" si="489"/>
        <v>1</v>
      </c>
      <c r="M2137" s="5">
        <f t="shared" ca="1" si="494"/>
        <v>885.35</v>
      </c>
      <c r="N2137" s="12" t="str">
        <f t="shared" ca="1" si="490"/>
        <v/>
      </c>
      <c r="O2137" s="12">
        <f t="shared" ca="1" si="491"/>
        <v>1.2843224092116984E-2</v>
      </c>
      <c r="P2137" s="5">
        <f t="shared" ca="1" si="492"/>
        <v>890.34775169532463</v>
      </c>
      <c r="Q2137" s="5">
        <f t="shared" ca="1" si="495"/>
        <v>890.34775169532463</v>
      </c>
      <c r="R2137" s="12">
        <f t="shared" ca="1" si="496"/>
        <v>0</v>
      </c>
    </row>
    <row r="2138" spans="1:18" x14ac:dyDescent="0.25">
      <c r="A2138">
        <v>2137</v>
      </c>
      <c r="B2138" s="2">
        <v>40555</v>
      </c>
      <c r="C2138">
        <f t="shared" si="501"/>
        <v>2011</v>
      </c>
      <c r="D2138">
        <v>1028.3499999999999</v>
      </c>
      <c r="E2138" s="5">
        <f t="shared" ca="1" si="497"/>
        <v>1046.26</v>
      </c>
      <c r="F2138" s="5">
        <f t="shared" ca="1" si="498"/>
        <v>1048.4210000000003</v>
      </c>
      <c r="G2138" s="5">
        <f t="shared" ca="1" si="499"/>
        <v>1046.8344610211175</v>
      </c>
      <c r="H2138" s="5">
        <f t="shared" ca="1" si="500"/>
        <v>1007.6505545862373</v>
      </c>
      <c r="I2138" s="10">
        <f t="shared" ca="1" si="493"/>
        <v>0</v>
      </c>
      <c r="J2138" s="5" t="e">
        <f t="shared" ca="1" si="487"/>
        <v>#N/A</v>
      </c>
      <c r="K2138" s="5" t="e">
        <f t="shared" ca="1" si="488"/>
        <v>#N/A</v>
      </c>
      <c r="L2138" s="10">
        <f t="shared" ca="1" si="489"/>
        <v>1</v>
      </c>
      <c r="M2138" s="5">
        <f t="shared" ca="1" si="494"/>
        <v>885.35</v>
      </c>
      <c r="N2138" s="12" t="str">
        <f t="shared" ca="1" si="490"/>
        <v/>
      </c>
      <c r="O2138" s="12">
        <f t="shared" ca="1" si="491"/>
        <v>-7.7734052373335449E-4</v>
      </c>
      <c r="P2138" s="5">
        <f t="shared" ca="1" si="492"/>
        <v>890.34775169532463</v>
      </c>
      <c r="Q2138" s="5">
        <f t="shared" ca="1" si="495"/>
        <v>890.34775169532463</v>
      </c>
      <c r="R2138" s="12">
        <f t="shared" ca="1" si="496"/>
        <v>0</v>
      </c>
    </row>
    <row r="2139" spans="1:18" x14ac:dyDescent="0.25">
      <c r="A2139">
        <v>2138</v>
      </c>
      <c r="B2139" s="2">
        <v>40556</v>
      </c>
      <c r="C2139">
        <f t="shared" si="501"/>
        <v>2011</v>
      </c>
      <c r="D2139">
        <v>1038.0999999999999</v>
      </c>
      <c r="E2139" s="5">
        <f t="shared" ca="1" si="497"/>
        <v>1042.43</v>
      </c>
      <c r="F2139" s="5">
        <f t="shared" ca="1" si="498"/>
        <v>1047.9460000000001</v>
      </c>
      <c r="G2139" s="5">
        <f t="shared" ca="1" si="499"/>
        <v>1045.9610149190057</v>
      </c>
      <c r="H2139" s="5">
        <f t="shared" ca="1" si="500"/>
        <v>1008.2595434945125</v>
      </c>
      <c r="I2139" s="10">
        <f t="shared" ca="1" si="493"/>
        <v>0</v>
      </c>
      <c r="J2139" s="5" t="e">
        <f t="shared" ca="1" si="487"/>
        <v>#N/A</v>
      </c>
      <c r="K2139" s="5" t="e">
        <f t="shared" ca="1" si="488"/>
        <v>#N/A</v>
      </c>
      <c r="L2139" s="10">
        <f t="shared" ca="1" si="489"/>
        <v>1</v>
      </c>
      <c r="M2139" s="5">
        <f t="shared" ca="1" si="494"/>
        <v>885.35</v>
      </c>
      <c r="N2139" s="12" t="str">
        <f t="shared" ca="1" si="490"/>
        <v/>
      </c>
      <c r="O2139" s="12">
        <f t="shared" ca="1" si="491"/>
        <v>9.4812077600038899E-3</v>
      </c>
      <c r="P2139" s="5">
        <f t="shared" ca="1" si="492"/>
        <v>890.34775169532463</v>
      </c>
      <c r="Q2139" s="5">
        <f t="shared" ca="1" si="495"/>
        <v>890.34775169532463</v>
      </c>
      <c r="R2139" s="12">
        <f t="shared" ca="1" si="496"/>
        <v>0</v>
      </c>
    </row>
    <row r="2140" spans="1:18" x14ac:dyDescent="0.25">
      <c r="A2140">
        <v>2139</v>
      </c>
      <c r="B2140" s="2">
        <v>40557</v>
      </c>
      <c r="C2140">
        <f t="shared" si="501"/>
        <v>2011</v>
      </c>
      <c r="D2140">
        <v>1003.9</v>
      </c>
      <c r="E2140" s="5">
        <f t="shared" ca="1" si="497"/>
        <v>1035.26</v>
      </c>
      <c r="F2140" s="5">
        <f t="shared" ca="1" si="498"/>
        <v>1046.3590000000002</v>
      </c>
      <c r="G2140" s="5">
        <f t="shared" ca="1" si="499"/>
        <v>1041.7549134271051</v>
      </c>
      <c r="H2140" s="5">
        <f t="shared" ca="1" si="500"/>
        <v>1008.1723526246222</v>
      </c>
      <c r="I2140" s="10">
        <f t="shared" ca="1" si="493"/>
        <v>0</v>
      </c>
      <c r="J2140" s="5" t="e">
        <f t="shared" ca="1" si="487"/>
        <v>#N/A</v>
      </c>
      <c r="K2140" s="5" t="e">
        <f t="shared" ca="1" si="488"/>
        <v>#N/A</v>
      </c>
      <c r="L2140" s="10">
        <f t="shared" ca="1" si="489"/>
        <v>1</v>
      </c>
      <c r="M2140" s="5">
        <f t="shared" ca="1" si="494"/>
        <v>885.35</v>
      </c>
      <c r="N2140" s="12" t="str">
        <f t="shared" ca="1" si="490"/>
        <v/>
      </c>
      <c r="O2140" s="12">
        <f t="shared" ca="1" si="491"/>
        <v>-3.2944803005490735E-2</v>
      </c>
      <c r="P2140" s="5">
        <f t="shared" ca="1" si="492"/>
        <v>890.34775169532463</v>
      </c>
      <c r="Q2140" s="5">
        <f t="shared" ca="1" si="495"/>
        <v>890.34775169532463</v>
      </c>
      <c r="R2140" s="12">
        <f t="shared" ca="1" si="496"/>
        <v>0</v>
      </c>
    </row>
    <row r="2141" spans="1:18" x14ac:dyDescent="0.25">
      <c r="A2141">
        <v>2140</v>
      </c>
      <c r="B2141" s="2">
        <v>40560</v>
      </c>
      <c r="C2141">
        <f t="shared" si="501"/>
        <v>2011</v>
      </c>
      <c r="D2141">
        <v>1009.15</v>
      </c>
      <c r="E2141" s="5">
        <f t="shared" ca="1" si="497"/>
        <v>1028.7350000000001</v>
      </c>
      <c r="F2141" s="5">
        <f t="shared" ca="1" si="498"/>
        <v>1044.7740000000003</v>
      </c>
      <c r="G2141" s="5">
        <f t="shared" ca="1" si="499"/>
        <v>1038.4944220843945</v>
      </c>
      <c r="H2141" s="5">
        <f t="shared" ca="1" si="500"/>
        <v>1008.1919055721297</v>
      </c>
      <c r="I2141" s="10">
        <f t="shared" ca="1" si="493"/>
        <v>0</v>
      </c>
      <c r="J2141" s="5" t="e">
        <f t="shared" ca="1" si="487"/>
        <v>#N/A</v>
      </c>
      <c r="K2141" s="5" t="e">
        <f t="shared" ca="1" si="488"/>
        <v>#N/A</v>
      </c>
      <c r="L2141" s="10">
        <f t="shared" ca="1" si="489"/>
        <v>1</v>
      </c>
      <c r="M2141" s="5">
        <f t="shared" ca="1" si="494"/>
        <v>885.35</v>
      </c>
      <c r="N2141" s="12" t="str">
        <f t="shared" ca="1" si="490"/>
        <v/>
      </c>
      <c r="O2141" s="12">
        <f t="shared" ca="1" si="491"/>
        <v>5.229604542285088E-3</v>
      </c>
      <c r="P2141" s="5">
        <f t="shared" ca="1" si="492"/>
        <v>890.34775169532463</v>
      </c>
      <c r="Q2141" s="5">
        <f t="shared" ca="1" si="495"/>
        <v>890.34775169532463</v>
      </c>
      <c r="R2141" s="12">
        <f t="shared" ca="1" si="496"/>
        <v>0</v>
      </c>
    </row>
    <row r="2142" spans="1:18" x14ac:dyDescent="0.25">
      <c r="A2142">
        <v>2141</v>
      </c>
      <c r="B2142" s="2">
        <v>40561</v>
      </c>
      <c r="C2142">
        <f t="shared" si="501"/>
        <v>2011</v>
      </c>
      <c r="D2142">
        <v>1029.1500000000001</v>
      </c>
      <c r="E2142" s="5">
        <f t="shared" ca="1" si="497"/>
        <v>1024.3150000000001</v>
      </c>
      <c r="F2142" s="5">
        <f t="shared" ca="1" si="498"/>
        <v>1043.6570000000004</v>
      </c>
      <c r="G2142" s="5">
        <f t="shared" ca="1" si="499"/>
        <v>1037.5599798759549</v>
      </c>
      <c r="H2142" s="5">
        <f t="shared" ca="1" si="500"/>
        <v>1008.6110674606872</v>
      </c>
      <c r="I2142" s="10">
        <f t="shared" ca="1" si="493"/>
        <v>0</v>
      </c>
      <c r="J2142" s="5" t="e">
        <f t="shared" ca="1" si="487"/>
        <v>#N/A</v>
      </c>
      <c r="K2142" s="5" t="e">
        <f t="shared" ca="1" si="488"/>
        <v>#N/A</v>
      </c>
      <c r="L2142" s="10">
        <f t="shared" ca="1" si="489"/>
        <v>1</v>
      </c>
      <c r="M2142" s="5">
        <f t="shared" ca="1" si="494"/>
        <v>885.35</v>
      </c>
      <c r="N2142" s="12" t="str">
        <f t="shared" ca="1" si="490"/>
        <v/>
      </c>
      <c r="O2142" s="12">
        <f t="shared" ca="1" si="491"/>
        <v>1.9818659267700652E-2</v>
      </c>
      <c r="P2142" s="5">
        <f t="shared" ca="1" si="492"/>
        <v>890.34775169532463</v>
      </c>
      <c r="Q2142" s="5">
        <f t="shared" ca="1" si="495"/>
        <v>890.34775169532463</v>
      </c>
      <c r="R2142" s="12">
        <f t="shared" ca="1" si="496"/>
        <v>0</v>
      </c>
    </row>
    <row r="2143" spans="1:18" x14ac:dyDescent="0.25">
      <c r="A2143">
        <v>2142</v>
      </c>
      <c r="B2143" s="2">
        <v>40562</v>
      </c>
      <c r="C2143">
        <f t="shared" si="501"/>
        <v>2011</v>
      </c>
      <c r="D2143">
        <v>1013.85</v>
      </c>
      <c r="E2143" s="5">
        <f t="shared" ca="1" si="497"/>
        <v>1019.2599999999999</v>
      </c>
      <c r="F2143" s="5">
        <f t="shared" ca="1" si="498"/>
        <v>1041.6150000000002</v>
      </c>
      <c r="G2143" s="5">
        <f t="shared" ca="1" si="499"/>
        <v>1035.1889818883594</v>
      </c>
      <c r="H2143" s="5">
        <f t="shared" ca="1" si="500"/>
        <v>1008.7158461114734</v>
      </c>
      <c r="I2143" s="10">
        <f t="shared" ca="1" si="493"/>
        <v>0</v>
      </c>
      <c r="J2143" s="5" t="e">
        <f t="shared" ca="1" si="487"/>
        <v>#N/A</v>
      </c>
      <c r="K2143" s="5" t="e">
        <f t="shared" ca="1" si="488"/>
        <v>#N/A</v>
      </c>
      <c r="L2143" s="10">
        <f t="shared" ca="1" si="489"/>
        <v>1</v>
      </c>
      <c r="M2143" s="5">
        <f t="shared" ca="1" si="494"/>
        <v>885.35</v>
      </c>
      <c r="N2143" s="12" t="str">
        <f t="shared" ca="1" si="490"/>
        <v/>
      </c>
      <c r="O2143" s="12">
        <f t="shared" ca="1" si="491"/>
        <v>-1.4866637516397092E-2</v>
      </c>
      <c r="P2143" s="5">
        <f t="shared" ca="1" si="492"/>
        <v>890.34775169532463</v>
      </c>
      <c r="Q2143" s="5">
        <f t="shared" ca="1" si="495"/>
        <v>890.34775169532463</v>
      </c>
      <c r="R2143" s="12">
        <f t="shared" ca="1" si="496"/>
        <v>0</v>
      </c>
    </row>
    <row r="2144" spans="1:18" x14ac:dyDescent="0.25">
      <c r="A2144">
        <v>2143</v>
      </c>
      <c r="B2144" s="2">
        <v>40563</v>
      </c>
      <c r="C2144">
        <f t="shared" si="501"/>
        <v>2011</v>
      </c>
      <c r="D2144">
        <v>1016.8</v>
      </c>
      <c r="E2144" s="5">
        <f t="shared" ca="1" si="497"/>
        <v>1018.6849999999998</v>
      </c>
      <c r="F2144" s="5">
        <f t="shared" ca="1" si="498"/>
        <v>1039.5120000000002</v>
      </c>
      <c r="G2144" s="5">
        <f t="shared" ca="1" si="499"/>
        <v>1033.3500836995233</v>
      </c>
      <c r="H2144" s="5">
        <f t="shared" ca="1" si="500"/>
        <v>1008.8775291892439</v>
      </c>
      <c r="I2144" s="10">
        <f t="shared" ca="1" si="493"/>
        <v>0</v>
      </c>
      <c r="J2144" s="5" t="e">
        <f t="shared" ca="1" si="487"/>
        <v>#N/A</v>
      </c>
      <c r="K2144" s="5" t="e">
        <f t="shared" ca="1" si="488"/>
        <v>#N/A</v>
      </c>
      <c r="L2144" s="10">
        <f t="shared" ca="1" si="489"/>
        <v>1</v>
      </c>
      <c r="M2144" s="5">
        <f t="shared" ca="1" si="494"/>
        <v>885.35</v>
      </c>
      <c r="N2144" s="12" t="str">
        <f t="shared" ca="1" si="490"/>
        <v/>
      </c>
      <c r="O2144" s="12">
        <f t="shared" ca="1" si="491"/>
        <v>2.9097006460521101E-3</v>
      </c>
      <c r="P2144" s="5">
        <f t="shared" ca="1" si="492"/>
        <v>890.34775169532463</v>
      </c>
      <c r="Q2144" s="5">
        <f t="shared" ca="1" si="495"/>
        <v>890.34775169532463</v>
      </c>
      <c r="R2144" s="12">
        <f t="shared" ca="1" si="496"/>
        <v>0</v>
      </c>
    </row>
    <row r="2145" spans="1:18" x14ac:dyDescent="0.25">
      <c r="A2145">
        <v>2144</v>
      </c>
      <c r="B2145" s="2">
        <v>40564</v>
      </c>
      <c r="C2145">
        <f t="shared" si="501"/>
        <v>2011</v>
      </c>
      <c r="D2145">
        <v>996.35</v>
      </c>
      <c r="E2145" s="5">
        <f t="shared" ca="1" si="497"/>
        <v>1018.0899999999999</v>
      </c>
      <c r="F2145" s="5">
        <f t="shared" ca="1" si="498"/>
        <v>1037.2980000000002</v>
      </c>
      <c r="G2145" s="5">
        <f t="shared" ca="1" si="499"/>
        <v>1029.6500753295709</v>
      </c>
      <c r="H2145" s="5">
        <f t="shared" ca="1" si="500"/>
        <v>1008.626978605459</v>
      </c>
      <c r="I2145" s="10">
        <f t="shared" ca="1" si="493"/>
        <v>0</v>
      </c>
      <c r="J2145" s="5" t="e">
        <f t="shared" ca="1" si="487"/>
        <v>#N/A</v>
      </c>
      <c r="K2145" s="5" t="e">
        <f t="shared" ca="1" si="488"/>
        <v>#N/A</v>
      </c>
      <c r="L2145" s="10">
        <f t="shared" ca="1" si="489"/>
        <v>1</v>
      </c>
      <c r="M2145" s="5">
        <f t="shared" ca="1" si="494"/>
        <v>885.35</v>
      </c>
      <c r="N2145" s="12" t="str">
        <f t="shared" ca="1" si="490"/>
        <v/>
      </c>
      <c r="O2145" s="12">
        <f t="shared" ca="1" si="491"/>
        <v>-2.0112116443745016E-2</v>
      </c>
      <c r="P2145" s="5">
        <f t="shared" ca="1" si="492"/>
        <v>890.34775169532463</v>
      </c>
      <c r="Q2145" s="5">
        <f t="shared" ca="1" si="495"/>
        <v>890.34775169532463</v>
      </c>
      <c r="R2145" s="12">
        <f t="shared" ca="1" si="496"/>
        <v>0</v>
      </c>
    </row>
    <row r="2146" spans="1:18" x14ac:dyDescent="0.25">
      <c r="A2146">
        <v>2145</v>
      </c>
      <c r="B2146" s="2">
        <v>40567</v>
      </c>
      <c r="C2146">
        <f t="shared" si="501"/>
        <v>2011</v>
      </c>
      <c r="D2146">
        <v>1003.05</v>
      </c>
      <c r="E2146" s="5">
        <f t="shared" ca="1" si="497"/>
        <v>1016.7849999999999</v>
      </c>
      <c r="F2146" s="5">
        <f t="shared" ca="1" si="498"/>
        <v>1035.5640000000003</v>
      </c>
      <c r="G2146" s="5">
        <f t="shared" ca="1" si="499"/>
        <v>1026.9900677966139</v>
      </c>
      <c r="H2146" s="5">
        <f t="shared" ca="1" si="500"/>
        <v>1008.5154390333499</v>
      </c>
      <c r="I2146" s="10">
        <f t="shared" ca="1" si="493"/>
        <v>0</v>
      </c>
      <c r="J2146" s="5" t="e">
        <f t="shared" ca="1" si="487"/>
        <v>#N/A</v>
      </c>
      <c r="K2146" s="5" t="e">
        <f t="shared" ca="1" si="488"/>
        <v>#N/A</v>
      </c>
      <c r="L2146" s="10">
        <f t="shared" ca="1" si="489"/>
        <v>1</v>
      </c>
      <c r="M2146" s="5">
        <f t="shared" ca="1" si="494"/>
        <v>885.35</v>
      </c>
      <c r="N2146" s="12" t="str">
        <f t="shared" ca="1" si="490"/>
        <v/>
      </c>
      <c r="O2146" s="12">
        <f t="shared" ca="1" si="491"/>
        <v>6.7245445877452013E-3</v>
      </c>
      <c r="P2146" s="5">
        <f t="shared" ca="1" si="492"/>
        <v>890.34775169532463</v>
      </c>
      <c r="Q2146" s="5">
        <f t="shared" ca="1" si="495"/>
        <v>890.34775169532463</v>
      </c>
      <c r="R2146" s="12">
        <f t="shared" ca="1" si="496"/>
        <v>0</v>
      </c>
    </row>
    <row r="2147" spans="1:18" x14ac:dyDescent="0.25">
      <c r="A2147">
        <v>2146</v>
      </c>
      <c r="B2147" s="2">
        <v>40568</v>
      </c>
      <c r="C2147">
        <f t="shared" si="501"/>
        <v>2011</v>
      </c>
      <c r="D2147">
        <v>1018.6</v>
      </c>
      <c r="E2147" s="5">
        <f t="shared" ca="1" si="497"/>
        <v>1015.7300000000001</v>
      </c>
      <c r="F2147" s="5">
        <f t="shared" ca="1" si="498"/>
        <v>1034.3510000000001</v>
      </c>
      <c r="G2147" s="5">
        <f t="shared" ca="1" si="499"/>
        <v>1026.1510610169526</v>
      </c>
      <c r="H2147" s="5">
        <f t="shared" ca="1" si="500"/>
        <v>1008.7171302526829</v>
      </c>
      <c r="I2147" s="10">
        <f t="shared" ca="1" si="493"/>
        <v>0</v>
      </c>
      <c r="J2147" s="5" t="e">
        <f t="shared" ca="1" si="487"/>
        <v>#N/A</v>
      </c>
      <c r="K2147" s="5" t="e">
        <f t="shared" ca="1" si="488"/>
        <v>#N/A</v>
      </c>
      <c r="L2147" s="10">
        <f t="shared" ca="1" si="489"/>
        <v>1</v>
      </c>
      <c r="M2147" s="5">
        <f t="shared" ca="1" si="494"/>
        <v>885.35</v>
      </c>
      <c r="N2147" s="12" t="str">
        <f t="shared" ca="1" si="490"/>
        <v/>
      </c>
      <c r="O2147" s="12">
        <f t="shared" ca="1" si="491"/>
        <v>1.5502716714022301E-2</v>
      </c>
      <c r="P2147" s="5">
        <f t="shared" ca="1" si="492"/>
        <v>890.34775169532463</v>
      </c>
      <c r="Q2147" s="5">
        <f t="shared" ca="1" si="495"/>
        <v>890.34775169532463</v>
      </c>
      <c r="R2147" s="12">
        <f t="shared" ca="1" si="496"/>
        <v>0</v>
      </c>
    </row>
    <row r="2148" spans="1:18" x14ac:dyDescent="0.25">
      <c r="A2148">
        <v>2147</v>
      </c>
      <c r="B2148" s="2">
        <v>40570</v>
      </c>
      <c r="C2148">
        <f t="shared" si="501"/>
        <v>2011</v>
      </c>
      <c r="D2148">
        <v>1039.05</v>
      </c>
      <c r="E2148" s="5">
        <f t="shared" ca="1" si="497"/>
        <v>1016.8</v>
      </c>
      <c r="F2148" s="5">
        <f t="shared" ca="1" si="498"/>
        <v>1033.8370000000002</v>
      </c>
      <c r="G2148" s="5">
        <f t="shared" ca="1" si="499"/>
        <v>1027.4409549152574</v>
      </c>
      <c r="H2148" s="5">
        <f t="shared" ca="1" si="500"/>
        <v>1009.3237876476292</v>
      </c>
      <c r="I2148" s="10">
        <f t="shared" ca="1" si="493"/>
        <v>0</v>
      </c>
      <c r="J2148" s="5" t="e">
        <f t="shared" ca="1" si="487"/>
        <v>#N/A</v>
      </c>
      <c r="K2148" s="5" t="e">
        <f t="shared" ca="1" si="488"/>
        <v>#N/A</v>
      </c>
      <c r="L2148" s="10">
        <f t="shared" ca="1" si="489"/>
        <v>1</v>
      </c>
      <c r="M2148" s="5">
        <f t="shared" ca="1" si="494"/>
        <v>885.35</v>
      </c>
      <c r="N2148" s="12" t="str">
        <f t="shared" ca="1" si="490"/>
        <v/>
      </c>
      <c r="O2148" s="12">
        <f t="shared" ca="1" si="491"/>
        <v>2.007657569212638E-2</v>
      </c>
      <c r="P2148" s="5">
        <f t="shared" ca="1" si="492"/>
        <v>890.34775169532463</v>
      </c>
      <c r="Q2148" s="5">
        <f t="shared" ca="1" si="495"/>
        <v>890.34775169532463</v>
      </c>
      <c r="R2148" s="12">
        <f t="shared" ca="1" si="496"/>
        <v>0</v>
      </c>
    </row>
    <row r="2149" spans="1:18" x14ac:dyDescent="0.25">
      <c r="A2149">
        <v>2148</v>
      </c>
      <c r="B2149" s="2">
        <v>40571</v>
      </c>
      <c r="C2149">
        <f t="shared" si="501"/>
        <v>2011</v>
      </c>
      <c r="D2149">
        <v>992.15</v>
      </c>
      <c r="E2149" s="5">
        <f t="shared" ca="1" si="497"/>
        <v>1012.2049999999999</v>
      </c>
      <c r="F2149" s="5">
        <f t="shared" ca="1" si="498"/>
        <v>1032.7630000000001</v>
      </c>
      <c r="G2149" s="5">
        <f t="shared" ca="1" si="499"/>
        <v>1023.9118594237316</v>
      </c>
      <c r="H2149" s="5">
        <f t="shared" ca="1" si="500"/>
        <v>1008.9803118946766</v>
      </c>
      <c r="I2149" s="10">
        <f t="shared" ca="1" si="493"/>
        <v>0</v>
      </c>
      <c r="J2149" s="5" t="e">
        <f t="shared" ca="1" si="487"/>
        <v>#N/A</v>
      </c>
      <c r="K2149" s="5" t="e">
        <f t="shared" ca="1" si="488"/>
        <v>#N/A</v>
      </c>
      <c r="L2149" s="10">
        <f t="shared" ca="1" si="489"/>
        <v>1</v>
      </c>
      <c r="M2149" s="5">
        <f t="shared" ca="1" si="494"/>
        <v>885.35</v>
      </c>
      <c r="N2149" s="12" t="str">
        <f t="shared" ca="1" si="490"/>
        <v/>
      </c>
      <c r="O2149" s="12">
        <f t="shared" ca="1" si="491"/>
        <v>-4.5137385111399815E-2</v>
      </c>
      <c r="P2149" s="5">
        <f t="shared" ca="1" si="492"/>
        <v>890.34775169532463</v>
      </c>
      <c r="Q2149" s="5">
        <f t="shared" ca="1" si="495"/>
        <v>890.34775169532463</v>
      </c>
      <c r="R2149" s="12">
        <f t="shared" ca="1" si="496"/>
        <v>0</v>
      </c>
    </row>
    <row r="2150" spans="1:18" x14ac:dyDescent="0.25">
      <c r="A2150">
        <v>2149</v>
      </c>
      <c r="B2150" s="2">
        <v>40574</v>
      </c>
      <c r="C2150">
        <f t="shared" si="501"/>
        <v>2011</v>
      </c>
      <c r="D2150">
        <v>991.65</v>
      </c>
      <c r="E2150" s="5">
        <f t="shared" ca="1" si="497"/>
        <v>1010.9800000000001</v>
      </c>
      <c r="F2150" s="5">
        <f t="shared" ca="1" si="498"/>
        <v>1031.7620000000004</v>
      </c>
      <c r="G2150" s="5">
        <f t="shared" ca="1" si="499"/>
        <v>1020.6856734813584</v>
      </c>
      <c r="H2150" s="5">
        <f t="shared" ca="1" si="500"/>
        <v>1008.633705656783</v>
      </c>
      <c r="I2150" s="10">
        <f t="shared" ca="1" si="493"/>
        <v>0</v>
      </c>
      <c r="J2150" s="5" t="e">
        <f t="shared" ca="1" si="487"/>
        <v>#N/A</v>
      </c>
      <c r="K2150" s="5" t="e">
        <f t="shared" ca="1" si="488"/>
        <v>#N/A</v>
      </c>
      <c r="L2150" s="10">
        <f t="shared" ca="1" si="489"/>
        <v>1</v>
      </c>
      <c r="M2150" s="5">
        <f t="shared" ca="1" si="494"/>
        <v>885.35</v>
      </c>
      <c r="N2150" s="12" t="str">
        <f t="shared" ca="1" si="490"/>
        <v/>
      </c>
      <c r="O2150" s="12">
        <f t="shared" ca="1" si="491"/>
        <v>-5.0395605503200127E-4</v>
      </c>
      <c r="P2150" s="5">
        <f t="shared" ca="1" si="492"/>
        <v>890.34775169532463</v>
      </c>
      <c r="Q2150" s="5">
        <f t="shared" ca="1" si="495"/>
        <v>890.34775169532463</v>
      </c>
      <c r="R2150" s="12">
        <f t="shared" ca="1" si="496"/>
        <v>0</v>
      </c>
    </row>
    <row r="2151" spans="1:18" x14ac:dyDescent="0.25">
      <c r="A2151">
        <v>2150</v>
      </c>
      <c r="B2151" s="2">
        <v>40575</v>
      </c>
      <c r="C2151">
        <f t="shared" si="501"/>
        <v>2011</v>
      </c>
      <c r="D2151">
        <v>976.95</v>
      </c>
      <c r="E2151" s="5">
        <f t="shared" ca="1" si="497"/>
        <v>1007.76</v>
      </c>
      <c r="F2151" s="5">
        <f t="shared" ca="1" si="498"/>
        <v>1030.9210000000003</v>
      </c>
      <c r="G2151" s="5">
        <f t="shared" ca="1" si="499"/>
        <v>1016.3121061332228</v>
      </c>
      <c r="H2151" s="5">
        <f t="shared" ca="1" si="500"/>
        <v>1008.0000315436473</v>
      </c>
      <c r="I2151" s="10">
        <f t="shared" ca="1" si="493"/>
        <v>0</v>
      </c>
      <c r="J2151" s="5" t="e">
        <f t="shared" ca="1" si="487"/>
        <v>#N/A</v>
      </c>
      <c r="K2151" s="5" t="e">
        <f t="shared" ca="1" si="488"/>
        <v>#N/A</v>
      </c>
      <c r="L2151" s="10">
        <f t="shared" ca="1" si="489"/>
        <v>1</v>
      </c>
      <c r="M2151" s="5">
        <f t="shared" ca="1" si="494"/>
        <v>885.35</v>
      </c>
      <c r="N2151" s="12" t="str">
        <f t="shared" ca="1" si="490"/>
        <v/>
      </c>
      <c r="O2151" s="12">
        <f t="shared" ca="1" si="491"/>
        <v>-1.4823778550899946E-2</v>
      </c>
      <c r="P2151" s="5">
        <f t="shared" ca="1" si="492"/>
        <v>890.34775169532463</v>
      </c>
      <c r="Q2151" s="5">
        <f t="shared" ca="1" si="495"/>
        <v>890.34775169532463</v>
      </c>
      <c r="R2151" s="12">
        <f t="shared" ca="1" si="496"/>
        <v>0</v>
      </c>
    </row>
    <row r="2152" spans="1:18" x14ac:dyDescent="0.25">
      <c r="A2152">
        <v>2151</v>
      </c>
      <c r="B2152" s="2">
        <v>40576</v>
      </c>
      <c r="C2152">
        <f t="shared" si="501"/>
        <v>2011</v>
      </c>
      <c r="D2152">
        <v>991</v>
      </c>
      <c r="E2152" s="5">
        <f t="shared" ca="1" si="497"/>
        <v>1003.9450000000001</v>
      </c>
      <c r="F2152" s="5">
        <f t="shared" ca="1" si="498"/>
        <v>1030.2130000000002</v>
      </c>
      <c r="G2152" s="5">
        <f t="shared" ca="1" si="499"/>
        <v>1013.7808955199005</v>
      </c>
      <c r="H2152" s="5">
        <f t="shared" ca="1" si="500"/>
        <v>1007.6600309127743</v>
      </c>
      <c r="I2152" s="10">
        <f t="shared" ca="1" si="493"/>
        <v>0</v>
      </c>
      <c r="J2152" s="5" t="e">
        <f t="shared" ca="1" si="487"/>
        <v>#N/A</v>
      </c>
      <c r="K2152" s="5" t="e">
        <f t="shared" ca="1" si="488"/>
        <v>#N/A</v>
      </c>
      <c r="L2152" s="10">
        <f t="shared" ca="1" si="489"/>
        <v>1</v>
      </c>
      <c r="M2152" s="5">
        <f t="shared" ca="1" si="494"/>
        <v>885.35</v>
      </c>
      <c r="N2152" s="12" t="str">
        <f t="shared" ca="1" si="490"/>
        <v/>
      </c>
      <c r="O2152" s="12">
        <f t="shared" ca="1" si="491"/>
        <v>1.4381493423409544E-2</v>
      </c>
      <c r="P2152" s="5">
        <f t="shared" ca="1" si="492"/>
        <v>890.34775169532463</v>
      </c>
      <c r="Q2152" s="5">
        <f t="shared" ca="1" si="495"/>
        <v>890.34775169532463</v>
      </c>
      <c r="R2152" s="12">
        <f t="shared" ca="1" si="496"/>
        <v>0</v>
      </c>
    </row>
    <row r="2153" spans="1:18" x14ac:dyDescent="0.25">
      <c r="A2153">
        <v>2152</v>
      </c>
      <c r="B2153" s="2">
        <v>40577</v>
      </c>
      <c r="C2153">
        <f t="shared" si="501"/>
        <v>2011</v>
      </c>
      <c r="D2153">
        <v>984.15</v>
      </c>
      <c r="E2153" s="5">
        <f t="shared" ca="1" si="497"/>
        <v>1000.9749999999998</v>
      </c>
      <c r="F2153" s="5">
        <f t="shared" ca="1" si="498"/>
        <v>1029.7640000000001</v>
      </c>
      <c r="G2153" s="5">
        <f t="shared" ca="1" si="499"/>
        <v>1010.8178059679103</v>
      </c>
      <c r="H2153" s="5">
        <f t="shared" ca="1" si="500"/>
        <v>1007.1898302945189</v>
      </c>
      <c r="I2153" s="10">
        <f t="shared" ca="1" si="493"/>
        <v>0</v>
      </c>
      <c r="J2153" s="5" t="e">
        <f t="shared" ca="1" si="487"/>
        <v>#N/A</v>
      </c>
      <c r="K2153" s="5" t="e">
        <f t="shared" ca="1" si="488"/>
        <v>#N/A</v>
      </c>
      <c r="L2153" s="10">
        <f t="shared" ca="1" si="489"/>
        <v>1</v>
      </c>
      <c r="M2153" s="5">
        <f t="shared" ca="1" si="494"/>
        <v>885.35</v>
      </c>
      <c r="N2153" s="12" t="str">
        <f t="shared" ca="1" si="490"/>
        <v/>
      </c>
      <c r="O2153" s="12">
        <f t="shared" ca="1" si="491"/>
        <v>-6.9122098890010324E-3</v>
      </c>
      <c r="P2153" s="5">
        <f t="shared" ca="1" si="492"/>
        <v>890.34775169532463</v>
      </c>
      <c r="Q2153" s="5">
        <f t="shared" ca="1" si="495"/>
        <v>890.34775169532463</v>
      </c>
      <c r="R2153" s="12">
        <f t="shared" ca="1" si="496"/>
        <v>0</v>
      </c>
    </row>
    <row r="2154" spans="1:18" x14ac:dyDescent="0.25">
      <c r="A2154">
        <v>2153</v>
      </c>
      <c r="B2154" s="2">
        <v>40578</v>
      </c>
      <c r="C2154">
        <f t="shared" si="501"/>
        <v>2011</v>
      </c>
      <c r="D2154">
        <v>974.7</v>
      </c>
      <c r="E2154" s="5">
        <f t="shared" ca="1" si="497"/>
        <v>996.76499999999999</v>
      </c>
      <c r="F2154" s="5">
        <f t="shared" ca="1" si="498"/>
        <v>1029.3430000000001</v>
      </c>
      <c r="G2154" s="5">
        <f t="shared" ca="1" si="499"/>
        <v>1007.2060253711194</v>
      </c>
      <c r="H2154" s="5">
        <f t="shared" ca="1" si="500"/>
        <v>1006.5400336886285</v>
      </c>
      <c r="I2154" s="10">
        <f t="shared" ca="1" si="493"/>
        <v>0</v>
      </c>
      <c r="J2154" s="5" t="e">
        <f t="shared" ca="1" si="487"/>
        <v>#N/A</v>
      </c>
      <c r="K2154" s="5" t="e">
        <f t="shared" ca="1" si="488"/>
        <v>#N/A</v>
      </c>
      <c r="L2154" s="10">
        <f t="shared" ca="1" si="489"/>
        <v>1</v>
      </c>
      <c r="M2154" s="5">
        <f t="shared" ca="1" si="494"/>
        <v>885.35</v>
      </c>
      <c r="N2154" s="12" t="str">
        <f t="shared" ca="1" si="490"/>
        <v/>
      </c>
      <c r="O2154" s="12">
        <f t="shared" ca="1" si="491"/>
        <v>-9.602194787379904E-3</v>
      </c>
      <c r="P2154" s="5">
        <f t="shared" ca="1" si="492"/>
        <v>890.34775169532463</v>
      </c>
      <c r="Q2154" s="5">
        <f t="shared" ca="1" si="495"/>
        <v>890.34775169532463</v>
      </c>
      <c r="R2154" s="12">
        <f t="shared" ca="1" si="496"/>
        <v>0</v>
      </c>
    </row>
    <row r="2155" spans="1:18" x14ac:dyDescent="0.25">
      <c r="A2155">
        <v>2154</v>
      </c>
      <c r="B2155" s="2">
        <v>40581</v>
      </c>
      <c r="C2155">
        <f t="shared" si="501"/>
        <v>2011</v>
      </c>
      <c r="D2155">
        <v>989.25</v>
      </c>
      <c r="E2155" s="5">
        <f t="shared" ca="1" si="497"/>
        <v>996.05499999999995</v>
      </c>
      <c r="F2155" s="5">
        <f t="shared" ca="1" si="498"/>
        <v>1028.9080000000001</v>
      </c>
      <c r="G2155" s="5">
        <f t="shared" ca="1" si="499"/>
        <v>1005.4104228340075</v>
      </c>
      <c r="H2155" s="5">
        <f t="shared" ca="1" si="500"/>
        <v>1006.1942330148559</v>
      </c>
      <c r="I2155" s="10" t="str">
        <f t="shared" ca="1" si="493"/>
        <v>SELL</v>
      </c>
      <c r="J2155" s="5" t="e">
        <f t="shared" ca="1" si="487"/>
        <v>#N/A</v>
      </c>
      <c r="K2155" s="5">
        <f t="shared" ca="1" si="488"/>
        <v>989.25</v>
      </c>
      <c r="L2155" s="10">
        <f t="shared" ca="1" si="489"/>
        <v>-1</v>
      </c>
      <c r="M2155" s="5">
        <f t="shared" ca="1" si="494"/>
        <v>989.25</v>
      </c>
      <c r="N2155" s="12">
        <f t="shared" ca="1" si="490"/>
        <v>0.11735471847292028</v>
      </c>
      <c r="O2155" s="12">
        <f t="shared" ca="1" si="491"/>
        <v>-1.4927670052323745E-2</v>
      </c>
      <c r="P2155" s="5">
        <f t="shared" ca="1" si="492"/>
        <v>994.83426143852694</v>
      </c>
      <c r="Q2155" s="5">
        <f t="shared" ca="1" si="495"/>
        <v>994.83426143852694</v>
      </c>
      <c r="R2155" s="12">
        <f t="shared" ca="1" si="496"/>
        <v>0</v>
      </c>
    </row>
    <row r="2156" spans="1:18" x14ac:dyDescent="0.25">
      <c r="A2156">
        <v>2155</v>
      </c>
      <c r="B2156" s="2">
        <v>40582</v>
      </c>
      <c r="C2156">
        <f t="shared" si="501"/>
        <v>2011</v>
      </c>
      <c r="D2156">
        <v>970.5</v>
      </c>
      <c r="E2156" s="5">
        <f t="shared" ca="1" si="497"/>
        <v>992.8</v>
      </c>
      <c r="F2156" s="5">
        <f t="shared" ca="1" si="498"/>
        <v>1028.258</v>
      </c>
      <c r="G2156" s="5">
        <f t="shared" ca="1" si="499"/>
        <v>1001.9193805506068</v>
      </c>
      <c r="H2156" s="5">
        <f t="shared" ca="1" si="500"/>
        <v>1005.4803483545588</v>
      </c>
      <c r="I2156" s="10">
        <f t="shared" ca="1" si="493"/>
        <v>0</v>
      </c>
      <c r="J2156" s="5" t="e">
        <f t="shared" ca="1" si="487"/>
        <v>#N/A</v>
      </c>
      <c r="K2156" s="5" t="e">
        <f t="shared" ca="1" si="488"/>
        <v>#N/A</v>
      </c>
      <c r="L2156" s="10">
        <f t="shared" ca="1" si="489"/>
        <v>-1</v>
      </c>
      <c r="M2156" s="5">
        <f t="shared" ca="1" si="494"/>
        <v>989.25</v>
      </c>
      <c r="N2156" s="12" t="str">
        <f t="shared" ca="1" si="490"/>
        <v/>
      </c>
      <c r="O2156" s="12">
        <f t="shared" ca="1" si="491"/>
        <v>1.8953752843062926E-2</v>
      </c>
      <c r="P2156" s="5">
        <f t="shared" ca="1" si="492"/>
        <v>994.83426143852694</v>
      </c>
      <c r="Q2156" s="5">
        <f t="shared" ca="1" si="495"/>
        <v>994.83426143852694</v>
      </c>
      <c r="R2156" s="12">
        <f t="shared" ca="1" si="496"/>
        <v>0</v>
      </c>
    </row>
    <row r="2157" spans="1:18" x14ac:dyDescent="0.25">
      <c r="A2157">
        <v>2156</v>
      </c>
      <c r="B2157" s="2">
        <v>40583</v>
      </c>
      <c r="C2157">
        <f t="shared" si="501"/>
        <v>2011</v>
      </c>
      <c r="D2157">
        <v>938.9</v>
      </c>
      <c r="E2157" s="5">
        <f t="shared" ca="1" si="497"/>
        <v>984.82999999999993</v>
      </c>
      <c r="F2157" s="5">
        <f t="shared" ca="1" si="498"/>
        <v>1027.0840000000001</v>
      </c>
      <c r="G2157" s="5">
        <f t="shared" ca="1" si="499"/>
        <v>995.61744249554613</v>
      </c>
      <c r="H2157" s="5">
        <f t="shared" ca="1" si="500"/>
        <v>1004.1487413874678</v>
      </c>
      <c r="I2157" s="10">
        <f t="shared" ca="1" si="493"/>
        <v>0</v>
      </c>
      <c r="J2157" s="5" t="e">
        <f t="shared" ca="1" si="487"/>
        <v>#N/A</v>
      </c>
      <c r="K2157" s="5" t="e">
        <f t="shared" ca="1" si="488"/>
        <v>#N/A</v>
      </c>
      <c r="L2157" s="10">
        <f t="shared" ca="1" si="489"/>
        <v>-1</v>
      </c>
      <c r="M2157" s="5">
        <f t="shared" ca="1" si="494"/>
        <v>989.25</v>
      </c>
      <c r="N2157" s="12" t="str">
        <f t="shared" ca="1" si="490"/>
        <v/>
      </c>
      <c r="O2157" s="12">
        <f t="shared" ca="1" si="491"/>
        <v>3.2560535806285443E-2</v>
      </c>
      <c r="P2157" s="5">
        <f t="shared" ca="1" si="492"/>
        <v>994.83426143852694</v>
      </c>
      <c r="Q2157" s="5">
        <f t="shared" ca="1" si="495"/>
        <v>994.83426143852694</v>
      </c>
      <c r="R2157" s="12">
        <f t="shared" ca="1" si="496"/>
        <v>0</v>
      </c>
    </row>
    <row r="2158" spans="1:18" x14ac:dyDescent="0.25">
      <c r="A2158">
        <v>2157</v>
      </c>
      <c r="B2158" s="2">
        <v>40584</v>
      </c>
      <c r="C2158">
        <f t="shared" si="501"/>
        <v>2011</v>
      </c>
      <c r="D2158">
        <v>954.2</v>
      </c>
      <c r="E2158" s="5">
        <f t="shared" ca="1" si="497"/>
        <v>976.34500000000003</v>
      </c>
      <c r="F2158" s="5">
        <f t="shared" ca="1" si="498"/>
        <v>1026.492</v>
      </c>
      <c r="G2158" s="5">
        <f t="shared" ca="1" si="499"/>
        <v>991.47569824599157</v>
      </c>
      <c r="H2158" s="5">
        <f t="shared" ca="1" si="500"/>
        <v>1003.1497665597184</v>
      </c>
      <c r="I2158" s="10">
        <f t="shared" ca="1" si="493"/>
        <v>0</v>
      </c>
      <c r="J2158" s="5" t="e">
        <f t="shared" ca="1" si="487"/>
        <v>#N/A</v>
      </c>
      <c r="K2158" s="5" t="e">
        <f t="shared" ca="1" si="488"/>
        <v>#N/A</v>
      </c>
      <c r="L2158" s="10">
        <f t="shared" ca="1" si="489"/>
        <v>-1</v>
      </c>
      <c r="M2158" s="5">
        <f t="shared" ca="1" si="494"/>
        <v>989.25</v>
      </c>
      <c r="N2158" s="12" t="str">
        <f t="shared" ca="1" si="490"/>
        <v/>
      </c>
      <c r="O2158" s="12">
        <f t="shared" ca="1" si="491"/>
        <v>-1.6295665140057588E-2</v>
      </c>
      <c r="P2158" s="5">
        <f t="shared" ca="1" si="492"/>
        <v>994.83426143852694</v>
      </c>
      <c r="Q2158" s="5">
        <f t="shared" ca="1" si="495"/>
        <v>994.83426143852694</v>
      </c>
      <c r="R2158" s="12">
        <f t="shared" ca="1" si="496"/>
        <v>0</v>
      </c>
    </row>
    <row r="2159" spans="1:18" x14ac:dyDescent="0.25">
      <c r="A2159">
        <v>2158</v>
      </c>
      <c r="B2159" s="2">
        <v>40585</v>
      </c>
      <c r="C2159">
        <f t="shared" si="501"/>
        <v>2011</v>
      </c>
      <c r="D2159">
        <v>975.3</v>
      </c>
      <c r="E2159" s="5">
        <f t="shared" ca="1" si="497"/>
        <v>974.65999999999985</v>
      </c>
      <c r="F2159" s="5">
        <f t="shared" ca="1" si="498"/>
        <v>1026.0219999999999</v>
      </c>
      <c r="G2159" s="5">
        <f t="shared" ca="1" si="499"/>
        <v>989.85812842139239</v>
      </c>
      <c r="H2159" s="5">
        <f t="shared" ca="1" si="500"/>
        <v>1002.592771228524</v>
      </c>
      <c r="I2159" s="10">
        <f t="shared" ca="1" si="493"/>
        <v>0</v>
      </c>
      <c r="J2159" s="5" t="e">
        <f t="shared" ca="1" si="487"/>
        <v>#N/A</v>
      </c>
      <c r="K2159" s="5" t="e">
        <f t="shared" ca="1" si="488"/>
        <v>#N/A</v>
      </c>
      <c r="L2159" s="10">
        <f t="shared" ca="1" si="489"/>
        <v>-1</v>
      </c>
      <c r="M2159" s="5">
        <f t="shared" ca="1" si="494"/>
        <v>989.25</v>
      </c>
      <c r="N2159" s="12" t="str">
        <f t="shared" ca="1" si="490"/>
        <v/>
      </c>
      <c r="O2159" s="12">
        <f t="shared" ca="1" si="491"/>
        <v>-2.2112764619576512E-2</v>
      </c>
      <c r="P2159" s="5">
        <f t="shared" ca="1" si="492"/>
        <v>994.83426143852694</v>
      </c>
      <c r="Q2159" s="5">
        <f t="shared" ca="1" si="495"/>
        <v>994.83426143852694</v>
      </c>
      <c r="R2159" s="12">
        <f t="shared" ca="1" si="496"/>
        <v>0</v>
      </c>
    </row>
    <row r="2160" spans="1:18" x14ac:dyDescent="0.25">
      <c r="A2160">
        <v>2159</v>
      </c>
      <c r="B2160" s="2">
        <v>40588</v>
      </c>
      <c r="C2160">
        <f t="shared" si="501"/>
        <v>2011</v>
      </c>
      <c r="D2160">
        <v>998.4</v>
      </c>
      <c r="E2160" s="5">
        <f t="shared" ca="1" si="497"/>
        <v>975.33499999999981</v>
      </c>
      <c r="F2160" s="5">
        <f t="shared" ca="1" si="498"/>
        <v>1025.9929999999999</v>
      </c>
      <c r="G2160" s="5">
        <f t="shared" ca="1" si="499"/>
        <v>990.71231557925307</v>
      </c>
      <c r="H2160" s="5">
        <f t="shared" ca="1" si="500"/>
        <v>1002.5089158039535</v>
      </c>
      <c r="I2160" s="10">
        <f t="shared" ca="1" si="493"/>
        <v>0</v>
      </c>
      <c r="J2160" s="5" t="e">
        <f t="shared" ca="1" si="487"/>
        <v>#N/A</v>
      </c>
      <c r="K2160" s="5" t="e">
        <f t="shared" ca="1" si="488"/>
        <v>#N/A</v>
      </c>
      <c r="L2160" s="10">
        <f t="shared" ca="1" si="489"/>
        <v>-1</v>
      </c>
      <c r="M2160" s="5">
        <f t="shared" ca="1" si="494"/>
        <v>989.25</v>
      </c>
      <c r="N2160" s="12" t="str">
        <f t="shared" ca="1" si="490"/>
        <v/>
      </c>
      <c r="O2160" s="12">
        <f t="shared" ca="1" si="491"/>
        <v>-2.3685019993848071E-2</v>
      </c>
      <c r="P2160" s="5">
        <f t="shared" ca="1" si="492"/>
        <v>994.83426143852694</v>
      </c>
      <c r="Q2160" s="5">
        <f t="shared" ca="1" si="495"/>
        <v>994.83426143852694</v>
      </c>
      <c r="R2160" s="12">
        <f t="shared" ca="1" si="496"/>
        <v>0</v>
      </c>
    </row>
    <row r="2161" spans="1:18" x14ac:dyDescent="0.25">
      <c r="A2161">
        <v>2160</v>
      </c>
      <c r="B2161" s="2">
        <v>40589</v>
      </c>
      <c r="C2161">
        <f t="shared" si="501"/>
        <v>2011</v>
      </c>
      <c r="D2161">
        <v>1003</v>
      </c>
      <c r="E2161" s="5">
        <f t="shared" ca="1" si="497"/>
        <v>977.93999999999994</v>
      </c>
      <c r="F2161" s="5">
        <f t="shared" ca="1" si="498"/>
        <v>1026.4260000000002</v>
      </c>
      <c r="G2161" s="5">
        <f t="shared" ca="1" si="499"/>
        <v>991.9410840213277</v>
      </c>
      <c r="H2161" s="5">
        <f t="shared" ca="1" si="500"/>
        <v>1002.5187374878744</v>
      </c>
      <c r="I2161" s="10">
        <f t="shared" ca="1" si="493"/>
        <v>0</v>
      </c>
      <c r="J2161" s="5" t="e">
        <f t="shared" ca="1" si="487"/>
        <v>#N/A</v>
      </c>
      <c r="K2161" s="5" t="e">
        <f t="shared" ca="1" si="488"/>
        <v>#N/A</v>
      </c>
      <c r="L2161" s="10">
        <f t="shared" ca="1" si="489"/>
        <v>-1</v>
      </c>
      <c r="M2161" s="5">
        <f t="shared" ca="1" si="494"/>
        <v>989.25</v>
      </c>
      <c r="N2161" s="12" t="str">
        <f t="shared" ca="1" si="490"/>
        <v/>
      </c>
      <c r="O2161" s="12">
        <f t="shared" ca="1" si="491"/>
        <v>-4.6073717948718175E-3</v>
      </c>
      <c r="P2161" s="5">
        <f t="shared" ca="1" si="492"/>
        <v>994.83426143852694</v>
      </c>
      <c r="Q2161" s="5">
        <f t="shared" ca="1" si="495"/>
        <v>994.83426143852694</v>
      </c>
      <c r="R2161" s="12">
        <f t="shared" ca="1" si="496"/>
        <v>0</v>
      </c>
    </row>
    <row r="2162" spans="1:18" x14ac:dyDescent="0.25">
      <c r="A2162">
        <v>2161</v>
      </c>
      <c r="B2162" s="2">
        <v>40590</v>
      </c>
      <c r="C2162">
        <f t="shared" si="501"/>
        <v>2011</v>
      </c>
      <c r="D2162">
        <v>999.65</v>
      </c>
      <c r="E2162" s="5">
        <f t="shared" ca="1" si="497"/>
        <v>978.80499999999995</v>
      </c>
      <c r="F2162" s="5">
        <f t="shared" ca="1" si="498"/>
        <v>1026.9010000000001</v>
      </c>
      <c r="G2162" s="5">
        <f t="shared" ca="1" si="499"/>
        <v>992.71197561919485</v>
      </c>
      <c r="H2162" s="5">
        <f t="shared" ca="1" si="500"/>
        <v>1002.461362738117</v>
      </c>
      <c r="I2162" s="10">
        <f t="shared" ca="1" si="493"/>
        <v>0</v>
      </c>
      <c r="J2162" s="5" t="e">
        <f t="shared" ca="1" si="487"/>
        <v>#N/A</v>
      </c>
      <c r="K2162" s="5" t="e">
        <f t="shared" ca="1" si="488"/>
        <v>#N/A</v>
      </c>
      <c r="L2162" s="10">
        <f t="shared" ca="1" si="489"/>
        <v>-1</v>
      </c>
      <c r="M2162" s="5">
        <f t="shared" ca="1" si="494"/>
        <v>989.25</v>
      </c>
      <c r="N2162" s="12" t="str">
        <f t="shared" ca="1" si="490"/>
        <v/>
      </c>
      <c r="O2162" s="12">
        <f t="shared" ca="1" si="491"/>
        <v>3.339980059820561E-3</v>
      </c>
      <c r="P2162" s="5">
        <f t="shared" ca="1" si="492"/>
        <v>994.83426143852694</v>
      </c>
      <c r="Q2162" s="5">
        <f t="shared" ca="1" si="495"/>
        <v>994.83426143852694</v>
      </c>
      <c r="R2162" s="12">
        <f t="shared" ca="1" si="496"/>
        <v>0</v>
      </c>
    </row>
    <row r="2163" spans="1:18" x14ac:dyDescent="0.25">
      <c r="A2163">
        <v>2162</v>
      </c>
      <c r="B2163" s="2">
        <v>40591</v>
      </c>
      <c r="C2163">
        <f t="shared" si="501"/>
        <v>2011</v>
      </c>
      <c r="D2163">
        <v>997.2</v>
      </c>
      <c r="E2163" s="5">
        <f t="shared" ca="1" si="497"/>
        <v>980.11</v>
      </c>
      <c r="F2163" s="5">
        <f t="shared" ca="1" si="498"/>
        <v>1026.9090000000001</v>
      </c>
      <c r="G2163" s="5">
        <f t="shared" ca="1" si="499"/>
        <v>993.16077805727548</v>
      </c>
      <c r="H2163" s="5">
        <f t="shared" ca="1" si="500"/>
        <v>1002.3561354833546</v>
      </c>
      <c r="I2163" s="10">
        <f t="shared" ca="1" si="493"/>
        <v>0</v>
      </c>
      <c r="J2163" s="5" t="e">
        <f t="shared" ca="1" si="487"/>
        <v>#N/A</v>
      </c>
      <c r="K2163" s="5" t="e">
        <f t="shared" ca="1" si="488"/>
        <v>#N/A</v>
      </c>
      <c r="L2163" s="10">
        <f t="shared" ca="1" si="489"/>
        <v>-1</v>
      </c>
      <c r="M2163" s="5">
        <f t="shared" ca="1" si="494"/>
        <v>989.25</v>
      </c>
      <c r="N2163" s="12" t="str">
        <f t="shared" ca="1" si="490"/>
        <v/>
      </c>
      <c r="O2163" s="12">
        <f t="shared" ca="1" si="491"/>
        <v>2.4508578002300123E-3</v>
      </c>
      <c r="P2163" s="5">
        <f t="shared" ca="1" si="492"/>
        <v>994.83426143852694</v>
      </c>
      <c r="Q2163" s="5">
        <f t="shared" ca="1" si="495"/>
        <v>994.83426143852694</v>
      </c>
      <c r="R2163" s="12">
        <f t="shared" ca="1" si="496"/>
        <v>0</v>
      </c>
    </row>
    <row r="2164" spans="1:18" x14ac:dyDescent="0.25">
      <c r="A2164">
        <v>2163</v>
      </c>
      <c r="B2164" s="2">
        <v>40592</v>
      </c>
      <c r="C2164">
        <f t="shared" si="501"/>
        <v>2011</v>
      </c>
      <c r="D2164">
        <v>984.15</v>
      </c>
      <c r="E2164" s="5">
        <f t="shared" ca="1" si="497"/>
        <v>981.05499999999995</v>
      </c>
      <c r="F2164" s="5">
        <f t="shared" ca="1" si="498"/>
        <v>1026.3820000000001</v>
      </c>
      <c r="G2164" s="5">
        <f t="shared" ca="1" si="499"/>
        <v>992.25970025154788</v>
      </c>
      <c r="H2164" s="5">
        <f t="shared" ca="1" si="500"/>
        <v>1001.9920127736874</v>
      </c>
      <c r="I2164" s="10">
        <f t="shared" ca="1" si="493"/>
        <v>0</v>
      </c>
      <c r="J2164" s="5" t="e">
        <f t="shared" ref="J2164:J2227" ca="1" si="502">IF($I2164="BUY",$D2164,NA())</f>
        <v>#N/A</v>
      </c>
      <c r="K2164" s="5" t="e">
        <f t="shared" ref="K2164:K2227" ca="1" si="503">IF($I2164="SELL",$D2164,NA())</f>
        <v>#N/A</v>
      </c>
      <c r="L2164" s="10">
        <f t="shared" ref="L2164:L2227" ca="1" si="504">IF(AND(I2164="SELL",L2163&gt;=0),-1*Leverage,IF(AND(I2164="BUY",L2163&lt;=0),1*Leverage,L2163))</f>
        <v>-1</v>
      </c>
      <c r="M2164" s="5">
        <f t="shared" ca="1" si="494"/>
        <v>989.25</v>
      </c>
      <c r="N2164" s="12" t="str">
        <f t="shared" ref="N2164:N2227" ca="1" si="505">IF(L2163=0,0,IF(I2164="SELL",Leverage*(M2164-M2163)/M2163,IF(I2164="BUY",-Leverage*(M2164-M2163)/M2163,"")))</f>
        <v/>
      </c>
      <c r="O2164" s="12">
        <f t="shared" ref="O2164:O2227" ca="1" si="506">IF($L2164&gt;0,Leverage*(D2164-D2163)/D2163,IF($L2164&lt;0,-Leverage*(D2164-D2163)/D2163,0))</f>
        <v>1.3086642599278046E-2</v>
      </c>
      <c r="P2164" s="5">
        <f t="shared" ref="P2164:P2227" ca="1" si="507">IF(N2164="",P2163,P2163*(1+N2164))</f>
        <v>994.83426143852694</v>
      </c>
      <c r="Q2164" s="5">
        <f t="shared" ca="1" si="495"/>
        <v>994.83426143852694</v>
      </c>
      <c r="R2164" s="12">
        <f t="shared" ca="1" si="496"/>
        <v>0</v>
      </c>
    </row>
    <row r="2165" spans="1:18" x14ac:dyDescent="0.25">
      <c r="A2165">
        <v>2164</v>
      </c>
      <c r="B2165" s="2">
        <v>40595</v>
      </c>
      <c r="C2165">
        <f t="shared" si="501"/>
        <v>2011</v>
      </c>
      <c r="D2165">
        <v>1001.95</v>
      </c>
      <c r="E2165" s="5">
        <f t="shared" ca="1" si="497"/>
        <v>982.32500000000005</v>
      </c>
      <c r="F2165" s="5">
        <f t="shared" ca="1" si="498"/>
        <v>1026.6169999999997</v>
      </c>
      <c r="G2165" s="5">
        <f t="shared" ca="1" si="499"/>
        <v>993.22873022639328</v>
      </c>
      <c r="H2165" s="5">
        <f t="shared" ca="1" si="500"/>
        <v>1001.9911725182136</v>
      </c>
      <c r="I2165" s="10">
        <f t="shared" ref="I2165:I2228" ca="1" si="508">IF(AND(G2165&gt;H2165,G2164&lt;H2164),"BUY",IF(AND(G2165&lt;H2165,G2164&gt;H2164),"SELL",0))</f>
        <v>0</v>
      </c>
      <c r="J2165" s="5" t="e">
        <f t="shared" ca="1" si="502"/>
        <v>#N/A</v>
      </c>
      <c r="K2165" s="5" t="e">
        <f t="shared" ca="1" si="503"/>
        <v>#N/A</v>
      </c>
      <c r="L2165" s="10">
        <f t="shared" ca="1" si="504"/>
        <v>-1</v>
      </c>
      <c r="M2165" s="5">
        <f t="shared" ref="M2165:M2228" ca="1" si="509">IF(I2165&lt;&gt;0,D2165,M2164)</f>
        <v>989.25</v>
      </c>
      <c r="N2165" s="12" t="str">
        <f t="shared" ca="1" si="505"/>
        <v/>
      </c>
      <c r="O2165" s="12">
        <f t="shared" ca="1" si="506"/>
        <v>-1.8086673779403616E-2</v>
      </c>
      <c r="P2165" s="5">
        <f t="shared" ca="1" si="507"/>
        <v>994.83426143852694</v>
      </c>
      <c r="Q2165" s="5">
        <f t="shared" ref="Q2165:Q2228" ca="1" si="510">MAX(P2164:P2165)</f>
        <v>994.83426143852694</v>
      </c>
      <c r="R2165" s="12">
        <f t="shared" ref="R2165:R2228" ca="1" si="511">1-P2165/Q2165</f>
        <v>0</v>
      </c>
    </row>
    <row r="2166" spans="1:18" x14ac:dyDescent="0.25">
      <c r="A2166">
        <v>2165</v>
      </c>
      <c r="B2166" s="2">
        <v>40596</v>
      </c>
      <c r="C2166">
        <f t="shared" si="501"/>
        <v>2011</v>
      </c>
      <c r="D2166">
        <v>1007.85</v>
      </c>
      <c r="E2166" s="5">
        <f t="shared" ca="1" si="497"/>
        <v>986.05999999999983</v>
      </c>
      <c r="F2166" s="5">
        <f t="shared" ca="1" si="498"/>
        <v>1025.2699999999998</v>
      </c>
      <c r="G2166" s="5">
        <f t="shared" ca="1" si="499"/>
        <v>994.69085720375404</v>
      </c>
      <c r="H2166" s="5">
        <f t="shared" ca="1" si="500"/>
        <v>1002.1083490678493</v>
      </c>
      <c r="I2166" s="10">
        <f t="shared" ca="1" si="508"/>
        <v>0</v>
      </c>
      <c r="J2166" s="5" t="e">
        <f t="shared" ca="1" si="502"/>
        <v>#N/A</v>
      </c>
      <c r="K2166" s="5" t="e">
        <f t="shared" ca="1" si="503"/>
        <v>#N/A</v>
      </c>
      <c r="L2166" s="10">
        <f t="shared" ca="1" si="504"/>
        <v>-1</v>
      </c>
      <c r="M2166" s="5">
        <f t="shared" ca="1" si="509"/>
        <v>989.25</v>
      </c>
      <c r="N2166" s="12" t="str">
        <f t="shared" ca="1" si="505"/>
        <v/>
      </c>
      <c r="O2166" s="12">
        <f t="shared" ca="1" si="506"/>
        <v>-5.8885173910873563E-3</v>
      </c>
      <c r="P2166" s="5">
        <f t="shared" ca="1" si="507"/>
        <v>994.83426143852694</v>
      </c>
      <c r="Q2166" s="5">
        <f t="shared" ca="1" si="510"/>
        <v>994.83426143852694</v>
      </c>
      <c r="R2166" s="12">
        <f t="shared" ca="1" si="511"/>
        <v>0</v>
      </c>
    </row>
    <row r="2167" spans="1:18" x14ac:dyDescent="0.25">
      <c r="A2167">
        <v>2166</v>
      </c>
      <c r="B2167" s="2">
        <v>40597</v>
      </c>
      <c r="C2167">
        <f t="shared" si="501"/>
        <v>2011</v>
      </c>
      <c r="D2167">
        <v>1014.1</v>
      </c>
      <c r="E2167" s="5">
        <f t="shared" ca="1" si="497"/>
        <v>993.57999999999993</v>
      </c>
      <c r="F2167" s="5">
        <f t="shared" ca="1" si="498"/>
        <v>1024.5359999999996</v>
      </c>
      <c r="G2167" s="5">
        <f t="shared" ca="1" si="499"/>
        <v>996.63177148337877</v>
      </c>
      <c r="H2167" s="5">
        <f t="shared" ca="1" si="500"/>
        <v>1002.3481820864923</v>
      </c>
      <c r="I2167" s="10">
        <f t="shared" ca="1" si="508"/>
        <v>0</v>
      </c>
      <c r="J2167" s="5" t="e">
        <f t="shared" ca="1" si="502"/>
        <v>#N/A</v>
      </c>
      <c r="K2167" s="5" t="e">
        <f t="shared" ca="1" si="503"/>
        <v>#N/A</v>
      </c>
      <c r="L2167" s="10">
        <f t="shared" ca="1" si="504"/>
        <v>-1</v>
      </c>
      <c r="M2167" s="5">
        <f t="shared" ca="1" si="509"/>
        <v>989.25</v>
      </c>
      <c r="N2167" s="12" t="str">
        <f t="shared" ca="1" si="505"/>
        <v/>
      </c>
      <c r="O2167" s="12">
        <f t="shared" ca="1" si="506"/>
        <v>-6.2013196408195661E-3</v>
      </c>
      <c r="P2167" s="5">
        <f t="shared" ca="1" si="507"/>
        <v>994.83426143852694</v>
      </c>
      <c r="Q2167" s="5">
        <f t="shared" ca="1" si="510"/>
        <v>994.83426143852694</v>
      </c>
      <c r="R2167" s="12">
        <f t="shared" ca="1" si="511"/>
        <v>0</v>
      </c>
    </row>
    <row r="2168" spans="1:18" x14ac:dyDescent="0.25">
      <c r="A2168">
        <v>2167</v>
      </c>
      <c r="B2168" s="2">
        <v>40598</v>
      </c>
      <c r="C2168">
        <f t="shared" si="501"/>
        <v>2011</v>
      </c>
      <c r="D2168">
        <v>998.85</v>
      </c>
      <c r="E2168" s="5">
        <f t="shared" ca="1" si="497"/>
        <v>998.04500000000007</v>
      </c>
      <c r="F2168" s="5">
        <f t="shared" ca="1" si="498"/>
        <v>1023.2429999999997</v>
      </c>
      <c r="G2168" s="5">
        <f t="shared" ca="1" si="499"/>
        <v>996.85359433504095</v>
      </c>
      <c r="H2168" s="5">
        <f t="shared" ca="1" si="500"/>
        <v>1002.2782184447625</v>
      </c>
      <c r="I2168" s="10">
        <f t="shared" ca="1" si="508"/>
        <v>0</v>
      </c>
      <c r="J2168" s="5" t="e">
        <f t="shared" ca="1" si="502"/>
        <v>#N/A</v>
      </c>
      <c r="K2168" s="5" t="e">
        <f t="shared" ca="1" si="503"/>
        <v>#N/A</v>
      </c>
      <c r="L2168" s="10">
        <f t="shared" ca="1" si="504"/>
        <v>-1</v>
      </c>
      <c r="M2168" s="5">
        <f t="shared" ca="1" si="509"/>
        <v>989.25</v>
      </c>
      <c r="N2168" s="12" t="str">
        <f t="shared" ca="1" si="505"/>
        <v/>
      </c>
      <c r="O2168" s="12">
        <f t="shared" ca="1" si="506"/>
        <v>1.5037964697761561E-2</v>
      </c>
      <c r="P2168" s="5">
        <f t="shared" ca="1" si="507"/>
        <v>994.83426143852694</v>
      </c>
      <c r="Q2168" s="5">
        <f t="shared" ca="1" si="510"/>
        <v>994.83426143852694</v>
      </c>
      <c r="R2168" s="12">
        <f t="shared" ca="1" si="511"/>
        <v>0</v>
      </c>
    </row>
    <row r="2169" spans="1:18" x14ac:dyDescent="0.25">
      <c r="A2169">
        <v>2168</v>
      </c>
      <c r="B2169" s="2">
        <v>40599</v>
      </c>
      <c r="C2169">
        <f t="shared" si="501"/>
        <v>2011</v>
      </c>
      <c r="D2169">
        <v>994</v>
      </c>
      <c r="E2169" s="5">
        <f t="shared" ca="1" si="497"/>
        <v>999.91499999999996</v>
      </c>
      <c r="F2169" s="5">
        <f t="shared" ca="1" si="498"/>
        <v>1021.8269999999998</v>
      </c>
      <c r="G2169" s="5">
        <f t="shared" ca="1" si="499"/>
        <v>996.56823490153693</v>
      </c>
      <c r="H2169" s="5">
        <f t="shared" ca="1" si="500"/>
        <v>1002.1126540758673</v>
      </c>
      <c r="I2169" s="10">
        <f t="shared" ca="1" si="508"/>
        <v>0</v>
      </c>
      <c r="J2169" s="5" t="e">
        <f t="shared" ca="1" si="502"/>
        <v>#N/A</v>
      </c>
      <c r="K2169" s="5" t="e">
        <f t="shared" ca="1" si="503"/>
        <v>#N/A</v>
      </c>
      <c r="L2169" s="10">
        <f t="shared" ca="1" si="504"/>
        <v>-1</v>
      </c>
      <c r="M2169" s="5">
        <f t="shared" ca="1" si="509"/>
        <v>989.25</v>
      </c>
      <c r="N2169" s="12" t="str">
        <f t="shared" ca="1" si="505"/>
        <v/>
      </c>
      <c r="O2169" s="12">
        <f t="shared" ca="1" si="506"/>
        <v>4.8555839215097592E-3</v>
      </c>
      <c r="P2169" s="5">
        <f t="shared" ca="1" si="507"/>
        <v>994.83426143852694</v>
      </c>
      <c r="Q2169" s="5">
        <f t="shared" ca="1" si="510"/>
        <v>994.83426143852694</v>
      </c>
      <c r="R2169" s="12">
        <f t="shared" ca="1" si="511"/>
        <v>0</v>
      </c>
    </row>
    <row r="2170" spans="1:18" x14ac:dyDescent="0.25">
      <c r="A2170">
        <v>2169</v>
      </c>
      <c r="B2170" s="2">
        <v>40602</v>
      </c>
      <c r="C2170">
        <f t="shared" si="501"/>
        <v>2011</v>
      </c>
      <c r="D2170">
        <v>969.35</v>
      </c>
      <c r="E2170" s="5">
        <f t="shared" ca="1" si="497"/>
        <v>997.01000000000022</v>
      </c>
      <c r="F2170" s="5">
        <f t="shared" ca="1" si="498"/>
        <v>1019.7099999999998</v>
      </c>
      <c r="G2170" s="5">
        <f t="shared" ca="1" si="499"/>
        <v>993.84641141138331</v>
      </c>
      <c r="H2170" s="5">
        <f t="shared" ca="1" si="500"/>
        <v>1001.45740099435</v>
      </c>
      <c r="I2170" s="10">
        <f t="shared" ca="1" si="508"/>
        <v>0</v>
      </c>
      <c r="J2170" s="5" t="e">
        <f t="shared" ca="1" si="502"/>
        <v>#N/A</v>
      </c>
      <c r="K2170" s="5" t="e">
        <f t="shared" ca="1" si="503"/>
        <v>#N/A</v>
      </c>
      <c r="L2170" s="10">
        <f t="shared" ca="1" si="504"/>
        <v>-1</v>
      </c>
      <c r="M2170" s="5">
        <f t="shared" ca="1" si="509"/>
        <v>989.25</v>
      </c>
      <c r="N2170" s="12" t="str">
        <f t="shared" ca="1" si="505"/>
        <v/>
      </c>
      <c r="O2170" s="12">
        <f t="shared" ca="1" si="506"/>
        <v>2.4798792756539213E-2</v>
      </c>
      <c r="P2170" s="5">
        <f t="shared" ca="1" si="507"/>
        <v>994.83426143852694</v>
      </c>
      <c r="Q2170" s="5">
        <f t="shared" ca="1" si="510"/>
        <v>994.83426143852694</v>
      </c>
      <c r="R2170" s="12">
        <f t="shared" ca="1" si="511"/>
        <v>0</v>
      </c>
    </row>
    <row r="2171" spans="1:18" x14ac:dyDescent="0.25">
      <c r="A2171">
        <v>2170</v>
      </c>
      <c r="B2171" s="2">
        <v>40603</v>
      </c>
      <c r="C2171">
        <f t="shared" si="501"/>
        <v>2011</v>
      </c>
      <c r="D2171">
        <v>982.2</v>
      </c>
      <c r="E2171" s="5">
        <f t="shared" ca="1" si="497"/>
        <v>994.93000000000006</v>
      </c>
      <c r="F2171" s="5">
        <f t="shared" ca="1" si="498"/>
        <v>1017.5759999999998</v>
      </c>
      <c r="G2171" s="5">
        <f t="shared" ca="1" si="499"/>
        <v>992.68177027024501</v>
      </c>
      <c r="H2171" s="5">
        <f t="shared" ca="1" si="500"/>
        <v>1001.0722529744629</v>
      </c>
      <c r="I2171" s="10">
        <f t="shared" ca="1" si="508"/>
        <v>0</v>
      </c>
      <c r="J2171" s="5" t="e">
        <f t="shared" ca="1" si="502"/>
        <v>#N/A</v>
      </c>
      <c r="K2171" s="5" t="e">
        <f t="shared" ca="1" si="503"/>
        <v>#N/A</v>
      </c>
      <c r="L2171" s="10">
        <f t="shared" ca="1" si="504"/>
        <v>-1</v>
      </c>
      <c r="M2171" s="5">
        <f t="shared" ca="1" si="509"/>
        <v>989.25</v>
      </c>
      <c r="N2171" s="12" t="str">
        <f t="shared" ca="1" si="505"/>
        <v/>
      </c>
      <c r="O2171" s="12">
        <f t="shared" ca="1" si="506"/>
        <v>-1.3256305771909034E-2</v>
      </c>
      <c r="P2171" s="5">
        <f t="shared" ca="1" si="507"/>
        <v>994.83426143852694</v>
      </c>
      <c r="Q2171" s="5">
        <f t="shared" ca="1" si="510"/>
        <v>994.83426143852694</v>
      </c>
      <c r="R2171" s="12">
        <f t="shared" ca="1" si="511"/>
        <v>0</v>
      </c>
    </row>
    <row r="2172" spans="1:18" x14ac:dyDescent="0.25">
      <c r="A2172">
        <v>2171</v>
      </c>
      <c r="B2172" s="2">
        <v>40605</v>
      </c>
      <c r="C2172">
        <f t="shared" si="501"/>
        <v>2011</v>
      </c>
      <c r="D2172">
        <v>990.15</v>
      </c>
      <c r="E2172" s="5">
        <f t="shared" ca="1" si="497"/>
        <v>993.98000000000013</v>
      </c>
      <c r="F2172" s="5">
        <f t="shared" ca="1" si="498"/>
        <v>1015.8099999999998</v>
      </c>
      <c r="G2172" s="5">
        <f t="shared" ca="1" si="499"/>
        <v>992.42859324322058</v>
      </c>
      <c r="H2172" s="5">
        <f t="shared" ca="1" si="500"/>
        <v>1000.8538079149737</v>
      </c>
      <c r="I2172" s="10">
        <f t="shared" ca="1" si="508"/>
        <v>0</v>
      </c>
      <c r="J2172" s="5" t="e">
        <f t="shared" ca="1" si="502"/>
        <v>#N/A</v>
      </c>
      <c r="K2172" s="5" t="e">
        <f t="shared" ca="1" si="503"/>
        <v>#N/A</v>
      </c>
      <c r="L2172" s="10">
        <f t="shared" ca="1" si="504"/>
        <v>-1</v>
      </c>
      <c r="M2172" s="5">
        <f t="shared" ca="1" si="509"/>
        <v>989.25</v>
      </c>
      <c r="N2172" s="12" t="str">
        <f t="shared" ca="1" si="505"/>
        <v/>
      </c>
      <c r="O2172" s="12">
        <f t="shared" ca="1" si="506"/>
        <v>-8.0940745265729291E-3</v>
      </c>
      <c r="P2172" s="5">
        <f t="shared" ca="1" si="507"/>
        <v>994.83426143852694</v>
      </c>
      <c r="Q2172" s="5">
        <f t="shared" ca="1" si="510"/>
        <v>994.83426143852694</v>
      </c>
      <c r="R2172" s="12">
        <f t="shared" ca="1" si="511"/>
        <v>0</v>
      </c>
    </row>
    <row r="2173" spans="1:18" x14ac:dyDescent="0.25">
      <c r="A2173">
        <v>2172</v>
      </c>
      <c r="B2173" s="2">
        <v>40606</v>
      </c>
      <c r="C2173">
        <f t="shared" si="501"/>
        <v>2011</v>
      </c>
      <c r="D2173">
        <v>987.25</v>
      </c>
      <c r="E2173" s="5">
        <f t="shared" ca="1" si="497"/>
        <v>992.98500000000001</v>
      </c>
      <c r="F2173" s="5">
        <f t="shared" ca="1" si="498"/>
        <v>1013.9599999999998</v>
      </c>
      <c r="G2173" s="5">
        <f t="shared" ca="1" si="499"/>
        <v>991.91073391889859</v>
      </c>
      <c r="H2173" s="5">
        <f t="shared" ca="1" si="500"/>
        <v>1000.5817317566742</v>
      </c>
      <c r="I2173" s="10">
        <f t="shared" ca="1" si="508"/>
        <v>0</v>
      </c>
      <c r="J2173" s="5" t="e">
        <f t="shared" ca="1" si="502"/>
        <v>#N/A</v>
      </c>
      <c r="K2173" s="5" t="e">
        <f t="shared" ca="1" si="503"/>
        <v>#N/A</v>
      </c>
      <c r="L2173" s="10">
        <f t="shared" ca="1" si="504"/>
        <v>-1</v>
      </c>
      <c r="M2173" s="5">
        <f t="shared" ca="1" si="509"/>
        <v>989.25</v>
      </c>
      <c r="N2173" s="12" t="str">
        <f t="shared" ca="1" si="505"/>
        <v/>
      </c>
      <c r="O2173" s="12">
        <f t="shared" ca="1" si="506"/>
        <v>2.9288491642680175E-3</v>
      </c>
      <c r="P2173" s="5">
        <f t="shared" ca="1" si="507"/>
        <v>994.83426143852694</v>
      </c>
      <c r="Q2173" s="5">
        <f t="shared" ca="1" si="510"/>
        <v>994.83426143852694</v>
      </c>
      <c r="R2173" s="12">
        <f t="shared" ca="1" si="511"/>
        <v>0</v>
      </c>
    </row>
    <row r="2174" spans="1:18" x14ac:dyDescent="0.25">
      <c r="A2174">
        <v>2173</v>
      </c>
      <c r="B2174" s="2">
        <v>40609</v>
      </c>
      <c r="C2174">
        <f t="shared" si="501"/>
        <v>2011</v>
      </c>
      <c r="D2174">
        <v>980.15</v>
      </c>
      <c r="E2174" s="5">
        <f t="shared" ca="1" si="497"/>
        <v>992.58500000000004</v>
      </c>
      <c r="F2174" s="5">
        <f t="shared" ca="1" si="498"/>
        <v>1012.0909999999999</v>
      </c>
      <c r="G2174" s="5">
        <f t="shared" ca="1" si="499"/>
        <v>990.73466052700883</v>
      </c>
      <c r="H2174" s="5">
        <f t="shared" ca="1" si="500"/>
        <v>1000.1730971215408</v>
      </c>
      <c r="I2174" s="10">
        <f t="shared" ca="1" si="508"/>
        <v>0</v>
      </c>
      <c r="J2174" s="5" t="e">
        <f t="shared" ca="1" si="502"/>
        <v>#N/A</v>
      </c>
      <c r="K2174" s="5" t="e">
        <f t="shared" ca="1" si="503"/>
        <v>#N/A</v>
      </c>
      <c r="L2174" s="10">
        <f t="shared" ca="1" si="504"/>
        <v>-1</v>
      </c>
      <c r="M2174" s="5">
        <f t="shared" ca="1" si="509"/>
        <v>989.25</v>
      </c>
      <c r="N2174" s="12" t="str">
        <f t="shared" ca="1" si="505"/>
        <v/>
      </c>
      <c r="O2174" s="12">
        <f t="shared" ca="1" si="506"/>
        <v>7.191694099772117E-3</v>
      </c>
      <c r="P2174" s="5">
        <f t="shared" ca="1" si="507"/>
        <v>994.83426143852694</v>
      </c>
      <c r="Q2174" s="5">
        <f t="shared" ca="1" si="510"/>
        <v>994.83426143852694</v>
      </c>
      <c r="R2174" s="12">
        <f t="shared" ca="1" si="511"/>
        <v>0</v>
      </c>
    </row>
    <row r="2175" spans="1:18" x14ac:dyDescent="0.25">
      <c r="A2175">
        <v>2174</v>
      </c>
      <c r="B2175" s="2">
        <v>40610</v>
      </c>
      <c r="C2175">
        <f t="shared" si="501"/>
        <v>2011</v>
      </c>
      <c r="D2175">
        <v>988.3</v>
      </c>
      <c r="E2175" s="5">
        <f t="shared" ca="1" si="497"/>
        <v>991.21999999999991</v>
      </c>
      <c r="F2175" s="5">
        <f t="shared" ca="1" si="498"/>
        <v>1010.3559999999999</v>
      </c>
      <c r="G2175" s="5">
        <f t="shared" ca="1" si="499"/>
        <v>990.4911944743078</v>
      </c>
      <c r="H2175" s="5">
        <f t="shared" ca="1" si="500"/>
        <v>999.93563517910991</v>
      </c>
      <c r="I2175" s="10">
        <f t="shared" ca="1" si="508"/>
        <v>0</v>
      </c>
      <c r="J2175" s="5" t="e">
        <f t="shared" ca="1" si="502"/>
        <v>#N/A</v>
      </c>
      <c r="K2175" s="5" t="e">
        <f t="shared" ca="1" si="503"/>
        <v>#N/A</v>
      </c>
      <c r="L2175" s="10">
        <f t="shared" ca="1" si="504"/>
        <v>-1</v>
      </c>
      <c r="M2175" s="5">
        <f t="shared" ca="1" si="509"/>
        <v>989.25</v>
      </c>
      <c r="N2175" s="12" t="str">
        <f t="shared" ca="1" si="505"/>
        <v/>
      </c>
      <c r="O2175" s="12">
        <f t="shared" ca="1" si="506"/>
        <v>-8.3150538182930958E-3</v>
      </c>
      <c r="P2175" s="5">
        <f t="shared" ca="1" si="507"/>
        <v>994.83426143852694</v>
      </c>
      <c r="Q2175" s="5">
        <f t="shared" ca="1" si="510"/>
        <v>994.83426143852694</v>
      </c>
      <c r="R2175" s="12">
        <f t="shared" ca="1" si="511"/>
        <v>0</v>
      </c>
    </row>
    <row r="2176" spans="1:18" x14ac:dyDescent="0.25">
      <c r="A2176">
        <v>2175</v>
      </c>
      <c r="B2176" s="2">
        <v>40611</v>
      </c>
      <c r="C2176">
        <f t="shared" si="501"/>
        <v>2011</v>
      </c>
      <c r="D2176">
        <v>1004.45</v>
      </c>
      <c r="E2176" s="5">
        <f t="shared" ca="1" si="497"/>
        <v>990.87999999999988</v>
      </c>
      <c r="F2176" s="5">
        <f t="shared" ca="1" si="498"/>
        <v>1008.819</v>
      </c>
      <c r="G2176" s="5">
        <f t="shared" ca="1" si="499"/>
        <v>991.88707502687703</v>
      </c>
      <c r="H2176" s="5">
        <f t="shared" ca="1" si="500"/>
        <v>1000.0259224755276</v>
      </c>
      <c r="I2176" s="10">
        <f t="shared" ca="1" si="508"/>
        <v>0</v>
      </c>
      <c r="J2176" s="5" t="e">
        <f t="shared" ca="1" si="502"/>
        <v>#N/A</v>
      </c>
      <c r="K2176" s="5" t="e">
        <f t="shared" ca="1" si="503"/>
        <v>#N/A</v>
      </c>
      <c r="L2176" s="10">
        <f t="shared" ca="1" si="504"/>
        <v>-1</v>
      </c>
      <c r="M2176" s="5">
        <f t="shared" ca="1" si="509"/>
        <v>989.25</v>
      </c>
      <c r="N2176" s="12" t="str">
        <f t="shared" ca="1" si="505"/>
        <v/>
      </c>
      <c r="O2176" s="12">
        <f t="shared" ca="1" si="506"/>
        <v>-1.6341191945765547E-2</v>
      </c>
      <c r="P2176" s="5">
        <f t="shared" ca="1" si="507"/>
        <v>994.83426143852694</v>
      </c>
      <c r="Q2176" s="5">
        <f t="shared" ca="1" si="510"/>
        <v>994.83426143852694</v>
      </c>
      <c r="R2176" s="12">
        <f t="shared" ca="1" si="511"/>
        <v>0</v>
      </c>
    </row>
    <row r="2177" spans="1:18" x14ac:dyDescent="0.25">
      <c r="A2177">
        <v>2176</v>
      </c>
      <c r="B2177" s="2">
        <v>40612</v>
      </c>
      <c r="C2177">
        <f t="shared" si="501"/>
        <v>2011</v>
      </c>
      <c r="D2177">
        <v>1000.45</v>
      </c>
      <c r="E2177" s="5">
        <f t="shared" ca="1" si="497"/>
        <v>989.51499999999999</v>
      </c>
      <c r="F2177" s="5">
        <f t="shared" ca="1" si="498"/>
        <v>1007.0819999999999</v>
      </c>
      <c r="G2177" s="5">
        <f t="shared" ca="1" si="499"/>
        <v>992.74336752418935</v>
      </c>
      <c r="H2177" s="5">
        <f t="shared" ca="1" si="500"/>
        <v>1000.034404026017</v>
      </c>
      <c r="I2177" s="10">
        <f t="shared" ca="1" si="508"/>
        <v>0</v>
      </c>
      <c r="J2177" s="5" t="e">
        <f t="shared" ca="1" si="502"/>
        <v>#N/A</v>
      </c>
      <c r="K2177" s="5" t="e">
        <f t="shared" ca="1" si="503"/>
        <v>#N/A</v>
      </c>
      <c r="L2177" s="10">
        <f t="shared" ca="1" si="504"/>
        <v>-1</v>
      </c>
      <c r="M2177" s="5">
        <f t="shared" ca="1" si="509"/>
        <v>989.25</v>
      </c>
      <c r="N2177" s="12" t="str">
        <f t="shared" ca="1" si="505"/>
        <v/>
      </c>
      <c r="O2177" s="12">
        <f t="shared" ca="1" si="506"/>
        <v>3.9822788590771069E-3</v>
      </c>
      <c r="P2177" s="5">
        <f t="shared" ca="1" si="507"/>
        <v>994.83426143852694</v>
      </c>
      <c r="Q2177" s="5">
        <f t="shared" ca="1" si="510"/>
        <v>994.83426143852694</v>
      </c>
      <c r="R2177" s="12">
        <f t="shared" ca="1" si="511"/>
        <v>0</v>
      </c>
    </row>
    <row r="2178" spans="1:18" x14ac:dyDescent="0.25">
      <c r="A2178">
        <v>2177</v>
      </c>
      <c r="B2178" s="2">
        <v>40613</v>
      </c>
      <c r="C2178">
        <f t="shared" si="501"/>
        <v>2011</v>
      </c>
      <c r="D2178">
        <v>992.5</v>
      </c>
      <c r="E2178" s="5">
        <f t="shared" ref="E2178:E2241" ca="1" si="512">IF($A2178&gt;=SEMADays,AVERAGE(OFFSET($D2178,-SEMADays+1,0,SEMADays,1)),NA())</f>
        <v>988.88000000000011</v>
      </c>
      <c r="F2178" s="5">
        <f t="shared" ref="F2178:F2241" ca="1" si="513">IF($A2178&gt;=LEMADays,AVERAGE(OFFSET($D2178,-LEMADays+1,0,LEMADays,1)),NA())</f>
        <v>1005.2659999999997</v>
      </c>
      <c r="G2178" s="5">
        <f t="shared" ref="G2178:G2241" ca="1" si="514">IF(ISNA(E2178),NA(),IF(ISNA(G2177),E2178,((SEMADays-1)*G2177+$D2178)/SEMADays))</f>
        <v>992.71903077177046</v>
      </c>
      <c r="H2178" s="5">
        <f t="shared" ref="H2178:H2241" ca="1" si="515">IF(ISNA(F2178),NA(),IF(ISNA(H2177),F2178,((LEMADays-1)*H2177+$D2178)/LEMADays))</f>
        <v>999.88371594549665</v>
      </c>
      <c r="I2178" s="10">
        <f t="shared" ca="1" si="508"/>
        <v>0</v>
      </c>
      <c r="J2178" s="5" t="e">
        <f t="shared" ca="1" si="502"/>
        <v>#N/A</v>
      </c>
      <c r="K2178" s="5" t="e">
        <f t="shared" ca="1" si="503"/>
        <v>#N/A</v>
      </c>
      <c r="L2178" s="10">
        <f t="shared" ca="1" si="504"/>
        <v>-1</v>
      </c>
      <c r="M2178" s="5">
        <f t="shared" ca="1" si="509"/>
        <v>989.25</v>
      </c>
      <c r="N2178" s="12" t="str">
        <f t="shared" ca="1" si="505"/>
        <v/>
      </c>
      <c r="O2178" s="12">
        <f t="shared" ca="1" si="506"/>
        <v>7.9464241091509267E-3</v>
      </c>
      <c r="P2178" s="5">
        <f t="shared" ca="1" si="507"/>
        <v>994.83426143852694</v>
      </c>
      <c r="Q2178" s="5">
        <f t="shared" ca="1" si="510"/>
        <v>994.83426143852694</v>
      </c>
      <c r="R2178" s="12">
        <f t="shared" ca="1" si="511"/>
        <v>0</v>
      </c>
    </row>
    <row r="2179" spans="1:18" x14ac:dyDescent="0.25">
      <c r="A2179">
        <v>2178</v>
      </c>
      <c r="B2179" s="2">
        <v>40616</v>
      </c>
      <c r="C2179">
        <f t="shared" ref="C2179:C2242" si="516">YEAR(B2179)</f>
        <v>2011</v>
      </c>
      <c r="D2179">
        <v>1009.95</v>
      </c>
      <c r="E2179" s="5">
        <f t="shared" ca="1" si="512"/>
        <v>990.47500000000002</v>
      </c>
      <c r="F2179" s="5">
        <f t="shared" ca="1" si="513"/>
        <v>1003.9369999999998</v>
      </c>
      <c r="G2179" s="5">
        <f t="shared" ca="1" si="514"/>
        <v>994.44212769459352</v>
      </c>
      <c r="H2179" s="5">
        <f t="shared" ca="1" si="515"/>
        <v>1000.0850416265866</v>
      </c>
      <c r="I2179" s="10">
        <f t="shared" ca="1" si="508"/>
        <v>0</v>
      </c>
      <c r="J2179" s="5" t="e">
        <f t="shared" ca="1" si="502"/>
        <v>#N/A</v>
      </c>
      <c r="K2179" s="5" t="e">
        <f t="shared" ca="1" si="503"/>
        <v>#N/A</v>
      </c>
      <c r="L2179" s="10">
        <f t="shared" ca="1" si="504"/>
        <v>-1</v>
      </c>
      <c r="M2179" s="5">
        <f t="shared" ca="1" si="509"/>
        <v>989.25</v>
      </c>
      <c r="N2179" s="12" t="str">
        <f t="shared" ca="1" si="505"/>
        <v/>
      </c>
      <c r="O2179" s="12">
        <f t="shared" ca="1" si="506"/>
        <v>-1.7581863979848913E-2</v>
      </c>
      <c r="P2179" s="5">
        <f t="shared" ca="1" si="507"/>
        <v>994.83426143852694</v>
      </c>
      <c r="Q2179" s="5">
        <f t="shared" ca="1" si="510"/>
        <v>994.83426143852694</v>
      </c>
      <c r="R2179" s="12">
        <f t="shared" ca="1" si="511"/>
        <v>0</v>
      </c>
    </row>
    <row r="2180" spans="1:18" x14ac:dyDescent="0.25">
      <c r="A2180">
        <v>2179</v>
      </c>
      <c r="B2180" s="2">
        <v>40617</v>
      </c>
      <c r="C2180">
        <f t="shared" si="516"/>
        <v>2011</v>
      </c>
      <c r="D2180">
        <v>1006.2</v>
      </c>
      <c r="E2180" s="5">
        <f t="shared" ca="1" si="512"/>
        <v>994.16000000000008</v>
      </c>
      <c r="F2180" s="5">
        <f t="shared" ca="1" si="513"/>
        <v>1002.5489999999998</v>
      </c>
      <c r="G2180" s="5">
        <f t="shared" ca="1" si="514"/>
        <v>995.61791492513419</v>
      </c>
      <c r="H2180" s="5">
        <f t="shared" ca="1" si="515"/>
        <v>1000.2073407940549</v>
      </c>
      <c r="I2180" s="10">
        <f t="shared" ca="1" si="508"/>
        <v>0</v>
      </c>
      <c r="J2180" s="5" t="e">
        <f t="shared" ca="1" si="502"/>
        <v>#N/A</v>
      </c>
      <c r="K2180" s="5" t="e">
        <f t="shared" ca="1" si="503"/>
        <v>#N/A</v>
      </c>
      <c r="L2180" s="10">
        <f t="shared" ca="1" si="504"/>
        <v>-1</v>
      </c>
      <c r="M2180" s="5">
        <f t="shared" ca="1" si="509"/>
        <v>989.25</v>
      </c>
      <c r="N2180" s="12" t="str">
        <f t="shared" ca="1" si="505"/>
        <v/>
      </c>
      <c r="O2180" s="12">
        <f t="shared" ca="1" si="506"/>
        <v>3.7130551017377097E-3</v>
      </c>
      <c r="P2180" s="5">
        <f t="shared" ca="1" si="507"/>
        <v>994.83426143852694</v>
      </c>
      <c r="Q2180" s="5">
        <f t="shared" ca="1" si="510"/>
        <v>994.83426143852694</v>
      </c>
      <c r="R2180" s="12">
        <f t="shared" ca="1" si="511"/>
        <v>0</v>
      </c>
    </row>
    <row r="2181" spans="1:18" x14ac:dyDescent="0.25">
      <c r="A2181">
        <v>2180</v>
      </c>
      <c r="B2181" s="2">
        <v>40618</v>
      </c>
      <c r="C2181">
        <f t="shared" si="516"/>
        <v>2011</v>
      </c>
      <c r="D2181">
        <v>1022.1</v>
      </c>
      <c r="E2181" s="5">
        <f t="shared" ca="1" si="512"/>
        <v>998.15</v>
      </c>
      <c r="F2181" s="5">
        <f t="shared" ca="1" si="513"/>
        <v>1001.5029999999999</v>
      </c>
      <c r="G2181" s="5">
        <f t="shared" ca="1" si="514"/>
        <v>998.26612343262082</v>
      </c>
      <c r="H2181" s="5">
        <f t="shared" ca="1" si="515"/>
        <v>1000.6451939781738</v>
      </c>
      <c r="I2181" s="10">
        <f t="shared" ca="1" si="508"/>
        <v>0</v>
      </c>
      <c r="J2181" s="5" t="e">
        <f t="shared" ca="1" si="502"/>
        <v>#N/A</v>
      </c>
      <c r="K2181" s="5" t="e">
        <f t="shared" ca="1" si="503"/>
        <v>#N/A</v>
      </c>
      <c r="L2181" s="10">
        <f t="shared" ca="1" si="504"/>
        <v>-1</v>
      </c>
      <c r="M2181" s="5">
        <f t="shared" ca="1" si="509"/>
        <v>989.25</v>
      </c>
      <c r="N2181" s="12" t="str">
        <f t="shared" ca="1" si="505"/>
        <v/>
      </c>
      <c r="O2181" s="12">
        <f t="shared" ca="1" si="506"/>
        <v>-1.5802027429934383E-2</v>
      </c>
      <c r="P2181" s="5">
        <f t="shared" ca="1" si="507"/>
        <v>994.83426143852694</v>
      </c>
      <c r="Q2181" s="5">
        <f t="shared" ca="1" si="510"/>
        <v>994.83426143852694</v>
      </c>
      <c r="R2181" s="12">
        <f t="shared" ca="1" si="511"/>
        <v>0</v>
      </c>
    </row>
    <row r="2182" spans="1:18" x14ac:dyDescent="0.25">
      <c r="A2182">
        <v>2181</v>
      </c>
      <c r="B2182" s="2">
        <v>40619</v>
      </c>
      <c r="C2182">
        <f t="shared" si="516"/>
        <v>2011</v>
      </c>
      <c r="D2182">
        <v>1025.4000000000001</v>
      </c>
      <c r="E2182" s="5">
        <f t="shared" ca="1" si="512"/>
        <v>1001.6749999999998</v>
      </c>
      <c r="F2182" s="5">
        <f t="shared" ca="1" si="513"/>
        <v>1000.544</v>
      </c>
      <c r="G2182" s="5">
        <f t="shared" ca="1" si="514"/>
        <v>1000.9795110893587</v>
      </c>
      <c r="H2182" s="5">
        <f t="shared" ca="1" si="515"/>
        <v>1001.1402900986103</v>
      </c>
      <c r="I2182" s="10">
        <f t="shared" ca="1" si="508"/>
        <v>0</v>
      </c>
      <c r="J2182" s="5" t="e">
        <f t="shared" ca="1" si="502"/>
        <v>#N/A</v>
      </c>
      <c r="K2182" s="5" t="e">
        <f t="shared" ca="1" si="503"/>
        <v>#N/A</v>
      </c>
      <c r="L2182" s="10">
        <f t="shared" ca="1" si="504"/>
        <v>-1</v>
      </c>
      <c r="M2182" s="5">
        <f t="shared" ca="1" si="509"/>
        <v>989.25</v>
      </c>
      <c r="N2182" s="12" t="str">
        <f t="shared" ca="1" si="505"/>
        <v/>
      </c>
      <c r="O2182" s="12">
        <f t="shared" ca="1" si="506"/>
        <v>-3.2286469034341729E-3</v>
      </c>
      <c r="P2182" s="5">
        <f t="shared" ca="1" si="507"/>
        <v>994.83426143852694</v>
      </c>
      <c r="Q2182" s="5">
        <f t="shared" ca="1" si="510"/>
        <v>994.83426143852694</v>
      </c>
      <c r="R2182" s="12">
        <f t="shared" ca="1" si="511"/>
        <v>0</v>
      </c>
    </row>
    <row r="2183" spans="1:18" x14ac:dyDescent="0.25">
      <c r="A2183">
        <v>2182</v>
      </c>
      <c r="B2183" s="2">
        <v>40620</v>
      </c>
      <c r="C2183">
        <f t="shared" si="516"/>
        <v>2011</v>
      </c>
      <c r="D2183">
        <v>1021.1</v>
      </c>
      <c r="E2183" s="5">
        <f t="shared" ca="1" si="512"/>
        <v>1005.0600000000001</v>
      </c>
      <c r="F2183" s="5">
        <f t="shared" ca="1" si="513"/>
        <v>999.67799999999988</v>
      </c>
      <c r="G2183" s="5">
        <f t="shared" ca="1" si="514"/>
        <v>1002.9915599804228</v>
      </c>
      <c r="H2183" s="5">
        <f t="shared" ca="1" si="515"/>
        <v>1001.5394842966381</v>
      </c>
      <c r="I2183" s="10" t="str">
        <f t="shared" ca="1" si="508"/>
        <v>BUY</v>
      </c>
      <c r="J2183" s="5">
        <f t="shared" ca="1" si="502"/>
        <v>1021.1</v>
      </c>
      <c r="K2183" s="5" t="e">
        <f t="shared" ca="1" si="503"/>
        <v>#N/A</v>
      </c>
      <c r="L2183" s="10">
        <f t="shared" ca="1" si="504"/>
        <v>1</v>
      </c>
      <c r="M2183" s="5">
        <f t="shared" ca="1" si="509"/>
        <v>1021.1</v>
      </c>
      <c r="N2183" s="12">
        <f t="shared" ca="1" si="505"/>
        <v>-3.2196108162749579E-2</v>
      </c>
      <c r="O2183" s="12">
        <f t="shared" ca="1" si="506"/>
        <v>-4.1934854690853013E-3</v>
      </c>
      <c r="P2183" s="5">
        <f t="shared" ca="1" si="507"/>
        <v>962.80446995324303</v>
      </c>
      <c r="Q2183" s="5">
        <f t="shared" ca="1" si="510"/>
        <v>994.83426143852694</v>
      </c>
      <c r="R2183" s="12">
        <f t="shared" ca="1" si="511"/>
        <v>3.2196108162749537E-2</v>
      </c>
    </row>
    <row r="2184" spans="1:18" x14ac:dyDescent="0.25">
      <c r="A2184">
        <v>2183</v>
      </c>
      <c r="B2184" s="2">
        <v>40623</v>
      </c>
      <c r="C2184">
        <f t="shared" si="516"/>
        <v>2011</v>
      </c>
      <c r="D2184">
        <v>1021.8</v>
      </c>
      <c r="E2184" s="5">
        <f t="shared" ca="1" si="512"/>
        <v>1009.225</v>
      </c>
      <c r="F2184" s="5">
        <f t="shared" ca="1" si="513"/>
        <v>999.6629999999999</v>
      </c>
      <c r="G2184" s="5">
        <f t="shared" ca="1" si="514"/>
        <v>1004.8724039823804</v>
      </c>
      <c r="H2184" s="5">
        <f t="shared" ca="1" si="515"/>
        <v>1001.9446946107054</v>
      </c>
      <c r="I2184" s="10">
        <f t="shared" ca="1" si="508"/>
        <v>0</v>
      </c>
      <c r="J2184" s="5" t="e">
        <f t="shared" ca="1" si="502"/>
        <v>#N/A</v>
      </c>
      <c r="K2184" s="5" t="e">
        <f t="shared" ca="1" si="503"/>
        <v>#N/A</v>
      </c>
      <c r="L2184" s="10">
        <f t="shared" ca="1" si="504"/>
        <v>1</v>
      </c>
      <c r="M2184" s="5">
        <f t="shared" ca="1" si="509"/>
        <v>1021.1</v>
      </c>
      <c r="N2184" s="12" t="str">
        <f t="shared" ca="1" si="505"/>
        <v/>
      </c>
      <c r="O2184" s="12">
        <f t="shared" ca="1" si="506"/>
        <v>6.8553520712949935E-4</v>
      </c>
      <c r="P2184" s="5">
        <f t="shared" ca="1" si="507"/>
        <v>962.80446995324303</v>
      </c>
      <c r="Q2184" s="5">
        <f t="shared" ca="1" si="510"/>
        <v>962.80446995324303</v>
      </c>
      <c r="R2184" s="12">
        <f t="shared" ca="1" si="511"/>
        <v>0</v>
      </c>
    </row>
    <row r="2185" spans="1:18" x14ac:dyDescent="0.25">
      <c r="A2185">
        <v>2184</v>
      </c>
      <c r="B2185" s="2">
        <v>40624</v>
      </c>
      <c r="C2185">
        <f t="shared" si="516"/>
        <v>2011</v>
      </c>
      <c r="D2185">
        <v>1023.65</v>
      </c>
      <c r="E2185" s="5">
        <f t="shared" ca="1" si="512"/>
        <v>1012.76</v>
      </c>
      <c r="F2185" s="5">
        <f t="shared" ca="1" si="513"/>
        <v>1000.09</v>
      </c>
      <c r="G2185" s="5">
        <f t="shared" ca="1" si="514"/>
        <v>1006.7501635841423</v>
      </c>
      <c r="H2185" s="5">
        <f t="shared" ca="1" si="515"/>
        <v>1002.3788007184912</v>
      </c>
      <c r="I2185" s="10">
        <f t="shared" ca="1" si="508"/>
        <v>0</v>
      </c>
      <c r="J2185" s="5" t="e">
        <f t="shared" ca="1" si="502"/>
        <v>#N/A</v>
      </c>
      <c r="K2185" s="5" t="e">
        <f t="shared" ca="1" si="503"/>
        <v>#N/A</v>
      </c>
      <c r="L2185" s="10">
        <f t="shared" ca="1" si="504"/>
        <v>1</v>
      </c>
      <c r="M2185" s="5">
        <f t="shared" ca="1" si="509"/>
        <v>1021.1</v>
      </c>
      <c r="N2185" s="12" t="str">
        <f t="shared" ca="1" si="505"/>
        <v/>
      </c>
      <c r="O2185" s="12">
        <f t="shared" ca="1" si="506"/>
        <v>1.8105304364846573E-3</v>
      </c>
      <c r="P2185" s="5">
        <f t="shared" ca="1" si="507"/>
        <v>962.80446995324303</v>
      </c>
      <c r="Q2185" s="5">
        <f t="shared" ca="1" si="510"/>
        <v>962.80446995324303</v>
      </c>
      <c r="R2185" s="12">
        <f t="shared" ca="1" si="511"/>
        <v>0</v>
      </c>
    </row>
    <row r="2186" spans="1:18" x14ac:dyDescent="0.25">
      <c r="A2186">
        <v>2185</v>
      </c>
      <c r="B2186" s="2">
        <v>40625</v>
      </c>
      <c r="C2186">
        <f t="shared" si="516"/>
        <v>2011</v>
      </c>
      <c r="D2186">
        <v>1036.8</v>
      </c>
      <c r="E2186" s="5">
        <f t="shared" ca="1" si="512"/>
        <v>1015.9950000000001</v>
      </c>
      <c r="F2186" s="5">
        <f t="shared" ca="1" si="513"/>
        <v>1000.5039999999999</v>
      </c>
      <c r="G2186" s="5">
        <f t="shared" ca="1" si="514"/>
        <v>1009.755147225728</v>
      </c>
      <c r="H2186" s="5">
        <f t="shared" ca="1" si="515"/>
        <v>1003.0672247041215</v>
      </c>
      <c r="I2186" s="10">
        <f t="shared" ca="1" si="508"/>
        <v>0</v>
      </c>
      <c r="J2186" s="5" t="e">
        <f t="shared" ca="1" si="502"/>
        <v>#N/A</v>
      </c>
      <c r="K2186" s="5" t="e">
        <f t="shared" ca="1" si="503"/>
        <v>#N/A</v>
      </c>
      <c r="L2186" s="10">
        <f t="shared" ca="1" si="504"/>
        <v>1</v>
      </c>
      <c r="M2186" s="5">
        <f t="shared" ca="1" si="509"/>
        <v>1021.1</v>
      </c>
      <c r="N2186" s="12" t="str">
        <f t="shared" ca="1" si="505"/>
        <v/>
      </c>
      <c r="O2186" s="12">
        <f t="shared" ca="1" si="506"/>
        <v>1.2846187661798444E-2</v>
      </c>
      <c r="P2186" s="5">
        <f t="shared" ca="1" si="507"/>
        <v>962.80446995324303</v>
      </c>
      <c r="Q2186" s="5">
        <f t="shared" ca="1" si="510"/>
        <v>962.80446995324303</v>
      </c>
      <c r="R2186" s="12">
        <f t="shared" ca="1" si="511"/>
        <v>0</v>
      </c>
    </row>
    <row r="2187" spans="1:18" x14ac:dyDescent="0.25">
      <c r="A2187">
        <v>2186</v>
      </c>
      <c r="B2187" s="2">
        <v>40626</v>
      </c>
      <c r="C2187">
        <f t="shared" si="516"/>
        <v>2011</v>
      </c>
      <c r="D2187">
        <v>1033.4000000000001</v>
      </c>
      <c r="E2187" s="5">
        <f t="shared" ca="1" si="512"/>
        <v>1019.29</v>
      </c>
      <c r="F2187" s="5">
        <f t="shared" ca="1" si="513"/>
        <v>1000.5890000000001</v>
      </c>
      <c r="G2187" s="5">
        <f t="shared" ca="1" si="514"/>
        <v>1012.1196325031551</v>
      </c>
      <c r="H2187" s="5">
        <f t="shared" ca="1" si="515"/>
        <v>1003.6738802100391</v>
      </c>
      <c r="I2187" s="10">
        <f t="shared" ca="1" si="508"/>
        <v>0</v>
      </c>
      <c r="J2187" s="5" t="e">
        <f t="shared" ca="1" si="502"/>
        <v>#N/A</v>
      </c>
      <c r="K2187" s="5" t="e">
        <f t="shared" ca="1" si="503"/>
        <v>#N/A</v>
      </c>
      <c r="L2187" s="10">
        <f t="shared" ca="1" si="504"/>
        <v>1</v>
      </c>
      <c r="M2187" s="5">
        <f t="shared" ca="1" si="509"/>
        <v>1021.1</v>
      </c>
      <c r="N2187" s="12" t="str">
        <f t="shared" ca="1" si="505"/>
        <v/>
      </c>
      <c r="O2187" s="12">
        <f t="shared" ca="1" si="506"/>
        <v>-3.2793209876541894E-3</v>
      </c>
      <c r="P2187" s="5">
        <f t="shared" ca="1" si="507"/>
        <v>962.80446995324303</v>
      </c>
      <c r="Q2187" s="5">
        <f t="shared" ca="1" si="510"/>
        <v>962.80446995324303</v>
      </c>
      <c r="R2187" s="12">
        <f t="shared" ca="1" si="511"/>
        <v>0</v>
      </c>
    </row>
    <row r="2188" spans="1:18" x14ac:dyDescent="0.25">
      <c r="A2188">
        <v>2187</v>
      </c>
      <c r="B2188" s="2">
        <v>40627</v>
      </c>
      <c r="C2188">
        <f t="shared" si="516"/>
        <v>2011</v>
      </c>
      <c r="D2188">
        <v>1037.8</v>
      </c>
      <c r="E2188" s="5">
        <f t="shared" ca="1" si="512"/>
        <v>1023.8199999999999</v>
      </c>
      <c r="F2188" s="5">
        <f t="shared" ca="1" si="513"/>
        <v>1000.778</v>
      </c>
      <c r="G2188" s="5">
        <f t="shared" ca="1" si="514"/>
        <v>1014.6876692528397</v>
      </c>
      <c r="H2188" s="5">
        <f t="shared" ca="1" si="515"/>
        <v>1004.3564026058384</v>
      </c>
      <c r="I2188" s="10">
        <f t="shared" ca="1" si="508"/>
        <v>0</v>
      </c>
      <c r="J2188" s="5" t="e">
        <f t="shared" ca="1" si="502"/>
        <v>#N/A</v>
      </c>
      <c r="K2188" s="5" t="e">
        <f t="shared" ca="1" si="503"/>
        <v>#N/A</v>
      </c>
      <c r="L2188" s="10">
        <f t="shared" ca="1" si="504"/>
        <v>1</v>
      </c>
      <c r="M2188" s="5">
        <f t="shared" ca="1" si="509"/>
        <v>1021.1</v>
      </c>
      <c r="N2188" s="12" t="str">
        <f t="shared" ca="1" si="505"/>
        <v/>
      </c>
      <c r="O2188" s="12">
        <f t="shared" ca="1" si="506"/>
        <v>4.2577898200114794E-3</v>
      </c>
      <c r="P2188" s="5">
        <f t="shared" ca="1" si="507"/>
        <v>962.80446995324303</v>
      </c>
      <c r="Q2188" s="5">
        <f t="shared" ca="1" si="510"/>
        <v>962.80446995324303</v>
      </c>
      <c r="R2188" s="12">
        <f t="shared" ca="1" si="511"/>
        <v>0</v>
      </c>
    </row>
    <row r="2189" spans="1:18" x14ac:dyDescent="0.25">
      <c r="A2189">
        <v>2188</v>
      </c>
      <c r="B2189" s="2">
        <v>40630</v>
      </c>
      <c r="C2189">
        <f t="shared" si="516"/>
        <v>2011</v>
      </c>
      <c r="D2189">
        <v>1041.8</v>
      </c>
      <c r="E2189" s="5">
        <f t="shared" ca="1" si="512"/>
        <v>1027.0049999999999</v>
      </c>
      <c r="F2189" s="5">
        <f t="shared" ca="1" si="513"/>
        <v>1000.8520000000001</v>
      </c>
      <c r="G2189" s="5">
        <f t="shared" ca="1" si="514"/>
        <v>1017.3989023275557</v>
      </c>
      <c r="H2189" s="5">
        <f t="shared" ca="1" si="515"/>
        <v>1005.1052745537216</v>
      </c>
      <c r="I2189" s="10">
        <f t="shared" ca="1" si="508"/>
        <v>0</v>
      </c>
      <c r="J2189" s="5" t="e">
        <f t="shared" ca="1" si="502"/>
        <v>#N/A</v>
      </c>
      <c r="K2189" s="5" t="e">
        <f t="shared" ca="1" si="503"/>
        <v>#N/A</v>
      </c>
      <c r="L2189" s="10">
        <f t="shared" ca="1" si="504"/>
        <v>1</v>
      </c>
      <c r="M2189" s="5">
        <f t="shared" ca="1" si="509"/>
        <v>1021.1</v>
      </c>
      <c r="N2189" s="12" t="str">
        <f t="shared" ca="1" si="505"/>
        <v/>
      </c>
      <c r="O2189" s="12">
        <f t="shared" ca="1" si="506"/>
        <v>3.8543071882829062E-3</v>
      </c>
      <c r="P2189" s="5">
        <f t="shared" ca="1" si="507"/>
        <v>962.80446995324303</v>
      </c>
      <c r="Q2189" s="5">
        <f t="shared" ca="1" si="510"/>
        <v>962.80446995324303</v>
      </c>
      <c r="R2189" s="12">
        <f t="shared" ca="1" si="511"/>
        <v>0</v>
      </c>
    </row>
    <row r="2190" spans="1:18" x14ac:dyDescent="0.25">
      <c r="A2190">
        <v>2189</v>
      </c>
      <c r="B2190" s="2">
        <v>40631</v>
      </c>
      <c r="C2190">
        <f t="shared" si="516"/>
        <v>2011</v>
      </c>
      <c r="D2190">
        <v>1042.3499999999999</v>
      </c>
      <c r="E2190" s="5">
        <f t="shared" ca="1" si="512"/>
        <v>1030.6199999999999</v>
      </c>
      <c r="F2190" s="5">
        <f t="shared" ca="1" si="513"/>
        <v>1001.6210000000002</v>
      </c>
      <c r="G2190" s="5">
        <f t="shared" ca="1" si="514"/>
        <v>1019.8940120948002</v>
      </c>
      <c r="H2190" s="5">
        <f t="shared" ca="1" si="515"/>
        <v>1005.8501690626472</v>
      </c>
      <c r="I2190" s="10">
        <f t="shared" ca="1" si="508"/>
        <v>0</v>
      </c>
      <c r="J2190" s="5" t="e">
        <f t="shared" ca="1" si="502"/>
        <v>#N/A</v>
      </c>
      <c r="K2190" s="5" t="e">
        <f t="shared" ca="1" si="503"/>
        <v>#N/A</v>
      </c>
      <c r="L2190" s="10">
        <f t="shared" ca="1" si="504"/>
        <v>1</v>
      </c>
      <c r="M2190" s="5">
        <f t="shared" ca="1" si="509"/>
        <v>1021.1</v>
      </c>
      <c r="N2190" s="12" t="str">
        <f t="shared" ca="1" si="505"/>
        <v/>
      </c>
      <c r="O2190" s="12">
        <f t="shared" ca="1" si="506"/>
        <v>5.2793242464960124E-4</v>
      </c>
      <c r="P2190" s="5">
        <f t="shared" ca="1" si="507"/>
        <v>962.80446995324303</v>
      </c>
      <c r="Q2190" s="5">
        <f t="shared" ca="1" si="510"/>
        <v>962.80446995324303</v>
      </c>
      <c r="R2190" s="12">
        <f t="shared" ca="1" si="511"/>
        <v>0</v>
      </c>
    </row>
    <row r="2191" spans="1:18" x14ac:dyDescent="0.25">
      <c r="A2191">
        <v>2190</v>
      </c>
      <c r="B2191" s="2">
        <v>40632</v>
      </c>
      <c r="C2191">
        <f t="shared" si="516"/>
        <v>2011</v>
      </c>
      <c r="D2191">
        <v>1078.6500000000001</v>
      </c>
      <c r="E2191" s="5">
        <f t="shared" ca="1" si="512"/>
        <v>1036.2750000000001</v>
      </c>
      <c r="F2191" s="5">
        <f t="shared" ca="1" si="513"/>
        <v>1003.0110000000001</v>
      </c>
      <c r="G2191" s="5">
        <f t="shared" ca="1" si="514"/>
        <v>1025.7696108853202</v>
      </c>
      <c r="H2191" s="5">
        <f t="shared" ca="1" si="515"/>
        <v>1007.3061656813942</v>
      </c>
      <c r="I2191" s="10">
        <f t="shared" ca="1" si="508"/>
        <v>0</v>
      </c>
      <c r="J2191" s="5" t="e">
        <f t="shared" ca="1" si="502"/>
        <v>#N/A</v>
      </c>
      <c r="K2191" s="5" t="e">
        <f t="shared" ca="1" si="503"/>
        <v>#N/A</v>
      </c>
      <c r="L2191" s="10">
        <f t="shared" ca="1" si="504"/>
        <v>1</v>
      </c>
      <c r="M2191" s="5">
        <f t="shared" ca="1" si="509"/>
        <v>1021.1</v>
      </c>
      <c r="N2191" s="12" t="str">
        <f t="shared" ca="1" si="505"/>
        <v/>
      </c>
      <c r="O2191" s="12">
        <f t="shared" ca="1" si="506"/>
        <v>3.4825154698517949E-2</v>
      </c>
      <c r="P2191" s="5">
        <f t="shared" ca="1" si="507"/>
        <v>962.80446995324303</v>
      </c>
      <c r="Q2191" s="5">
        <f t="shared" ca="1" si="510"/>
        <v>962.80446995324303</v>
      </c>
      <c r="R2191" s="12">
        <f t="shared" ca="1" si="511"/>
        <v>0</v>
      </c>
    </row>
    <row r="2192" spans="1:18" x14ac:dyDescent="0.25">
      <c r="A2192">
        <v>2191</v>
      </c>
      <c r="B2192" s="2">
        <v>40633</v>
      </c>
      <c r="C2192">
        <f t="shared" si="516"/>
        <v>2011</v>
      </c>
      <c r="D2192">
        <v>1074.55</v>
      </c>
      <c r="E2192" s="5">
        <f t="shared" ca="1" si="512"/>
        <v>1041.19</v>
      </c>
      <c r="F2192" s="5">
        <f t="shared" ca="1" si="513"/>
        <v>1003.9190000000002</v>
      </c>
      <c r="G2192" s="5">
        <f t="shared" ca="1" si="514"/>
        <v>1030.6476497967881</v>
      </c>
      <c r="H2192" s="5">
        <f t="shared" ca="1" si="515"/>
        <v>1008.6510423677663</v>
      </c>
      <c r="I2192" s="10">
        <f t="shared" ca="1" si="508"/>
        <v>0</v>
      </c>
      <c r="J2192" s="5" t="e">
        <f t="shared" ca="1" si="502"/>
        <v>#N/A</v>
      </c>
      <c r="K2192" s="5" t="e">
        <f t="shared" ca="1" si="503"/>
        <v>#N/A</v>
      </c>
      <c r="L2192" s="10">
        <f t="shared" ca="1" si="504"/>
        <v>1</v>
      </c>
      <c r="M2192" s="5">
        <f t="shared" ca="1" si="509"/>
        <v>1021.1</v>
      </c>
      <c r="N2192" s="12" t="str">
        <f t="shared" ca="1" si="505"/>
        <v/>
      </c>
      <c r="O2192" s="12">
        <f t="shared" ca="1" si="506"/>
        <v>-3.8010476058036769E-3</v>
      </c>
      <c r="P2192" s="5">
        <f t="shared" ca="1" si="507"/>
        <v>962.80446995324303</v>
      </c>
      <c r="Q2192" s="5">
        <f t="shared" ca="1" si="510"/>
        <v>962.80446995324303</v>
      </c>
      <c r="R2192" s="12">
        <f t="shared" ca="1" si="511"/>
        <v>0</v>
      </c>
    </row>
    <row r="2193" spans="1:18" x14ac:dyDescent="0.25">
      <c r="A2193">
        <v>2192</v>
      </c>
      <c r="B2193" s="2">
        <v>40634</v>
      </c>
      <c r="C2193">
        <f t="shared" si="516"/>
        <v>2011</v>
      </c>
      <c r="D2193">
        <v>1091.8499999999999</v>
      </c>
      <c r="E2193" s="5">
        <f t="shared" ca="1" si="512"/>
        <v>1048.2649999999999</v>
      </c>
      <c r="F2193" s="5">
        <f t="shared" ca="1" si="513"/>
        <v>1005.4790000000003</v>
      </c>
      <c r="G2193" s="5">
        <f t="shared" ca="1" si="514"/>
        <v>1036.7678848171095</v>
      </c>
      <c r="H2193" s="5">
        <f t="shared" ca="1" si="515"/>
        <v>1010.3150215204109</v>
      </c>
      <c r="I2193" s="10">
        <f t="shared" ca="1" si="508"/>
        <v>0</v>
      </c>
      <c r="J2193" s="5" t="e">
        <f t="shared" ca="1" si="502"/>
        <v>#N/A</v>
      </c>
      <c r="K2193" s="5" t="e">
        <f t="shared" ca="1" si="503"/>
        <v>#N/A</v>
      </c>
      <c r="L2193" s="10">
        <f t="shared" ca="1" si="504"/>
        <v>1</v>
      </c>
      <c r="M2193" s="5">
        <f t="shared" ca="1" si="509"/>
        <v>1021.1</v>
      </c>
      <c r="N2193" s="12" t="str">
        <f t="shared" ca="1" si="505"/>
        <v/>
      </c>
      <c r="O2193" s="12">
        <f t="shared" ca="1" si="506"/>
        <v>1.6099762691359133E-2</v>
      </c>
      <c r="P2193" s="5">
        <f t="shared" ca="1" si="507"/>
        <v>962.80446995324303</v>
      </c>
      <c r="Q2193" s="5">
        <f t="shared" ca="1" si="510"/>
        <v>962.80446995324303</v>
      </c>
      <c r="R2193" s="12">
        <f t="shared" ca="1" si="511"/>
        <v>0</v>
      </c>
    </row>
    <row r="2194" spans="1:18" x14ac:dyDescent="0.25">
      <c r="A2194">
        <v>2193</v>
      </c>
      <c r="B2194" s="2">
        <v>40637</v>
      </c>
      <c r="C2194">
        <f t="shared" si="516"/>
        <v>2011</v>
      </c>
      <c r="D2194">
        <v>1116</v>
      </c>
      <c r="E2194" s="5">
        <f t="shared" ca="1" si="512"/>
        <v>1057.6849999999999</v>
      </c>
      <c r="F2194" s="5">
        <f t="shared" ca="1" si="513"/>
        <v>1007.4630000000002</v>
      </c>
      <c r="G2194" s="5">
        <f t="shared" ca="1" si="514"/>
        <v>1044.6910963353985</v>
      </c>
      <c r="H2194" s="5">
        <f t="shared" ca="1" si="515"/>
        <v>1012.4287210900027</v>
      </c>
      <c r="I2194" s="10">
        <f t="shared" ca="1" si="508"/>
        <v>0</v>
      </c>
      <c r="J2194" s="5" t="e">
        <f t="shared" ca="1" si="502"/>
        <v>#N/A</v>
      </c>
      <c r="K2194" s="5" t="e">
        <f t="shared" ca="1" si="503"/>
        <v>#N/A</v>
      </c>
      <c r="L2194" s="10">
        <f t="shared" ca="1" si="504"/>
        <v>1</v>
      </c>
      <c r="M2194" s="5">
        <f t="shared" ca="1" si="509"/>
        <v>1021.1</v>
      </c>
      <c r="N2194" s="12" t="str">
        <f t="shared" ca="1" si="505"/>
        <v/>
      </c>
      <c r="O2194" s="12">
        <f t="shared" ca="1" si="506"/>
        <v>2.211842286028309E-2</v>
      </c>
      <c r="P2194" s="5">
        <f t="shared" ca="1" si="507"/>
        <v>962.80446995324303</v>
      </c>
      <c r="Q2194" s="5">
        <f t="shared" ca="1" si="510"/>
        <v>962.80446995324303</v>
      </c>
      <c r="R2194" s="12">
        <f t="shared" ca="1" si="511"/>
        <v>0</v>
      </c>
    </row>
    <row r="2195" spans="1:18" x14ac:dyDescent="0.25">
      <c r="A2195">
        <v>2194</v>
      </c>
      <c r="B2195" s="2">
        <v>40638</v>
      </c>
      <c r="C2195">
        <f t="shared" si="516"/>
        <v>2011</v>
      </c>
      <c r="D2195">
        <v>1123.3499999999999</v>
      </c>
      <c r="E2195" s="5">
        <f t="shared" ca="1" si="512"/>
        <v>1067.655</v>
      </c>
      <c r="F2195" s="5">
        <f t="shared" ca="1" si="513"/>
        <v>1010.0030000000002</v>
      </c>
      <c r="G2195" s="5">
        <f t="shared" ca="1" si="514"/>
        <v>1052.5569867018587</v>
      </c>
      <c r="H2195" s="5">
        <f t="shared" ca="1" si="515"/>
        <v>1014.6471466682026</v>
      </c>
      <c r="I2195" s="10">
        <f t="shared" ca="1" si="508"/>
        <v>0</v>
      </c>
      <c r="J2195" s="5" t="e">
        <f t="shared" ca="1" si="502"/>
        <v>#N/A</v>
      </c>
      <c r="K2195" s="5" t="e">
        <f t="shared" ca="1" si="503"/>
        <v>#N/A</v>
      </c>
      <c r="L2195" s="10">
        <f t="shared" ca="1" si="504"/>
        <v>1</v>
      </c>
      <c r="M2195" s="5">
        <f t="shared" ca="1" si="509"/>
        <v>1021.1</v>
      </c>
      <c r="N2195" s="12" t="str">
        <f t="shared" ca="1" si="505"/>
        <v/>
      </c>
      <c r="O2195" s="12">
        <f t="shared" ca="1" si="506"/>
        <v>6.5860215053762626E-3</v>
      </c>
      <c r="P2195" s="5">
        <f t="shared" ca="1" si="507"/>
        <v>962.80446995324303</v>
      </c>
      <c r="Q2195" s="5">
        <f t="shared" ca="1" si="510"/>
        <v>962.80446995324303</v>
      </c>
      <c r="R2195" s="12">
        <f t="shared" ca="1" si="511"/>
        <v>0</v>
      </c>
    </row>
    <row r="2196" spans="1:18" x14ac:dyDescent="0.25">
      <c r="A2196">
        <v>2195</v>
      </c>
      <c r="B2196" s="2">
        <v>40639</v>
      </c>
      <c r="C2196">
        <f t="shared" si="516"/>
        <v>2011</v>
      </c>
      <c r="D2196">
        <v>1129.3499999999999</v>
      </c>
      <c r="E2196" s="5">
        <f t="shared" ca="1" si="512"/>
        <v>1076.9100000000001</v>
      </c>
      <c r="F2196" s="5">
        <f t="shared" ca="1" si="513"/>
        <v>1012.5290000000002</v>
      </c>
      <c r="G2196" s="5">
        <f t="shared" ca="1" si="514"/>
        <v>1060.2362880316728</v>
      </c>
      <c r="H2196" s="5">
        <f t="shared" ca="1" si="515"/>
        <v>1016.9412037348385</v>
      </c>
      <c r="I2196" s="10">
        <f t="shared" ca="1" si="508"/>
        <v>0</v>
      </c>
      <c r="J2196" s="5" t="e">
        <f t="shared" ca="1" si="502"/>
        <v>#N/A</v>
      </c>
      <c r="K2196" s="5" t="e">
        <f t="shared" ca="1" si="503"/>
        <v>#N/A</v>
      </c>
      <c r="L2196" s="10">
        <f t="shared" ca="1" si="504"/>
        <v>1</v>
      </c>
      <c r="M2196" s="5">
        <f t="shared" ca="1" si="509"/>
        <v>1021.1</v>
      </c>
      <c r="N2196" s="12" t="str">
        <f t="shared" ca="1" si="505"/>
        <v/>
      </c>
      <c r="O2196" s="12">
        <f t="shared" ca="1" si="506"/>
        <v>5.3411670449993332E-3</v>
      </c>
      <c r="P2196" s="5">
        <f t="shared" ca="1" si="507"/>
        <v>962.80446995324303</v>
      </c>
      <c r="Q2196" s="5">
        <f t="shared" ca="1" si="510"/>
        <v>962.80446995324303</v>
      </c>
      <c r="R2196" s="12">
        <f t="shared" ca="1" si="511"/>
        <v>0</v>
      </c>
    </row>
    <row r="2197" spans="1:18" x14ac:dyDescent="0.25">
      <c r="A2197">
        <v>2196</v>
      </c>
      <c r="B2197" s="2">
        <v>40640</v>
      </c>
      <c r="C2197">
        <f t="shared" si="516"/>
        <v>2011</v>
      </c>
      <c r="D2197">
        <v>1128.8499999999999</v>
      </c>
      <c r="E2197" s="5">
        <f t="shared" ca="1" si="512"/>
        <v>1086.4550000000002</v>
      </c>
      <c r="F2197" s="5">
        <f t="shared" ca="1" si="513"/>
        <v>1014.7340000000003</v>
      </c>
      <c r="G2197" s="5">
        <f t="shared" ca="1" si="514"/>
        <v>1067.0976592285056</v>
      </c>
      <c r="H2197" s="5">
        <f t="shared" ca="1" si="515"/>
        <v>1019.1793796601418</v>
      </c>
      <c r="I2197" s="10">
        <f t="shared" ca="1" si="508"/>
        <v>0</v>
      </c>
      <c r="J2197" s="5" t="e">
        <f t="shared" ca="1" si="502"/>
        <v>#N/A</v>
      </c>
      <c r="K2197" s="5" t="e">
        <f t="shared" ca="1" si="503"/>
        <v>#N/A</v>
      </c>
      <c r="L2197" s="10">
        <f t="shared" ca="1" si="504"/>
        <v>1</v>
      </c>
      <c r="M2197" s="5">
        <f t="shared" ca="1" si="509"/>
        <v>1021.1</v>
      </c>
      <c r="N2197" s="12" t="str">
        <f t="shared" ca="1" si="505"/>
        <v/>
      </c>
      <c r="O2197" s="12">
        <f t="shared" ca="1" si="506"/>
        <v>-4.4273254526940281E-4</v>
      </c>
      <c r="P2197" s="5">
        <f t="shared" ca="1" si="507"/>
        <v>962.80446995324303</v>
      </c>
      <c r="Q2197" s="5">
        <f t="shared" ca="1" si="510"/>
        <v>962.80446995324303</v>
      </c>
      <c r="R2197" s="12">
        <f t="shared" ca="1" si="511"/>
        <v>0</v>
      </c>
    </row>
    <row r="2198" spans="1:18" x14ac:dyDescent="0.25">
      <c r="A2198">
        <v>2197</v>
      </c>
      <c r="B2198" s="2">
        <v>40641</v>
      </c>
      <c r="C2198">
        <f t="shared" si="516"/>
        <v>2011</v>
      </c>
      <c r="D2198">
        <v>1120.8499999999999</v>
      </c>
      <c r="E2198" s="5">
        <f t="shared" ca="1" si="512"/>
        <v>1094.76</v>
      </c>
      <c r="F2198" s="5">
        <f t="shared" ca="1" si="513"/>
        <v>1016.3700000000001</v>
      </c>
      <c r="G2198" s="5">
        <f t="shared" ca="1" si="514"/>
        <v>1072.4728933056551</v>
      </c>
      <c r="H2198" s="5">
        <f t="shared" ca="1" si="515"/>
        <v>1021.2127920669388</v>
      </c>
      <c r="I2198" s="10">
        <f t="shared" ca="1" si="508"/>
        <v>0</v>
      </c>
      <c r="J2198" s="5" t="e">
        <f t="shared" ca="1" si="502"/>
        <v>#N/A</v>
      </c>
      <c r="K2198" s="5" t="e">
        <f t="shared" ca="1" si="503"/>
        <v>#N/A</v>
      </c>
      <c r="L2198" s="10">
        <f t="shared" ca="1" si="504"/>
        <v>1</v>
      </c>
      <c r="M2198" s="5">
        <f t="shared" ca="1" si="509"/>
        <v>1021.1</v>
      </c>
      <c r="N2198" s="12" t="str">
        <f t="shared" ca="1" si="505"/>
        <v/>
      </c>
      <c r="O2198" s="12">
        <f t="shared" ca="1" si="506"/>
        <v>-7.0868583071267222E-3</v>
      </c>
      <c r="P2198" s="5">
        <f t="shared" ca="1" si="507"/>
        <v>962.80446995324303</v>
      </c>
      <c r="Q2198" s="5">
        <f t="shared" ca="1" si="510"/>
        <v>962.80446995324303</v>
      </c>
      <c r="R2198" s="12">
        <f t="shared" ca="1" si="511"/>
        <v>0</v>
      </c>
    </row>
    <row r="2199" spans="1:18" x14ac:dyDescent="0.25">
      <c r="A2199">
        <v>2198</v>
      </c>
      <c r="B2199" s="2">
        <v>40644</v>
      </c>
      <c r="C2199">
        <f t="shared" si="516"/>
        <v>2011</v>
      </c>
      <c r="D2199">
        <v>1097.0999999999999</v>
      </c>
      <c r="E2199" s="5">
        <f t="shared" ca="1" si="512"/>
        <v>1100.2900000000002</v>
      </c>
      <c r="F2199" s="5">
        <f t="shared" ca="1" si="513"/>
        <v>1018.4690000000003</v>
      </c>
      <c r="G2199" s="5">
        <f t="shared" ca="1" si="514"/>
        <v>1074.9356039750896</v>
      </c>
      <c r="H2199" s="5">
        <f t="shared" ca="1" si="515"/>
        <v>1022.7305362256001</v>
      </c>
      <c r="I2199" s="10">
        <f t="shared" ca="1" si="508"/>
        <v>0</v>
      </c>
      <c r="J2199" s="5" t="e">
        <f t="shared" ca="1" si="502"/>
        <v>#N/A</v>
      </c>
      <c r="K2199" s="5" t="e">
        <f t="shared" ca="1" si="503"/>
        <v>#N/A</v>
      </c>
      <c r="L2199" s="10">
        <f t="shared" ca="1" si="504"/>
        <v>1</v>
      </c>
      <c r="M2199" s="5">
        <f t="shared" ca="1" si="509"/>
        <v>1021.1</v>
      </c>
      <c r="N2199" s="12" t="str">
        <f t="shared" ca="1" si="505"/>
        <v/>
      </c>
      <c r="O2199" s="12">
        <f t="shared" ca="1" si="506"/>
        <v>-2.1189275995895974E-2</v>
      </c>
      <c r="P2199" s="5">
        <f t="shared" ca="1" si="507"/>
        <v>962.80446995324303</v>
      </c>
      <c r="Q2199" s="5">
        <f t="shared" ca="1" si="510"/>
        <v>962.80446995324303</v>
      </c>
      <c r="R2199" s="12">
        <f t="shared" ca="1" si="511"/>
        <v>0</v>
      </c>
    </row>
    <row r="2200" spans="1:18" x14ac:dyDescent="0.25">
      <c r="A2200">
        <v>2199</v>
      </c>
      <c r="B2200" s="2">
        <v>40646</v>
      </c>
      <c r="C2200">
        <f t="shared" si="516"/>
        <v>2011</v>
      </c>
      <c r="D2200">
        <v>1117</v>
      </c>
      <c r="E2200" s="5">
        <f t="shared" ca="1" si="512"/>
        <v>1107.7550000000001</v>
      </c>
      <c r="F2200" s="5">
        <f t="shared" ca="1" si="513"/>
        <v>1020.9760000000002</v>
      </c>
      <c r="G2200" s="5">
        <f t="shared" ca="1" si="514"/>
        <v>1079.1420435775806</v>
      </c>
      <c r="H2200" s="5">
        <f t="shared" ca="1" si="515"/>
        <v>1024.615925501088</v>
      </c>
      <c r="I2200" s="10">
        <f t="shared" ca="1" si="508"/>
        <v>0</v>
      </c>
      <c r="J2200" s="5" t="e">
        <f t="shared" ca="1" si="502"/>
        <v>#N/A</v>
      </c>
      <c r="K2200" s="5" t="e">
        <f t="shared" ca="1" si="503"/>
        <v>#N/A</v>
      </c>
      <c r="L2200" s="10">
        <f t="shared" ca="1" si="504"/>
        <v>1</v>
      </c>
      <c r="M2200" s="5">
        <f t="shared" ca="1" si="509"/>
        <v>1021.1</v>
      </c>
      <c r="N2200" s="12" t="str">
        <f t="shared" ca="1" si="505"/>
        <v/>
      </c>
      <c r="O2200" s="12">
        <f t="shared" ca="1" si="506"/>
        <v>1.8138729377449724E-2</v>
      </c>
      <c r="P2200" s="5">
        <f t="shared" ca="1" si="507"/>
        <v>962.80446995324303</v>
      </c>
      <c r="Q2200" s="5">
        <f t="shared" ca="1" si="510"/>
        <v>962.80446995324303</v>
      </c>
      <c r="R2200" s="12">
        <f t="shared" ca="1" si="511"/>
        <v>0</v>
      </c>
    </row>
    <row r="2201" spans="1:18" x14ac:dyDescent="0.25">
      <c r="A2201">
        <v>2200</v>
      </c>
      <c r="B2201" s="2">
        <v>40648</v>
      </c>
      <c r="C2201">
        <f t="shared" si="516"/>
        <v>2011</v>
      </c>
      <c r="D2201">
        <v>1113.4000000000001</v>
      </c>
      <c r="E2201" s="5">
        <f t="shared" ca="1" si="512"/>
        <v>1111.23</v>
      </c>
      <c r="F2201" s="5">
        <f t="shared" ca="1" si="513"/>
        <v>1023.7050000000003</v>
      </c>
      <c r="G2201" s="5">
        <f t="shared" ca="1" si="514"/>
        <v>1082.5678392198224</v>
      </c>
      <c r="H2201" s="5">
        <f t="shared" ca="1" si="515"/>
        <v>1026.3916069910663</v>
      </c>
      <c r="I2201" s="10">
        <f t="shared" ca="1" si="508"/>
        <v>0</v>
      </c>
      <c r="J2201" s="5" t="e">
        <f t="shared" ca="1" si="502"/>
        <v>#N/A</v>
      </c>
      <c r="K2201" s="5" t="e">
        <f t="shared" ca="1" si="503"/>
        <v>#N/A</v>
      </c>
      <c r="L2201" s="10">
        <f t="shared" ca="1" si="504"/>
        <v>1</v>
      </c>
      <c r="M2201" s="5">
        <f t="shared" ca="1" si="509"/>
        <v>1021.1</v>
      </c>
      <c r="N2201" s="12" t="str">
        <f t="shared" ca="1" si="505"/>
        <v/>
      </c>
      <c r="O2201" s="12">
        <f t="shared" ca="1" si="506"/>
        <v>-3.2229185317814765E-3</v>
      </c>
      <c r="P2201" s="5">
        <f t="shared" ca="1" si="507"/>
        <v>962.80446995324303</v>
      </c>
      <c r="Q2201" s="5">
        <f t="shared" ca="1" si="510"/>
        <v>962.80446995324303</v>
      </c>
      <c r="R2201" s="12">
        <f t="shared" ca="1" si="511"/>
        <v>0</v>
      </c>
    </row>
    <row r="2202" spans="1:18" x14ac:dyDescent="0.25">
      <c r="A2202">
        <v>2201</v>
      </c>
      <c r="B2202" s="2">
        <v>40651</v>
      </c>
      <c r="C2202">
        <f t="shared" si="516"/>
        <v>2011</v>
      </c>
      <c r="D2202">
        <v>1098.2</v>
      </c>
      <c r="E2202" s="5">
        <f t="shared" ca="1" si="512"/>
        <v>1113.595</v>
      </c>
      <c r="F2202" s="5">
        <f t="shared" ca="1" si="513"/>
        <v>1025.8490000000002</v>
      </c>
      <c r="G2202" s="5">
        <f t="shared" ca="1" si="514"/>
        <v>1084.1310552978402</v>
      </c>
      <c r="H2202" s="5">
        <f t="shared" ca="1" si="515"/>
        <v>1027.8277748512448</v>
      </c>
      <c r="I2202" s="10">
        <f t="shared" ca="1" si="508"/>
        <v>0</v>
      </c>
      <c r="J2202" s="5" t="e">
        <f t="shared" ca="1" si="502"/>
        <v>#N/A</v>
      </c>
      <c r="K2202" s="5" t="e">
        <f t="shared" ca="1" si="503"/>
        <v>#N/A</v>
      </c>
      <c r="L2202" s="10">
        <f t="shared" ca="1" si="504"/>
        <v>1</v>
      </c>
      <c r="M2202" s="5">
        <f t="shared" ca="1" si="509"/>
        <v>1021.1</v>
      </c>
      <c r="N2202" s="12" t="str">
        <f t="shared" ca="1" si="505"/>
        <v/>
      </c>
      <c r="O2202" s="12">
        <f t="shared" ca="1" si="506"/>
        <v>-1.3651877133105842E-2</v>
      </c>
      <c r="P2202" s="5">
        <f t="shared" ca="1" si="507"/>
        <v>962.80446995324303</v>
      </c>
      <c r="Q2202" s="5">
        <f t="shared" ca="1" si="510"/>
        <v>962.80446995324303</v>
      </c>
      <c r="R2202" s="12">
        <f t="shared" ca="1" si="511"/>
        <v>0</v>
      </c>
    </row>
    <row r="2203" spans="1:18" x14ac:dyDescent="0.25">
      <c r="A2203">
        <v>2202</v>
      </c>
      <c r="B2203" s="2">
        <v>40652</v>
      </c>
      <c r="C2203">
        <f t="shared" si="516"/>
        <v>2011</v>
      </c>
      <c r="D2203">
        <v>1101.55</v>
      </c>
      <c r="E2203" s="5">
        <f t="shared" ca="1" si="512"/>
        <v>1114.5650000000001</v>
      </c>
      <c r="F2203" s="5">
        <f t="shared" ca="1" si="513"/>
        <v>1028.1970000000003</v>
      </c>
      <c r="G2203" s="5">
        <f t="shared" ca="1" si="514"/>
        <v>1085.8729497680561</v>
      </c>
      <c r="H2203" s="5">
        <f t="shared" ca="1" si="515"/>
        <v>1029.3022193542199</v>
      </c>
      <c r="I2203" s="10">
        <f t="shared" ca="1" si="508"/>
        <v>0</v>
      </c>
      <c r="J2203" s="5" t="e">
        <f t="shared" ca="1" si="502"/>
        <v>#N/A</v>
      </c>
      <c r="K2203" s="5" t="e">
        <f t="shared" ca="1" si="503"/>
        <v>#N/A</v>
      </c>
      <c r="L2203" s="10">
        <f t="shared" ca="1" si="504"/>
        <v>1</v>
      </c>
      <c r="M2203" s="5">
        <f t="shared" ca="1" si="509"/>
        <v>1021.1</v>
      </c>
      <c r="N2203" s="12" t="str">
        <f t="shared" ca="1" si="505"/>
        <v/>
      </c>
      <c r="O2203" s="12">
        <f t="shared" ca="1" si="506"/>
        <v>3.0504461846657337E-3</v>
      </c>
      <c r="P2203" s="5">
        <f t="shared" ca="1" si="507"/>
        <v>962.80446995324303</v>
      </c>
      <c r="Q2203" s="5">
        <f t="shared" ca="1" si="510"/>
        <v>962.80446995324303</v>
      </c>
      <c r="R2203" s="12">
        <f t="shared" ca="1" si="511"/>
        <v>0</v>
      </c>
    </row>
    <row r="2204" spans="1:18" x14ac:dyDescent="0.25">
      <c r="A2204">
        <v>2203</v>
      </c>
      <c r="B2204" s="2">
        <v>40653</v>
      </c>
      <c r="C2204">
        <f t="shared" si="516"/>
        <v>2011</v>
      </c>
      <c r="D2204">
        <v>1106.95</v>
      </c>
      <c r="E2204" s="5">
        <f t="shared" ca="1" si="512"/>
        <v>1113.6600000000001</v>
      </c>
      <c r="F2204" s="5">
        <f t="shared" ca="1" si="513"/>
        <v>1030.8420000000001</v>
      </c>
      <c r="G2204" s="5">
        <f t="shared" ca="1" si="514"/>
        <v>1087.9806547912506</v>
      </c>
      <c r="H2204" s="5">
        <f t="shared" ca="1" si="515"/>
        <v>1030.8551749671353</v>
      </c>
      <c r="I2204" s="10">
        <f t="shared" ca="1" si="508"/>
        <v>0</v>
      </c>
      <c r="J2204" s="5" t="e">
        <f t="shared" ca="1" si="502"/>
        <v>#N/A</v>
      </c>
      <c r="K2204" s="5" t="e">
        <f t="shared" ca="1" si="503"/>
        <v>#N/A</v>
      </c>
      <c r="L2204" s="10">
        <f t="shared" ca="1" si="504"/>
        <v>1</v>
      </c>
      <c r="M2204" s="5">
        <f t="shared" ca="1" si="509"/>
        <v>1021.1</v>
      </c>
      <c r="N2204" s="12" t="str">
        <f t="shared" ca="1" si="505"/>
        <v/>
      </c>
      <c r="O2204" s="12">
        <f t="shared" ca="1" si="506"/>
        <v>4.9021832871863199E-3</v>
      </c>
      <c r="P2204" s="5">
        <f t="shared" ca="1" si="507"/>
        <v>962.80446995324303</v>
      </c>
      <c r="Q2204" s="5">
        <f t="shared" ca="1" si="510"/>
        <v>962.80446995324303</v>
      </c>
      <c r="R2204" s="12">
        <f t="shared" ca="1" si="511"/>
        <v>0</v>
      </c>
    </row>
    <row r="2205" spans="1:18" x14ac:dyDescent="0.25">
      <c r="A2205">
        <v>2204</v>
      </c>
      <c r="B2205" s="2">
        <v>40654</v>
      </c>
      <c r="C2205">
        <f t="shared" si="516"/>
        <v>2011</v>
      </c>
      <c r="D2205">
        <v>1112.5</v>
      </c>
      <c r="E2205" s="5">
        <f t="shared" ca="1" si="512"/>
        <v>1112.575</v>
      </c>
      <c r="F2205" s="5">
        <f t="shared" ca="1" si="513"/>
        <v>1033.307</v>
      </c>
      <c r="G2205" s="5">
        <f t="shared" ca="1" si="514"/>
        <v>1090.4325893121254</v>
      </c>
      <c r="H2205" s="5">
        <f t="shared" ca="1" si="515"/>
        <v>1032.4880714677927</v>
      </c>
      <c r="I2205" s="10">
        <f t="shared" ca="1" si="508"/>
        <v>0</v>
      </c>
      <c r="J2205" s="5" t="e">
        <f t="shared" ca="1" si="502"/>
        <v>#N/A</v>
      </c>
      <c r="K2205" s="5" t="e">
        <f t="shared" ca="1" si="503"/>
        <v>#N/A</v>
      </c>
      <c r="L2205" s="10">
        <f t="shared" ca="1" si="504"/>
        <v>1</v>
      </c>
      <c r="M2205" s="5">
        <f t="shared" ca="1" si="509"/>
        <v>1021.1</v>
      </c>
      <c r="N2205" s="12" t="str">
        <f t="shared" ca="1" si="505"/>
        <v/>
      </c>
      <c r="O2205" s="12">
        <f t="shared" ca="1" si="506"/>
        <v>5.013776593342025E-3</v>
      </c>
      <c r="P2205" s="5">
        <f t="shared" ca="1" si="507"/>
        <v>962.80446995324303</v>
      </c>
      <c r="Q2205" s="5">
        <f t="shared" ca="1" si="510"/>
        <v>962.80446995324303</v>
      </c>
      <c r="R2205" s="12">
        <f t="shared" ca="1" si="511"/>
        <v>0</v>
      </c>
    </row>
    <row r="2206" spans="1:18" x14ac:dyDescent="0.25">
      <c r="A2206">
        <v>2205</v>
      </c>
      <c r="B2206" s="2">
        <v>40658</v>
      </c>
      <c r="C2206">
        <f t="shared" si="516"/>
        <v>2011</v>
      </c>
      <c r="D2206">
        <v>1112.55</v>
      </c>
      <c r="E2206" s="5">
        <f t="shared" ca="1" si="512"/>
        <v>1110.895</v>
      </c>
      <c r="F2206" s="5">
        <f t="shared" ca="1" si="513"/>
        <v>1036.1480000000001</v>
      </c>
      <c r="G2206" s="5">
        <f t="shared" ca="1" si="514"/>
        <v>1092.6443303809128</v>
      </c>
      <c r="H2206" s="5">
        <f t="shared" ca="1" si="515"/>
        <v>1034.0893100384369</v>
      </c>
      <c r="I2206" s="10">
        <f t="shared" ca="1" si="508"/>
        <v>0</v>
      </c>
      <c r="J2206" s="5" t="e">
        <f t="shared" ca="1" si="502"/>
        <v>#N/A</v>
      </c>
      <c r="K2206" s="5" t="e">
        <f t="shared" ca="1" si="503"/>
        <v>#N/A</v>
      </c>
      <c r="L2206" s="10">
        <f t="shared" ca="1" si="504"/>
        <v>1</v>
      </c>
      <c r="M2206" s="5">
        <f t="shared" ca="1" si="509"/>
        <v>1021.1</v>
      </c>
      <c r="N2206" s="12" t="str">
        <f t="shared" ca="1" si="505"/>
        <v/>
      </c>
      <c r="O2206" s="12">
        <f t="shared" ca="1" si="506"/>
        <v>4.4943820224678223E-5</v>
      </c>
      <c r="P2206" s="5">
        <f t="shared" ca="1" si="507"/>
        <v>962.80446995324303</v>
      </c>
      <c r="Q2206" s="5">
        <f t="shared" ca="1" si="510"/>
        <v>962.80446995324303</v>
      </c>
      <c r="R2206" s="12">
        <f t="shared" ca="1" si="511"/>
        <v>0</v>
      </c>
    </row>
    <row r="2207" spans="1:18" x14ac:dyDescent="0.25">
      <c r="A2207">
        <v>2206</v>
      </c>
      <c r="B2207" s="2">
        <v>40659</v>
      </c>
      <c r="C2207">
        <f t="shared" si="516"/>
        <v>2011</v>
      </c>
      <c r="D2207">
        <v>1124.45</v>
      </c>
      <c r="E2207" s="5">
        <f t="shared" ca="1" si="512"/>
        <v>1110.4549999999999</v>
      </c>
      <c r="F2207" s="5">
        <f t="shared" ca="1" si="513"/>
        <v>1039.8589999999999</v>
      </c>
      <c r="G2207" s="5">
        <f t="shared" ca="1" si="514"/>
        <v>1095.8248973428217</v>
      </c>
      <c r="H2207" s="5">
        <f t="shared" ca="1" si="515"/>
        <v>1035.8965238376682</v>
      </c>
      <c r="I2207" s="10">
        <f t="shared" ca="1" si="508"/>
        <v>0</v>
      </c>
      <c r="J2207" s="5" t="e">
        <f t="shared" ca="1" si="502"/>
        <v>#N/A</v>
      </c>
      <c r="K2207" s="5" t="e">
        <f t="shared" ca="1" si="503"/>
        <v>#N/A</v>
      </c>
      <c r="L2207" s="10">
        <f t="shared" ca="1" si="504"/>
        <v>1</v>
      </c>
      <c r="M2207" s="5">
        <f t="shared" ca="1" si="509"/>
        <v>1021.1</v>
      </c>
      <c r="N2207" s="12" t="str">
        <f t="shared" ca="1" si="505"/>
        <v/>
      </c>
      <c r="O2207" s="12">
        <f t="shared" ca="1" si="506"/>
        <v>1.0696148487708499E-2</v>
      </c>
      <c r="P2207" s="5">
        <f t="shared" ca="1" si="507"/>
        <v>962.80446995324303</v>
      </c>
      <c r="Q2207" s="5">
        <f t="shared" ca="1" si="510"/>
        <v>962.80446995324303</v>
      </c>
      <c r="R2207" s="12">
        <f t="shared" ca="1" si="511"/>
        <v>0</v>
      </c>
    </row>
    <row r="2208" spans="1:18" x14ac:dyDescent="0.25">
      <c r="A2208">
        <v>2207</v>
      </c>
      <c r="B2208" s="2">
        <v>40660</v>
      </c>
      <c r="C2208">
        <f t="shared" si="516"/>
        <v>2011</v>
      </c>
      <c r="D2208">
        <v>1110.0999999999999</v>
      </c>
      <c r="E2208" s="5">
        <f t="shared" ca="1" si="512"/>
        <v>1109.3800000000001</v>
      </c>
      <c r="F2208" s="5">
        <f t="shared" ca="1" si="513"/>
        <v>1042.9769999999999</v>
      </c>
      <c r="G2208" s="5">
        <f t="shared" ca="1" si="514"/>
        <v>1097.2524076085397</v>
      </c>
      <c r="H2208" s="5">
        <f t="shared" ca="1" si="515"/>
        <v>1037.3805933609149</v>
      </c>
      <c r="I2208" s="10">
        <f t="shared" ca="1" si="508"/>
        <v>0</v>
      </c>
      <c r="J2208" s="5" t="e">
        <f t="shared" ca="1" si="502"/>
        <v>#N/A</v>
      </c>
      <c r="K2208" s="5" t="e">
        <f t="shared" ca="1" si="503"/>
        <v>#N/A</v>
      </c>
      <c r="L2208" s="10">
        <f t="shared" ca="1" si="504"/>
        <v>1</v>
      </c>
      <c r="M2208" s="5">
        <f t="shared" ca="1" si="509"/>
        <v>1021.1</v>
      </c>
      <c r="N2208" s="12" t="str">
        <f t="shared" ca="1" si="505"/>
        <v/>
      </c>
      <c r="O2208" s="12">
        <f t="shared" ca="1" si="506"/>
        <v>-1.2761794655164868E-2</v>
      </c>
      <c r="P2208" s="5">
        <f t="shared" ca="1" si="507"/>
        <v>962.80446995324303</v>
      </c>
      <c r="Q2208" s="5">
        <f t="shared" ca="1" si="510"/>
        <v>962.80446995324303</v>
      </c>
      <c r="R2208" s="12">
        <f t="shared" ca="1" si="511"/>
        <v>0</v>
      </c>
    </row>
    <row r="2209" spans="1:18" x14ac:dyDescent="0.25">
      <c r="A2209">
        <v>2208</v>
      </c>
      <c r="B2209" s="2">
        <v>40661</v>
      </c>
      <c r="C2209">
        <f t="shared" si="516"/>
        <v>2011</v>
      </c>
      <c r="D2209">
        <v>1104.5</v>
      </c>
      <c r="E2209" s="5">
        <f t="shared" ca="1" si="512"/>
        <v>1110.1200000000001</v>
      </c>
      <c r="F2209" s="5">
        <f t="shared" ca="1" si="513"/>
        <v>1045.5609999999997</v>
      </c>
      <c r="G2209" s="5">
        <f t="shared" ca="1" si="514"/>
        <v>1097.9771668476856</v>
      </c>
      <c r="H2209" s="5">
        <f t="shared" ca="1" si="515"/>
        <v>1038.7229814936966</v>
      </c>
      <c r="I2209" s="10">
        <f t="shared" ca="1" si="508"/>
        <v>0</v>
      </c>
      <c r="J2209" s="5" t="e">
        <f t="shared" ca="1" si="502"/>
        <v>#N/A</v>
      </c>
      <c r="K2209" s="5" t="e">
        <f t="shared" ca="1" si="503"/>
        <v>#N/A</v>
      </c>
      <c r="L2209" s="10">
        <f t="shared" ca="1" si="504"/>
        <v>1</v>
      </c>
      <c r="M2209" s="5">
        <f t="shared" ca="1" si="509"/>
        <v>1021.1</v>
      </c>
      <c r="N2209" s="12" t="str">
        <f t="shared" ca="1" si="505"/>
        <v/>
      </c>
      <c r="O2209" s="12">
        <f t="shared" ca="1" si="506"/>
        <v>-5.0445905774253756E-3</v>
      </c>
      <c r="P2209" s="5">
        <f t="shared" ca="1" si="507"/>
        <v>962.80446995324303</v>
      </c>
      <c r="Q2209" s="5">
        <f t="shared" ca="1" si="510"/>
        <v>962.80446995324303</v>
      </c>
      <c r="R2209" s="12">
        <f t="shared" ca="1" si="511"/>
        <v>0</v>
      </c>
    </row>
    <row r="2210" spans="1:18" x14ac:dyDescent="0.25">
      <c r="A2210">
        <v>2209</v>
      </c>
      <c r="B2210" s="2">
        <v>40662</v>
      </c>
      <c r="C2210">
        <f t="shared" si="516"/>
        <v>2011</v>
      </c>
      <c r="D2210">
        <v>1112.8</v>
      </c>
      <c r="E2210" s="5">
        <f t="shared" ca="1" si="512"/>
        <v>1109.7</v>
      </c>
      <c r="F2210" s="5">
        <f t="shared" ca="1" si="513"/>
        <v>1047.8489999999999</v>
      </c>
      <c r="G2210" s="5">
        <f t="shared" ca="1" si="514"/>
        <v>1099.4594501629169</v>
      </c>
      <c r="H2210" s="5">
        <f t="shared" ca="1" si="515"/>
        <v>1040.2045218638227</v>
      </c>
      <c r="I2210" s="10">
        <f t="shared" ca="1" si="508"/>
        <v>0</v>
      </c>
      <c r="J2210" s="5" t="e">
        <f t="shared" ca="1" si="502"/>
        <v>#N/A</v>
      </c>
      <c r="K2210" s="5" t="e">
        <f t="shared" ca="1" si="503"/>
        <v>#N/A</v>
      </c>
      <c r="L2210" s="10">
        <f t="shared" ca="1" si="504"/>
        <v>1</v>
      </c>
      <c r="M2210" s="5">
        <f t="shared" ca="1" si="509"/>
        <v>1021.1</v>
      </c>
      <c r="N2210" s="12" t="str">
        <f t="shared" ca="1" si="505"/>
        <v/>
      </c>
      <c r="O2210" s="12">
        <f t="shared" ca="1" si="506"/>
        <v>7.5147125396106424E-3</v>
      </c>
      <c r="P2210" s="5">
        <f t="shared" ca="1" si="507"/>
        <v>962.80446995324303</v>
      </c>
      <c r="Q2210" s="5">
        <f t="shared" ca="1" si="510"/>
        <v>962.80446995324303</v>
      </c>
      <c r="R2210" s="12">
        <f t="shared" ca="1" si="511"/>
        <v>0</v>
      </c>
    </row>
    <row r="2211" spans="1:18" x14ac:dyDescent="0.25">
      <c r="A2211">
        <v>2210</v>
      </c>
      <c r="B2211" s="2">
        <v>40665</v>
      </c>
      <c r="C2211">
        <f t="shared" si="516"/>
        <v>2011</v>
      </c>
      <c r="D2211">
        <v>1100.3</v>
      </c>
      <c r="E2211" s="5">
        <f t="shared" ca="1" si="512"/>
        <v>1108.3899999999999</v>
      </c>
      <c r="F2211" s="5">
        <f t="shared" ca="1" si="513"/>
        <v>1049.7949999999998</v>
      </c>
      <c r="G2211" s="5">
        <f t="shared" ca="1" si="514"/>
        <v>1099.5435051466252</v>
      </c>
      <c r="H2211" s="5">
        <f t="shared" ca="1" si="515"/>
        <v>1041.4064314265463</v>
      </c>
      <c r="I2211" s="10">
        <f t="shared" ca="1" si="508"/>
        <v>0</v>
      </c>
      <c r="J2211" s="5" t="e">
        <f t="shared" ca="1" si="502"/>
        <v>#N/A</v>
      </c>
      <c r="K2211" s="5" t="e">
        <f t="shared" ca="1" si="503"/>
        <v>#N/A</v>
      </c>
      <c r="L2211" s="10">
        <f t="shared" ca="1" si="504"/>
        <v>1</v>
      </c>
      <c r="M2211" s="5">
        <f t="shared" ca="1" si="509"/>
        <v>1021.1</v>
      </c>
      <c r="N2211" s="12" t="str">
        <f t="shared" ca="1" si="505"/>
        <v/>
      </c>
      <c r="O2211" s="12">
        <f t="shared" ca="1" si="506"/>
        <v>-1.1232925952552122E-2</v>
      </c>
      <c r="P2211" s="5">
        <f t="shared" ca="1" si="507"/>
        <v>962.80446995324303</v>
      </c>
      <c r="Q2211" s="5">
        <f t="shared" ca="1" si="510"/>
        <v>962.80446995324303</v>
      </c>
      <c r="R2211" s="12">
        <f t="shared" ca="1" si="511"/>
        <v>0</v>
      </c>
    </row>
    <row r="2212" spans="1:18" x14ac:dyDescent="0.25">
      <c r="A2212">
        <v>2211</v>
      </c>
      <c r="B2212" s="2">
        <v>40666</v>
      </c>
      <c r="C2212">
        <f t="shared" si="516"/>
        <v>2011</v>
      </c>
      <c r="D2212">
        <v>1080</v>
      </c>
      <c r="E2212" s="5">
        <f t="shared" ca="1" si="512"/>
        <v>1106.57</v>
      </c>
      <c r="F2212" s="5">
        <f t="shared" ca="1" si="513"/>
        <v>1051.402</v>
      </c>
      <c r="G2212" s="5">
        <f t="shared" ca="1" si="514"/>
        <v>1097.5891546319626</v>
      </c>
      <c r="H2212" s="5">
        <f t="shared" ca="1" si="515"/>
        <v>1042.1783027980155</v>
      </c>
      <c r="I2212" s="10">
        <f t="shared" ca="1" si="508"/>
        <v>0</v>
      </c>
      <c r="J2212" s="5" t="e">
        <f t="shared" ca="1" si="502"/>
        <v>#N/A</v>
      </c>
      <c r="K2212" s="5" t="e">
        <f t="shared" ca="1" si="503"/>
        <v>#N/A</v>
      </c>
      <c r="L2212" s="10">
        <f t="shared" ca="1" si="504"/>
        <v>1</v>
      </c>
      <c r="M2212" s="5">
        <f t="shared" ca="1" si="509"/>
        <v>1021.1</v>
      </c>
      <c r="N2212" s="12" t="str">
        <f t="shared" ca="1" si="505"/>
        <v/>
      </c>
      <c r="O2212" s="12">
        <f t="shared" ca="1" si="506"/>
        <v>-1.8449513768972057E-2</v>
      </c>
      <c r="P2212" s="5">
        <f t="shared" ca="1" si="507"/>
        <v>962.80446995324303</v>
      </c>
      <c r="Q2212" s="5">
        <f t="shared" ca="1" si="510"/>
        <v>962.80446995324303</v>
      </c>
      <c r="R2212" s="12">
        <f t="shared" ca="1" si="511"/>
        <v>0</v>
      </c>
    </row>
    <row r="2213" spans="1:18" x14ac:dyDescent="0.25">
      <c r="A2213">
        <v>2212</v>
      </c>
      <c r="B2213" s="2">
        <v>40667</v>
      </c>
      <c r="C2213">
        <f t="shared" si="516"/>
        <v>2011</v>
      </c>
      <c r="D2213">
        <v>1023.3</v>
      </c>
      <c r="E2213" s="5">
        <f t="shared" ca="1" si="512"/>
        <v>1098.7449999999999</v>
      </c>
      <c r="F2213" s="5">
        <f t="shared" ca="1" si="513"/>
        <v>1051.924</v>
      </c>
      <c r="G2213" s="5">
        <f t="shared" ca="1" si="514"/>
        <v>1090.1602391687661</v>
      </c>
      <c r="H2213" s="5">
        <f t="shared" ca="1" si="515"/>
        <v>1041.8007367420551</v>
      </c>
      <c r="I2213" s="10">
        <f t="shared" ca="1" si="508"/>
        <v>0</v>
      </c>
      <c r="J2213" s="5" t="e">
        <f t="shared" ca="1" si="502"/>
        <v>#N/A</v>
      </c>
      <c r="K2213" s="5" t="e">
        <f t="shared" ca="1" si="503"/>
        <v>#N/A</v>
      </c>
      <c r="L2213" s="10">
        <f t="shared" ca="1" si="504"/>
        <v>1</v>
      </c>
      <c r="M2213" s="5">
        <f t="shared" ca="1" si="509"/>
        <v>1021.1</v>
      </c>
      <c r="N2213" s="12" t="str">
        <f t="shared" ca="1" si="505"/>
        <v/>
      </c>
      <c r="O2213" s="12">
        <f t="shared" ca="1" si="506"/>
        <v>-5.250000000000004E-2</v>
      </c>
      <c r="P2213" s="5">
        <f t="shared" ca="1" si="507"/>
        <v>962.80446995324303</v>
      </c>
      <c r="Q2213" s="5">
        <f t="shared" ca="1" si="510"/>
        <v>962.80446995324303</v>
      </c>
      <c r="R2213" s="12">
        <f t="shared" ca="1" si="511"/>
        <v>0</v>
      </c>
    </row>
    <row r="2214" spans="1:18" x14ac:dyDescent="0.25">
      <c r="A2214">
        <v>2213</v>
      </c>
      <c r="B2214" s="2">
        <v>40668</v>
      </c>
      <c r="C2214">
        <f t="shared" si="516"/>
        <v>2011</v>
      </c>
      <c r="D2214">
        <v>979.15</v>
      </c>
      <c r="E2214" s="5">
        <f t="shared" ca="1" si="512"/>
        <v>1085.9649999999999</v>
      </c>
      <c r="F2214" s="5">
        <f t="shared" ca="1" si="513"/>
        <v>1051.8240000000001</v>
      </c>
      <c r="G2214" s="5">
        <f t="shared" ca="1" si="514"/>
        <v>1079.0592152518896</v>
      </c>
      <c r="H2214" s="5">
        <f t="shared" ca="1" si="515"/>
        <v>1040.5477220072141</v>
      </c>
      <c r="I2214" s="10">
        <f t="shared" ca="1" si="508"/>
        <v>0</v>
      </c>
      <c r="J2214" s="5" t="e">
        <f t="shared" ca="1" si="502"/>
        <v>#N/A</v>
      </c>
      <c r="K2214" s="5" t="e">
        <f t="shared" ca="1" si="503"/>
        <v>#N/A</v>
      </c>
      <c r="L2214" s="10">
        <f t="shared" ca="1" si="504"/>
        <v>1</v>
      </c>
      <c r="M2214" s="5">
        <f t="shared" ca="1" si="509"/>
        <v>1021.1</v>
      </c>
      <c r="N2214" s="12" t="str">
        <f t="shared" ca="1" si="505"/>
        <v/>
      </c>
      <c r="O2214" s="12">
        <f t="shared" ca="1" si="506"/>
        <v>-4.3144727841297741E-2</v>
      </c>
      <c r="P2214" s="5">
        <f t="shared" ca="1" si="507"/>
        <v>962.80446995324303</v>
      </c>
      <c r="Q2214" s="5">
        <f t="shared" ca="1" si="510"/>
        <v>962.80446995324303</v>
      </c>
      <c r="R2214" s="12">
        <f t="shared" ca="1" si="511"/>
        <v>0</v>
      </c>
    </row>
    <row r="2215" spans="1:18" x14ac:dyDescent="0.25">
      <c r="A2215">
        <v>2214</v>
      </c>
      <c r="B2215" s="2">
        <v>40669</v>
      </c>
      <c r="C2215">
        <f t="shared" si="516"/>
        <v>2011</v>
      </c>
      <c r="D2215">
        <v>989.7</v>
      </c>
      <c r="E2215" s="5">
        <f t="shared" ca="1" si="512"/>
        <v>1073.6849999999999</v>
      </c>
      <c r="F2215" s="5">
        <f t="shared" ca="1" si="513"/>
        <v>1051.579</v>
      </c>
      <c r="G2215" s="5">
        <f t="shared" ca="1" si="514"/>
        <v>1070.1232937267007</v>
      </c>
      <c r="H2215" s="5">
        <f t="shared" ca="1" si="515"/>
        <v>1039.5307675670699</v>
      </c>
      <c r="I2215" s="10">
        <f t="shared" ca="1" si="508"/>
        <v>0</v>
      </c>
      <c r="J2215" s="5" t="e">
        <f t="shared" ca="1" si="502"/>
        <v>#N/A</v>
      </c>
      <c r="K2215" s="5" t="e">
        <f t="shared" ca="1" si="503"/>
        <v>#N/A</v>
      </c>
      <c r="L2215" s="10">
        <f t="shared" ca="1" si="504"/>
        <v>1</v>
      </c>
      <c r="M2215" s="5">
        <f t="shared" ca="1" si="509"/>
        <v>1021.1</v>
      </c>
      <c r="N2215" s="12" t="str">
        <f t="shared" ca="1" si="505"/>
        <v/>
      </c>
      <c r="O2215" s="12">
        <f t="shared" ca="1" si="506"/>
        <v>1.0774651483429576E-2</v>
      </c>
      <c r="P2215" s="5">
        <f t="shared" ca="1" si="507"/>
        <v>962.80446995324303</v>
      </c>
      <c r="Q2215" s="5">
        <f t="shared" ca="1" si="510"/>
        <v>962.80446995324303</v>
      </c>
      <c r="R2215" s="12">
        <f t="shared" ca="1" si="511"/>
        <v>0</v>
      </c>
    </row>
    <row r="2216" spans="1:18" x14ac:dyDescent="0.25">
      <c r="A2216">
        <v>2215</v>
      </c>
      <c r="B2216" s="2">
        <v>40672</v>
      </c>
      <c r="C2216">
        <f t="shared" si="516"/>
        <v>2011</v>
      </c>
      <c r="D2216">
        <v>999.9</v>
      </c>
      <c r="E2216" s="5">
        <f t="shared" ca="1" si="512"/>
        <v>1062.42</v>
      </c>
      <c r="F2216" s="5">
        <f t="shared" ca="1" si="513"/>
        <v>1051.42</v>
      </c>
      <c r="G2216" s="5">
        <f t="shared" ca="1" si="514"/>
        <v>1063.1009643540306</v>
      </c>
      <c r="H2216" s="5">
        <f t="shared" ca="1" si="515"/>
        <v>1038.7381522157284</v>
      </c>
      <c r="I2216" s="10">
        <f t="shared" ca="1" si="508"/>
        <v>0</v>
      </c>
      <c r="J2216" s="5" t="e">
        <f t="shared" ca="1" si="502"/>
        <v>#N/A</v>
      </c>
      <c r="K2216" s="5" t="e">
        <f t="shared" ca="1" si="503"/>
        <v>#N/A</v>
      </c>
      <c r="L2216" s="10">
        <f t="shared" ca="1" si="504"/>
        <v>1</v>
      </c>
      <c r="M2216" s="5">
        <f t="shared" ca="1" si="509"/>
        <v>1021.1</v>
      </c>
      <c r="N2216" s="12" t="str">
        <f t="shared" ca="1" si="505"/>
        <v/>
      </c>
      <c r="O2216" s="12">
        <f t="shared" ca="1" si="506"/>
        <v>1.0306153379811995E-2</v>
      </c>
      <c r="P2216" s="5">
        <f t="shared" ca="1" si="507"/>
        <v>962.80446995324303</v>
      </c>
      <c r="Q2216" s="5">
        <f t="shared" ca="1" si="510"/>
        <v>962.80446995324303</v>
      </c>
      <c r="R2216" s="12">
        <f t="shared" ca="1" si="511"/>
        <v>0</v>
      </c>
    </row>
    <row r="2217" spans="1:18" x14ac:dyDescent="0.25">
      <c r="A2217">
        <v>2216</v>
      </c>
      <c r="B2217" s="2">
        <v>40673</v>
      </c>
      <c r="C2217">
        <f t="shared" si="516"/>
        <v>2011</v>
      </c>
      <c r="D2217">
        <v>990.85</v>
      </c>
      <c r="E2217" s="5">
        <f t="shared" ca="1" si="512"/>
        <v>1049.06</v>
      </c>
      <c r="F2217" s="5">
        <f t="shared" ca="1" si="513"/>
        <v>1050.9549999999999</v>
      </c>
      <c r="G2217" s="5">
        <f t="shared" ca="1" si="514"/>
        <v>1055.8758679186276</v>
      </c>
      <c r="H2217" s="5">
        <f t="shared" ca="1" si="515"/>
        <v>1037.7803891714138</v>
      </c>
      <c r="I2217" s="10">
        <f t="shared" ca="1" si="508"/>
        <v>0</v>
      </c>
      <c r="J2217" s="5" t="e">
        <f t="shared" ca="1" si="502"/>
        <v>#N/A</v>
      </c>
      <c r="K2217" s="5" t="e">
        <f t="shared" ca="1" si="503"/>
        <v>#N/A</v>
      </c>
      <c r="L2217" s="10">
        <f t="shared" ca="1" si="504"/>
        <v>1</v>
      </c>
      <c r="M2217" s="5">
        <f t="shared" ca="1" si="509"/>
        <v>1021.1</v>
      </c>
      <c r="N2217" s="12" t="str">
        <f t="shared" ca="1" si="505"/>
        <v/>
      </c>
      <c r="O2217" s="12">
        <f t="shared" ca="1" si="506"/>
        <v>-9.0509050905090063E-3</v>
      </c>
      <c r="P2217" s="5">
        <f t="shared" ca="1" si="507"/>
        <v>962.80446995324303</v>
      </c>
      <c r="Q2217" s="5">
        <f t="shared" ca="1" si="510"/>
        <v>962.80446995324303</v>
      </c>
      <c r="R2217" s="12">
        <f t="shared" ca="1" si="511"/>
        <v>0</v>
      </c>
    </row>
    <row r="2218" spans="1:18" x14ac:dyDescent="0.25">
      <c r="A2218">
        <v>2217</v>
      </c>
      <c r="B2218" s="2">
        <v>40674</v>
      </c>
      <c r="C2218">
        <f t="shared" si="516"/>
        <v>2011</v>
      </c>
      <c r="D2218">
        <v>988.4</v>
      </c>
      <c r="E2218" s="5">
        <f t="shared" ca="1" si="512"/>
        <v>1036.8899999999999</v>
      </c>
      <c r="F2218" s="5">
        <f t="shared" ca="1" si="513"/>
        <v>1050.7460000000001</v>
      </c>
      <c r="G2218" s="5">
        <f t="shared" ca="1" si="514"/>
        <v>1049.1282811267649</v>
      </c>
      <c r="H2218" s="5">
        <f t="shared" ca="1" si="515"/>
        <v>1036.7927813879855</v>
      </c>
      <c r="I2218" s="10">
        <f t="shared" ca="1" si="508"/>
        <v>0</v>
      </c>
      <c r="J2218" s="5" t="e">
        <f t="shared" ca="1" si="502"/>
        <v>#N/A</v>
      </c>
      <c r="K2218" s="5" t="e">
        <f t="shared" ca="1" si="503"/>
        <v>#N/A</v>
      </c>
      <c r="L2218" s="10">
        <f t="shared" ca="1" si="504"/>
        <v>1</v>
      </c>
      <c r="M2218" s="5">
        <f t="shared" ca="1" si="509"/>
        <v>1021.1</v>
      </c>
      <c r="N2218" s="12" t="str">
        <f t="shared" ca="1" si="505"/>
        <v/>
      </c>
      <c r="O2218" s="12">
        <f t="shared" ca="1" si="506"/>
        <v>-2.4726245143059447E-3</v>
      </c>
      <c r="P2218" s="5">
        <f t="shared" ca="1" si="507"/>
        <v>962.80446995324303</v>
      </c>
      <c r="Q2218" s="5">
        <f t="shared" ca="1" si="510"/>
        <v>962.80446995324303</v>
      </c>
      <c r="R2218" s="12">
        <f t="shared" ca="1" si="511"/>
        <v>0</v>
      </c>
    </row>
    <row r="2219" spans="1:18" x14ac:dyDescent="0.25">
      <c r="A2219">
        <v>2218</v>
      </c>
      <c r="B2219" s="2">
        <v>40675</v>
      </c>
      <c r="C2219">
        <f t="shared" si="516"/>
        <v>2011</v>
      </c>
      <c r="D2219">
        <v>986.1</v>
      </c>
      <c r="E2219" s="5">
        <f t="shared" ca="1" si="512"/>
        <v>1025.0499999999997</v>
      </c>
      <c r="F2219" s="5">
        <f t="shared" ca="1" si="513"/>
        <v>1050.588</v>
      </c>
      <c r="G2219" s="5">
        <f t="shared" ca="1" si="514"/>
        <v>1042.8254530140885</v>
      </c>
      <c r="H2219" s="5">
        <f t="shared" ca="1" si="515"/>
        <v>1035.7789257602258</v>
      </c>
      <c r="I2219" s="10">
        <f t="shared" ca="1" si="508"/>
        <v>0</v>
      </c>
      <c r="J2219" s="5" t="e">
        <f t="shared" ca="1" si="502"/>
        <v>#N/A</v>
      </c>
      <c r="K2219" s="5" t="e">
        <f t="shared" ca="1" si="503"/>
        <v>#N/A</v>
      </c>
      <c r="L2219" s="10">
        <f t="shared" ca="1" si="504"/>
        <v>1</v>
      </c>
      <c r="M2219" s="5">
        <f t="shared" ca="1" si="509"/>
        <v>1021.1</v>
      </c>
      <c r="N2219" s="12" t="str">
        <f t="shared" ca="1" si="505"/>
        <v/>
      </c>
      <c r="O2219" s="12">
        <f t="shared" ca="1" si="506"/>
        <v>-2.3269931201942073E-3</v>
      </c>
      <c r="P2219" s="5">
        <f t="shared" ca="1" si="507"/>
        <v>962.80446995324303</v>
      </c>
      <c r="Q2219" s="5">
        <f t="shared" ca="1" si="510"/>
        <v>962.80446995324303</v>
      </c>
      <c r="R2219" s="12">
        <f t="shared" ca="1" si="511"/>
        <v>0</v>
      </c>
    </row>
    <row r="2220" spans="1:18" x14ac:dyDescent="0.25">
      <c r="A2220">
        <v>2219</v>
      </c>
      <c r="B2220" s="2">
        <v>40676</v>
      </c>
      <c r="C2220">
        <f t="shared" si="516"/>
        <v>2011</v>
      </c>
      <c r="D2220">
        <v>997.35</v>
      </c>
      <c r="E2220" s="5">
        <f t="shared" ca="1" si="512"/>
        <v>1013.5049999999999</v>
      </c>
      <c r="F2220" s="5">
        <f t="shared" ca="1" si="513"/>
        <v>1051.1479999999999</v>
      </c>
      <c r="G2220" s="5">
        <f t="shared" ca="1" si="514"/>
        <v>1038.2779077126795</v>
      </c>
      <c r="H2220" s="5">
        <f t="shared" ca="1" si="515"/>
        <v>1035.0103472450212</v>
      </c>
      <c r="I2220" s="10">
        <f t="shared" ca="1" si="508"/>
        <v>0</v>
      </c>
      <c r="J2220" s="5" t="e">
        <f t="shared" ca="1" si="502"/>
        <v>#N/A</v>
      </c>
      <c r="K2220" s="5" t="e">
        <f t="shared" ca="1" si="503"/>
        <v>#N/A</v>
      </c>
      <c r="L2220" s="10">
        <f t="shared" ca="1" si="504"/>
        <v>1</v>
      </c>
      <c r="M2220" s="5">
        <f t="shared" ca="1" si="509"/>
        <v>1021.1</v>
      </c>
      <c r="N2220" s="12" t="str">
        <f t="shared" ca="1" si="505"/>
        <v/>
      </c>
      <c r="O2220" s="12">
        <f t="shared" ca="1" si="506"/>
        <v>1.1408579251597202E-2</v>
      </c>
      <c r="P2220" s="5">
        <f t="shared" ca="1" si="507"/>
        <v>962.80446995324303</v>
      </c>
      <c r="Q2220" s="5">
        <f t="shared" ca="1" si="510"/>
        <v>962.80446995324303</v>
      </c>
      <c r="R2220" s="12">
        <f t="shared" ca="1" si="511"/>
        <v>0</v>
      </c>
    </row>
    <row r="2221" spans="1:18" x14ac:dyDescent="0.25">
      <c r="A2221">
        <v>2220</v>
      </c>
      <c r="B2221" s="2">
        <v>40679</v>
      </c>
      <c r="C2221">
        <f t="shared" si="516"/>
        <v>2011</v>
      </c>
      <c r="D2221">
        <v>1000.45</v>
      </c>
      <c r="E2221" s="5">
        <f t="shared" ca="1" si="512"/>
        <v>1003.5200000000001</v>
      </c>
      <c r="F2221" s="5">
        <f t="shared" ca="1" si="513"/>
        <v>1051.5129999999997</v>
      </c>
      <c r="G2221" s="5">
        <f t="shared" ca="1" si="514"/>
        <v>1034.4951169414117</v>
      </c>
      <c r="H2221" s="5">
        <f t="shared" ca="1" si="515"/>
        <v>1034.3191403001208</v>
      </c>
      <c r="I2221" s="10">
        <f t="shared" ca="1" si="508"/>
        <v>0</v>
      </c>
      <c r="J2221" s="5" t="e">
        <f t="shared" ca="1" si="502"/>
        <v>#N/A</v>
      </c>
      <c r="K2221" s="5" t="e">
        <f t="shared" ca="1" si="503"/>
        <v>#N/A</v>
      </c>
      <c r="L2221" s="10">
        <f t="shared" ca="1" si="504"/>
        <v>1</v>
      </c>
      <c r="M2221" s="5">
        <f t="shared" ca="1" si="509"/>
        <v>1021.1</v>
      </c>
      <c r="N2221" s="12" t="str">
        <f t="shared" ca="1" si="505"/>
        <v/>
      </c>
      <c r="O2221" s="12">
        <f t="shared" ca="1" si="506"/>
        <v>3.1082368275931445E-3</v>
      </c>
      <c r="P2221" s="5">
        <f t="shared" ca="1" si="507"/>
        <v>962.80446995324303</v>
      </c>
      <c r="Q2221" s="5">
        <f t="shared" ca="1" si="510"/>
        <v>962.80446995324303</v>
      </c>
      <c r="R2221" s="12">
        <f t="shared" ca="1" si="511"/>
        <v>0</v>
      </c>
    </row>
    <row r="2222" spans="1:18" x14ac:dyDescent="0.25">
      <c r="A2222">
        <v>2221</v>
      </c>
      <c r="B2222" s="2">
        <v>40680</v>
      </c>
      <c r="C2222">
        <f t="shared" si="516"/>
        <v>2011</v>
      </c>
      <c r="D2222">
        <v>999.2</v>
      </c>
      <c r="E2222" s="5">
        <f t="shared" ca="1" si="512"/>
        <v>995.44000000000017</v>
      </c>
      <c r="F2222" s="5">
        <f t="shared" ca="1" si="513"/>
        <v>1051.6939999999997</v>
      </c>
      <c r="G2222" s="5">
        <f t="shared" ca="1" si="514"/>
        <v>1030.9656052472706</v>
      </c>
      <c r="H2222" s="5">
        <f t="shared" ca="1" si="515"/>
        <v>1033.6167574941182</v>
      </c>
      <c r="I2222" s="10" t="str">
        <f t="shared" ca="1" si="508"/>
        <v>SELL</v>
      </c>
      <c r="J2222" s="5" t="e">
        <f t="shared" ca="1" si="502"/>
        <v>#N/A</v>
      </c>
      <c r="K2222" s="5">
        <f t="shared" ca="1" si="503"/>
        <v>999.2</v>
      </c>
      <c r="L2222" s="10">
        <f t="shared" ca="1" si="504"/>
        <v>-1</v>
      </c>
      <c r="M2222" s="5">
        <f t="shared" ca="1" si="509"/>
        <v>999.2</v>
      </c>
      <c r="N2222" s="12">
        <f t="shared" ca="1" si="505"/>
        <v>-2.1447458623053545E-2</v>
      </c>
      <c r="O2222" s="12">
        <f t="shared" ca="1" si="506"/>
        <v>1.2494377530111449E-3</v>
      </c>
      <c r="P2222" s="5">
        <f t="shared" ca="1" si="507"/>
        <v>942.15476092182985</v>
      </c>
      <c r="Q2222" s="5">
        <f t="shared" ca="1" si="510"/>
        <v>962.80446995324303</v>
      </c>
      <c r="R2222" s="12">
        <f t="shared" ca="1" si="511"/>
        <v>2.1447458623053528E-2</v>
      </c>
    </row>
    <row r="2223" spans="1:18" x14ac:dyDescent="0.25">
      <c r="A2223">
        <v>2222</v>
      </c>
      <c r="B2223" s="2">
        <v>40681</v>
      </c>
      <c r="C2223">
        <f t="shared" si="516"/>
        <v>2011</v>
      </c>
      <c r="D2223">
        <v>993.65</v>
      </c>
      <c r="E2223" s="5">
        <f t="shared" ca="1" si="512"/>
        <v>992.47500000000002</v>
      </c>
      <c r="F2223" s="5">
        <f t="shared" ca="1" si="513"/>
        <v>1051.8219999999999</v>
      </c>
      <c r="G2223" s="5">
        <f t="shared" ca="1" si="514"/>
        <v>1027.2340447225436</v>
      </c>
      <c r="H2223" s="5">
        <f t="shared" ca="1" si="515"/>
        <v>1032.8174223442359</v>
      </c>
      <c r="I2223" s="10">
        <f t="shared" ca="1" si="508"/>
        <v>0</v>
      </c>
      <c r="J2223" s="5" t="e">
        <f t="shared" ca="1" si="502"/>
        <v>#N/A</v>
      </c>
      <c r="K2223" s="5" t="e">
        <f t="shared" ca="1" si="503"/>
        <v>#N/A</v>
      </c>
      <c r="L2223" s="10">
        <f t="shared" ca="1" si="504"/>
        <v>-1</v>
      </c>
      <c r="M2223" s="5">
        <f t="shared" ca="1" si="509"/>
        <v>999.2</v>
      </c>
      <c r="N2223" s="12" t="str">
        <f t="shared" ca="1" si="505"/>
        <v/>
      </c>
      <c r="O2223" s="12">
        <f t="shared" ca="1" si="506"/>
        <v>5.5544435548439434E-3</v>
      </c>
      <c r="P2223" s="5">
        <f t="shared" ca="1" si="507"/>
        <v>942.15476092182985</v>
      </c>
      <c r="Q2223" s="5">
        <f t="shared" ca="1" si="510"/>
        <v>942.15476092182985</v>
      </c>
      <c r="R2223" s="12">
        <f t="shared" ca="1" si="511"/>
        <v>0</v>
      </c>
    </row>
    <row r="2224" spans="1:18" x14ac:dyDescent="0.25">
      <c r="A2224">
        <v>2223</v>
      </c>
      <c r="B2224" s="2">
        <v>40682</v>
      </c>
      <c r="C2224">
        <f t="shared" si="516"/>
        <v>2011</v>
      </c>
      <c r="D2224">
        <v>990.5</v>
      </c>
      <c r="E2224" s="5">
        <f t="shared" ca="1" si="512"/>
        <v>993.61</v>
      </c>
      <c r="F2224" s="5">
        <f t="shared" ca="1" si="513"/>
        <v>1052.0289999999998</v>
      </c>
      <c r="G2224" s="5">
        <f t="shared" ca="1" si="514"/>
        <v>1023.5606402502892</v>
      </c>
      <c r="H2224" s="5">
        <f t="shared" ca="1" si="515"/>
        <v>1031.9710738973511</v>
      </c>
      <c r="I2224" s="10">
        <f t="shared" ca="1" si="508"/>
        <v>0</v>
      </c>
      <c r="J2224" s="5" t="e">
        <f t="shared" ca="1" si="502"/>
        <v>#N/A</v>
      </c>
      <c r="K2224" s="5" t="e">
        <f t="shared" ca="1" si="503"/>
        <v>#N/A</v>
      </c>
      <c r="L2224" s="10">
        <f t="shared" ca="1" si="504"/>
        <v>-1</v>
      </c>
      <c r="M2224" s="5">
        <f t="shared" ca="1" si="509"/>
        <v>999.2</v>
      </c>
      <c r="N2224" s="12" t="str">
        <f t="shared" ca="1" si="505"/>
        <v/>
      </c>
      <c r="O2224" s="12">
        <f t="shared" ca="1" si="506"/>
        <v>3.1701303275801112E-3</v>
      </c>
      <c r="P2224" s="5">
        <f t="shared" ca="1" si="507"/>
        <v>942.15476092182985</v>
      </c>
      <c r="Q2224" s="5">
        <f t="shared" ca="1" si="510"/>
        <v>942.15476092182985</v>
      </c>
      <c r="R2224" s="12">
        <f t="shared" ca="1" si="511"/>
        <v>0</v>
      </c>
    </row>
    <row r="2225" spans="1:18" x14ac:dyDescent="0.25">
      <c r="A2225">
        <v>2224</v>
      </c>
      <c r="B2225" s="2">
        <v>40683</v>
      </c>
      <c r="C2225">
        <f t="shared" si="516"/>
        <v>2011</v>
      </c>
      <c r="D2225">
        <v>992.75</v>
      </c>
      <c r="E2225" s="5">
        <f t="shared" ca="1" si="512"/>
        <v>993.91499999999996</v>
      </c>
      <c r="F2225" s="5">
        <f t="shared" ca="1" si="513"/>
        <v>1052.1179999999997</v>
      </c>
      <c r="G2225" s="5">
        <f t="shared" ca="1" si="514"/>
        <v>1020.4795762252603</v>
      </c>
      <c r="H2225" s="5">
        <f t="shared" ca="1" si="515"/>
        <v>1031.186652419404</v>
      </c>
      <c r="I2225" s="10">
        <f t="shared" ca="1" si="508"/>
        <v>0</v>
      </c>
      <c r="J2225" s="5" t="e">
        <f t="shared" ca="1" si="502"/>
        <v>#N/A</v>
      </c>
      <c r="K2225" s="5" t="e">
        <f t="shared" ca="1" si="503"/>
        <v>#N/A</v>
      </c>
      <c r="L2225" s="10">
        <f t="shared" ca="1" si="504"/>
        <v>-1</v>
      </c>
      <c r="M2225" s="5">
        <f t="shared" ca="1" si="509"/>
        <v>999.2</v>
      </c>
      <c r="N2225" s="12" t="str">
        <f t="shared" ca="1" si="505"/>
        <v/>
      </c>
      <c r="O2225" s="12">
        <f t="shared" ca="1" si="506"/>
        <v>-2.2715800100959111E-3</v>
      </c>
      <c r="P2225" s="5">
        <f t="shared" ca="1" si="507"/>
        <v>942.15476092182985</v>
      </c>
      <c r="Q2225" s="5">
        <f t="shared" ca="1" si="510"/>
        <v>942.15476092182985</v>
      </c>
      <c r="R2225" s="12">
        <f t="shared" ca="1" si="511"/>
        <v>0</v>
      </c>
    </row>
    <row r="2226" spans="1:18" x14ac:dyDescent="0.25">
      <c r="A2226">
        <v>2225</v>
      </c>
      <c r="B2226" s="2">
        <v>40686</v>
      </c>
      <c r="C2226">
        <f t="shared" si="516"/>
        <v>2011</v>
      </c>
      <c r="D2226">
        <v>969.2</v>
      </c>
      <c r="E2226" s="5">
        <f t="shared" ca="1" si="512"/>
        <v>990.84500000000003</v>
      </c>
      <c r="F2226" s="5">
        <f t="shared" ca="1" si="513"/>
        <v>1051.4129999999998</v>
      </c>
      <c r="G2226" s="5">
        <f t="shared" ca="1" si="514"/>
        <v>1015.3516186027343</v>
      </c>
      <c r="H2226" s="5">
        <f t="shared" ca="1" si="515"/>
        <v>1029.9469193710158</v>
      </c>
      <c r="I2226" s="10">
        <f t="shared" ca="1" si="508"/>
        <v>0</v>
      </c>
      <c r="J2226" s="5" t="e">
        <f t="shared" ca="1" si="502"/>
        <v>#N/A</v>
      </c>
      <c r="K2226" s="5" t="e">
        <f t="shared" ca="1" si="503"/>
        <v>#N/A</v>
      </c>
      <c r="L2226" s="10">
        <f t="shared" ca="1" si="504"/>
        <v>-1</v>
      </c>
      <c r="M2226" s="5">
        <f t="shared" ca="1" si="509"/>
        <v>999.2</v>
      </c>
      <c r="N2226" s="12" t="str">
        <f t="shared" ca="1" si="505"/>
        <v/>
      </c>
      <c r="O2226" s="12">
        <f t="shared" ca="1" si="506"/>
        <v>2.3721984386804285E-2</v>
      </c>
      <c r="P2226" s="5">
        <f t="shared" ca="1" si="507"/>
        <v>942.15476092182985</v>
      </c>
      <c r="Q2226" s="5">
        <f t="shared" ca="1" si="510"/>
        <v>942.15476092182985</v>
      </c>
      <c r="R2226" s="12">
        <f t="shared" ca="1" si="511"/>
        <v>0</v>
      </c>
    </row>
    <row r="2227" spans="1:18" x14ac:dyDescent="0.25">
      <c r="A2227">
        <v>2226</v>
      </c>
      <c r="B2227" s="2">
        <v>40687</v>
      </c>
      <c r="C2227">
        <f t="shared" si="516"/>
        <v>2011</v>
      </c>
      <c r="D2227">
        <v>994.95</v>
      </c>
      <c r="E2227" s="5">
        <f t="shared" ca="1" si="512"/>
        <v>991.25500000000011</v>
      </c>
      <c r="F2227" s="5">
        <f t="shared" ca="1" si="513"/>
        <v>1051.3029999999997</v>
      </c>
      <c r="G2227" s="5">
        <f t="shared" ca="1" si="514"/>
        <v>1013.3114567424609</v>
      </c>
      <c r="H2227" s="5">
        <f t="shared" ca="1" si="515"/>
        <v>1029.2469809835954</v>
      </c>
      <c r="I2227" s="10">
        <f t="shared" ca="1" si="508"/>
        <v>0</v>
      </c>
      <c r="J2227" s="5" t="e">
        <f t="shared" ca="1" si="502"/>
        <v>#N/A</v>
      </c>
      <c r="K2227" s="5" t="e">
        <f t="shared" ca="1" si="503"/>
        <v>#N/A</v>
      </c>
      <c r="L2227" s="10">
        <f t="shared" ca="1" si="504"/>
        <v>-1</v>
      </c>
      <c r="M2227" s="5">
        <f t="shared" ca="1" si="509"/>
        <v>999.2</v>
      </c>
      <c r="N2227" s="12" t="str">
        <f t="shared" ca="1" si="505"/>
        <v/>
      </c>
      <c r="O2227" s="12">
        <f t="shared" ca="1" si="506"/>
        <v>-2.6568303755674781E-2</v>
      </c>
      <c r="P2227" s="5">
        <f t="shared" ca="1" si="507"/>
        <v>942.15476092182985</v>
      </c>
      <c r="Q2227" s="5">
        <f t="shared" ca="1" si="510"/>
        <v>942.15476092182985</v>
      </c>
      <c r="R2227" s="12">
        <f t="shared" ca="1" si="511"/>
        <v>0</v>
      </c>
    </row>
    <row r="2228" spans="1:18" x14ac:dyDescent="0.25">
      <c r="A2228">
        <v>2227</v>
      </c>
      <c r="B2228" s="2">
        <v>40688</v>
      </c>
      <c r="C2228">
        <f t="shared" si="516"/>
        <v>2011</v>
      </c>
      <c r="D2228">
        <v>999.9</v>
      </c>
      <c r="E2228" s="5">
        <f t="shared" ca="1" si="512"/>
        <v>992.40499999999997</v>
      </c>
      <c r="F2228" s="5">
        <f t="shared" ca="1" si="513"/>
        <v>1051.4509999999998</v>
      </c>
      <c r="G2228" s="5">
        <f t="shared" ca="1" si="514"/>
        <v>1011.9703110682146</v>
      </c>
      <c r="H2228" s="5">
        <f t="shared" ca="1" si="515"/>
        <v>1028.6600413639235</v>
      </c>
      <c r="I2228" s="10">
        <f t="shared" ca="1" si="508"/>
        <v>0</v>
      </c>
      <c r="J2228" s="5" t="e">
        <f t="shared" ref="J2228:J2291" ca="1" si="517">IF($I2228="BUY",$D2228,NA())</f>
        <v>#N/A</v>
      </c>
      <c r="K2228" s="5" t="e">
        <f t="shared" ref="K2228:K2291" ca="1" si="518">IF($I2228="SELL",$D2228,NA())</f>
        <v>#N/A</v>
      </c>
      <c r="L2228" s="10">
        <f t="shared" ref="L2228:L2291" ca="1" si="519">IF(AND(I2228="SELL",L2227&gt;=0),-1*Leverage,IF(AND(I2228="BUY",L2227&lt;=0),1*Leverage,L2227))</f>
        <v>-1</v>
      </c>
      <c r="M2228" s="5">
        <f t="shared" ca="1" si="509"/>
        <v>999.2</v>
      </c>
      <c r="N2228" s="12" t="str">
        <f t="shared" ref="N2228:N2291" ca="1" si="520">IF(L2227=0,0,IF(I2228="SELL",Leverage*(M2228-M2227)/M2227,IF(I2228="BUY",-Leverage*(M2228-M2227)/M2227,"")))</f>
        <v/>
      </c>
      <c r="O2228" s="12">
        <f t="shared" ref="O2228:O2291" ca="1" si="521">IF($L2228&gt;0,Leverage*(D2228-D2227)/D2227,IF($L2228&lt;0,-Leverage*(D2228-D2227)/D2227,0))</f>
        <v>-4.9751243781093841E-3</v>
      </c>
      <c r="P2228" s="5">
        <f t="shared" ref="P2228:P2291" ca="1" si="522">IF(N2228="",P2227,P2227*(1+N2228))</f>
        <v>942.15476092182985</v>
      </c>
      <c r="Q2228" s="5">
        <f t="shared" ca="1" si="510"/>
        <v>942.15476092182985</v>
      </c>
      <c r="R2228" s="12">
        <f t="shared" ca="1" si="511"/>
        <v>0</v>
      </c>
    </row>
    <row r="2229" spans="1:18" x14ac:dyDescent="0.25">
      <c r="A2229">
        <v>2228</v>
      </c>
      <c r="B2229" s="2">
        <v>40689</v>
      </c>
      <c r="C2229">
        <f t="shared" si="516"/>
        <v>2011</v>
      </c>
      <c r="D2229">
        <v>1001.6</v>
      </c>
      <c r="E2229" s="5">
        <f t="shared" ca="1" si="512"/>
        <v>993.95499999999993</v>
      </c>
      <c r="F2229" s="5">
        <f t="shared" ca="1" si="513"/>
        <v>1051.2839999999999</v>
      </c>
      <c r="G2229" s="5">
        <f t="shared" ca="1" si="514"/>
        <v>1010.9332799613933</v>
      </c>
      <c r="H2229" s="5">
        <f t="shared" ca="1" si="515"/>
        <v>1028.1188405366449</v>
      </c>
      <c r="I2229" s="10">
        <f t="shared" ref="I2229:I2292" ca="1" si="523">IF(AND(G2229&gt;H2229,G2228&lt;H2228),"BUY",IF(AND(G2229&lt;H2229,G2228&gt;H2228),"SELL",0))</f>
        <v>0</v>
      </c>
      <c r="J2229" s="5" t="e">
        <f t="shared" ca="1" si="517"/>
        <v>#N/A</v>
      </c>
      <c r="K2229" s="5" t="e">
        <f t="shared" ca="1" si="518"/>
        <v>#N/A</v>
      </c>
      <c r="L2229" s="10">
        <f t="shared" ca="1" si="519"/>
        <v>-1</v>
      </c>
      <c r="M2229" s="5">
        <f t="shared" ref="M2229:M2292" ca="1" si="524">IF(I2229&lt;&gt;0,D2229,M2228)</f>
        <v>999.2</v>
      </c>
      <c r="N2229" s="12" t="str">
        <f t="shared" ca="1" si="520"/>
        <v/>
      </c>
      <c r="O2229" s="12">
        <f t="shared" ca="1" si="521"/>
        <v>-1.7001700170017457E-3</v>
      </c>
      <c r="P2229" s="5">
        <f t="shared" ca="1" si="522"/>
        <v>942.15476092182985</v>
      </c>
      <c r="Q2229" s="5">
        <f t="shared" ref="Q2229:Q2292" ca="1" si="525">MAX(P2228:P2229)</f>
        <v>942.15476092182985</v>
      </c>
      <c r="R2229" s="12">
        <f t="shared" ref="R2229:R2292" ca="1" si="526">1-P2229/Q2229</f>
        <v>0</v>
      </c>
    </row>
    <row r="2230" spans="1:18" x14ac:dyDescent="0.25">
      <c r="A2230">
        <v>2229</v>
      </c>
      <c r="B2230" s="2">
        <v>40690</v>
      </c>
      <c r="C2230">
        <f t="shared" si="516"/>
        <v>2011</v>
      </c>
      <c r="D2230">
        <v>1000.2</v>
      </c>
      <c r="E2230" s="5">
        <f t="shared" ca="1" si="512"/>
        <v>994.24</v>
      </c>
      <c r="F2230" s="5">
        <f t="shared" ca="1" si="513"/>
        <v>1051.1639999999998</v>
      </c>
      <c r="G2230" s="5">
        <f t="shared" ca="1" si="514"/>
        <v>1009.859951965254</v>
      </c>
      <c r="H2230" s="5">
        <f t="shared" ca="1" si="515"/>
        <v>1027.5604637259121</v>
      </c>
      <c r="I2230" s="10">
        <f t="shared" ca="1" si="523"/>
        <v>0</v>
      </c>
      <c r="J2230" s="5" t="e">
        <f t="shared" ca="1" si="517"/>
        <v>#N/A</v>
      </c>
      <c r="K2230" s="5" t="e">
        <f t="shared" ca="1" si="518"/>
        <v>#N/A</v>
      </c>
      <c r="L2230" s="10">
        <f t="shared" ca="1" si="519"/>
        <v>-1</v>
      </c>
      <c r="M2230" s="5">
        <f t="shared" ca="1" si="524"/>
        <v>999.2</v>
      </c>
      <c r="N2230" s="12" t="str">
        <f t="shared" ca="1" si="520"/>
        <v/>
      </c>
      <c r="O2230" s="12">
        <f t="shared" ca="1" si="521"/>
        <v>1.3977635782747376E-3</v>
      </c>
      <c r="P2230" s="5">
        <f t="shared" ca="1" si="522"/>
        <v>942.15476092182985</v>
      </c>
      <c r="Q2230" s="5">
        <f t="shared" ca="1" si="525"/>
        <v>942.15476092182985</v>
      </c>
      <c r="R2230" s="12">
        <f t="shared" ca="1" si="526"/>
        <v>0</v>
      </c>
    </row>
    <row r="2231" spans="1:18" x14ac:dyDescent="0.25">
      <c r="A2231">
        <v>2230</v>
      </c>
      <c r="B2231" s="2">
        <v>40693</v>
      </c>
      <c r="C2231">
        <f t="shared" si="516"/>
        <v>2011</v>
      </c>
      <c r="D2231">
        <v>996.1</v>
      </c>
      <c r="E2231" s="5">
        <f t="shared" ca="1" si="512"/>
        <v>993.80500000000006</v>
      </c>
      <c r="F2231" s="5">
        <f t="shared" ca="1" si="513"/>
        <v>1050.6439999999996</v>
      </c>
      <c r="G2231" s="5">
        <f t="shared" ca="1" si="514"/>
        <v>1008.4839567687286</v>
      </c>
      <c r="H2231" s="5">
        <f t="shared" ca="1" si="515"/>
        <v>1026.9312544513937</v>
      </c>
      <c r="I2231" s="10">
        <f t="shared" ca="1" si="523"/>
        <v>0</v>
      </c>
      <c r="J2231" s="5" t="e">
        <f t="shared" ca="1" si="517"/>
        <v>#N/A</v>
      </c>
      <c r="K2231" s="5" t="e">
        <f t="shared" ca="1" si="518"/>
        <v>#N/A</v>
      </c>
      <c r="L2231" s="10">
        <f t="shared" ca="1" si="519"/>
        <v>-1</v>
      </c>
      <c r="M2231" s="5">
        <f t="shared" ca="1" si="524"/>
        <v>999.2</v>
      </c>
      <c r="N2231" s="12" t="str">
        <f t="shared" ca="1" si="520"/>
        <v/>
      </c>
      <c r="O2231" s="12">
        <f t="shared" ca="1" si="521"/>
        <v>4.0991801639672287E-3</v>
      </c>
      <c r="P2231" s="5">
        <f t="shared" ca="1" si="522"/>
        <v>942.15476092182985</v>
      </c>
      <c r="Q2231" s="5">
        <f t="shared" ca="1" si="525"/>
        <v>942.15476092182985</v>
      </c>
      <c r="R2231" s="12">
        <f t="shared" ca="1" si="526"/>
        <v>0</v>
      </c>
    </row>
    <row r="2232" spans="1:18" x14ac:dyDescent="0.25">
      <c r="A2232">
        <v>2231</v>
      </c>
      <c r="B2232" s="2">
        <v>40694</v>
      </c>
      <c r="C2232">
        <f t="shared" si="516"/>
        <v>2011</v>
      </c>
      <c r="D2232">
        <v>1027.25</v>
      </c>
      <c r="E2232" s="5">
        <f t="shared" ca="1" si="512"/>
        <v>996.61</v>
      </c>
      <c r="F2232" s="5">
        <f t="shared" ca="1" si="513"/>
        <v>1050.6809999999996</v>
      </c>
      <c r="G2232" s="5">
        <f t="shared" ca="1" si="514"/>
        <v>1010.3605610918557</v>
      </c>
      <c r="H2232" s="5">
        <f t="shared" ca="1" si="515"/>
        <v>1026.9376293623659</v>
      </c>
      <c r="I2232" s="10">
        <f t="shared" ca="1" si="523"/>
        <v>0</v>
      </c>
      <c r="J2232" s="5" t="e">
        <f t="shared" ca="1" si="517"/>
        <v>#N/A</v>
      </c>
      <c r="K2232" s="5" t="e">
        <f t="shared" ca="1" si="518"/>
        <v>#N/A</v>
      </c>
      <c r="L2232" s="10">
        <f t="shared" ca="1" si="519"/>
        <v>-1</v>
      </c>
      <c r="M2232" s="5">
        <f t="shared" ca="1" si="524"/>
        <v>999.2</v>
      </c>
      <c r="N2232" s="12" t="str">
        <f t="shared" ca="1" si="520"/>
        <v/>
      </c>
      <c r="O2232" s="12">
        <f t="shared" ca="1" si="521"/>
        <v>-3.1271960646521407E-2</v>
      </c>
      <c r="P2232" s="5">
        <f t="shared" ca="1" si="522"/>
        <v>942.15476092182985</v>
      </c>
      <c r="Q2232" s="5">
        <f t="shared" ca="1" si="525"/>
        <v>942.15476092182985</v>
      </c>
      <c r="R2232" s="12">
        <f t="shared" ca="1" si="526"/>
        <v>0</v>
      </c>
    </row>
    <row r="2233" spans="1:18" x14ac:dyDescent="0.25">
      <c r="A2233">
        <v>2232</v>
      </c>
      <c r="B2233" s="2">
        <v>40695</v>
      </c>
      <c r="C2233">
        <f t="shared" si="516"/>
        <v>2011</v>
      </c>
      <c r="D2233">
        <v>1043.8</v>
      </c>
      <c r="E2233" s="5">
        <f t="shared" ca="1" si="512"/>
        <v>1001.625</v>
      </c>
      <c r="F2233" s="5">
        <f t="shared" ca="1" si="513"/>
        <v>1051.1349999999998</v>
      </c>
      <c r="G2233" s="5">
        <f t="shared" ca="1" si="514"/>
        <v>1013.7045049826702</v>
      </c>
      <c r="H2233" s="5">
        <f t="shared" ca="1" si="515"/>
        <v>1027.2748767751186</v>
      </c>
      <c r="I2233" s="10">
        <f t="shared" ca="1" si="523"/>
        <v>0</v>
      </c>
      <c r="J2233" s="5" t="e">
        <f t="shared" ca="1" si="517"/>
        <v>#N/A</v>
      </c>
      <c r="K2233" s="5" t="e">
        <f t="shared" ca="1" si="518"/>
        <v>#N/A</v>
      </c>
      <c r="L2233" s="10">
        <f t="shared" ca="1" si="519"/>
        <v>-1</v>
      </c>
      <c r="M2233" s="5">
        <f t="shared" ca="1" si="524"/>
        <v>999.2</v>
      </c>
      <c r="N2233" s="12" t="str">
        <f t="shared" ca="1" si="520"/>
        <v/>
      </c>
      <c r="O2233" s="12">
        <f t="shared" ca="1" si="521"/>
        <v>-1.611097590654656E-2</v>
      </c>
      <c r="P2233" s="5">
        <f t="shared" ca="1" si="522"/>
        <v>942.15476092182985</v>
      </c>
      <c r="Q2233" s="5">
        <f t="shared" ca="1" si="525"/>
        <v>942.15476092182985</v>
      </c>
      <c r="R2233" s="12">
        <f t="shared" ca="1" si="526"/>
        <v>0</v>
      </c>
    </row>
    <row r="2234" spans="1:18" x14ac:dyDescent="0.25">
      <c r="A2234">
        <v>2233</v>
      </c>
      <c r="B2234" s="2">
        <v>40696</v>
      </c>
      <c r="C2234">
        <f t="shared" si="516"/>
        <v>2011</v>
      </c>
      <c r="D2234">
        <v>1033.1500000000001</v>
      </c>
      <c r="E2234" s="5">
        <f t="shared" ca="1" si="512"/>
        <v>1005.89</v>
      </c>
      <c r="F2234" s="5">
        <f t="shared" ca="1" si="513"/>
        <v>1051.3619999999996</v>
      </c>
      <c r="G2234" s="5">
        <f t="shared" ca="1" si="514"/>
        <v>1015.6490544844031</v>
      </c>
      <c r="H2234" s="5">
        <f t="shared" ca="1" si="515"/>
        <v>1027.3923792396163</v>
      </c>
      <c r="I2234" s="10">
        <f t="shared" ca="1" si="523"/>
        <v>0</v>
      </c>
      <c r="J2234" s="5" t="e">
        <f t="shared" ca="1" si="517"/>
        <v>#N/A</v>
      </c>
      <c r="K2234" s="5" t="e">
        <f t="shared" ca="1" si="518"/>
        <v>#N/A</v>
      </c>
      <c r="L2234" s="10">
        <f t="shared" ca="1" si="519"/>
        <v>-1</v>
      </c>
      <c r="M2234" s="5">
        <f t="shared" ca="1" si="524"/>
        <v>999.2</v>
      </c>
      <c r="N2234" s="12" t="str">
        <f t="shared" ca="1" si="520"/>
        <v/>
      </c>
      <c r="O2234" s="12">
        <f t="shared" ca="1" si="521"/>
        <v>1.0203104042919969E-2</v>
      </c>
      <c r="P2234" s="5">
        <f t="shared" ca="1" si="522"/>
        <v>942.15476092182985</v>
      </c>
      <c r="Q2234" s="5">
        <f t="shared" ca="1" si="525"/>
        <v>942.15476092182985</v>
      </c>
      <c r="R2234" s="12">
        <f t="shared" ca="1" si="526"/>
        <v>0</v>
      </c>
    </row>
    <row r="2235" spans="1:18" x14ac:dyDescent="0.25">
      <c r="A2235">
        <v>2234</v>
      </c>
      <c r="B2235" s="2">
        <v>40697</v>
      </c>
      <c r="C2235">
        <f t="shared" si="516"/>
        <v>2011</v>
      </c>
      <c r="D2235">
        <v>1028.6500000000001</v>
      </c>
      <c r="E2235" s="5">
        <f t="shared" ca="1" si="512"/>
        <v>1009.4800000000001</v>
      </c>
      <c r="F2235" s="5">
        <f t="shared" ca="1" si="513"/>
        <v>1051.4619999999998</v>
      </c>
      <c r="G2235" s="5">
        <f t="shared" ca="1" si="514"/>
        <v>1016.9491490359627</v>
      </c>
      <c r="H2235" s="5">
        <f t="shared" ca="1" si="515"/>
        <v>1027.417531654824</v>
      </c>
      <c r="I2235" s="10">
        <f t="shared" ca="1" si="523"/>
        <v>0</v>
      </c>
      <c r="J2235" s="5" t="e">
        <f t="shared" ca="1" si="517"/>
        <v>#N/A</v>
      </c>
      <c r="K2235" s="5" t="e">
        <f t="shared" ca="1" si="518"/>
        <v>#N/A</v>
      </c>
      <c r="L2235" s="10">
        <f t="shared" ca="1" si="519"/>
        <v>-1</v>
      </c>
      <c r="M2235" s="5">
        <f t="shared" ca="1" si="524"/>
        <v>999.2</v>
      </c>
      <c r="N2235" s="12" t="str">
        <f t="shared" ca="1" si="520"/>
        <v/>
      </c>
      <c r="O2235" s="12">
        <f t="shared" ca="1" si="521"/>
        <v>4.3556114794560319E-3</v>
      </c>
      <c r="P2235" s="5">
        <f t="shared" ca="1" si="522"/>
        <v>942.15476092182985</v>
      </c>
      <c r="Q2235" s="5">
        <f t="shared" ca="1" si="525"/>
        <v>942.15476092182985</v>
      </c>
      <c r="R2235" s="12">
        <f t="shared" ca="1" si="526"/>
        <v>0</v>
      </c>
    </row>
    <row r="2236" spans="1:18" x14ac:dyDescent="0.25">
      <c r="A2236">
        <v>2235</v>
      </c>
      <c r="B2236" s="2">
        <v>40700</v>
      </c>
      <c r="C2236">
        <f t="shared" si="516"/>
        <v>2011</v>
      </c>
      <c r="D2236">
        <v>1040.5999999999999</v>
      </c>
      <c r="E2236" s="5">
        <f t="shared" ca="1" si="512"/>
        <v>1016.6200000000001</v>
      </c>
      <c r="F2236" s="5">
        <f t="shared" ca="1" si="513"/>
        <v>1051.5379999999998</v>
      </c>
      <c r="G2236" s="5">
        <f t="shared" ca="1" si="514"/>
        <v>1019.3142341323664</v>
      </c>
      <c r="H2236" s="5">
        <f t="shared" ca="1" si="515"/>
        <v>1027.6811810217273</v>
      </c>
      <c r="I2236" s="10">
        <f t="shared" ca="1" si="523"/>
        <v>0</v>
      </c>
      <c r="J2236" s="5" t="e">
        <f t="shared" ca="1" si="517"/>
        <v>#N/A</v>
      </c>
      <c r="K2236" s="5" t="e">
        <f t="shared" ca="1" si="518"/>
        <v>#N/A</v>
      </c>
      <c r="L2236" s="10">
        <f t="shared" ca="1" si="519"/>
        <v>-1</v>
      </c>
      <c r="M2236" s="5">
        <f t="shared" ca="1" si="524"/>
        <v>999.2</v>
      </c>
      <c r="N2236" s="12" t="str">
        <f t="shared" ca="1" si="520"/>
        <v/>
      </c>
      <c r="O2236" s="12">
        <f t="shared" ca="1" si="521"/>
        <v>-1.1617168132989663E-2</v>
      </c>
      <c r="P2236" s="5">
        <f t="shared" ca="1" si="522"/>
        <v>942.15476092182985</v>
      </c>
      <c r="Q2236" s="5">
        <f t="shared" ca="1" si="525"/>
        <v>942.15476092182985</v>
      </c>
      <c r="R2236" s="12">
        <f t="shared" ca="1" si="526"/>
        <v>0</v>
      </c>
    </row>
    <row r="2237" spans="1:18" x14ac:dyDescent="0.25">
      <c r="A2237">
        <v>2236</v>
      </c>
      <c r="B2237" s="2">
        <v>40701</v>
      </c>
      <c r="C2237">
        <f t="shared" si="516"/>
        <v>2011</v>
      </c>
      <c r="D2237">
        <v>1030.1500000000001</v>
      </c>
      <c r="E2237" s="5">
        <f t="shared" ca="1" si="512"/>
        <v>1020.14</v>
      </c>
      <c r="F2237" s="5">
        <f t="shared" ca="1" si="513"/>
        <v>1051.4729999999997</v>
      </c>
      <c r="G2237" s="5">
        <f t="shared" ca="1" si="514"/>
        <v>1020.3978107191297</v>
      </c>
      <c r="H2237" s="5">
        <f t="shared" ca="1" si="515"/>
        <v>1027.7305574012928</v>
      </c>
      <c r="I2237" s="10">
        <f t="shared" ca="1" si="523"/>
        <v>0</v>
      </c>
      <c r="J2237" s="5" t="e">
        <f t="shared" ca="1" si="517"/>
        <v>#N/A</v>
      </c>
      <c r="K2237" s="5" t="e">
        <f t="shared" ca="1" si="518"/>
        <v>#N/A</v>
      </c>
      <c r="L2237" s="10">
        <f t="shared" ca="1" si="519"/>
        <v>-1</v>
      </c>
      <c r="M2237" s="5">
        <f t="shared" ca="1" si="524"/>
        <v>999.2</v>
      </c>
      <c r="N2237" s="12" t="str">
        <f t="shared" ca="1" si="520"/>
        <v/>
      </c>
      <c r="O2237" s="12">
        <f t="shared" ca="1" si="521"/>
        <v>1.0042283298097077E-2</v>
      </c>
      <c r="P2237" s="5">
        <f t="shared" ca="1" si="522"/>
        <v>942.15476092182985</v>
      </c>
      <c r="Q2237" s="5">
        <f t="shared" ca="1" si="525"/>
        <v>942.15476092182985</v>
      </c>
      <c r="R2237" s="12">
        <f t="shared" ca="1" si="526"/>
        <v>0</v>
      </c>
    </row>
    <row r="2238" spans="1:18" x14ac:dyDescent="0.25">
      <c r="A2238">
        <v>2237</v>
      </c>
      <c r="B2238" s="2">
        <v>40702</v>
      </c>
      <c r="C2238">
        <f t="shared" si="516"/>
        <v>2011</v>
      </c>
      <c r="D2238">
        <v>1025.05</v>
      </c>
      <c r="E2238" s="5">
        <f t="shared" ca="1" si="512"/>
        <v>1022.655</v>
      </c>
      <c r="F2238" s="5">
        <f t="shared" ca="1" si="513"/>
        <v>1051.2179999999998</v>
      </c>
      <c r="G2238" s="5">
        <f t="shared" ca="1" si="514"/>
        <v>1020.8630296472165</v>
      </c>
      <c r="H2238" s="5">
        <f t="shared" ca="1" si="515"/>
        <v>1027.676946253267</v>
      </c>
      <c r="I2238" s="10">
        <f t="shared" ca="1" si="523"/>
        <v>0</v>
      </c>
      <c r="J2238" s="5" t="e">
        <f t="shared" ca="1" si="517"/>
        <v>#N/A</v>
      </c>
      <c r="K2238" s="5" t="e">
        <f t="shared" ca="1" si="518"/>
        <v>#N/A</v>
      </c>
      <c r="L2238" s="10">
        <f t="shared" ca="1" si="519"/>
        <v>-1</v>
      </c>
      <c r="M2238" s="5">
        <f t="shared" ca="1" si="524"/>
        <v>999.2</v>
      </c>
      <c r="N2238" s="12" t="str">
        <f t="shared" ca="1" si="520"/>
        <v/>
      </c>
      <c r="O2238" s="12">
        <f t="shared" ca="1" si="521"/>
        <v>4.9507353298064707E-3</v>
      </c>
      <c r="P2238" s="5">
        <f t="shared" ca="1" si="522"/>
        <v>942.15476092182985</v>
      </c>
      <c r="Q2238" s="5">
        <f t="shared" ca="1" si="525"/>
        <v>942.15476092182985</v>
      </c>
      <c r="R2238" s="12">
        <f t="shared" ca="1" si="526"/>
        <v>0</v>
      </c>
    </row>
    <row r="2239" spans="1:18" x14ac:dyDescent="0.25">
      <c r="A2239">
        <v>2238</v>
      </c>
      <c r="B2239" s="2">
        <v>40703</v>
      </c>
      <c r="C2239">
        <f t="shared" si="516"/>
        <v>2011</v>
      </c>
      <c r="D2239">
        <v>1011.25</v>
      </c>
      <c r="E2239" s="5">
        <f t="shared" ca="1" si="512"/>
        <v>1023.6199999999999</v>
      </c>
      <c r="F2239" s="5">
        <f t="shared" ca="1" si="513"/>
        <v>1050.6069999999997</v>
      </c>
      <c r="G2239" s="5">
        <f t="shared" ca="1" si="514"/>
        <v>1019.9017266824949</v>
      </c>
      <c r="H2239" s="5">
        <f t="shared" ca="1" si="515"/>
        <v>1027.3484073282018</v>
      </c>
      <c r="I2239" s="10">
        <f t="shared" ca="1" si="523"/>
        <v>0</v>
      </c>
      <c r="J2239" s="5" t="e">
        <f t="shared" ca="1" si="517"/>
        <v>#N/A</v>
      </c>
      <c r="K2239" s="5" t="e">
        <f t="shared" ca="1" si="518"/>
        <v>#N/A</v>
      </c>
      <c r="L2239" s="10">
        <f t="shared" ca="1" si="519"/>
        <v>-1</v>
      </c>
      <c r="M2239" s="5">
        <f t="shared" ca="1" si="524"/>
        <v>999.2</v>
      </c>
      <c r="N2239" s="12" t="str">
        <f t="shared" ca="1" si="520"/>
        <v/>
      </c>
      <c r="O2239" s="12">
        <f t="shared" ca="1" si="521"/>
        <v>1.3462757914248042E-2</v>
      </c>
      <c r="P2239" s="5">
        <f t="shared" ca="1" si="522"/>
        <v>942.15476092182985</v>
      </c>
      <c r="Q2239" s="5">
        <f t="shared" ca="1" si="525"/>
        <v>942.15476092182985</v>
      </c>
      <c r="R2239" s="12">
        <f t="shared" ca="1" si="526"/>
        <v>0</v>
      </c>
    </row>
    <row r="2240" spans="1:18" x14ac:dyDescent="0.25">
      <c r="A2240">
        <v>2239</v>
      </c>
      <c r="B2240" s="2">
        <v>40704</v>
      </c>
      <c r="C2240">
        <f t="shared" si="516"/>
        <v>2011</v>
      </c>
      <c r="D2240">
        <v>1003.5</v>
      </c>
      <c r="E2240" s="5">
        <f t="shared" ca="1" si="512"/>
        <v>1023.9499999999998</v>
      </c>
      <c r="F2240" s="5">
        <f t="shared" ca="1" si="513"/>
        <v>1049.83</v>
      </c>
      <c r="G2240" s="5">
        <f t="shared" ca="1" si="514"/>
        <v>1018.2615540142455</v>
      </c>
      <c r="H2240" s="5">
        <f t="shared" ca="1" si="515"/>
        <v>1026.8714391816379</v>
      </c>
      <c r="I2240" s="10">
        <f t="shared" ca="1" si="523"/>
        <v>0</v>
      </c>
      <c r="J2240" s="5" t="e">
        <f t="shared" ca="1" si="517"/>
        <v>#N/A</v>
      </c>
      <c r="K2240" s="5" t="e">
        <f t="shared" ca="1" si="518"/>
        <v>#N/A</v>
      </c>
      <c r="L2240" s="10">
        <f t="shared" ca="1" si="519"/>
        <v>-1</v>
      </c>
      <c r="M2240" s="5">
        <f t="shared" ca="1" si="524"/>
        <v>999.2</v>
      </c>
      <c r="N2240" s="12" t="str">
        <f t="shared" ca="1" si="520"/>
        <v/>
      </c>
      <c r="O2240" s="12">
        <f t="shared" ca="1" si="521"/>
        <v>7.663782447466007E-3</v>
      </c>
      <c r="P2240" s="5">
        <f t="shared" ca="1" si="522"/>
        <v>942.15476092182985</v>
      </c>
      <c r="Q2240" s="5">
        <f t="shared" ca="1" si="525"/>
        <v>942.15476092182985</v>
      </c>
      <c r="R2240" s="12">
        <f t="shared" ca="1" si="526"/>
        <v>0</v>
      </c>
    </row>
    <row r="2241" spans="1:18" x14ac:dyDescent="0.25">
      <c r="A2241">
        <v>2240</v>
      </c>
      <c r="B2241" s="2">
        <v>40707</v>
      </c>
      <c r="C2241">
        <f t="shared" si="516"/>
        <v>2011</v>
      </c>
      <c r="D2241">
        <v>1004</v>
      </c>
      <c r="E2241" s="5">
        <f t="shared" ca="1" si="512"/>
        <v>1024.7400000000002</v>
      </c>
      <c r="F2241" s="5">
        <f t="shared" ca="1" si="513"/>
        <v>1048.337</v>
      </c>
      <c r="G2241" s="5">
        <f t="shared" ca="1" si="514"/>
        <v>1016.835398612821</v>
      </c>
      <c r="H2241" s="5">
        <f t="shared" ca="1" si="515"/>
        <v>1026.4140103980053</v>
      </c>
      <c r="I2241" s="10">
        <f t="shared" ca="1" si="523"/>
        <v>0</v>
      </c>
      <c r="J2241" s="5" t="e">
        <f t="shared" ca="1" si="517"/>
        <v>#N/A</v>
      </c>
      <c r="K2241" s="5" t="e">
        <f t="shared" ca="1" si="518"/>
        <v>#N/A</v>
      </c>
      <c r="L2241" s="10">
        <f t="shared" ca="1" si="519"/>
        <v>-1</v>
      </c>
      <c r="M2241" s="5">
        <f t="shared" ca="1" si="524"/>
        <v>999.2</v>
      </c>
      <c r="N2241" s="12" t="str">
        <f t="shared" ca="1" si="520"/>
        <v/>
      </c>
      <c r="O2241" s="12">
        <f t="shared" ca="1" si="521"/>
        <v>-4.9825610363726954E-4</v>
      </c>
      <c r="P2241" s="5">
        <f t="shared" ca="1" si="522"/>
        <v>942.15476092182985</v>
      </c>
      <c r="Q2241" s="5">
        <f t="shared" ca="1" si="525"/>
        <v>942.15476092182985</v>
      </c>
      <c r="R2241" s="12">
        <f t="shared" ca="1" si="526"/>
        <v>0</v>
      </c>
    </row>
    <row r="2242" spans="1:18" x14ac:dyDescent="0.25">
      <c r="A2242">
        <v>2241</v>
      </c>
      <c r="B2242" s="2">
        <v>40708</v>
      </c>
      <c r="C2242">
        <f t="shared" si="516"/>
        <v>2011</v>
      </c>
      <c r="D2242">
        <v>1008.4</v>
      </c>
      <c r="E2242" s="5">
        <f t="shared" ref="E2242:E2305" ca="1" si="527">IF($A2242&gt;=SEMADays,AVERAGE(OFFSET($D2242,-SEMADays+1,0,SEMADays,1)),NA())</f>
        <v>1022.8550000000001</v>
      </c>
      <c r="F2242" s="5">
        <f t="shared" ref="F2242:F2305" ca="1" si="528">IF($A2242&gt;=LEMADays,AVERAGE(OFFSET($D2242,-LEMADays+1,0,LEMADays,1)),NA())</f>
        <v>1047.0139999999999</v>
      </c>
      <c r="G2242" s="5">
        <f t="shared" ref="G2242:G2305" ca="1" si="529">IF(ISNA(E2242),NA(),IF(ISNA(G2241),E2242,((SEMADays-1)*G2241+$D2242)/SEMADays))</f>
        <v>1015.9918587515389</v>
      </c>
      <c r="H2242" s="5">
        <f t="shared" ref="H2242:H2305" ca="1" si="530">IF(ISNA(F2242),NA(),IF(ISNA(H2241),F2242,((LEMADays-1)*H2241+$D2242)/LEMADays))</f>
        <v>1026.0537301900451</v>
      </c>
      <c r="I2242" s="10">
        <f t="shared" ca="1" si="523"/>
        <v>0</v>
      </c>
      <c r="J2242" s="5" t="e">
        <f t="shared" ca="1" si="517"/>
        <v>#N/A</v>
      </c>
      <c r="K2242" s="5" t="e">
        <f t="shared" ca="1" si="518"/>
        <v>#N/A</v>
      </c>
      <c r="L2242" s="10">
        <f t="shared" ca="1" si="519"/>
        <v>-1</v>
      </c>
      <c r="M2242" s="5">
        <f t="shared" ca="1" si="524"/>
        <v>999.2</v>
      </c>
      <c r="N2242" s="12" t="str">
        <f t="shared" ca="1" si="520"/>
        <v/>
      </c>
      <c r="O2242" s="12">
        <f t="shared" ca="1" si="521"/>
        <v>-4.3824701195218901E-3</v>
      </c>
      <c r="P2242" s="5">
        <f t="shared" ca="1" si="522"/>
        <v>942.15476092182985</v>
      </c>
      <c r="Q2242" s="5">
        <f t="shared" ca="1" si="525"/>
        <v>942.15476092182985</v>
      </c>
      <c r="R2242" s="12">
        <f t="shared" ca="1" si="526"/>
        <v>0</v>
      </c>
    </row>
    <row r="2243" spans="1:18" x14ac:dyDescent="0.25">
      <c r="A2243">
        <v>2242</v>
      </c>
      <c r="B2243" s="2">
        <v>40709</v>
      </c>
      <c r="C2243">
        <f t="shared" ref="C2243:C2306" si="531">YEAR(B2243)</f>
        <v>2011</v>
      </c>
      <c r="D2243">
        <v>990.1</v>
      </c>
      <c r="E2243" s="5">
        <f t="shared" ca="1" si="527"/>
        <v>1017.485</v>
      </c>
      <c r="F2243" s="5">
        <f t="shared" ca="1" si="528"/>
        <v>1044.979</v>
      </c>
      <c r="G2243" s="5">
        <f t="shared" ca="1" si="529"/>
        <v>1013.4026728763851</v>
      </c>
      <c r="H2243" s="5">
        <f t="shared" ca="1" si="530"/>
        <v>1025.3346555862443</v>
      </c>
      <c r="I2243" s="10">
        <f t="shared" ca="1" si="523"/>
        <v>0</v>
      </c>
      <c r="J2243" s="5" t="e">
        <f t="shared" ca="1" si="517"/>
        <v>#N/A</v>
      </c>
      <c r="K2243" s="5" t="e">
        <f t="shared" ca="1" si="518"/>
        <v>#N/A</v>
      </c>
      <c r="L2243" s="10">
        <f t="shared" ca="1" si="519"/>
        <v>-1</v>
      </c>
      <c r="M2243" s="5">
        <f t="shared" ca="1" si="524"/>
        <v>999.2</v>
      </c>
      <c r="N2243" s="12" t="str">
        <f t="shared" ca="1" si="520"/>
        <v/>
      </c>
      <c r="O2243" s="12">
        <f t="shared" ca="1" si="521"/>
        <v>1.8147560491868261E-2</v>
      </c>
      <c r="P2243" s="5">
        <f t="shared" ca="1" si="522"/>
        <v>942.15476092182985</v>
      </c>
      <c r="Q2243" s="5">
        <f t="shared" ca="1" si="525"/>
        <v>942.15476092182985</v>
      </c>
      <c r="R2243" s="12">
        <f t="shared" ca="1" si="526"/>
        <v>0</v>
      </c>
    </row>
    <row r="2244" spans="1:18" x14ac:dyDescent="0.25">
      <c r="A2244">
        <v>2243</v>
      </c>
      <c r="B2244" s="2">
        <v>40710</v>
      </c>
      <c r="C2244">
        <f t="shared" si="531"/>
        <v>2011</v>
      </c>
      <c r="D2244">
        <v>961.65</v>
      </c>
      <c r="E2244" s="5">
        <f t="shared" ca="1" si="527"/>
        <v>1010.3349999999998</v>
      </c>
      <c r="F2244" s="5">
        <f t="shared" ca="1" si="528"/>
        <v>1041.8920000000001</v>
      </c>
      <c r="G2244" s="5">
        <f t="shared" ca="1" si="529"/>
        <v>1008.2274055887465</v>
      </c>
      <c r="H2244" s="5">
        <f t="shared" ca="1" si="530"/>
        <v>1024.0609624745193</v>
      </c>
      <c r="I2244" s="10">
        <f t="shared" ca="1" si="523"/>
        <v>0</v>
      </c>
      <c r="J2244" s="5" t="e">
        <f t="shared" ca="1" si="517"/>
        <v>#N/A</v>
      </c>
      <c r="K2244" s="5" t="e">
        <f t="shared" ca="1" si="518"/>
        <v>#N/A</v>
      </c>
      <c r="L2244" s="10">
        <f t="shared" ca="1" si="519"/>
        <v>-1</v>
      </c>
      <c r="M2244" s="5">
        <f t="shared" ca="1" si="524"/>
        <v>999.2</v>
      </c>
      <c r="N2244" s="12" t="str">
        <f t="shared" ca="1" si="520"/>
        <v/>
      </c>
      <c r="O2244" s="12">
        <f t="shared" ca="1" si="521"/>
        <v>2.8734471265528781E-2</v>
      </c>
      <c r="P2244" s="5">
        <f t="shared" ca="1" si="522"/>
        <v>942.15476092182985</v>
      </c>
      <c r="Q2244" s="5">
        <f t="shared" ca="1" si="525"/>
        <v>942.15476092182985</v>
      </c>
      <c r="R2244" s="12">
        <f t="shared" ca="1" si="526"/>
        <v>0</v>
      </c>
    </row>
    <row r="2245" spans="1:18" x14ac:dyDescent="0.25">
      <c r="A2245">
        <v>2244</v>
      </c>
      <c r="B2245" s="2">
        <v>40711</v>
      </c>
      <c r="C2245">
        <f t="shared" si="531"/>
        <v>2011</v>
      </c>
      <c r="D2245">
        <v>959.85</v>
      </c>
      <c r="E2245" s="5">
        <f t="shared" ca="1" si="527"/>
        <v>1003.4550000000002</v>
      </c>
      <c r="F2245" s="5">
        <f t="shared" ca="1" si="528"/>
        <v>1038.6220000000001</v>
      </c>
      <c r="G2245" s="5">
        <f t="shared" ca="1" si="529"/>
        <v>1003.3896650298718</v>
      </c>
      <c r="H2245" s="5">
        <f t="shared" ca="1" si="530"/>
        <v>1022.7767432250289</v>
      </c>
      <c r="I2245" s="10">
        <f t="shared" ca="1" si="523"/>
        <v>0</v>
      </c>
      <c r="J2245" s="5" t="e">
        <f t="shared" ca="1" si="517"/>
        <v>#N/A</v>
      </c>
      <c r="K2245" s="5" t="e">
        <f t="shared" ca="1" si="518"/>
        <v>#N/A</v>
      </c>
      <c r="L2245" s="10">
        <f t="shared" ca="1" si="519"/>
        <v>-1</v>
      </c>
      <c r="M2245" s="5">
        <f t="shared" ca="1" si="524"/>
        <v>999.2</v>
      </c>
      <c r="N2245" s="12" t="str">
        <f t="shared" ca="1" si="520"/>
        <v/>
      </c>
      <c r="O2245" s="12">
        <f t="shared" ca="1" si="521"/>
        <v>1.8717828731866632E-3</v>
      </c>
      <c r="P2245" s="5">
        <f t="shared" ca="1" si="522"/>
        <v>942.15476092182985</v>
      </c>
      <c r="Q2245" s="5">
        <f t="shared" ca="1" si="525"/>
        <v>942.15476092182985</v>
      </c>
      <c r="R2245" s="12">
        <f t="shared" ca="1" si="526"/>
        <v>0</v>
      </c>
    </row>
    <row r="2246" spans="1:18" x14ac:dyDescent="0.25">
      <c r="A2246">
        <v>2245</v>
      </c>
      <c r="B2246" s="2">
        <v>40714</v>
      </c>
      <c r="C2246">
        <f t="shared" si="531"/>
        <v>2011</v>
      </c>
      <c r="D2246">
        <v>937.75</v>
      </c>
      <c r="E2246" s="5">
        <f t="shared" ca="1" si="527"/>
        <v>993.16999999999985</v>
      </c>
      <c r="F2246" s="5">
        <f t="shared" ca="1" si="528"/>
        <v>1034.7900000000002</v>
      </c>
      <c r="G2246" s="5">
        <f t="shared" ca="1" si="529"/>
        <v>996.82569852688471</v>
      </c>
      <c r="H2246" s="5">
        <f t="shared" ca="1" si="530"/>
        <v>1021.0762083605282</v>
      </c>
      <c r="I2246" s="10">
        <f t="shared" ca="1" si="523"/>
        <v>0</v>
      </c>
      <c r="J2246" s="5" t="e">
        <f t="shared" ca="1" si="517"/>
        <v>#N/A</v>
      </c>
      <c r="K2246" s="5" t="e">
        <f t="shared" ca="1" si="518"/>
        <v>#N/A</v>
      </c>
      <c r="L2246" s="10">
        <f t="shared" ca="1" si="519"/>
        <v>-1</v>
      </c>
      <c r="M2246" s="5">
        <f t="shared" ca="1" si="524"/>
        <v>999.2</v>
      </c>
      <c r="N2246" s="12" t="str">
        <f t="shared" ca="1" si="520"/>
        <v/>
      </c>
      <c r="O2246" s="12">
        <f t="shared" ca="1" si="521"/>
        <v>2.3024430900661585E-2</v>
      </c>
      <c r="P2246" s="5">
        <f t="shared" ca="1" si="522"/>
        <v>942.15476092182985</v>
      </c>
      <c r="Q2246" s="5">
        <f t="shared" ca="1" si="525"/>
        <v>942.15476092182985</v>
      </c>
      <c r="R2246" s="12">
        <f t="shared" ca="1" si="526"/>
        <v>0</v>
      </c>
    </row>
    <row r="2247" spans="1:18" x14ac:dyDescent="0.25">
      <c r="A2247">
        <v>2246</v>
      </c>
      <c r="B2247" s="2">
        <v>40715</v>
      </c>
      <c r="C2247">
        <f t="shared" si="531"/>
        <v>2011</v>
      </c>
      <c r="D2247">
        <v>947.85</v>
      </c>
      <c r="E2247" s="5">
        <f t="shared" ca="1" si="527"/>
        <v>984.93999999999994</v>
      </c>
      <c r="F2247" s="5">
        <f t="shared" ca="1" si="528"/>
        <v>1031.17</v>
      </c>
      <c r="G2247" s="5">
        <f t="shared" ca="1" si="529"/>
        <v>991.92812867419639</v>
      </c>
      <c r="H2247" s="5">
        <f t="shared" ca="1" si="530"/>
        <v>1019.6116841933176</v>
      </c>
      <c r="I2247" s="10">
        <f t="shared" ca="1" si="523"/>
        <v>0</v>
      </c>
      <c r="J2247" s="5" t="e">
        <f t="shared" ca="1" si="517"/>
        <v>#N/A</v>
      </c>
      <c r="K2247" s="5" t="e">
        <f t="shared" ca="1" si="518"/>
        <v>#N/A</v>
      </c>
      <c r="L2247" s="10">
        <f t="shared" ca="1" si="519"/>
        <v>-1</v>
      </c>
      <c r="M2247" s="5">
        <f t="shared" ca="1" si="524"/>
        <v>999.2</v>
      </c>
      <c r="N2247" s="12" t="str">
        <f t="shared" ca="1" si="520"/>
        <v/>
      </c>
      <c r="O2247" s="12">
        <f t="shared" ca="1" si="521"/>
        <v>-1.0770461210343932E-2</v>
      </c>
      <c r="P2247" s="5">
        <f t="shared" ca="1" si="522"/>
        <v>942.15476092182985</v>
      </c>
      <c r="Q2247" s="5">
        <f t="shared" ca="1" si="525"/>
        <v>942.15476092182985</v>
      </c>
      <c r="R2247" s="12">
        <f t="shared" ca="1" si="526"/>
        <v>0</v>
      </c>
    </row>
    <row r="2248" spans="1:18" x14ac:dyDescent="0.25">
      <c r="A2248">
        <v>2247</v>
      </c>
      <c r="B2248" s="2">
        <v>40716</v>
      </c>
      <c r="C2248">
        <f t="shared" si="531"/>
        <v>2011</v>
      </c>
      <c r="D2248">
        <v>958.75</v>
      </c>
      <c r="E2248" s="5">
        <f t="shared" ca="1" si="527"/>
        <v>978.31000000000006</v>
      </c>
      <c r="F2248" s="5">
        <f t="shared" ca="1" si="528"/>
        <v>1027.9280000000001</v>
      </c>
      <c r="G2248" s="5">
        <f t="shared" ca="1" si="529"/>
        <v>988.61031580677684</v>
      </c>
      <c r="H2248" s="5">
        <f t="shared" ca="1" si="530"/>
        <v>1018.3944505094513</v>
      </c>
      <c r="I2248" s="10">
        <f t="shared" ca="1" si="523"/>
        <v>0</v>
      </c>
      <c r="J2248" s="5" t="e">
        <f t="shared" ca="1" si="517"/>
        <v>#N/A</v>
      </c>
      <c r="K2248" s="5" t="e">
        <f t="shared" ca="1" si="518"/>
        <v>#N/A</v>
      </c>
      <c r="L2248" s="10">
        <f t="shared" ca="1" si="519"/>
        <v>-1</v>
      </c>
      <c r="M2248" s="5">
        <f t="shared" ca="1" si="524"/>
        <v>999.2</v>
      </c>
      <c r="N2248" s="12" t="str">
        <f t="shared" ca="1" si="520"/>
        <v/>
      </c>
      <c r="O2248" s="12">
        <f t="shared" ca="1" si="521"/>
        <v>-1.1499709869705098E-2</v>
      </c>
      <c r="P2248" s="5">
        <f t="shared" ca="1" si="522"/>
        <v>942.15476092182985</v>
      </c>
      <c r="Q2248" s="5">
        <f t="shared" ca="1" si="525"/>
        <v>942.15476092182985</v>
      </c>
      <c r="R2248" s="12">
        <f t="shared" ca="1" si="526"/>
        <v>0</v>
      </c>
    </row>
    <row r="2249" spans="1:18" x14ac:dyDescent="0.25">
      <c r="A2249">
        <v>2248</v>
      </c>
      <c r="B2249" s="2">
        <v>40717</v>
      </c>
      <c r="C2249">
        <f t="shared" si="531"/>
        <v>2011</v>
      </c>
      <c r="D2249">
        <v>952.9</v>
      </c>
      <c r="E2249" s="5">
        <f t="shared" ca="1" si="527"/>
        <v>972.47500000000002</v>
      </c>
      <c r="F2249" s="5">
        <f t="shared" ca="1" si="528"/>
        <v>1025.0440000000003</v>
      </c>
      <c r="G2249" s="5">
        <f t="shared" ca="1" si="529"/>
        <v>985.0392842260992</v>
      </c>
      <c r="H2249" s="5">
        <f t="shared" ca="1" si="530"/>
        <v>1017.0845614992623</v>
      </c>
      <c r="I2249" s="10">
        <f t="shared" ca="1" si="523"/>
        <v>0</v>
      </c>
      <c r="J2249" s="5" t="e">
        <f t="shared" ca="1" si="517"/>
        <v>#N/A</v>
      </c>
      <c r="K2249" s="5" t="e">
        <f t="shared" ca="1" si="518"/>
        <v>#N/A</v>
      </c>
      <c r="L2249" s="10">
        <f t="shared" ca="1" si="519"/>
        <v>-1</v>
      </c>
      <c r="M2249" s="5">
        <f t="shared" ca="1" si="524"/>
        <v>999.2</v>
      </c>
      <c r="N2249" s="12" t="str">
        <f t="shared" ca="1" si="520"/>
        <v/>
      </c>
      <c r="O2249" s="12">
        <f t="shared" ca="1" si="521"/>
        <v>6.1016949152542608E-3</v>
      </c>
      <c r="P2249" s="5">
        <f t="shared" ca="1" si="522"/>
        <v>942.15476092182985</v>
      </c>
      <c r="Q2249" s="5">
        <f t="shared" ca="1" si="525"/>
        <v>942.15476092182985</v>
      </c>
      <c r="R2249" s="12">
        <f t="shared" ca="1" si="526"/>
        <v>0</v>
      </c>
    </row>
    <row r="2250" spans="1:18" x14ac:dyDescent="0.25">
      <c r="A2250">
        <v>2249</v>
      </c>
      <c r="B2250" s="2">
        <v>40718</v>
      </c>
      <c r="C2250">
        <f t="shared" si="531"/>
        <v>2011</v>
      </c>
      <c r="D2250">
        <v>977.7</v>
      </c>
      <c r="E2250" s="5">
        <f t="shared" ca="1" si="527"/>
        <v>969.8950000000001</v>
      </c>
      <c r="F2250" s="5">
        <f t="shared" ca="1" si="528"/>
        <v>1022.2580000000002</v>
      </c>
      <c r="G2250" s="5">
        <f t="shared" ca="1" si="529"/>
        <v>984.30535580348931</v>
      </c>
      <c r="H2250" s="5">
        <f t="shared" ca="1" si="530"/>
        <v>1016.296870269277</v>
      </c>
      <c r="I2250" s="10">
        <f t="shared" ca="1" si="523"/>
        <v>0</v>
      </c>
      <c r="J2250" s="5" t="e">
        <f t="shared" ca="1" si="517"/>
        <v>#N/A</v>
      </c>
      <c r="K2250" s="5" t="e">
        <f t="shared" ca="1" si="518"/>
        <v>#N/A</v>
      </c>
      <c r="L2250" s="10">
        <f t="shared" ca="1" si="519"/>
        <v>-1</v>
      </c>
      <c r="M2250" s="5">
        <f t="shared" ca="1" si="524"/>
        <v>999.2</v>
      </c>
      <c r="N2250" s="12" t="str">
        <f t="shared" ca="1" si="520"/>
        <v/>
      </c>
      <c r="O2250" s="12">
        <f t="shared" ca="1" si="521"/>
        <v>-2.6025815930318049E-2</v>
      </c>
      <c r="P2250" s="5">
        <f t="shared" ca="1" si="522"/>
        <v>942.15476092182985</v>
      </c>
      <c r="Q2250" s="5">
        <f t="shared" ca="1" si="525"/>
        <v>942.15476092182985</v>
      </c>
      <c r="R2250" s="12">
        <f t="shared" ca="1" si="526"/>
        <v>0</v>
      </c>
    </row>
    <row r="2251" spans="1:18" x14ac:dyDescent="0.25">
      <c r="A2251">
        <v>2250</v>
      </c>
      <c r="B2251" s="2">
        <v>40721</v>
      </c>
      <c r="C2251">
        <f t="shared" si="531"/>
        <v>2011</v>
      </c>
      <c r="D2251">
        <v>981.7</v>
      </c>
      <c r="E2251" s="5">
        <f t="shared" ca="1" si="527"/>
        <v>967.66500000000019</v>
      </c>
      <c r="F2251" s="5">
        <f t="shared" ca="1" si="528"/>
        <v>1019.6239999999999</v>
      </c>
      <c r="G2251" s="5">
        <f t="shared" ca="1" si="529"/>
        <v>984.04482022314039</v>
      </c>
      <c r="H2251" s="5">
        <f t="shared" ca="1" si="530"/>
        <v>1015.6049328638913</v>
      </c>
      <c r="I2251" s="10">
        <f t="shared" ca="1" si="523"/>
        <v>0</v>
      </c>
      <c r="J2251" s="5" t="e">
        <f t="shared" ca="1" si="517"/>
        <v>#N/A</v>
      </c>
      <c r="K2251" s="5" t="e">
        <f t="shared" ca="1" si="518"/>
        <v>#N/A</v>
      </c>
      <c r="L2251" s="10">
        <f t="shared" ca="1" si="519"/>
        <v>-1</v>
      </c>
      <c r="M2251" s="5">
        <f t="shared" ca="1" si="524"/>
        <v>999.2</v>
      </c>
      <c r="N2251" s="12" t="str">
        <f t="shared" ca="1" si="520"/>
        <v/>
      </c>
      <c r="O2251" s="12">
        <f t="shared" ca="1" si="521"/>
        <v>-4.0912345300194329E-3</v>
      </c>
      <c r="P2251" s="5">
        <f t="shared" ca="1" si="522"/>
        <v>942.15476092182985</v>
      </c>
      <c r="Q2251" s="5">
        <f t="shared" ca="1" si="525"/>
        <v>942.15476092182985</v>
      </c>
      <c r="R2251" s="12">
        <f t="shared" ca="1" si="526"/>
        <v>0</v>
      </c>
    </row>
    <row r="2252" spans="1:18" x14ac:dyDescent="0.25">
      <c r="A2252">
        <v>2251</v>
      </c>
      <c r="B2252" s="2">
        <v>40722</v>
      </c>
      <c r="C2252">
        <f t="shared" si="531"/>
        <v>2011</v>
      </c>
      <c r="D2252">
        <v>962.3</v>
      </c>
      <c r="E2252" s="5">
        <f t="shared" ca="1" si="527"/>
        <v>963.05499999999995</v>
      </c>
      <c r="F2252" s="5">
        <f t="shared" ca="1" si="528"/>
        <v>1016.9060000000001</v>
      </c>
      <c r="G2252" s="5">
        <f t="shared" ca="1" si="529"/>
        <v>981.87033820082638</v>
      </c>
      <c r="H2252" s="5">
        <f t="shared" ca="1" si="530"/>
        <v>1014.5388342066135</v>
      </c>
      <c r="I2252" s="10">
        <f t="shared" ca="1" si="523"/>
        <v>0</v>
      </c>
      <c r="J2252" s="5" t="e">
        <f t="shared" ca="1" si="517"/>
        <v>#N/A</v>
      </c>
      <c r="K2252" s="5" t="e">
        <f t="shared" ca="1" si="518"/>
        <v>#N/A</v>
      </c>
      <c r="L2252" s="10">
        <f t="shared" ca="1" si="519"/>
        <v>-1</v>
      </c>
      <c r="M2252" s="5">
        <f t="shared" ca="1" si="524"/>
        <v>999.2</v>
      </c>
      <c r="N2252" s="12" t="str">
        <f t="shared" ca="1" si="520"/>
        <v/>
      </c>
      <c r="O2252" s="12">
        <f t="shared" ca="1" si="521"/>
        <v>1.9761637974941518E-2</v>
      </c>
      <c r="P2252" s="5">
        <f t="shared" ca="1" si="522"/>
        <v>942.15476092182985</v>
      </c>
      <c r="Q2252" s="5">
        <f t="shared" ca="1" si="525"/>
        <v>942.15476092182985</v>
      </c>
      <c r="R2252" s="12">
        <f t="shared" ca="1" si="526"/>
        <v>0</v>
      </c>
    </row>
    <row r="2253" spans="1:18" x14ac:dyDescent="0.25">
      <c r="A2253">
        <v>2252</v>
      </c>
      <c r="B2253" s="2">
        <v>40723</v>
      </c>
      <c r="C2253">
        <f t="shared" si="531"/>
        <v>2011</v>
      </c>
      <c r="D2253">
        <v>965.7</v>
      </c>
      <c r="E2253" s="5">
        <f t="shared" ca="1" si="527"/>
        <v>960.61500000000001</v>
      </c>
      <c r="F2253" s="5">
        <f t="shared" ca="1" si="528"/>
        <v>1014.189</v>
      </c>
      <c r="G2253" s="5">
        <f t="shared" ca="1" si="529"/>
        <v>980.25330438074377</v>
      </c>
      <c r="H2253" s="5">
        <f t="shared" ca="1" si="530"/>
        <v>1013.5620575224812</v>
      </c>
      <c r="I2253" s="10">
        <f t="shared" ca="1" si="523"/>
        <v>0</v>
      </c>
      <c r="J2253" s="5" t="e">
        <f t="shared" ca="1" si="517"/>
        <v>#N/A</v>
      </c>
      <c r="K2253" s="5" t="e">
        <f t="shared" ca="1" si="518"/>
        <v>#N/A</v>
      </c>
      <c r="L2253" s="10">
        <f t="shared" ca="1" si="519"/>
        <v>-1</v>
      </c>
      <c r="M2253" s="5">
        <f t="shared" ca="1" si="524"/>
        <v>999.2</v>
      </c>
      <c r="N2253" s="12" t="str">
        <f t="shared" ca="1" si="520"/>
        <v/>
      </c>
      <c r="O2253" s="12">
        <f t="shared" ca="1" si="521"/>
        <v>-3.5332017042503283E-3</v>
      </c>
      <c r="P2253" s="5">
        <f t="shared" ca="1" si="522"/>
        <v>942.15476092182985</v>
      </c>
      <c r="Q2253" s="5">
        <f t="shared" ca="1" si="525"/>
        <v>942.15476092182985</v>
      </c>
      <c r="R2253" s="12">
        <f t="shared" ca="1" si="526"/>
        <v>0</v>
      </c>
    </row>
    <row r="2254" spans="1:18" x14ac:dyDescent="0.25">
      <c r="A2254">
        <v>2253</v>
      </c>
      <c r="B2254" s="2">
        <v>40724</v>
      </c>
      <c r="C2254">
        <f t="shared" si="531"/>
        <v>2011</v>
      </c>
      <c r="D2254">
        <v>950.45</v>
      </c>
      <c r="E2254" s="5">
        <f t="shared" ca="1" si="527"/>
        <v>959.49500000000012</v>
      </c>
      <c r="F2254" s="5">
        <f t="shared" ca="1" si="528"/>
        <v>1011.0590000000001</v>
      </c>
      <c r="G2254" s="5">
        <f t="shared" ca="1" si="529"/>
        <v>977.27297394266952</v>
      </c>
      <c r="H2254" s="5">
        <f t="shared" ca="1" si="530"/>
        <v>1012.2998163720315</v>
      </c>
      <c r="I2254" s="10">
        <f t="shared" ca="1" si="523"/>
        <v>0</v>
      </c>
      <c r="J2254" s="5" t="e">
        <f t="shared" ca="1" si="517"/>
        <v>#N/A</v>
      </c>
      <c r="K2254" s="5" t="e">
        <f t="shared" ca="1" si="518"/>
        <v>#N/A</v>
      </c>
      <c r="L2254" s="10">
        <f t="shared" ca="1" si="519"/>
        <v>-1</v>
      </c>
      <c r="M2254" s="5">
        <f t="shared" ca="1" si="524"/>
        <v>999.2</v>
      </c>
      <c r="N2254" s="12" t="str">
        <f t="shared" ca="1" si="520"/>
        <v/>
      </c>
      <c r="O2254" s="12">
        <f t="shared" ca="1" si="521"/>
        <v>1.5791653722688204E-2</v>
      </c>
      <c r="P2254" s="5">
        <f t="shared" ca="1" si="522"/>
        <v>942.15476092182985</v>
      </c>
      <c r="Q2254" s="5">
        <f t="shared" ca="1" si="525"/>
        <v>942.15476092182985</v>
      </c>
      <c r="R2254" s="12">
        <f t="shared" ca="1" si="526"/>
        <v>0</v>
      </c>
    </row>
    <row r="2255" spans="1:18" x14ac:dyDescent="0.25">
      <c r="A2255">
        <v>2254</v>
      </c>
      <c r="B2255" s="2">
        <v>40725</v>
      </c>
      <c r="C2255">
        <f t="shared" si="531"/>
        <v>2011</v>
      </c>
      <c r="D2255">
        <v>955.2</v>
      </c>
      <c r="E2255" s="5">
        <f t="shared" ca="1" si="527"/>
        <v>959.03000000000009</v>
      </c>
      <c r="F2255" s="5">
        <f t="shared" ca="1" si="528"/>
        <v>1007.9129999999999</v>
      </c>
      <c r="G2255" s="5">
        <f t="shared" ca="1" si="529"/>
        <v>975.06567654840251</v>
      </c>
      <c r="H2255" s="5">
        <f t="shared" ca="1" si="530"/>
        <v>1011.1578200445907</v>
      </c>
      <c r="I2255" s="10">
        <f t="shared" ca="1" si="523"/>
        <v>0</v>
      </c>
      <c r="J2255" s="5" t="e">
        <f t="shared" ca="1" si="517"/>
        <v>#N/A</v>
      </c>
      <c r="K2255" s="5" t="e">
        <f t="shared" ca="1" si="518"/>
        <v>#N/A</v>
      </c>
      <c r="L2255" s="10">
        <f t="shared" ca="1" si="519"/>
        <v>-1</v>
      </c>
      <c r="M2255" s="5">
        <f t="shared" ca="1" si="524"/>
        <v>999.2</v>
      </c>
      <c r="N2255" s="12" t="str">
        <f t="shared" ca="1" si="520"/>
        <v/>
      </c>
      <c r="O2255" s="12">
        <f t="shared" ca="1" si="521"/>
        <v>-4.9976327002998581E-3</v>
      </c>
      <c r="P2255" s="5">
        <f t="shared" ca="1" si="522"/>
        <v>942.15476092182985</v>
      </c>
      <c r="Q2255" s="5">
        <f t="shared" ca="1" si="525"/>
        <v>942.15476092182985</v>
      </c>
      <c r="R2255" s="12">
        <f t="shared" ca="1" si="526"/>
        <v>0</v>
      </c>
    </row>
    <row r="2256" spans="1:18" x14ac:dyDescent="0.25">
      <c r="A2256">
        <v>2255</v>
      </c>
      <c r="B2256" s="2">
        <v>40728</v>
      </c>
      <c r="C2256">
        <f t="shared" si="531"/>
        <v>2011</v>
      </c>
      <c r="D2256">
        <v>953.7</v>
      </c>
      <c r="E2256" s="5">
        <f t="shared" ca="1" si="527"/>
        <v>960.625</v>
      </c>
      <c r="F2256" s="5">
        <f t="shared" ca="1" si="528"/>
        <v>1004.7359999999998</v>
      </c>
      <c r="G2256" s="5">
        <f t="shared" ca="1" si="529"/>
        <v>972.92910889356222</v>
      </c>
      <c r="H2256" s="5">
        <f t="shared" ca="1" si="530"/>
        <v>1010.0086636436988</v>
      </c>
      <c r="I2256" s="10">
        <f t="shared" ca="1" si="523"/>
        <v>0</v>
      </c>
      <c r="J2256" s="5" t="e">
        <f t="shared" ca="1" si="517"/>
        <v>#N/A</v>
      </c>
      <c r="K2256" s="5" t="e">
        <f t="shared" ca="1" si="518"/>
        <v>#N/A</v>
      </c>
      <c r="L2256" s="10">
        <f t="shared" ca="1" si="519"/>
        <v>-1</v>
      </c>
      <c r="M2256" s="5">
        <f t="shared" ca="1" si="524"/>
        <v>999.2</v>
      </c>
      <c r="N2256" s="12" t="str">
        <f t="shared" ca="1" si="520"/>
        <v/>
      </c>
      <c r="O2256" s="12">
        <f t="shared" ca="1" si="521"/>
        <v>1.5703517587939697E-3</v>
      </c>
      <c r="P2256" s="5">
        <f t="shared" ca="1" si="522"/>
        <v>942.15476092182985</v>
      </c>
      <c r="Q2256" s="5">
        <f t="shared" ca="1" si="525"/>
        <v>942.15476092182985</v>
      </c>
      <c r="R2256" s="12">
        <f t="shared" ca="1" si="526"/>
        <v>0</v>
      </c>
    </row>
    <row r="2257" spans="1:18" x14ac:dyDescent="0.25">
      <c r="A2257">
        <v>2256</v>
      </c>
      <c r="B2257" s="2">
        <v>40729</v>
      </c>
      <c r="C2257">
        <f t="shared" si="531"/>
        <v>2011</v>
      </c>
      <c r="D2257">
        <v>970.7</v>
      </c>
      <c r="E2257" s="5">
        <f t="shared" ca="1" si="527"/>
        <v>962.91000000000008</v>
      </c>
      <c r="F2257" s="5">
        <f t="shared" ca="1" si="528"/>
        <v>1001.6609999999997</v>
      </c>
      <c r="G2257" s="5">
        <f t="shared" ca="1" si="529"/>
        <v>972.70619800420604</v>
      </c>
      <c r="H2257" s="5">
        <f t="shared" ca="1" si="530"/>
        <v>1009.2224903708249</v>
      </c>
      <c r="I2257" s="10">
        <f t="shared" ca="1" si="523"/>
        <v>0</v>
      </c>
      <c r="J2257" s="5" t="e">
        <f t="shared" ca="1" si="517"/>
        <v>#N/A</v>
      </c>
      <c r="K2257" s="5" t="e">
        <f t="shared" ca="1" si="518"/>
        <v>#N/A</v>
      </c>
      <c r="L2257" s="10">
        <f t="shared" ca="1" si="519"/>
        <v>-1</v>
      </c>
      <c r="M2257" s="5">
        <f t="shared" ca="1" si="524"/>
        <v>999.2</v>
      </c>
      <c r="N2257" s="12" t="str">
        <f t="shared" ca="1" si="520"/>
        <v/>
      </c>
      <c r="O2257" s="12">
        <f t="shared" ca="1" si="521"/>
        <v>-1.7825311942959002E-2</v>
      </c>
      <c r="P2257" s="5">
        <f t="shared" ca="1" si="522"/>
        <v>942.15476092182985</v>
      </c>
      <c r="Q2257" s="5">
        <f t="shared" ca="1" si="525"/>
        <v>942.15476092182985</v>
      </c>
      <c r="R2257" s="12">
        <f t="shared" ca="1" si="526"/>
        <v>0</v>
      </c>
    </row>
    <row r="2258" spans="1:18" x14ac:dyDescent="0.25">
      <c r="A2258">
        <v>2257</v>
      </c>
      <c r="B2258" s="2">
        <v>40730</v>
      </c>
      <c r="C2258">
        <f t="shared" si="531"/>
        <v>2011</v>
      </c>
      <c r="D2258">
        <v>963.8</v>
      </c>
      <c r="E2258" s="5">
        <f t="shared" ca="1" si="527"/>
        <v>963.41499999999996</v>
      </c>
      <c r="F2258" s="5">
        <f t="shared" ca="1" si="528"/>
        <v>998.73499999999967</v>
      </c>
      <c r="G2258" s="5">
        <f t="shared" ca="1" si="529"/>
        <v>971.81557820378532</v>
      </c>
      <c r="H2258" s="5">
        <f t="shared" ca="1" si="530"/>
        <v>1008.3140405634085</v>
      </c>
      <c r="I2258" s="10">
        <f t="shared" ca="1" si="523"/>
        <v>0</v>
      </c>
      <c r="J2258" s="5" t="e">
        <f t="shared" ca="1" si="517"/>
        <v>#N/A</v>
      </c>
      <c r="K2258" s="5" t="e">
        <f t="shared" ca="1" si="518"/>
        <v>#N/A</v>
      </c>
      <c r="L2258" s="10">
        <f t="shared" ca="1" si="519"/>
        <v>-1</v>
      </c>
      <c r="M2258" s="5">
        <f t="shared" ca="1" si="524"/>
        <v>999.2</v>
      </c>
      <c r="N2258" s="12" t="str">
        <f t="shared" ca="1" si="520"/>
        <v/>
      </c>
      <c r="O2258" s="12">
        <f t="shared" ca="1" si="521"/>
        <v>7.1082723807562491E-3</v>
      </c>
      <c r="P2258" s="5">
        <f t="shared" ca="1" si="522"/>
        <v>942.15476092182985</v>
      </c>
      <c r="Q2258" s="5">
        <f t="shared" ca="1" si="525"/>
        <v>942.15476092182985</v>
      </c>
      <c r="R2258" s="12">
        <f t="shared" ca="1" si="526"/>
        <v>0</v>
      </c>
    </row>
    <row r="2259" spans="1:18" x14ac:dyDescent="0.25">
      <c r="A2259">
        <v>2258</v>
      </c>
      <c r="B2259" s="2">
        <v>40731</v>
      </c>
      <c r="C2259">
        <f t="shared" si="531"/>
        <v>2011</v>
      </c>
      <c r="D2259">
        <v>991.05</v>
      </c>
      <c r="E2259" s="5">
        <f t="shared" ca="1" si="527"/>
        <v>967.22999999999979</v>
      </c>
      <c r="F2259" s="5">
        <f t="shared" ca="1" si="528"/>
        <v>996.46599999999978</v>
      </c>
      <c r="G2259" s="5">
        <f t="shared" ca="1" si="529"/>
        <v>973.7390203834068</v>
      </c>
      <c r="H2259" s="5">
        <f t="shared" ca="1" si="530"/>
        <v>1007.9687597521405</v>
      </c>
      <c r="I2259" s="10">
        <f t="shared" ca="1" si="523"/>
        <v>0</v>
      </c>
      <c r="J2259" s="5" t="e">
        <f t="shared" ca="1" si="517"/>
        <v>#N/A</v>
      </c>
      <c r="K2259" s="5" t="e">
        <f t="shared" ca="1" si="518"/>
        <v>#N/A</v>
      </c>
      <c r="L2259" s="10">
        <f t="shared" ca="1" si="519"/>
        <v>-1</v>
      </c>
      <c r="M2259" s="5">
        <f t="shared" ca="1" si="524"/>
        <v>999.2</v>
      </c>
      <c r="N2259" s="12" t="str">
        <f t="shared" ca="1" si="520"/>
        <v/>
      </c>
      <c r="O2259" s="12">
        <f t="shared" ca="1" si="521"/>
        <v>-2.8273500726291763E-2</v>
      </c>
      <c r="P2259" s="5">
        <f t="shared" ca="1" si="522"/>
        <v>942.15476092182985</v>
      </c>
      <c r="Q2259" s="5">
        <f t="shared" ca="1" si="525"/>
        <v>942.15476092182985</v>
      </c>
      <c r="R2259" s="12">
        <f t="shared" ca="1" si="526"/>
        <v>0</v>
      </c>
    </row>
    <row r="2260" spans="1:18" x14ac:dyDescent="0.25">
      <c r="A2260">
        <v>2259</v>
      </c>
      <c r="B2260" s="2">
        <v>40732</v>
      </c>
      <c r="C2260">
        <f t="shared" si="531"/>
        <v>2011</v>
      </c>
      <c r="D2260">
        <v>975.35</v>
      </c>
      <c r="E2260" s="5">
        <f t="shared" ca="1" si="527"/>
        <v>966.99499999999989</v>
      </c>
      <c r="F2260" s="5">
        <f t="shared" ca="1" si="528"/>
        <v>993.71699999999987</v>
      </c>
      <c r="G2260" s="5">
        <f t="shared" ca="1" si="529"/>
        <v>973.90011834506618</v>
      </c>
      <c r="H2260" s="5">
        <f t="shared" ca="1" si="530"/>
        <v>1007.3163845570976</v>
      </c>
      <c r="I2260" s="10">
        <f t="shared" ca="1" si="523"/>
        <v>0</v>
      </c>
      <c r="J2260" s="5" t="e">
        <f t="shared" ca="1" si="517"/>
        <v>#N/A</v>
      </c>
      <c r="K2260" s="5" t="e">
        <f t="shared" ca="1" si="518"/>
        <v>#N/A</v>
      </c>
      <c r="L2260" s="10">
        <f t="shared" ca="1" si="519"/>
        <v>-1</v>
      </c>
      <c r="M2260" s="5">
        <f t="shared" ca="1" si="524"/>
        <v>999.2</v>
      </c>
      <c r="N2260" s="12" t="str">
        <f t="shared" ca="1" si="520"/>
        <v/>
      </c>
      <c r="O2260" s="12">
        <f t="shared" ca="1" si="521"/>
        <v>1.5841783966500107E-2</v>
      </c>
      <c r="P2260" s="5">
        <f t="shared" ca="1" si="522"/>
        <v>942.15476092182985</v>
      </c>
      <c r="Q2260" s="5">
        <f t="shared" ca="1" si="525"/>
        <v>942.15476092182985</v>
      </c>
      <c r="R2260" s="12">
        <f t="shared" ca="1" si="526"/>
        <v>0</v>
      </c>
    </row>
    <row r="2261" spans="1:18" x14ac:dyDescent="0.25">
      <c r="A2261">
        <v>2260</v>
      </c>
      <c r="B2261" s="2">
        <v>40735</v>
      </c>
      <c r="C2261">
        <f t="shared" si="531"/>
        <v>2011</v>
      </c>
      <c r="D2261">
        <v>962.55</v>
      </c>
      <c r="E2261" s="5">
        <f t="shared" ca="1" si="527"/>
        <v>965.07999999999993</v>
      </c>
      <c r="F2261" s="5">
        <f t="shared" ca="1" si="528"/>
        <v>990.96199999999988</v>
      </c>
      <c r="G2261" s="5">
        <f t="shared" ca="1" si="529"/>
        <v>972.76510651055946</v>
      </c>
      <c r="H2261" s="5">
        <f t="shared" ca="1" si="530"/>
        <v>1006.4210568659557</v>
      </c>
      <c r="I2261" s="10">
        <f t="shared" ca="1" si="523"/>
        <v>0</v>
      </c>
      <c r="J2261" s="5" t="e">
        <f t="shared" ca="1" si="517"/>
        <v>#N/A</v>
      </c>
      <c r="K2261" s="5" t="e">
        <f t="shared" ca="1" si="518"/>
        <v>#N/A</v>
      </c>
      <c r="L2261" s="10">
        <f t="shared" ca="1" si="519"/>
        <v>-1</v>
      </c>
      <c r="M2261" s="5">
        <f t="shared" ca="1" si="524"/>
        <v>999.2</v>
      </c>
      <c r="N2261" s="12" t="str">
        <f t="shared" ca="1" si="520"/>
        <v/>
      </c>
      <c r="O2261" s="12">
        <f t="shared" ca="1" si="521"/>
        <v>1.3123494130312266E-2</v>
      </c>
      <c r="P2261" s="5">
        <f t="shared" ca="1" si="522"/>
        <v>942.15476092182985</v>
      </c>
      <c r="Q2261" s="5">
        <f t="shared" ca="1" si="525"/>
        <v>942.15476092182985</v>
      </c>
      <c r="R2261" s="12">
        <f t="shared" ca="1" si="526"/>
        <v>0</v>
      </c>
    </row>
    <row r="2262" spans="1:18" x14ac:dyDescent="0.25">
      <c r="A2262">
        <v>2261</v>
      </c>
      <c r="B2262" s="2">
        <v>40736</v>
      </c>
      <c r="C2262">
        <f t="shared" si="531"/>
        <v>2011</v>
      </c>
      <c r="D2262">
        <v>947.6</v>
      </c>
      <c r="E2262" s="5">
        <f t="shared" ca="1" si="527"/>
        <v>963.61</v>
      </c>
      <c r="F2262" s="5">
        <f t="shared" ca="1" si="528"/>
        <v>988.31399999999985</v>
      </c>
      <c r="G2262" s="5">
        <f t="shared" ca="1" si="529"/>
        <v>970.24859585950367</v>
      </c>
      <c r="H2262" s="5">
        <f t="shared" ca="1" si="530"/>
        <v>1005.2446357286367</v>
      </c>
      <c r="I2262" s="10">
        <f t="shared" ca="1" si="523"/>
        <v>0</v>
      </c>
      <c r="J2262" s="5" t="e">
        <f t="shared" ca="1" si="517"/>
        <v>#N/A</v>
      </c>
      <c r="K2262" s="5" t="e">
        <f t="shared" ca="1" si="518"/>
        <v>#N/A</v>
      </c>
      <c r="L2262" s="10">
        <f t="shared" ca="1" si="519"/>
        <v>-1</v>
      </c>
      <c r="M2262" s="5">
        <f t="shared" ca="1" si="524"/>
        <v>999.2</v>
      </c>
      <c r="N2262" s="12" t="str">
        <f t="shared" ca="1" si="520"/>
        <v/>
      </c>
      <c r="O2262" s="12">
        <f t="shared" ca="1" si="521"/>
        <v>1.5531660692950946E-2</v>
      </c>
      <c r="P2262" s="5">
        <f t="shared" ca="1" si="522"/>
        <v>942.15476092182985</v>
      </c>
      <c r="Q2262" s="5">
        <f t="shared" ca="1" si="525"/>
        <v>942.15476092182985</v>
      </c>
      <c r="R2262" s="12">
        <f t="shared" ca="1" si="526"/>
        <v>0</v>
      </c>
    </row>
    <row r="2263" spans="1:18" x14ac:dyDescent="0.25">
      <c r="A2263">
        <v>2262</v>
      </c>
      <c r="B2263" s="2">
        <v>40737</v>
      </c>
      <c r="C2263">
        <f t="shared" si="531"/>
        <v>2011</v>
      </c>
      <c r="D2263">
        <v>955.9</v>
      </c>
      <c r="E2263" s="5">
        <f t="shared" ca="1" si="527"/>
        <v>962.63000000000011</v>
      </c>
      <c r="F2263" s="5">
        <f t="shared" ca="1" si="528"/>
        <v>986.96599999999989</v>
      </c>
      <c r="G2263" s="5">
        <f t="shared" ca="1" si="529"/>
        <v>968.81373627355333</v>
      </c>
      <c r="H2263" s="5">
        <f t="shared" ca="1" si="530"/>
        <v>1004.2577430140641</v>
      </c>
      <c r="I2263" s="10">
        <f t="shared" ca="1" si="523"/>
        <v>0</v>
      </c>
      <c r="J2263" s="5" t="e">
        <f t="shared" ca="1" si="517"/>
        <v>#N/A</v>
      </c>
      <c r="K2263" s="5" t="e">
        <f t="shared" ca="1" si="518"/>
        <v>#N/A</v>
      </c>
      <c r="L2263" s="10">
        <f t="shared" ca="1" si="519"/>
        <v>-1</v>
      </c>
      <c r="M2263" s="5">
        <f t="shared" ca="1" si="524"/>
        <v>999.2</v>
      </c>
      <c r="N2263" s="12" t="str">
        <f t="shared" ca="1" si="520"/>
        <v/>
      </c>
      <c r="O2263" s="12">
        <f t="shared" ca="1" si="521"/>
        <v>-8.7589700295482853E-3</v>
      </c>
      <c r="P2263" s="5">
        <f t="shared" ca="1" si="522"/>
        <v>942.15476092182985</v>
      </c>
      <c r="Q2263" s="5">
        <f t="shared" ca="1" si="525"/>
        <v>942.15476092182985</v>
      </c>
      <c r="R2263" s="12">
        <f t="shared" ca="1" si="526"/>
        <v>0</v>
      </c>
    </row>
    <row r="2264" spans="1:18" x14ac:dyDescent="0.25">
      <c r="A2264">
        <v>2263</v>
      </c>
      <c r="B2264" s="2">
        <v>40738</v>
      </c>
      <c r="C2264">
        <f t="shared" si="531"/>
        <v>2011</v>
      </c>
      <c r="D2264">
        <v>978.75</v>
      </c>
      <c r="E2264" s="5">
        <f t="shared" ca="1" si="527"/>
        <v>965.46000000000026</v>
      </c>
      <c r="F2264" s="5">
        <f t="shared" ca="1" si="528"/>
        <v>986.95799999999986</v>
      </c>
      <c r="G2264" s="5">
        <f t="shared" ca="1" si="529"/>
        <v>969.80736264619804</v>
      </c>
      <c r="H2264" s="5">
        <f t="shared" ca="1" si="530"/>
        <v>1003.7475881537829</v>
      </c>
      <c r="I2264" s="10">
        <f t="shared" ca="1" si="523"/>
        <v>0</v>
      </c>
      <c r="J2264" s="5" t="e">
        <f t="shared" ca="1" si="517"/>
        <v>#N/A</v>
      </c>
      <c r="K2264" s="5" t="e">
        <f t="shared" ca="1" si="518"/>
        <v>#N/A</v>
      </c>
      <c r="L2264" s="10">
        <f t="shared" ca="1" si="519"/>
        <v>-1</v>
      </c>
      <c r="M2264" s="5">
        <f t="shared" ca="1" si="524"/>
        <v>999.2</v>
      </c>
      <c r="N2264" s="12" t="str">
        <f t="shared" ca="1" si="520"/>
        <v/>
      </c>
      <c r="O2264" s="12">
        <f t="shared" ca="1" si="521"/>
        <v>-2.39041740767863E-2</v>
      </c>
      <c r="P2264" s="5">
        <f t="shared" ca="1" si="522"/>
        <v>942.15476092182985</v>
      </c>
      <c r="Q2264" s="5">
        <f t="shared" ca="1" si="525"/>
        <v>942.15476092182985</v>
      </c>
      <c r="R2264" s="12">
        <f t="shared" ca="1" si="526"/>
        <v>0</v>
      </c>
    </row>
    <row r="2265" spans="1:18" x14ac:dyDescent="0.25">
      <c r="A2265">
        <v>2264</v>
      </c>
      <c r="B2265" s="2">
        <v>40739</v>
      </c>
      <c r="C2265">
        <f t="shared" si="531"/>
        <v>2011</v>
      </c>
      <c r="D2265">
        <v>980.15</v>
      </c>
      <c r="E2265" s="5">
        <f t="shared" ca="1" si="527"/>
        <v>967.95500000000015</v>
      </c>
      <c r="F2265" s="5">
        <f t="shared" ca="1" si="528"/>
        <v>986.76699999999994</v>
      </c>
      <c r="G2265" s="5">
        <f t="shared" ca="1" si="529"/>
        <v>970.84162638157818</v>
      </c>
      <c r="H2265" s="5">
        <f t="shared" ca="1" si="530"/>
        <v>1003.2756363907072</v>
      </c>
      <c r="I2265" s="10">
        <f t="shared" ca="1" si="523"/>
        <v>0</v>
      </c>
      <c r="J2265" s="5" t="e">
        <f t="shared" ca="1" si="517"/>
        <v>#N/A</v>
      </c>
      <c r="K2265" s="5" t="e">
        <f t="shared" ca="1" si="518"/>
        <v>#N/A</v>
      </c>
      <c r="L2265" s="10">
        <f t="shared" ca="1" si="519"/>
        <v>-1</v>
      </c>
      <c r="M2265" s="5">
        <f t="shared" ca="1" si="524"/>
        <v>999.2</v>
      </c>
      <c r="N2265" s="12" t="str">
        <f t="shared" ca="1" si="520"/>
        <v/>
      </c>
      <c r="O2265" s="12">
        <f t="shared" ca="1" si="521"/>
        <v>-1.4303959131545107E-3</v>
      </c>
      <c r="P2265" s="5">
        <f t="shared" ca="1" si="522"/>
        <v>942.15476092182985</v>
      </c>
      <c r="Q2265" s="5">
        <f t="shared" ca="1" si="525"/>
        <v>942.15476092182985</v>
      </c>
      <c r="R2265" s="12">
        <f t="shared" ca="1" si="526"/>
        <v>0</v>
      </c>
    </row>
    <row r="2266" spans="1:18" x14ac:dyDescent="0.25">
      <c r="A2266">
        <v>2265</v>
      </c>
      <c r="B2266" s="2">
        <v>40742</v>
      </c>
      <c r="C2266">
        <f t="shared" si="531"/>
        <v>2011</v>
      </c>
      <c r="D2266">
        <v>981.95</v>
      </c>
      <c r="E2266" s="5">
        <f t="shared" ca="1" si="527"/>
        <v>970.78000000000009</v>
      </c>
      <c r="F2266" s="5">
        <f t="shared" ca="1" si="528"/>
        <v>986.4079999999999</v>
      </c>
      <c r="G2266" s="5">
        <f t="shared" ca="1" si="529"/>
        <v>971.95246374342037</v>
      </c>
      <c r="H2266" s="5">
        <f t="shared" ca="1" si="530"/>
        <v>1002.8491236628929</v>
      </c>
      <c r="I2266" s="10">
        <f t="shared" ca="1" si="523"/>
        <v>0</v>
      </c>
      <c r="J2266" s="5" t="e">
        <f t="shared" ca="1" si="517"/>
        <v>#N/A</v>
      </c>
      <c r="K2266" s="5" t="e">
        <f t="shared" ca="1" si="518"/>
        <v>#N/A</v>
      </c>
      <c r="L2266" s="10">
        <f t="shared" ca="1" si="519"/>
        <v>-1</v>
      </c>
      <c r="M2266" s="5">
        <f t="shared" ca="1" si="524"/>
        <v>999.2</v>
      </c>
      <c r="N2266" s="12" t="str">
        <f t="shared" ca="1" si="520"/>
        <v/>
      </c>
      <c r="O2266" s="12">
        <f t="shared" ca="1" si="521"/>
        <v>-1.8364536040402675E-3</v>
      </c>
      <c r="P2266" s="5">
        <f t="shared" ca="1" si="522"/>
        <v>942.15476092182985</v>
      </c>
      <c r="Q2266" s="5">
        <f t="shared" ca="1" si="525"/>
        <v>942.15476092182985</v>
      </c>
      <c r="R2266" s="12">
        <f t="shared" ca="1" si="526"/>
        <v>0</v>
      </c>
    </row>
    <row r="2267" spans="1:18" x14ac:dyDescent="0.25">
      <c r="A2267">
        <v>2266</v>
      </c>
      <c r="B2267" s="2">
        <v>40743</v>
      </c>
      <c r="C2267">
        <f t="shared" si="531"/>
        <v>2011</v>
      </c>
      <c r="D2267">
        <v>986.8</v>
      </c>
      <c r="E2267" s="5">
        <f t="shared" ca="1" si="527"/>
        <v>972.39</v>
      </c>
      <c r="F2267" s="5">
        <f t="shared" ca="1" si="528"/>
        <v>986.327</v>
      </c>
      <c r="G2267" s="5">
        <f t="shared" ca="1" si="529"/>
        <v>973.43721736907833</v>
      </c>
      <c r="H2267" s="5">
        <f t="shared" ca="1" si="530"/>
        <v>1002.5281411896351</v>
      </c>
      <c r="I2267" s="10">
        <f t="shared" ca="1" si="523"/>
        <v>0</v>
      </c>
      <c r="J2267" s="5" t="e">
        <f t="shared" ca="1" si="517"/>
        <v>#N/A</v>
      </c>
      <c r="K2267" s="5" t="e">
        <f t="shared" ca="1" si="518"/>
        <v>#N/A</v>
      </c>
      <c r="L2267" s="10">
        <f t="shared" ca="1" si="519"/>
        <v>-1</v>
      </c>
      <c r="M2267" s="5">
        <f t="shared" ca="1" si="524"/>
        <v>999.2</v>
      </c>
      <c r="N2267" s="12" t="str">
        <f t="shared" ca="1" si="520"/>
        <v/>
      </c>
      <c r="O2267" s="12">
        <f t="shared" ca="1" si="521"/>
        <v>-4.9391516879677263E-3</v>
      </c>
      <c r="P2267" s="5">
        <f t="shared" ca="1" si="522"/>
        <v>942.15476092182985</v>
      </c>
      <c r="Q2267" s="5">
        <f t="shared" ca="1" si="525"/>
        <v>942.15476092182985</v>
      </c>
      <c r="R2267" s="12">
        <f t="shared" ca="1" si="526"/>
        <v>0</v>
      </c>
    </row>
    <row r="2268" spans="1:18" x14ac:dyDescent="0.25">
      <c r="A2268">
        <v>2267</v>
      </c>
      <c r="B2268" s="2">
        <v>40744</v>
      </c>
      <c r="C2268">
        <f t="shared" si="531"/>
        <v>2011</v>
      </c>
      <c r="D2268">
        <v>978.15</v>
      </c>
      <c r="E2268" s="5">
        <f t="shared" ca="1" si="527"/>
        <v>973.82499999999982</v>
      </c>
      <c r="F2268" s="5">
        <f t="shared" ca="1" si="528"/>
        <v>986.12199999999996</v>
      </c>
      <c r="G2268" s="5">
        <f t="shared" ca="1" si="529"/>
        <v>973.90849563217057</v>
      </c>
      <c r="H2268" s="5">
        <f t="shared" ca="1" si="530"/>
        <v>1002.0405783658424</v>
      </c>
      <c r="I2268" s="10">
        <f t="shared" ca="1" si="523"/>
        <v>0</v>
      </c>
      <c r="J2268" s="5" t="e">
        <f t="shared" ca="1" si="517"/>
        <v>#N/A</v>
      </c>
      <c r="K2268" s="5" t="e">
        <f t="shared" ca="1" si="518"/>
        <v>#N/A</v>
      </c>
      <c r="L2268" s="10">
        <f t="shared" ca="1" si="519"/>
        <v>-1</v>
      </c>
      <c r="M2268" s="5">
        <f t="shared" ca="1" si="524"/>
        <v>999.2</v>
      </c>
      <c r="N2268" s="12" t="str">
        <f t="shared" ca="1" si="520"/>
        <v/>
      </c>
      <c r="O2268" s="12">
        <f t="shared" ca="1" si="521"/>
        <v>8.7657073368463487E-3</v>
      </c>
      <c r="P2268" s="5">
        <f t="shared" ca="1" si="522"/>
        <v>942.15476092182985</v>
      </c>
      <c r="Q2268" s="5">
        <f t="shared" ca="1" si="525"/>
        <v>942.15476092182985</v>
      </c>
      <c r="R2268" s="12">
        <f t="shared" ca="1" si="526"/>
        <v>0</v>
      </c>
    </row>
    <row r="2269" spans="1:18" x14ac:dyDescent="0.25">
      <c r="A2269">
        <v>2268</v>
      </c>
      <c r="B2269" s="2">
        <v>40745</v>
      </c>
      <c r="C2269">
        <f t="shared" si="531"/>
        <v>2011</v>
      </c>
      <c r="D2269">
        <v>977.8</v>
      </c>
      <c r="E2269" s="5">
        <f t="shared" ca="1" si="527"/>
        <v>972.49999999999977</v>
      </c>
      <c r="F2269" s="5">
        <f t="shared" ca="1" si="528"/>
        <v>985.95600000000002</v>
      </c>
      <c r="G2269" s="5">
        <f t="shared" ca="1" si="529"/>
        <v>974.29764606895355</v>
      </c>
      <c r="H2269" s="5">
        <f t="shared" ca="1" si="530"/>
        <v>1001.5557667985256</v>
      </c>
      <c r="I2269" s="10">
        <f t="shared" ca="1" si="523"/>
        <v>0</v>
      </c>
      <c r="J2269" s="5" t="e">
        <f t="shared" ca="1" si="517"/>
        <v>#N/A</v>
      </c>
      <c r="K2269" s="5" t="e">
        <f t="shared" ca="1" si="518"/>
        <v>#N/A</v>
      </c>
      <c r="L2269" s="10">
        <f t="shared" ca="1" si="519"/>
        <v>-1</v>
      </c>
      <c r="M2269" s="5">
        <f t="shared" ca="1" si="524"/>
        <v>999.2</v>
      </c>
      <c r="N2269" s="12" t="str">
        <f t="shared" ca="1" si="520"/>
        <v/>
      </c>
      <c r="O2269" s="12">
        <f t="shared" ca="1" si="521"/>
        <v>3.5781833052192687E-4</v>
      </c>
      <c r="P2269" s="5">
        <f t="shared" ca="1" si="522"/>
        <v>942.15476092182985</v>
      </c>
      <c r="Q2269" s="5">
        <f t="shared" ca="1" si="525"/>
        <v>942.15476092182985</v>
      </c>
      <c r="R2269" s="12">
        <f t="shared" ca="1" si="526"/>
        <v>0</v>
      </c>
    </row>
    <row r="2270" spans="1:18" x14ac:dyDescent="0.25">
      <c r="A2270">
        <v>2269</v>
      </c>
      <c r="B2270" s="2">
        <v>40746</v>
      </c>
      <c r="C2270">
        <f t="shared" si="531"/>
        <v>2011</v>
      </c>
      <c r="D2270">
        <v>995.05</v>
      </c>
      <c r="E2270" s="5">
        <f t="shared" ca="1" si="527"/>
        <v>974.46999999999991</v>
      </c>
      <c r="F2270" s="5">
        <f t="shared" ca="1" si="528"/>
        <v>985.91</v>
      </c>
      <c r="G2270" s="5">
        <f t="shared" ca="1" si="529"/>
        <v>976.3728814620581</v>
      </c>
      <c r="H2270" s="5">
        <f t="shared" ca="1" si="530"/>
        <v>1001.4256514625552</v>
      </c>
      <c r="I2270" s="10">
        <f t="shared" ca="1" si="523"/>
        <v>0</v>
      </c>
      <c r="J2270" s="5" t="e">
        <f t="shared" ca="1" si="517"/>
        <v>#N/A</v>
      </c>
      <c r="K2270" s="5" t="e">
        <f t="shared" ca="1" si="518"/>
        <v>#N/A</v>
      </c>
      <c r="L2270" s="10">
        <f t="shared" ca="1" si="519"/>
        <v>-1</v>
      </c>
      <c r="M2270" s="5">
        <f t="shared" ca="1" si="524"/>
        <v>999.2</v>
      </c>
      <c r="N2270" s="12" t="str">
        <f t="shared" ca="1" si="520"/>
        <v/>
      </c>
      <c r="O2270" s="12">
        <f t="shared" ca="1" si="521"/>
        <v>-1.7641644508079361E-2</v>
      </c>
      <c r="P2270" s="5">
        <f t="shared" ca="1" si="522"/>
        <v>942.15476092182985</v>
      </c>
      <c r="Q2270" s="5">
        <f t="shared" ca="1" si="525"/>
        <v>942.15476092182985</v>
      </c>
      <c r="R2270" s="12">
        <f t="shared" ca="1" si="526"/>
        <v>0</v>
      </c>
    </row>
    <row r="2271" spans="1:18" x14ac:dyDescent="0.25">
      <c r="A2271">
        <v>2270</v>
      </c>
      <c r="B2271" s="2">
        <v>40749</v>
      </c>
      <c r="C2271">
        <f t="shared" si="531"/>
        <v>2011</v>
      </c>
      <c r="D2271">
        <v>999.75</v>
      </c>
      <c r="E2271" s="5">
        <f t="shared" ca="1" si="527"/>
        <v>978.18999999999994</v>
      </c>
      <c r="F2271" s="5">
        <f t="shared" ca="1" si="528"/>
        <v>985.89600000000019</v>
      </c>
      <c r="G2271" s="5">
        <f t="shared" ca="1" si="529"/>
        <v>978.71059331585241</v>
      </c>
      <c r="H2271" s="5">
        <f t="shared" ca="1" si="530"/>
        <v>1001.392138433304</v>
      </c>
      <c r="I2271" s="10">
        <f t="shared" ca="1" si="523"/>
        <v>0</v>
      </c>
      <c r="J2271" s="5" t="e">
        <f t="shared" ca="1" si="517"/>
        <v>#N/A</v>
      </c>
      <c r="K2271" s="5" t="e">
        <f t="shared" ca="1" si="518"/>
        <v>#N/A</v>
      </c>
      <c r="L2271" s="10">
        <f t="shared" ca="1" si="519"/>
        <v>-1</v>
      </c>
      <c r="M2271" s="5">
        <f t="shared" ca="1" si="524"/>
        <v>999.2</v>
      </c>
      <c r="N2271" s="12" t="str">
        <f t="shared" ca="1" si="520"/>
        <v/>
      </c>
      <c r="O2271" s="12">
        <f t="shared" ca="1" si="521"/>
        <v>-4.7233807346364967E-3</v>
      </c>
      <c r="P2271" s="5">
        <f t="shared" ca="1" si="522"/>
        <v>942.15476092182985</v>
      </c>
      <c r="Q2271" s="5">
        <f t="shared" ca="1" si="525"/>
        <v>942.15476092182985</v>
      </c>
      <c r="R2271" s="12">
        <f t="shared" ca="1" si="526"/>
        <v>0</v>
      </c>
    </row>
    <row r="2272" spans="1:18" x14ac:dyDescent="0.25">
      <c r="A2272">
        <v>2271</v>
      </c>
      <c r="B2272" s="2">
        <v>40750</v>
      </c>
      <c r="C2272">
        <f t="shared" si="531"/>
        <v>2011</v>
      </c>
      <c r="D2272">
        <v>994.65</v>
      </c>
      <c r="E2272" s="5">
        <f t="shared" ca="1" si="527"/>
        <v>982.89499999999987</v>
      </c>
      <c r="F2272" s="5">
        <f t="shared" ca="1" si="528"/>
        <v>985.80500000000029</v>
      </c>
      <c r="G2272" s="5">
        <f t="shared" ca="1" si="529"/>
        <v>980.3045339842671</v>
      </c>
      <c r="H2272" s="5">
        <f t="shared" ca="1" si="530"/>
        <v>1001.2572956646379</v>
      </c>
      <c r="I2272" s="10">
        <f t="shared" ca="1" si="523"/>
        <v>0</v>
      </c>
      <c r="J2272" s="5" t="e">
        <f t="shared" ca="1" si="517"/>
        <v>#N/A</v>
      </c>
      <c r="K2272" s="5" t="e">
        <f t="shared" ca="1" si="518"/>
        <v>#N/A</v>
      </c>
      <c r="L2272" s="10">
        <f t="shared" ca="1" si="519"/>
        <v>-1</v>
      </c>
      <c r="M2272" s="5">
        <f t="shared" ca="1" si="524"/>
        <v>999.2</v>
      </c>
      <c r="N2272" s="12" t="str">
        <f t="shared" ca="1" si="520"/>
        <v/>
      </c>
      <c r="O2272" s="12">
        <f t="shared" ca="1" si="521"/>
        <v>5.1012753188297306E-3</v>
      </c>
      <c r="P2272" s="5">
        <f t="shared" ca="1" si="522"/>
        <v>942.15476092182985</v>
      </c>
      <c r="Q2272" s="5">
        <f t="shared" ca="1" si="525"/>
        <v>942.15476092182985</v>
      </c>
      <c r="R2272" s="12">
        <f t="shared" ca="1" si="526"/>
        <v>0</v>
      </c>
    </row>
    <row r="2273" spans="1:18" x14ac:dyDescent="0.25">
      <c r="A2273">
        <v>2272</v>
      </c>
      <c r="B2273" s="2">
        <v>40751</v>
      </c>
      <c r="C2273">
        <f t="shared" si="531"/>
        <v>2011</v>
      </c>
      <c r="D2273">
        <v>995.75</v>
      </c>
      <c r="E2273" s="5">
        <f t="shared" ca="1" si="527"/>
        <v>986.88000000000011</v>
      </c>
      <c r="F2273" s="5">
        <f t="shared" ca="1" si="528"/>
        <v>985.84700000000043</v>
      </c>
      <c r="G2273" s="5">
        <f t="shared" ca="1" si="529"/>
        <v>981.8490805858404</v>
      </c>
      <c r="H2273" s="5">
        <f t="shared" ca="1" si="530"/>
        <v>1001.1471497513452</v>
      </c>
      <c r="I2273" s="10">
        <f t="shared" ca="1" si="523"/>
        <v>0</v>
      </c>
      <c r="J2273" s="5" t="e">
        <f t="shared" ca="1" si="517"/>
        <v>#N/A</v>
      </c>
      <c r="K2273" s="5" t="e">
        <f t="shared" ca="1" si="518"/>
        <v>#N/A</v>
      </c>
      <c r="L2273" s="10">
        <f t="shared" ca="1" si="519"/>
        <v>-1</v>
      </c>
      <c r="M2273" s="5">
        <f t="shared" ca="1" si="524"/>
        <v>999.2</v>
      </c>
      <c r="N2273" s="12" t="str">
        <f t="shared" ca="1" si="520"/>
        <v/>
      </c>
      <c r="O2273" s="12">
        <f t="shared" ca="1" si="521"/>
        <v>-1.1059166540994549E-3</v>
      </c>
      <c r="P2273" s="5">
        <f t="shared" ca="1" si="522"/>
        <v>942.15476092182985</v>
      </c>
      <c r="Q2273" s="5">
        <f t="shared" ca="1" si="525"/>
        <v>942.15476092182985</v>
      </c>
      <c r="R2273" s="12">
        <f t="shared" ca="1" si="526"/>
        <v>0</v>
      </c>
    </row>
    <row r="2274" spans="1:18" x14ac:dyDescent="0.25">
      <c r="A2274">
        <v>2273</v>
      </c>
      <c r="B2274" s="2">
        <v>40752</v>
      </c>
      <c r="C2274">
        <f t="shared" si="531"/>
        <v>2011</v>
      </c>
      <c r="D2274">
        <v>1022.1</v>
      </c>
      <c r="E2274" s="5">
        <f t="shared" ca="1" si="527"/>
        <v>991.21499999999992</v>
      </c>
      <c r="F2274" s="5">
        <f t="shared" ca="1" si="528"/>
        <v>986.47900000000038</v>
      </c>
      <c r="G2274" s="5">
        <f t="shared" ca="1" si="529"/>
        <v>985.87417252725641</v>
      </c>
      <c r="H2274" s="5">
        <f t="shared" ca="1" si="530"/>
        <v>1001.5662067563183</v>
      </c>
      <c r="I2274" s="10">
        <f t="shared" ca="1" si="523"/>
        <v>0</v>
      </c>
      <c r="J2274" s="5" t="e">
        <f t="shared" ca="1" si="517"/>
        <v>#N/A</v>
      </c>
      <c r="K2274" s="5" t="e">
        <f t="shared" ca="1" si="518"/>
        <v>#N/A</v>
      </c>
      <c r="L2274" s="10">
        <f t="shared" ca="1" si="519"/>
        <v>-1</v>
      </c>
      <c r="M2274" s="5">
        <f t="shared" ca="1" si="524"/>
        <v>999.2</v>
      </c>
      <c r="N2274" s="12" t="str">
        <f t="shared" ca="1" si="520"/>
        <v/>
      </c>
      <c r="O2274" s="12">
        <f t="shared" ca="1" si="521"/>
        <v>-2.6462465478282723E-2</v>
      </c>
      <c r="P2274" s="5">
        <f t="shared" ca="1" si="522"/>
        <v>942.15476092182985</v>
      </c>
      <c r="Q2274" s="5">
        <f t="shared" ca="1" si="525"/>
        <v>942.15476092182985</v>
      </c>
      <c r="R2274" s="12">
        <f t="shared" ca="1" si="526"/>
        <v>0</v>
      </c>
    </row>
    <row r="2275" spans="1:18" x14ac:dyDescent="0.25">
      <c r="A2275">
        <v>2274</v>
      </c>
      <c r="B2275" s="2">
        <v>40753</v>
      </c>
      <c r="C2275">
        <f t="shared" si="531"/>
        <v>2011</v>
      </c>
      <c r="D2275">
        <v>1011.6</v>
      </c>
      <c r="E2275" s="5">
        <f t="shared" ca="1" si="527"/>
        <v>994.36</v>
      </c>
      <c r="F2275" s="5">
        <f t="shared" ca="1" si="528"/>
        <v>986.85600000000022</v>
      </c>
      <c r="G2275" s="5">
        <f t="shared" ca="1" si="529"/>
        <v>988.44675527453069</v>
      </c>
      <c r="H2275" s="5">
        <f t="shared" ca="1" si="530"/>
        <v>1001.7668826211919</v>
      </c>
      <c r="I2275" s="10">
        <f t="shared" ca="1" si="523"/>
        <v>0</v>
      </c>
      <c r="J2275" s="5" t="e">
        <f t="shared" ca="1" si="517"/>
        <v>#N/A</v>
      </c>
      <c r="K2275" s="5" t="e">
        <f t="shared" ca="1" si="518"/>
        <v>#N/A</v>
      </c>
      <c r="L2275" s="10">
        <f t="shared" ca="1" si="519"/>
        <v>-1</v>
      </c>
      <c r="M2275" s="5">
        <f t="shared" ca="1" si="524"/>
        <v>999.2</v>
      </c>
      <c r="N2275" s="12" t="str">
        <f t="shared" ca="1" si="520"/>
        <v/>
      </c>
      <c r="O2275" s="12">
        <f t="shared" ca="1" si="521"/>
        <v>1.027296742001761E-2</v>
      </c>
      <c r="P2275" s="5">
        <f t="shared" ca="1" si="522"/>
        <v>942.15476092182985</v>
      </c>
      <c r="Q2275" s="5">
        <f t="shared" ca="1" si="525"/>
        <v>942.15476092182985</v>
      </c>
      <c r="R2275" s="12">
        <f t="shared" ca="1" si="526"/>
        <v>0</v>
      </c>
    </row>
    <row r="2276" spans="1:18" x14ac:dyDescent="0.25">
      <c r="A2276">
        <v>2275</v>
      </c>
      <c r="B2276" s="2">
        <v>40756</v>
      </c>
      <c r="C2276">
        <f t="shared" si="531"/>
        <v>2011</v>
      </c>
      <c r="D2276">
        <v>1008.7</v>
      </c>
      <c r="E2276" s="5">
        <f t="shared" ca="1" si="527"/>
        <v>997.03500000000008</v>
      </c>
      <c r="F2276" s="5">
        <f t="shared" ca="1" si="528"/>
        <v>987.64600000000019</v>
      </c>
      <c r="G2276" s="5">
        <f t="shared" ca="1" si="529"/>
        <v>990.4720797470776</v>
      </c>
      <c r="H2276" s="5">
        <f t="shared" ca="1" si="530"/>
        <v>1001.905544968768</v>
      </c>
      <c r="I2276" s="10">
        <f t="shared" ca="1" si="523"/>
        <v>0</v>
      </c>
      <c r="J2276" s="5" t="e">
        <f t="shared" ca="1" si="517"/>
        <v>#N/A</v>
      </c>
      <c r="K2276" s="5" t="e">
        <f t="shared" ca="1" si="518"/>
        <v>#N/A</v>
      </c>
      <c r="L2276" s="10">
        <f t="shared" ca="1" si="519"/>
        <v>-1</v>
      </c>
      <c r="M2276" s="5">
        <f t="shared" ca="1" si="524"/>
        <v>999.2</v>
      </c>
      <c r="N2276" s="12" t="str">
        <f t="shared" ca="1" si="520"/>
        <v/>
      </c>
      <c r="O2276" s="12">
        <f t="shared" ca="1" si="521"/>
        <v>2.8667457493080045E-3</v>
      </c>
      <c r="P2276" s="5">
        <f t="shared" ca="1" si="522"/>
        <v>942.15476092182985</v>
      </c>
      <c r="Q2276" s="5">
        <f t="shared" ca="1" si="525"/>
        <v>942.15476092182985</v>
      </c>
      <c r="R2276" s="12">
        <f t="shared" ca="1" si="526"/>
        <v>0</v>
      </c>
    </row>
    <row r="2277" spans="1:18" x14ac:dyDescent="0.25">
      <c r="A2277">
        <v>2276</v>
      </c>
      <c r="B2277" s="2">
        <v>40757</v>
      </c>
      <c r="C2277">
        <f t="shared" si="531"/>
        <v>2011</v>
      </c>
      <c r="D2277">
        <v>1007.55</v>
      </c>
      <c r="E2277" s="5">
        <f t="shared" ca="1" si="527"/>
        <v>999.11</v>
      </c>
      <c r="F2277" s="5">
        <f t="shared" ca="1" si="528"/>
        <v>987.89800000000014</v>
      </c>
      <c r="G2277" s="5">
        <f t="shared" ca="1" si="529"/>
        <v>992.17987177236978</v>
      </c>
      <c r="H2277" s="5">
        <f t="shared" ca="1" si="530"/>
        <v>1002.0184340693927</v>
      </c>
      <c r="I2277" s="10">
        <f t="shared" ca="1" si="523"/>
        <v>0</v>
      </c>
      <c r="J2277" s="5" t="e">
        <f t="shared" ca="1" si="517"/>
        <v>#N/A</v>
      </c>
      <c r="K2277" s="5" t="e">
        <f t="shared" ca="1" si="518"/>
        <v>#N/A</v>
      </c>
      <c r="L2277" s="10">
        <f t="shared" ca="1" si="519"/>
        <v>-1</v>
      </c>
      <c r="M2277" s="5">
        <f t="shared" ca="1" si="524"/>
        <v>999.2</v>
      </c>
      <c r="N2277" s="12" t="str">
        <f t="shared" ca="1" si="520"/>
        <v/>
      </c>
      <c r="O2277" s="12">
        <f t="shared" ca="1" si="521"/>
        <v>1.1400812927531386E-3</v>
      </c>
      <c r="P2277" s="5">
        <f t="shared" ca="1" si="522"/>
        <v>942.15476092182985</v>
      </c>
      <c r="Q2277" s="5">
        <f t="shared" ca="1" si="525"/>
        <v>942.15476092182985</v>
      </c>
      <c r="R2277" s="12">
        <f t="shared" ca="1" si="526"/>
        <v>0</v>
      </c>
    </row>
    <row r="2278" spans="1:18" x14ac:dyDescent="0.25">
      <c r="A2278">
        <v>2277</v>
      </c>
      <c r="B2278" s="2">
        <v>40758</v>
      </c>
      <c r="C2278">
        <f t="shared" si="531"/>
        <v>2011</v>
      </c>
      <c r="D2278">
        <v>989.25</v>
      </c>
      <c r="E2278" s="5">
        <f t="shared" ca="1" si="527"/>
        <v>1000.22</v>
      </c>
      <c r="F2278" s="5">
        <f t="shared" ca="1" si="528"/>
        <v>987.68500000000017</v>
      </c>
      <c r="G2278" s="5">
        <f t="shared" ca="1" si="529"/>
        <v>991.88688459513287</v>
      </c>
      <c r="H2278" s="5">
        <f t="shared" ca="1" si="530"/>
        <v>1001.7630653880049</v>
      </c>
      <c r="I2278" s="10">
        <f t="shared" ca="1" si="523"/>
        <v>0</v>
      </c>
      <c r="J2278" s="5" t="e">
        <f t="shared" ca="1" si="517"/>
        <v>#N/A</v>
      </c>
      <c r="K2278" s="5" t="e">
        <f t="shared" ca="1" si="518"/>
        <v>#N/A</v>
      </c>
      <c r="L2278" s="10">
        <f t="shared" ca="1" si="519"/>
        <v>-1</v>
      </c>
      <c r="M2278" s="5">
        <f t="shared" ca="1" si="524"/>
        <v>999.2</v>
      </c>
      <c r="N2278" s="12" t="str">
        <f t="shared" ca="1" si="520"/>
        <v/>
      </c>
      <c r="O2278" s="12">
        <f t="shared" ca="1" si="521"/>
        <v>1.8162870329015885E-2</v>
      </c>
      <c r="P2278" s="5">
        <f t="shared" ca="1" si="522"/>
        <v>942.15476092182985</v>
      </c>
      <c r="Q2278" s="5">
        <f t="shared" ca="1" si="525"/>
        <v>942.15476092182985</v>
      </c>
      <c r="R2278" s="12">
        <f t="shared" ca="1" si="526"/>
        <v>0</v>
      </c>
    </row>
    <row r="2279" spans="1:18" x14ac:dyDescent="0.25">
      <c r="A2279">
        <v>2278</v>
      </c>
      <c r="B2279" s="2">
        <v>40759</v>
      </c>
      <c r="C2279">
        <f t="shared" si="531"/>
        <v>2011</v>
      </c>
      <c r="D2279">
        <v>982.75</v>
      </c>
      <c r="E2279" s="5">
        <f t="shared" ca="1" si="527"/>
        <v>1000.7150000000001</v>
      </c>
      <c r="F2279" s="5">
        <f t="shared" ca="1" si="528"/>
        <v>987.30799999999999</v>
      </c>
      <c r="G2279" s="5">
        <f t="shared" ca="1" si="529"/>
        <v>990.97319613561956</v>
      </c>
      <c r="H2279" s="5">
        <f t="shared" ca="1" si="530"/>
        <v>1001.3828040802448</v>
      </c>
      <c r="I2279" s="10">
        <f t="shared" ca="1" si="523"/>
        <v>0</v>
      </c>
      <c r="J2279" s="5" t="e">
        <f t="shared" ca="1" si="517"/>
        <v>#N/A</v>
      </c>
      <c r="K2279" s="5" t="e">
        <f t="shared" ca="1" si="518"/>
        <v>#N/A</v>
      </c>
      <c r="L2279" s="10">
        <f t="shared" ca="1" si="519"/>
        <v>-1</v>
      </c>
      <c r="M2279" s="5">
        <f t="shared" ca="1" si="524"/>
        <v>999.2</v>
      </c>
      <c r="N2279" s="12" t="str">
        <f t="shared" ca="1" si="520"/>
        <v/>
      </c>
      <c r="O2279" s="12">
        <f t="shared" ca="1" si="521"/>
        <v>6.5706343189284814E-3</v>
      </c>
      <c r="P2279" s="5">
        <f t="shared" ca="1" si="522"/>
        <v>942.15476092182985</v>
      </c>
      <c r="Q2279" s="5">
        <f t="shared" ca="1" si="525"/>
        <v>942.15476092182985</v>
      </c>
      <c r="R2279" s="12">
        <f t="shared" ca="1" si="526"/>
        <v>0</v>
      </c>
    </row>
    <row r="2280" spans="1:18" x14ac:dyDescent="0.25">
      <c r="A2280">
        <v>2279</v>
      </c>
      <c r="B2280" s="2">
        <v>40760</v>
      </c>
      <c r="C2280">
        <f t="shared" si="531"/>
        <v>2011</v>
      </c>
      <c r="D2280">
        <v>964.15</v>
      </c>
      <c r="E2280" s="5">
        <f t="shared" ca="1" si="527"/>
        <v>997.625</v>
      </c>
      <c r="F2280" s="5">
        <f t="shared" ca="1" si="528"/>
        <v>986.5870000000001</v>
      </c>
      <c r="G2280" s="5">
        <f t="shared" ca="1" si="529"/>
        <v>988.2908765220576</v>
      </c>
      <c r="H2280" s="5">
        <f t="shared" ca="1" si="530"/>
        <v>1000.6381479986399</v>
      </c>
      <c r="I2280" s="10">
        <f t="shared" ca="1" si="523"/>
        <v>0</v>
      </c>
      <c r="J2280" s="5" t="e">
        <f t="shared" ca="1" si="517"/>
        <v>#N/A</v>
      </c>
      <c r="K2280" s="5" t="e">
        <f t="shared" ca="1" si="518"/>
        <v>#N/A</v>
      </c>
      <c r="L2280" s="10">
        <f t="shared" ca="1" si="519"/>
        <v>-1</v>
      </c>
      <c r="M2280" s="5">
        <f t="shared" ca="1" si="524"/>
        <v>999.2</v>
      </c>
      <c r="N2280" s="12" t="str">
        <f t="shared" ca="1" si="520"/>
        <v/>
      </c>
      <c r="O2280" s="12">
        <f t="shared" ca="1" si="521"/>
        <v>1.892648181124398E-2</v>
      </c>
      <c r="P2280" s="5">
        <f t="shared" ca="1" si="522"/>
        <v>942.15476092182985</v>
      </c>
      <c r="Q2280" s="5">
        <f t="shared" ca="1" si="525"/>
        <v>942.15476092182985</v>
      </c>
      <c r="R2280" s="12">
        <f t="shared" ca="1" si="526"/>
        <v>0</v>
      </c>
    </row>
    <row r="2281" spans="1:18" x14ac:dyDescent="0.25">
      <c r="A2281">
        <v>2280</v>
      </c>
      <c r="B2281" s="2">
        <v>40763</v>
      </c>
      <c r="C2281">
        <f t="shared" si="531"/>
        <v>2011</v>
      </c>
      <c r="D2281">
        <v>985.8</v>
      </c>
      <c r="E2281" s="5">
        <f t="shared" ca="1" si="527"/>
        <v>996.2299999999999</v>
      </c>
      <c r="F2281" s="5">
        <f t="shared" ca="1" si="528"/>
        <v>986.3810000000002</v>
      </c>
      <c r="G2281" s="5">
        <f t="shared" ca="1" si="529"/>
        <v>988.04178886985176</v>
      </c>
      <c r="H2281" s="5">
        <f t="shared" ca="1" si="530"/>
        <v>1000.3413850386671</v>
      </c>
      <c r="I2281" s="10">
        <f t="shared" ca="1" si="523"/>
        <v>0</v>
      </c>
      <c r="J2281" s="5" t="e">
        <f t="shared" ca="1" si="517"/>
        <v>#N/A</v>
      </c>
      <c r="K2281" s="5" t="e">
        <f t="shared" ca="1" si="518"/>
        <v>#N/A</v>
      </c>
      <c r="L2281" s="10">
        <f t="shared" ca="1" si="519"/>
        <v>-1</v>
      </c>
      <c r="M2281" s="5">
        <f t="shared" ca="1" si="524"/>
        <v>999.2</v>
      </c>
      <c r="N2281" s="12" t="str">
        <f t="shared" ca="1" si="520"/>
        <v/>
      </c>
      <c r="O2281" s="12">
        <f t="shared" ca="1" si="521"/>
        <v>-2.2455012186900356E-2</v>
      </c>
      <c r="P2281" s="5">
        <f t="shared" ca="1" si="522"/>
        <v>942.15476092182985</v>
      </c>
      <c r="Q2281" s="5">
        <f t="shared" ca="1" si="525"/>
        <v>942.15476092182985</v>
      </c>
      <c r="R2281" s="12">
        <f t="shared" ca="1" si="526"/>
        <v>0</v>
      </c>
    </row>
    <row r="2282" spans="1:18" x14ac:dyDescent="0.25">
      <c r="A2282">
        <v>2281</v>
      </c>
      <c r="B2282" s="2">
        <v>40764</v>
      </c>
      <c r="C2282">
        <f t="shared" si="531"/>
        <v>2011</v>
      </c>
      <c r="D2282">
        <v>995.85</v>
      </c>
      <c r="E2282" s="5">
        <f t="shared" ca="1" si="527"/>
        <v>996.35</v>
      </c>
      <c r="F2282" s="5">
        <f t="shared" ca="1" si="528"/>
        <v>985.75300000000027</v>
      </c>
      <c r="G2282" s="5">
        <f t="shared" ca="1" si="529"/>
        <v>988.82260998286654</v>
      </c>
      <c r="H2282" s="5">
        <f t="shared" ca="1" si="530"/>
        <v>1000.2515573378937</v>
      </c>
      <c r="I2282" s="10">
        <f t="shared" ca="1" si="523"/>
        <v>0</v>
      </c>
      <c r="J2282" s="5" t="e">
        <f t="shared" ca="1" si="517"/>
        <v>#N/A</v>
      </c>
      <c r="K2282" s="5" t="e">
        <f t="shared" ca="1" si="518"/>
        <v>#N/A</v>
      </c>
      <c r="L2282" s="10">
        <f t="shared" ca="1" si="519"/>
        <v>-1</v>
      </c>
      <c r="M2282" s="5">
        <f t="shared" ca="1" si="524"/>
        <v>999.2</v>
      </c>
      <c r="N2282" s="12" t="str">
        <f t="shared" ca="1" si="520"/>
        <v/>
      </c>
      <c r="O2282" s="12">
        <f t="shared" ca="1" si="521"/>
        <v>-1.0194765672550283E-2</v>
      </c>
      <c r="P2282" s="5">
        <f t="shared" ca="1" si="522"/>
        <v>942.15476092182985</v>
      </c>
      <c r="Q2282" s="5">
        <f t="shared" ca="1" si="525"/>
        <v>942.15476092182985</v>
      </c>
      <c r="R2282" s="12">
        <f t="shared" ca="1" si="526"/>
        <v>0</v>
      </c>
    </row>
    <row r="2283" spans="1:18" x14ac:dyDescent="0.25">
      <c r="A2283">
        <v>2282</v>
      </c>
      <c r="B2283" s="2">
        <v>40765</v>
      </c>
      <c r="C2283">
        <f t="shared" si="531"/>
        <v>2011</v>
      </c>
      <c r="D2283">
        <v>1010.65</v>
      </c>
      <c r="E2283" s="5">
        <f t="shared" ca="1" si="527"/>
        <v>997.83999999999992</v>
      </c>
      <c r="F2283" s="5">
        <f t="shared" ca="1" si="528"/>
        <v>985.09000000000026</v>
      </c>
      <c r="G2283" s="5">
        <f t="shared" ca="1" si="529"/>
        <v>991.00534898457988</v>
      </c>
      <c r="H2283" s="5">
        <f t="shared" ca="1" si="530"/>
        <v>1000.4595261911359</v>
      </c>
      <c r="I2283" s="10">
        <f t="shared" ca="1" si="523"/>
        <v>0</v>
      </c>
      <c r="J2283" s="5" t="e">
        <f t="shared" ca="1" si="517"/>
        <v>#N/A</v>
      </c>
      <c r="K2283" s="5" t="e">
        <f t="shared" ca="1" si="518"/>
        <v>#N/A</v>
      </c>
      <c r="L2283" s="10">
        <f t="shared" ca="1" si="519"/>
        <v>-1</v>
      </c>
      <c r="M2283" s="5">
        <f t="shared" ca="1" si="524"/>
        <v>999.2</v>
      </c>
      <c r="N2283" s="12" t="str">
        <f t="shared" ca="1" si="520"/>
        <v/>
      </c>
      <c r="O2283" s="12">
        <f t="shared" ca="1" si="521"/>
        <v>-1.4861675955214093E-2</v>
      </c>
      <c r="P2283" s="5">
        <f t="shared" ca="1" si="522"/>
        <v>942.15476092182985</v>
      </c>
      <c r="Q2283" s="5">
        <f t="shared" ca="1" si="525"/>
        <v>942.15476092182985</v>
      </c>
      <c r="R2283" s="12">
        <f t="shared" ca="1" si="526"/>
        <v>0</v>
      </c>
    </row>
    <row r="2284" spans="1:18" x14ac:dyDescent="0.25">
      <c r="A2284">
        <v>2283</v>
      </c>
      <c r="B2284" s="2">
        <v>40766</v>
      </c>
      <c r="C2284">
        <f t="shared" si="531"/>
        <v>2011</v>
      </c>
      <c r="D2284">
        <v>1006.3</v>
      </c>
      <c r="E2284" s="5">
        <f t="shared" ca="1" si="527"/>
        <v>996.26</v>
      </c>
      <c r="F2284" s="5">
        <f t="shared" ca="1" si="528"/>
        <v>984.55300000000022</v>
      </c>
      <c r="G2284" s="5">
        <f t="shared" ca="1" si="529"/>
        <v>992.53481408612186</v>
      </c>
      <c r="H2284" s="5">
        <f t="shared" ca="1" si="530"/>
        <v>1000.5763356673133</v>
      </c>
      <c r="I2284" s="10">
        <f t="shared" ca="1" si="523"/>
        <v>0</v>
      </c>
      <c r="J2284" s="5" t="e">
        <f t="shared" ca="1" si="517"/>
        <v>#N/A</v>
      </c>
      <c r="K2284" s="5" t="e">
        <f t="shared" ca="1" si="518"/>
        <v>#N/A</v>
      </c>
      <c r="L2284" s="10">
        <f t="shared" ca="1" si="519"/>
        <v>-1</v>
      </c>
      <c r="M2284" s="5">
        <f t="shared" ca="1" si="524"/>
        <v>999.2</v>
      </c>
      <c r="N2284" s="12" t="str">
        <f t="shared" ca="1" si="520"/>
        <v/>
      </c>
      <c r="O2284" s="12">
        <f t="shared" ca="1" si="521"/>
        <v>4.3041606886657325E-3</v>
      </c>
      <c r="P2284" s="5">
        <f t="shared" ca="1" si="522"/>
        <v>942.15476092182985</v>
      </c>
      <c r="Q2284" s="5">
        <f t="shared" ca="1" si="525"/>
        <v>942.15476092182985</v>
      </c>
      <c r="R2284" s="12">
        <f t="shared" ca="1" si="526"/>
        <v>0</v>
      </c>
    </row>
    <row r="2285" spans="1:18" x14ac:dyDescent="0.25">
      <c r="A2285">
        <v>2284</v>
      </c>
      <c r="B2285" s="2">
        <v>40767</v>
      </c>
      <c r="C2285">
        <f t="shared" si="531"/>
        <v>2011</v>
      </c>
      <c r="D2285">
        <v>999.6</v>
      </c>
      <c r="E2285" s="5">
        <f t="shared" ca="1" si="527"/>
        <v>995.06000000000006</v>
      </c>
      <c r="F2285" s="5">
        <f t="shared" ca="1" si="528"/>
        <v>983.97200000000021</v>
      </c>
      <c r="G2285" s="5">
        <f t="shared" ca="1" si="529"/>
        <v>993.24133267750972</v>
      </c>
      <c r="H2285" s="5">
        <f t="shared" ca="1" si="530"/>
        <v>1000.556808953967</v>
      </c>
      <c r="I2285" s="10">
        <f t="shared" ca="1" si="523"/>
        <v>0</v>
      </c>
      <c r="J2285" s="5" t="e">
        <f t="shared" ca="1" si="517"/>
        <v>#N/A</v>
      </c>
      <c r="K2285" s="5" t="e">
        <f t="shared" ca="1" si="518"/>
        <v>#N/A</v>
      </c>
      <c r="L2285" s="10">
        <f t="shared" ca="1" si="519"/>
        <v>-1</v>
      </c>
      <c r="M2285" s="5">
        <f t="shared" ca="1" si="524"/>
        <v>999.2</v>
      </c>
      <c r="N2285" s="12" t="str">
        <f t="shared" ca="1" si="520"/>
        <v/>
      </c>
      <c r="O2285" s="12">
        <f t="shared" ca="1" si="521"/>
        <v>6.6580542581734393E-3</v>
      </c>
      <c r="P2285" s="5">
        <f t="shared" ca="1" si="522"/>
        <v>942.15476092182985</v>
      </c>
      <c r="Q2285" s="5">
        <f t="shared" ca="1" si="525"/>
        <v>942.15476092182985</v>
      </c>
      <c r="R2285" s="12">
        <f t="shared" ca="1" si="526"/>
        <v>0</v>
      </c>
    </row>
    <row r="2286" spans="1:18" x14ac:dyDescent="0.25">
      <c r="A2286">
        <v>2285</v>
      </c>
      <c r="B2286" s="2">
        <v>40771</v>
      </c>
      <c r="C2286">
        <f t="shared" si="531"/>
        <v>2011</v>
      </c>
      <c r="D2286">
        <v>991.3</v>
      </c>
      <c r="E2286" s="5">
        <f t="shared" ca="1" si="527"/>
        <v>993.31999999999994</v>
      </c>
      <c r="F2286" s="5">
        <f t="shared" ca="1" si="528"/>
        <v>982.98600000000022</v>
      </c>
      <c r="G2286" s="5">
        <f t="shared" ca="1" si="529"/>
        <v>993.0471994097586</v>
      </c>
      <c r="H2286" s="5">
        <f t="shared" ca="1" si="530"/>
        <v>1000.3716727748877</v>
      </c>
      <c r="I2286" s="10">
        <f t="shared" ca="1" si="523"/>
        <v>0</v>
      </c>
      <c r="J2286" s="5" t="e">
        <f t="shared" ca="1" si="517"/>
        <v>#N/A</v>
      </c>
      <c r="K2286" s="5" t="e">
        <f t="shared" ca="1" si="518"/>
        <v>#N/A</v>
      </c>
      <c r="L2286" s="10">
        <f t="shared" ca="1" si="519"/>
        <v>-1</v>
      </c>
      <c r="M2286" s="5">
        <f t="shared" ca="1" si="524"/>
        <v>999.2</v>
      </c>
      <c r="N2286" s="12" t="str">
        <f t="shared" ca="1" si="520"/>
        <v/>
      </c>
      <c r="O2286" s="12">
        <f t="shared" ca="1" si="521"/>
        <v>8.3033213285314805E-3</v>
      </c>
      <c r="P2286" s="5">
        <f t="shared" ca="1" si="522"/>
        <v>942.15476092182985</v>
      </c>
      <c r="Q2286" s="5">
        <f t="shared" ca="1" si="525"/>
        <v>942.15476092182985</v>
      </c>
      <c r="R2286" s="12">
        <f t="shared" ca="1" si="526"/>
        <v>0</v>
      </c>
    </row>
    <row r="2287" spans="1:18" x14ac:dyDescent="0.25">
      <c r="A2287">
        <v>2286</v>
      </c>
      <c r="B2287" s="2">
        <v>40772</v>
      </c>
      <c r="C2287">
        <f t="shared" si="531"/>
        <v>2011</v>
      </c>
      <c r="D2287">
        <v>999.95</v>
      </c>
      <c r="E2287" s="5">
        <f t="shared" ca="1" si="527"/>
        <v>992.56000000000006</v>
      </c>
      <c r="F2287" s="5">
        <f t="shared" ca="1" si="528"/>
        <v>982.38200000000006</v>
      </c>
      <c r="G2287" s="5">
        <f t="shared" ca="1" si="529"/>
        <v>993.73747946878279</v>
      </c>
      <c r="H2287" s="5">
        <f t="shared" ca="1" si="530"/>
        <v>1000.3632393193898</v>
      </c>
      <c r="I2287" s="10">
        <f t="shared" ca="1" si="523"/>
        <v>0</v>
      </c>
      <c r="J2287" s="5" t="e">
        <f t="shared" ca="1" si="517"/>
        <v>#N/A</v>
      </c>
      <c r="K2287" s="5" t="e">
        <f t="shared" ca="1" si="518"/>
        <v>#N/A</v>
      </c>
      <c r="L2287" s="10">
        <f t="shared" ca="1" si="519"/>
        <v>-1</v>
      </c>
      <c r="M2287" s="5">
        <f t="shared" ca="1" si="524"/>
        <v>999.2</v>
      </c>
      <c r="N2287" s="12" t="str">
        <f t="shared" ca="1" si="520"/>
        <v/>
      </c>
      <c r="O2287" s="12">
        <f t="shared" ca="1" si="521"/>
        <v>-8.7259154645416039E-3</v>
      </c>
      <c r="P2287" s="5">
        <f t="shared" ca="1" si="522"/>
        <v>942.15476092182985</v>
      </c>
      <c r="Q2287" s="5">
        <f t="shared" ca="1" si="525"/>
        <v>942.15476092182985</v>
      </c>
      <c r="R2287" s="12">
        <f t="shared" ca="1" si="526"/>
        <v>0</v>
      </c>
    </row>
    <row r="2288" spans="1:18" x14ac:dyDescent="0.25">
      <c r="A2288">
        <v>2287</v>
      </c>
      <c r="B2288" s="2">
        <v>40773</v>
      </c>
      <c r="C2288">
        <f t="shared" si="531"/>
        <v>2011</v>
      </c>
      <c r="D2288">
        <v>1004.9</v>
      </c>
      <c r="E2288" s="5">
        <f t="shared" ca="1" si="527"/>
        <v>994.125</v>
      </c>
      <c r="F2288" s="5">
        <f t="shared" ca="1" si="528"/>
        <v>981.97900000000004</v>
      </c>
      <c r="G2288" s="5">
        <f t="shared" ca="1" si="529"/>
        <v>994.85373152190436</v>
      </c>
      <c r="H2288" s="5">
        <f t="shared" ca="1" si="530"/>
        <v>1000.453974533002</v>
      </c>
      <c r="I2288" s="10">
        <f t="shared" ca="1" si="523"/>
        <v>0</v>
      </c>
      <c r="J2288" s="5" t="e">
        <f t="shared" ca="1" si="517"/>
        <v>#N/A</v>
      </c>
      <c r="K2288" s="5" t="e">
        <f t="shared" ca="1" si="518"/>
        <v>#N/A</v>
      </c>
      <c r="L2288" s="10">
        <f t="shared" ca="1" si="519"/>
        <v>-1</v>
      </c>
      <c r="M2288" s="5">
        <f t="shared" ca="1" si="524"/>
        <v>999.2</v>
      </c>
      <c r="N2288" s="12" t="str">
        <f t="shared" ca="1" si="520"/>
        <v/>
      </c>
      <c r="O2288" s="12">
        <f t="shared" ca="1" si="521"/>
        <v>-4.9502475123755505E-3</v>
      </c>
      <c r="P2288" s="5">
        <f t="shared" ca="1" si="522"/>
        <v>942.15476092182985</v>
      </c>
      <c r="Q2288" s="5">
        <f t="shared" ca="1" si="525"/>
        <v>942.15476092182985</v>
      </c>
      <c r="R2288" s="12">
        <f t="shared" ca="1" si="526"/>
        <v>0</v>
      </c>
    </row>
    <row r="2289" spans="1:18" x14ac:dyDescent="0.25">
      <c r="A2289">
        <v>2288</v>
      </c>
      <c r="B2289" s="2">
        <v>40774</v>
      </c>
      <c r="C2289">
        <f t="shared" si="531"/>
        <v>2011</v>
      </c>
      <c r="D2289">
        <v>998.95</v>
      </c>
      <c r="E2289" s="5">
        <f t="shared" ca="1" si="527"/>
        <v>995.74500000000012</v>
      </c>
      <c r="F2289" s="5">
        <f t="shared" ca="1" si="528"/>
        <v>981.73300000000006</v>
      </c>
      <c r="G2289" s="5">
        <f t="shared" ca="1" si="529"/>
        <v>995.26335836971396</v>
      </c>
      <c r="H2289" s="5">
        <f t="shared" ca="1" si="530"/>
        <v>1000.4238950423419</v>
      </c>
      <c r="I2289" s="10">
        <f t="shared" ca="1" si="523"/>
        <v>0</v>
      </c>
      <c r="J2289" s="5" t="e">
        <f t="shared" ca="1" si="517"/>
        <v>#N/A</v>
      </c>
      <c r="K2289" s="5" t="e">
        <f t="shared" ca="1" si="518"/>
        <v>#N/A</v>
      </c>
      <c r="L2289" s="10">
        <f t="shared" ca="1" si="519"/>
        <v>-1</v>
      </c>
      <c r="M2289" s="5">
        <f t="shared" ca="1" si="524"/>
        <v>999.2</v>
      </c>
      <c r="N2289" s="12" t="str">
        <f t="shared" ca="1" si="520"/>
        <v/>
      </c>
      <c r="O2289" s="12">
        <f t="shared" ca="1" si="521"/>
        <v>5.9209871629017138E-3</v>
      </c>
      <c r="P2289" s="5">
        <f t="shared" ca="1" si="522"/>
        <v>942.15476092182985</v>
      </c>
      <c r="Q2289" s="5">
        <f t="shared" ca="1" si="525"/>
        <v>942.15476092182985</v>
      </c>
      <c r="R2289" s="12">
        <f t="shared" ca="1" si="526"/>
        <v>0</v>
      </c>
    </row>
    <row r="2290" spans="1:18" x14ac:dyDescent="0.25">
      <c r="A2290">
        <v>2289</v>
      </c>
      <c r="B2290" s="2">
        <v>40777</v>
      </c>
      <c r="C2290">
        <f t="shared" si="531"/>
        <v>2011</v>
      </c>
      <c r="D2290">
        <v>998.15</v>
      </c>
      <c r="E2290" s="5">
        <f t="shared" ca="1" si="527"/>
        <v>999.1450000000001</v>
      </c>
      <c r="F2290" s="5">
        <f t="shared" ca="1" si="528"/>
        <v>981.6260000000002</v>
      </c>
      <c r="G2290" s="5">
        <f t="shared" ca="1" si="529"/>
        <v>995.55202253274251</v>
      </c>
      <c r="H2290" s="5">
        <f t="shared" ca="1" si="530"/>
        <v>1000.378417141495</v>
      </c>
      <c r="I2290" s="10">
        <f t="shared" ca="1" si="523"/>
        <v>0</v>
      </c>
      <c r="J2290" s="5" t="e">
        <f t="shared" ca="1" si="517"/>
        <v>#N/A</v>
      </c>
      <c r="K2290" s="5" t="e">
        <f t="shared" ca="1" si="518"/>
        <v>#N/A</v>
      </c>
      <c r="L2290" s="10">
        <f t="shared" ca="1" si="519"/>
        <v>-1</v>
      </c>
      <c r="M2290" s="5">
        <f t="shared" ca="1" si="524"/>
        <v>999.2</v>
      </c>
      <c r="N2290" s="12" t="str">
        <f t="shared" ca="1" si="520"/>
        <v/>
      </c>
      <c r="O2290" s="12">
        <f t="shared" ca="1" si="521"/>
        <v>8.008408829271417E-4</v>
      </c>
      <c r="P2290" s="5">
        <f t="shared" ca="1" si="522"/>
        <v>942.15476092182985</v>
      </c>
      <c r="Q2290" s="5">
        <f t="shared" ca="1" si="525"/>
        <v>942.15476092182985</v>
      </c>
      <c r="R2290" s="12">
        <f t="shared" ca="1" si="526"/>
        <v>0</v>
      </c>
    </row>
    <row r="2291" spans="1:18" x14ac:dyDescent="0.25">
      <c r="A2291">
        <v>2290</v>
      </c>
      <c r="B2291" s="2">
        <v>40778</v>
      </c>
      <c r="C2291">
        <f t="shared" si="531"/>
        <v>2011</v>
      </c>
      <c r="D2291">
        <v>1002.65</v>
      </c>
      <c r="E2291" s="5">
        <f t="shared" ca="1" si="527"/>
        <v>1000.8299999999999</v>
      </c>
      <c r="F2291" s="5">
        <f t="shared" ca="1" si="528"/>
        <v>981.59900000000027</v>
      </c>
      <c r="G2291" s="5">
        <f t="shared" ca="1" si="529"/>
        <v>996.26182027946811</v>
      </c>
      <c r="H2291" s="5">
        <f t="shared" ca="1" si="530"/>
        <v>1000.4238487986652</v>
      </c>
      <c r="I2291" s="10">
        <f t="shared" ca="1" si="523"/>
        <v>0</v>
      </c>
      <c r="J2291" s="5" t="e">
        <f t="shared" ca="1" si="517"/>
        <v>#N/A</v>
      </c>
      <c r="K2291" s="5" t="e">
        <f t="shared" ca="1" si="518"/>
        <v>#N/A</v>
      </c>
      <c r="L2291" s="10">
        <f t="shared" ca="1" si="519"/>
        <v>-1</v>
      </c>
      <c r="M2291" s="5">
        <f t="shared" ca="1" si="524"/>
        <v>999.2</v>
      </c>
      <c r="N2291" s="12" t="str">
        <f t="shared" ca="1" si="520"/>
        <v/>
      </c>
      <c r="O2291" s="12">
        <f t="shared" ca="1" si="521"/>
        <v>-4.5083404297951209E-3</v>
      </c>
      <c r="P2291" s="5">
        <f t="shared" ca="1" si="522"/>
        <v>942.15476092182985</v>
      </c>
      <c r="Q2291" s="5">
        <f t="shared" ca="1" si="525"/>
        <v>942.15476092182985</v>
      </c>
      <c r="R2291" s="12">
        <f t="shared" ca="1" si="526"/>
        <v>0</v>
      </c>
    </row>
    <row r="2292" spans="1:18" x14ac:dyDescent="0.25">
      <c r="A2292">
        <v>2291</v>
      </c>
      <c r="B2292" s="2">
        <v>40779</v>
      </c>
      <c r="C2292">
        <f t="shared" si="531"/>
        <v>2011</v>
      </c>
      <c r="D2292">
        <v>1002.45</v>
      </c>
      <c r="E2292" s="5">
        <f t="shared" ca="1" si="527"/>
        <v>1001.49</v>
      </c>
      <c r="F2292" s="5">
        <f t="shared" ca="1" si="528"/>
        <v>981.48000000000013</v>
      </c>
      <c r="G2292" s="5">
        <f t="shared" ca="1" si="529"/>
        <v>996.8806382515213</v>
      </c>
      <c r="H2292" s="5">
        <f t="shared" ca="1" si="530"/>
        <v>1000.4643718226918</v>
      </c>
      <c r="I2292" s="10">
        <f t="shared" ca="1" si="523"/>
        <v>0</v>
      </c>
      <c r="J2292" s="5" t="e">
        <f t="shared" ref="J2292:J2355" ca="1" si="532">IF($I2292="BUY",$D2292,NA())</f>
        <v>#N/A</v>
      </c>
      <c r="K2292" s="5" t="e">
        <f t="shared" ref="K2292:K2355" ca="1" si="533">IF($I2292="SELL",$D2292,NA())</f>
        <v>#N/A</v>
      </c>
      <c r="L2292" s="10">
        <f t="shared" ref="L2292:L2355" ca="1" si="534">IF(AND(I2292="SELL",L2291&gt;=0),-1*Leverage,IF(AND(I2292="BUY",L2291&lt;=0),1*Leverage,L2291))</f>
        <v>-1</v>
      </c>
      <c r="M2292" s="5">
        <f t="shared" ca="1" si="524"/>
        <v>999.2</v>
      </c>
      <c r="N2292" s="12" t="str">
        <f t="shared" ref="N2292:N2355" ca="1" si="535">IF(L2291=0,0,IF(I2292="SELL",Leverage*(M2292-M2291)/M2291,IF(I2292="BUY",-Leverage*(M2292-M2291)/M2291,"")))</f>
        <v/>
      </c>
      <c r="O2292" s="12">
        <f t="shared" ref="O2292:O2355" ca="1" si="536">IF($L2292&gt;0,Leverage*(D2292-D2291)/D2291,IF($L2292&lt;0,-Leverage*(D2292-D2291)/D2291,0))</f>
        <v>1.99471400787844E-4</v>
      </c>
      <c r="P2292" s="5">
        <f t="shared" ref="P2292:P2355" ca="1" si="537">IF(N2292="",P2291,P2291*(1+N2292))</f>
        <v>942.15476092182985</v>
      </c>
      <c r="Q2292" s="5">
        <f t="shared" ca="1" si="525"/>
        <v>942.15476092182985</v>
      </c>
      <c r="R2292" s="12">
        <f t="shared" ca="1" si="526"/>
        <v>0</v>
      </c>
    </row>
    <row r="2293" spans="1:18" x14ac:dyDescent="0.25">
      <c r="A2293">
        <v>2292</v>
      </c>
      <c r="B2293" s="2">
        <v>40780</v>
      </c>
      <c r="C2293">
        <f t="shared" si="531"/>
        <v>2011</v>
      </c>
      <c r="D2293">
        <v>1014.75</v>
      </c>
      <c r="E2293" s="5">
        <f t="shared" ca="1" si="527"/>
        <v>1001.8999999999999</v>
      </c>
      <c r="F2293" s="5">
        <f t="shared" ca="1" si="528"/>
        <v>981.97300000000018</v>
      </c>
      <c r="G2293" s="5">
        <f t="shared" ca="1" si="529"/>
        <v>998.66757442636913</v>
      </c>
      <c r="H2293" s="5">
        <f t="shared" ca="1" si="530"/>
        <v>1000.7500843862379</v>
      </c>
      <c r="I2293" s="10">
        <f t="shared" ref="I2293:I2356" ca="1" si="538">IF(AND(G2293&gt;H2293,G2292&lt;H2292),"BUY",IF(AND(G2293&lt;H2293,G2292&gt;H2292),"SELL",0))</f>
        <v>0</v>
      </c>
      <c r="J2293" s="5" t="e">
        <f t="shared" ca="1" si="532"/>
        <v>#N/A</v>
      </c>
      <c r="K2293" s="5" t="e">
        <f t="shared" ca="1" si="533"/>
        <v>#N/A</v>
      </c>
      <c r="L2293" s="10">
        <f t="shared" ca="1" si="534"/>
        <v>-1</v>
      </c>
      <c r="M2293" s="5">
        <f t="shared" ref="M2293:M2356" ca="1" si="539">IF(I2293&lt;&gt;0,D2293,M2292)</f>
        <v>999.2</v>
      </c>
      <c r="N2293" s="12" t="str">
        <f t="shared" ca="1" si="535"/>
        <v/>
      </c>
      <c r="O2293" s="12">
        <f t="shared" ca="1" si="536"/>
        <v>-1.2269938650306702E-2</v>
      </c>
      <c r="P2293" s="5">
        <f t="shared" ca="1" si="537"/>
        <v>942.15476092182985</v>
      </c>
      <c r="Q2293" s="5">
        <f t="shared" ref="Q2293:Q2356" ca="1" si="540">MAX(P2292:P2293)</f>
        <v>942.15476092182985</v>
      </c>
      <c r="R2293" s="12">
        <f t="shared" ref="R2293:R2356" ca="1" si="541">1-P2293/Q2293</f>
        <v>0</v>
      </c>
    </row>
    <row r="2294" spans="1:18" x14ac:dyDescent="0.25">
      <c r="A2294">
        <v>2293</v>
      </c>
      <c r="B2294" s="2">
        <v>40781</v>
      </c>
      <c r="C2294">
        <f t="shared" si="531"/>
        <v>2011</v>
      </c>
      <c r="D2294">
        <v>992.55</v>
      </c>
      <c r="E2294" s="5">
        <f t="shared" ca="1" si="527"/>
        <v>1000.525</v>
      </c>
      <c r="F2294" s="5">
        <f t="shared" ca="1" si="528"/>
        <v>982.59100000000024</v>
      </c>
      <c r="G2294" s="5">
        <f t="shared" ca="1" si="529"/>
        <v>998.05581698373203</v>
      </c>
      <c r="H2294" s="5">
        <f t="shared" ca="1" si="530"/>
        <v>1000.5860826985132</v>
      </c>
      <c r="I2294" s="10">
        <f t="shared" ca="1" si="538"/>
        <v>0</v>
      </c>
      <c r="J2294" s="5" t="e">
        <f t="shared" ca="1" si="532"/>
        <v>#N/A</v>
      </c>
      <c r="K2294" s="5" t="e">
        <f t="shared" ca="1" si="533"/>
        <v>#N/A</v>
      </c>
      <c r="L2294" s="10">
        <f t="shared" ca="1" si="534"/>
        <v>-1</v>
      </c>
      <c r="M2294" s="5">
        <f t="shared" ca="1" si="539"/>
        <v>999.2</v>
      </c>
      <c r="N2294" s="12" t="str">
        <f t="shared" ca="1" si="535"/>
        <v/>
      </c>
      <c r="O2294" s="12">
        <f t="shared" ca="1" si="536"/>
        <v>2.1877309682187776E-2</v>
      </c>
      <c r="P2294" s="5">
        <f t="shared" ca="1" si="537"/>
        <v>942.15476092182985</v>
      </c>
      <c r="Q2294" s="5">
        <f t="shared" ca="1" si="540"/>
        <v>942.15476092182985</v>
      </c>
      <c r="R2294" s="12">
        <f t="shared" ca="1" si="541"/>
        <v>0</v>
      </c>
    </row>
    <row r="2295" spans="1:18" x14ac:dyDescent="0.25">
      <c r="A2295">
        <v>2294</v>
      </c>
      <c r="B2295" s="2">
        <v>40784</v>
      </c>
      <c r="C2295">
        <f t="shared" si="531"/>
        <v>2011</v>
      </c>
      <c r="D2295">
        <v>1002.5</v>
      </c>
      <c r="E2295" s="5">
        <f t="shared" ca="1" si="527"/>
        <v>1000.8149999999999</v>
      </c>
      <c r="F2295" s="5">
        <f t="shared" ca="1" si="528"/>
        <v>983.44400000000007</v>
      </c>
      <c r="G2295" s="5">
        <f t="shared" ca="1" si="529"/>
        <v>998.50023528535871</v>
      </c>
      <c r="H2295" s="5">
        <f t="shared" ca="1" si="530"/>
        <v>1000.6243610445429</v>
      </c>
      <c r="I2295" s="10">
        <f t="shared" ca="1" si="538"/>
        <v>0</v>
      </c>
      <c r="J2295" s="5" t="e">
        <f t="shared" ca="1" si="532"/>
        <v>#N/A</v>
      </c>
      <c r="K2295" s="5" t="e">
        <f t="shared" ca="1" si="533"/>
        <v>#N/A</v>
      </c>
      <c r="L2295" s="10">
        <f t="shared" ca="1" si="534"/>
        <v>-1</v>
      </c>
      <c r="M2295" s="5">
        <f t="shared" ca="1" si="539"/>
        <v>999.2</v>
      </c>
      <c r="N2295" s="12" t="str">
        <f t="shared" ca="1" si="535"/>
        <v/>
      </c>
      <c r="O2295" s="12">
        <f t="shared" ca="1" si="536"/>
        <v>-1.0024683895017929E-2</v>
      </c>
      <c r="P2295" s="5">
        <f t="shared" ca="1" si="537"/>
        <v>942.15476092182985</v>
      </c>
      <c r="Q2295" s="5">
        <f t="shared" ca="1" si="540"/>
        <v>942.15476092182985</v>
      </c>
      <c r="R2295" s="12">
        <f t="shared" ca="1" si="541"/>
        <v>0</v>
      </c>
    </row>
    <row r="2296" spans="1:18" x14ac:dyDescent="0.25">
      <c r="A2296">
        <v>2295</v>
      </c>
      <c r="B2296" s="2">
        <v>40785</v>
      </c>
      <c r="C2296">
        <f t="shared" si="531"/>
        <v>2011</v>
      </c>
      <c r="D2296">
        <v>1002.8</v>
      </c>
      <c r="E2296" s="5">
        <f t="shared" ca="1" si="527"/>
        <v>1001.9649999999999</v>
      </c>
      <c r="F2296" s="5">
        <f t="shared" ca="1" si="528"/>
        <v>984.74500000000012</v>
      </c>
      <c r="G2296" s="5">
        <f t="shared" ca="1" si="529"/>
        <v>998.93021175682281</v>
      </c>
      <c r="H2296" s="5">
        <f t="shared" ca="1" si="530"/>
        <v>1000.667873823652</v>
      </c>
      <c r="I2296" s="10">
        <f t="shared" ca="1" si="538"/>
        <v>0</v>
      </c>
      <c r="J2296" s="5" t="e">
        <f t="shared" ca="1" si="532"/>
        <v>#N/A</v>
      </c>
      <c r="K2296" s="5" t="e">
        <f t="shared" ca="1" si="533"/>
        <v>#N/A</v>
      </c>
      <c r="L2296" s="10">
        <f t="shared" ca="1" si="534"/>
        <v>-1</v>
      </c>
      <c r="M2296" s="5">
        <f t="shared" ca="1" si="539"/>
        <v>999.2</v>
      </c>
      <c r="N2296" s="12" t="str">
        <f t="shared" ca="1" si="535"/>
        <v/>
      </c>
      <c r="O2296" s="12">
        <f t="shared" ca="1" si="536"/>
        <v>-2.9925187032414419E-4</v>
      </c>
      <c r="P2296" s="5">
        <f t="shared" ca="1" si="537"/>
        <v>942.15476092182985</v>
      </c>
      <c r="Q2296" s="5">
        <f t="shared" ca="1" si="540"/>
        <v>942.15476092182985</v>
      </c>
      <c r="R2296" s="12">
        <f t="shared" ca="1" si="541"/>
        <v>0</v>
      </c>
    </row>
    <row r="2297" spans="1:18" x14ac:dyDescent="0.25">
      <c r="A2297">
        <v>2296</v>
      </c>
      <c r="B2297" s="2">
        <v>40788</v>
      </c>
      <c r="C2297">
        <f t="shared" si="531"/>
        <v>2011</v>
      </c>
      <c r="D2297">
        <v>1015.25</v>
      </c>
      <c r="E2297" s="5">
        <f t="shared" ca="1" si="527"/>
        <v>1003.4950000000001</v>
      </c>
      <c r="F2297" s="5">
        <f t="shared" ca="1" si="528"/>
        <v>986.09300000000019</v>
      </c>
      <c r="G2297" s="5">
        <f t="shared" ca="1" si="529"/>
        <v>1000.5621905811406</v>
      </c>
      <c r="H2297" s="5">
        <f t="shared" ca="1" si="530"/>
        <v>1000.959516347179</v>
      </c>
      <c r="I2297" s="10">
        <f t="shared" ca="1" si="538"/>
        <v>0</v>
      </c>
      <c r="J2297" s="5" t="e">
        <f t="shared" ca="1" si="532"/>
        <v>#N/A</v>
      </c>
      <c r="K2297" s="5" t="e">
        <f t="shared" ca="1" si="533"/>
        <v>#N/A</v>
      </c>
      <c r="L2297" s="10">
        <f t="shared" ca="1" si="534"/>
        <v>-1</v>
      </c>
      <c r="M2297" s="5">
        <f t="shared" ca="1" si="539"/>
        <v>999.2</v>
      </c>
      <c r="N2297" s="12" t="str">
        <f t="shared" ca="1" si="535"/>
        <v/>
      </c>
      <c r="O2297" s="12">
        <f t="shared" ca="1" si="536"/>
        <v>-1.2415237335460756E-2</v>
      </c>
      <c r="P2297" s="5">
        <f t="shared" ca="1" si="537"/>
        <v>942.15476092182985</v>
      </c>
      <c r="Q2297" s="5">
        <f t="shared" ca="1" si="540"/>
        <v>942.15476092182985</v>
      </c>
      <c r="R2297" s="12">
        <f t="shared" ca="1" si="541"/>
        <v>0</v>
      </c>
    </row>
    <row r="2298" spans="1:18" x14ac:dyDescent="0.25">
      <c r="A2298">
        <v>2297</v>
      </c>
      <c r="B2298" s="2">
        <v>40791</v>
      </c>
      <c r="C2298">
        <f t="shared" si="531"/>
        <v>2011</v>
      </c>
      <c r="D2298">
        <v>1002.1</v>
      </c>
      <c r="E2298" s="5">
        <f t="shared" ca="1" si="527"/>
        <v>1003.2149999999999</v>
      </c>
      <c r="F2298" s="5">
        <f t="shared" ca="1" si="528"/>
        <v>986.96000000000015</v>
      </c>
      <c r="G2298" s="5">
        <f t="shared" ca="1" si="529"/>
        <v>1000.7159715230266</v>
      </c>
      <c r="H2298" s="5">
        <f t="shared" ca="1" si="530"/>
        <v>1000.9823260202355</v>
      </c>
      <c r="I2298" s="10">
        <f t="shared" ca="1" si="538"/>
        <v>0</v>
      </c>
      <c r="J2298" s="5" t="e">
        <f t="shared" ca="1" si="532"/>
        <v>#N/A</v>
      </c>
      <c r="K2298" s="5" t="e">
        <f t="shared" ca="1" si="533"/>
        <v>#N/A</v>
      </c>
      <c r="L2298" s="10">
        <f t="shared" ca="1" si="534"/>
        <v>-1</v>
      </c>
      <c r="M2298" s="5">
        <f t="shared" ca="1" si="539"/>
        <v>999.2</v>
      </c>
      <c r="N2298" s="12" t="str">
        <f t="shared" ca="1" si="535"/>
        <v/>
      </c>
      <c r="O2298" s="12">
        <f t="shared" ca="1" si="536"/>
        <v>1.295247475991133E-2</v>
      </c>
      <c r="P2298" s="5">
        <f t="shared" ca="1" si="537"/>
        <v>942.15476092182985</v>
      </c>
      <c r="Q2298" s="5">
        <f t="shared" ca="1" si="540"/>
        <v>942.15476092182985</v>
      </c>
      <c r="R2298" s="12">
        <f t="shared" ca="1" si="541"/>
        <v>0</v>
      </c>
    </row>
    <row r="2299" spans="1:18" x14ac:dyDescent="0.25">
      <c r="A2299">
        <v>2298</v>
      </c>
      <c r="B2299" s="2">
        <v>40792</v>
      </c>
      <c r="C2299">
        <f t="shared" si="531"/>
        <v>2011</v>
      </c>
      <c r="D2299">
        <v>1016.85</v>
      </c>
      <c r="E2299" s="5">
        <f t="shared" ca="1" si="527"/>
        <v>1005.0050000000001</v>
      </c>
      <c r="F2299" s="5">
        <f t="shared" ca="1" si="528"/>
        <v>988.23899999999992</v>
      </c>
      <c r="G2299" s="5">
        <f t="shared" ca="1" si="529"/>
        <v>1002.3293743707239</v>
      </c>
      <c r="H2299" s="5">
        <f t="shared" ca="1" si="530"/>
        <v>1001.2996794998309</v>
      </c>
      <c r="I2299" s="10" t="str">
        <f t="shared" ca="1" si="538"/>
        <v>BUY</v>
      </c>
      <c r="J2299" s="5">
        <f t="shared" ca="1" si="532"/>
        <v>1016.85</v>
      </c>
      <c r="K2299" s="5" t="e">
        <f t="shared" ca="1" si="533"/>
        <v>#N/A</v>
      </c>
      <c r="L2299" s="10">
        <f t="shared" ca="1" si="534"/>
        <v>1</v>
      </c>
      <c r="M2299" s="5">
        <f t="shared" ca="1" si="539"/>
        <v>1016.85</v>
      </c>
      <c r="N2299" s="12">
        <f t="shared" ca="1" si="535"/>
        <v>-1.766413130504401E-2</v>
      </c>
      <c r="O2299" s="12">
        <f t="shared" ca="1" si="536"/>
        <v>1.4719089911186508E-2</v>
      </c>
      <c r="P2299" s="5">
        <f t="shared" ca="1" si="537"/>
        <v>925.51241551523435</v>
      </c>
      <c r="Q2299" s="5">
        <f t="shared" ca="1" si="540"/>
        <v>942.15476092182985</v>
      </c>
      <c r="R2299" s="12">
        <f t="shared" ca="1" si="541"/>
        <v>1.7664131305043962E-2</v>
      </c>
    </row>
    <row r="2300" spans="1:18" x14ac:dyDescent="0.25">
      <c r="A2300">
        <v>2299</v>
      </c>
      <c r="B2300" s="2">
        <v>40793</v>
      </c>
      <c r="C2300">
        <f t="shared" si="531"/>
        <v>2011</v>
      </c>
      <c r="D2300">
        <v>1066.4000000000001</v>
      </c>
      <c r="E2300" s="5">
        <f t="shared" ca="1" si="527"/>
        <v>1011.8299999999999</v>
      </c>
      <c r="F2300" s="5">
        <f t="shared" ca="1" si="528"/>
        <v>990.01300000000003</v>
      </c>
      <c r="G2300" s="5">
        <f t="shared" ca="1" si="529"/>
        <v>1008.7364369336516</v>
      </c>
      <c r="H2300" s="5">
        <f t="shared" ca="1" si="530"/>
        <v>1002.6016859098344</v>
      </c>
      <c r="I2300" s="10">
        <f t="shared" ca="1" si="538"/>
        <v>0</v>
      </c>
      <c r="J2300" s="5" t="e">
        <f t="shared" ca="1" si="532"/>
        <v>#N/A</v>
      </c>
      <c r="K2300" s="5" t="e">
        <f t="shared" ca="1" si="533"/>
        <v>#N/A</v>
      </c>
      <c r="L2300" s="10">
        <f t="shared" ca="1" si="534"/>
        <v>1</v>
      </c>
      <c r="M2300" s="5">
        <f t="shared" ca="1" si="539"/>
        <v>1016.85</v>
      </c>
      <c r="N2300" s="12" t="str">
        <f t="shared" ca="1" si="535"/>
        <v/>
      </c>
      <c r="O2300" s="12">
        <f t="shared" ca="1" si="536"/>
        <v>4.8728917736146009E-2</v>
      </c>
      <c r="P2300" s="5">
        <f t="shared" ca="1" si="537"/>
        <v>925.51241551523435</v>
      </c>
      <c r="Q2300" s="5">
        <f t="shared" ca="1" si="540"/>
        <v>925.51241551523435</v>
      </c>
      <c r="R2300" s="12">
        <f t="shared" ca="1" si="541"/>
        <v>0</v>
      </c>
    </row>
    <row r="2301" spans="1:18" x14ac:dyDescent="0.25">
      <c r="A2301">
        <v>2300</v>
      </c>
      <c r="B2301" s="2">
        <v>40794</v>
      </c>
      <c r="C2301">
        <f t="shared" si="531"/>
        <v>2011</v>
      </c>
      <c r="D2301">
        <v>1061.2</v>
      </c>
      <c r="E2301" s="5">
        <f t="shared" ca="1" si="527"/>
        <v>1017.6850000000002</v>
      </c>
      <c r="F2301" s="5">
        <f t="shared" ca="1" si="528"/>
        <v>991.60299999999984</v>
      </c>
      <c r="G2301" s="5">
        <f t="shared" ca="1" si="529"/>
        <v>1013.9827932402865</v>
      </c>
      <c r="H2301" s="5">
        <f t="shared" ca="1" si="530"/>
        <v>1003.7736521916377</v>
      </c>
      <c r="I2301" s="10">
        <f t="shared" ca="1" si="538"/>
        <v>0</v>
      </c>
      <c r="J2301" s="5" t="e">
        <f t="shared" ca="1" si="532"/>
        <v>#N/A</v>
      </c>
      <c r="K2301" s="5" t="e">
        <f t="shared" ca="1" si="533"/>
        <v>#N/A</v>
      </c>
      <c r="L2301" s="10">
        <f t="shared" ca="1" si="534"/>
        <v>1</v>
      </c>
      <c r="M2301" s="5">
        <f t="shared" ca="1" si="539"/>
        <v>1016.85</v>
      </c>
      <c r="N2301" s="12" t="str">
        <f t="shared" ca="1" si="535"/>
        <v/>
      </c>
      <c r="O2301" s="12">
        <f t="shared" ca="1" si="536"/>
        <v>-4.8762190547637328E-3</v>
      </c>
      <c r="P2301" s="5">
        <f t="shared" ca="1" si="537"/>
        <v>925.51241551523435</v>
      </c>
      <c r="Q2301" s="5">
        <f t="shared" ca="1" si="540"/>
        <v>925.51241551523435</v>
      </c>
      <c r="R2301" s="12">
        <f t="shared" ca="1" si="541"/>
        <v>0</v>
      </c>
    </row>
    <row r="2302" spans="1:18" x14ac:dyDescent="0.25">
      <c r="A2302">
        <v>2301</v>
      </c>
      <c r="B2302" s="2">
        <v>40795</v>
      </c>
      <c r="C2302">
        <f t="shared" si="531"/>
        <v>2011</v>
      </c>
      <c r="D2302">
        <v>1028.75</v>
      </c>
      <c r="E2302" s="5">
        <f t="shared" ca="1" si="527"/>
        <v>1020.3150000000002</v>
      </c>
      <c r="F2302" s="5">
        <f t="shared" ca="1" si="528"/>
        <v>992.93199999999979</v>
      </c>
      <c r="G2302" s="5">
        <f t="shared" ca="1" si="529"/>
        <v>1015.4595139162578</v>
      </c>
      <c r="H2302" s="5">
        <f t="shared" ca="1" si="530"/>
        <v>1004.273179147805</v>
      </c>
      <c r="I2302" s="10">
        <f t="shared" ca="1" si="538"/>
        <v>0</v>
      </c>
      <c r="J2302" s="5" t="e">
        <f t="shared" ca="1" si="532"/>
        <v>#N/A</v>
      </c>
      <c r="K2302" s="5" t="e">
        <f t="shared" ca="1" si="533"/>
        <v>#N/A</v>
      </c>
      <c r="L2302" s="10">
        <f t="shared" ca="1" si="534"/>
        <v>1</v>
      </c>
      <c r="M2302" s="5">
        <f t="shared" ca="1" si="539"/>
        <v>1016.85</v>
      </c>
      <c r="N2302" s="12" t="str">
        <f t="shared" ca="1" si="535"/>
        <v/>
      </c>
      <c r="O2302" s="12">
        <f t="shared" ca="1" si="536"/>
        <v>-3.0578590275160238E-2</v>
      </c>
      <c r="P2302" s="5">
        <f t="shared" ca="1" si="537"/>
        <v>925.51241551523435</v>
      </c>
      <c r="Q2302" s="5">
        <f t="shared" ca="1" si="540"/>
        <v>925.51241551523435</v>
      </c>
      <c r="R2302" s="12">
        <f t="shared" ca="1" si="541"/>
        <v>0</v>
      </c>
    </row>
    <row r="2303" spans="1:18" x14ac:dyDescent="0.25">
      <c r="A2303">
        <v>2302</v>
      </c>
      <c r="B2303" s="2">
        <v>40798</v>
      </c>
      <c r="C2303">
        <f t="shared" si="531"/>
        <v>2011</v>
      </c>
      <c r="D2303">
        <v>1030.2</v>
      </c>
      <c r="E2303" s="5">
        <f t="shared" ca="1" si="527"/>
        <v>1021.8600000000002</v>
      </c>
      <c r="F2303" s="5">
        <f t="shared" ca="1" si="528"/>
        <v>994.22199999999987</v>
      </c>
      <c r="G2303" s="5">
        <f t="shared" ca="1" si="529"/>
        <v>1016.9335625246322</v>
      </c>
      <c r="H2303" s="5">
        <f t="shared" ca="1" si="530"/>
        <v>1004.7917155648488</v>
      </c>
      <c r="I2303" s="10">
        <f t="shared" ca="1" si="538"/>
        <v>0</v>
      </c>
      <c r="J2303" s="5" t="e">
        <f t="shared" ca="1" si="532"/>
        <v>#N/A</v>
      </c>
      <c r="K2303" s="5" t="e">
        <f t="shared" ca="1" si="533"/>
        <v>#N/A</v>
      </c>
      <c r="L2303" s="10">
        <f t="shared" ca="1" si="534"/>
        <v>1</v>
      </c>
      <c r="M2303" s="5">
        <f t="shared" ca="1" si="539"/>
        <v>1016.85</v>
      </c>
      <c r="N2303" s="12" t="str">
        <f t="shared" ca="1" si="535"/>
        <v/>
      </c>
      <c r="O2303" s="12">
        <f t="shared" ca="1" si="536"/>
        <v>1.4094775212637137E-3</v>
      </c>
      <c r="P2303" s="5">
        <f t="shared" ca="1" si="537"/>
        <v>925.51241551523435</v>
      </c>
      <c r="Q2303" s="5">
        <f t="shared" ca="1" si="540"/>
        <v>925.51241551523435</v>
      </c>
      <c r="R2303" s="12">
        <f t="shared" ca="1" si="541"/>
        <v>0</v>
      </c>
    </row>
    <row r="2304" spans="1:18" x14ac:dyDescent="0.25">
      <c r="A2304">
        <v>2303</v>
      </c>
      <c r="B2304" s="2">
        <v>40799</v>
      </c>
      <c r="C2304">
        <f t="shared" si="531"/>
        <v>2011</v>
      </c>
      <c r="D2304">
        <v>1054.0999999999999</v>
      </c>
      <c r="E2304" s="5">
        <f t="shared" ca="1" si="527"/>
        <v>1028.0149999999999</v>
      </c>
      <c r="F2304" s="5">
        <f t="shared" ca="1" si="528"/>
        <v>996.29499999999985</v>
      </c>
      <c r="G2304" s="5">
        <f t="shared" ca="1" si="529"/>
        <v>1020.6502062721689</v>
      </c>
      <c r="H2304" s="5">
        <f t="shared" ca="1" si="530"/>
        <v>1005.7778812535518</v>
      </c>
      <c r="I2304" s="10">
        <f t="shared" ca="1" si="538"/>
        <v>0</v>
      </c>
      <c r="J2304" s="5" t="e">
        <f t="shared" ca="1" si="532"/>
        <v>#N/A</v>
      </c>
      <c r="K2304" s="5" t="e">
        <f t="shared" ca="1" si="533"/>
        <v>#N/A</v>
      </c>
      <c r="L2304" s="10">
        <f t="shared" ca="1" si="534"/>
        <v>1</v>
      </c>
      <c r="M2304" s="5">
        <f t="shared" ca="1" si="539"/>
        <v>1016.85</v>
      </c>
      <c r="N2304" s="12" t="str">
        <f t="shared" ca="1" si="535"/>
        <v/>
      </c>
      <c r="O2304" s="12">
        <f t="shared" ca="1" si="536"/>
        <v>2.3199378761405418E-2</v>
      </c>
      <c r="P2304" s="5">
        <f t="shared" ca="1" si="537"/>
        <v>925.51241551523435</v>
      </c>
      <c r="Q2304" s="5">
        <f t="shared" ca="1" si="540"/>
        <v>925.51241551523435</v>
      </c>
      <c r="R2304" s="12">
        <f t="shared" ca="1" si="541"/>
        <v>0</v>
      </c>
    </row>
    <row r="2305" spans="1:18" x14ac:dyDescent="0.25">
      <c r="A2305">
        <v>2304</v>
      </c>
      <c r="B2305" s="2">
        <v>40800</v>
      </c>
      <c r="C2305">
        <f t="shared" si="531"/>
        <v>2011</v>
      </c>
      <c r="D2305">
        <v>1047.4000000000001</v>
      </c>
      <c r="E2305" s="5">
        <f t="shared" ca="1" si="527"/>
        <v>1032.5049999999999</v>
      </c>
      <c r="F2305" s="5">
        <f t="shared" ca="1" si="528"/>
        <v>998.1389999999999</v>
      </c>
      <c r="G2305" s="5">
        <f t="shared" ca="1" si="529"/>
        <v>1023.3251856449521</v>
      </c>
      <c r="H2305" s="5">
        <f t="shared" ca="1" si="530"/>
        <v>1006.6103236284807</v>
      </c>
      <c r="I2305" s="10">
        <f t="shared" ca="1" si="538"/>
        <v>0</v>
      </c>
      <c r="J2305" s="5" t="e">
        <f t="shared" ca="1" si="532"/>
        <v>#N/A</v>
      </c>
      <c r="K2305" s="5" t="e">
        <f t="shared" ca="1" si="533"/>
        <v>#N/A</v>
      </c>
      <c r="L2305" s="10">
        <f t="shared" ca="1" si="534"/>
        <v>1</v>
      </c>
      <c r="M2305" s="5">
        <f t="shared" ca="1" si="539"/>
        <v>1016.85</v>
      </c>
      <c r="N2305" s="12" t="str">
        <f t="shared" ca="1" si="535"/>
        <v/>
      </c>
      <c r="O2305" s="12">
        <f t="shared" ca="1" si="536"/>
        <v>-6.3561331941939274E-3</v>
      </c>
      <c r="P2305" s="5">
        <f t="shared" ca="1" si="537"/>
        <v>925.51241551523435</v>
      </c>
      <c r="Q2305" s="5">
        <f t="shared" ca="1" si="540"/>
        <v>925.51241551523435</v>
      </c>
      <c r="R2305" s="12">
        <f t="shared" ca="1" si="541"/>
        <v>0</v>
      </c>
    </row>
    <row r="2306" spans="1:18" x14ac:dyDescent="0.25">
      <c r="A2306">
        <v>2305</v>
      </c>
      <c r="B2306" s="2">
        <v>40801</v>
      </c>
      <c r="C2306">
        <f t="shared" si="531"/>
        <v>2011</v>
      </c>
      <c r="D2306">
        <v>1064.8499999999999</v>
      </c>
      <c r="E2306" s="5">
        <f t="shared" ref="E2306:E2369" ca="1" si="542">IF($A2306&gt;=SEMADays,AVERAGE(OFFSET($D2306,-SEMADays+1,0,SEMADays,1)),NA())</f>
        <v>1038.71</v>
      </c>
      <c r="F2306" s="5">
        <f t="shared" ref="F2306:F2369" ca="1" si="543">IF($A2306&gt;=LEMADays,AVERAGE(OFFSET($D2306,-LEMADays+1,0,LEMADays,1)),NA())</f>
        <v>1000.3619999999999</v>
      </c>
      <c r="G2306" s="5">
        <f t="shared" ref="G2306:G2369" ca="1" si="544">IF(ISNA(E2306),NA(),IF(ISNA(G2305),E2306,((SEMADays-1)*G2305+$D2306)/SEMADays))</f>
        <v>1027.477667080457</v>
      </c>
      <c r="H2306" s="5">
        <f t="shared" ref="H2306:H2369" ca="1" si="545">IF(ISNA(F2306),NA(),IF(ISNA(H2305),F2306,((LEMADays-1)*H2305+$D2306)/LEMADays))</f>
        <v>1007.7751171559112</v>
      </c>
      <c r="I2306" s="10">
        <f t="shared" ca="1" si="538"/>
        <v>0</v>
      </c>
      <c r="J2306" s="5" t="e">
        <f t="shared" ca="1" si="532"/>
        <v>#N/A</v>
      </c>
      <c r="K2306" s="5" t="e">
        <f t="shared" ca="1" si="533"/>
        <v>#N/A</v>
      </c>
      <c r="L2306" s="10">
        <f t="shared" ca="1" si="534"/>
        <v>1</v>
      </c>
      <c r="M2306" s="5">
        <f t="shared" ca="1" si="539"/>
        <v>1016.85</v>
      </c>
      <c r="N2306" s="12" t="str">
        <f t="shared" ca="1" si="535"/>
        <v/>
      </c>
      <c r="O2306" s="12">
        <f t="shared" ca="1" si="536"/>
        <v>1.6660301699446073E-2</v>
      </c>
      <c r="P2306" s="5">
        <f t="shared" ca="1" si="537"/>
        <v>925.51241551523435</v>
      </c>
      <c r="Q2306" s="5">
        <f t="shared" ca="1" si="540"/>
        <v>925.51241551523435</v>
      </c>
      <c r="R2306" s="12">
        <f t="shared" ca="1" si="541"/>
        <v>0</v>
      </c>
    </row>
    <row r="2307" spans="1:18" x14ac:dyDescent="0.25">
      <c r="A2307">
        <v>2306</v>
      </c>
      <c r="B2307" s="2">
        <v>40802</v>
      </c>
      <c r="C2307">
        <f t="shared" ref="C2307:C2370" si="546">YEAR(B2307)</f>
        <v>2011</v>
      </c>
      <c r="D2307">
        <v>1037.9000000000001</v>
      </c>
      <c r="E2307" s="5">
        <f t="shared" ca="1" si="542"/>
        <v>1040.9749999999999</v>
      </c>
      <c r="F2307" s="5">
        <f t="shared" ca="1" si="543"/>
        <v>1001.7059999999999</v>
      </c>
      <c r="G2307" s="5">
        <f t="shared" ca="1" si="544"/>
        <v>1028.5199003724113</v>
      </c>
      <c r="H2307" s="5">
        <f t="shared" ca="1" si="545"/>
        <v>1008.377614812793</v>
      </c>
      <c r="I2307" s="10">
        <f t="shared" ca="1" si="538"/>
        <v>0</v>
      </c>
      <c r="J2307" s="5" t="e">
        <f t="shared" ca="1" si="532"/>
        <v>#N/A</v>
      </c>
      <c r="K2307" s="5" t="e">
        <f t="shared" ca="1" si="533"/>
        <v>#N/A</v>
      </c>
      <c r="L2307" s="10">
        <f t="shared" ca="1" si="534"/>
        <v>1</v>
      </c>
      <c r="M2307" s="5">
        <f t="shared" ca="1" si="539"/>
        <v>1016.85</v>
      </c>
      <c r="N2307" s="12" t="str">
        <f t="shared" ca="1" si="535"/>
        <v/>
      </c>
      <c r="O2307" s="12">
        <f t="shared" ca="1" si="536"/>
        <v>-2.5308728928956963E-2</v>
      </c>
      <c r="P2307" s="5">
        <f t="shared" ca="1" si="537"/>
        <v>925.51241551523435</v>
      </c>
      <c r="Q2307" s="5">
        <f t="shared" ca="1" si="540"/>
        <v>925.51241551523435</v>
      </c>
      <c r="R2307" s="12">
        <f t="shared" ca="1" si="541"/>
        <v>0</v>
      </c>
    </row>
    <row r="2308" spans="1:18" x14ac:dyDescent="0.25">
      <c r="A2308">
        <v>2307</v>
      </c>
      <c r="B2308" s="2">
        <v>40805</v>
      </c>
      <c r="C2308">
        <f t="shared" si="546"/>
        <v>2011</v>
      </c>
      <c r="D2308">
        <v>1049.9000000000001</v>
      </c>
      <c r="E2308" s="5">
        <f t="shared" ca="1" si="542"/>
        <v>1045.7549999999999</v>
      </c>
      <c r="F2308" s="5">
        <f t="shared" ca="1" si="543"/>
        <v>1003.428</v>
      </c>
      <c r="G2308" s="5">
        <f t="shared" ca="1" si="544"/>
        <v>1030.6579103351701</v>
      </c>
      <c r="H2308" s="5">
        <f t="shared" ca="1" si="545"/>
        <v>1009.2080625165372</v>
      </c>
      <c r="I2308" s="10">
        <f t="shared" ca="1" si="538"/>
        <v>0</v>
      </c>
      <c r="J2308" s="5" t="e">
        <f t="shared" ca="1" si="532"/>
        <v>#N/A</v>
      </c>
      <c r="K2308" s="5" t="e">
        <f t="shared" ca="1" si="533"/>
        <v>#N/A</v>
      </c>
      <c r="L2308" s="10">
        <f t="shared" ca="1" si="534"/>
        <v>1</v>
      </c>
      <c r="M2308" s="5">
        <f t="shared" ca="1" si="539"/>
        <v>1016.85</v>
      </c>
      <c r="N2308" s="12" t="str">
        <f t="shared" ca="1" si="535"/>
        <v/>
      </c>
      <c r="O2308" s="12">
        <f t="shared" ca="1" si="536"/>
        <v>1.1561807495905192E-2</v>
      </c>
      <c r="P2308" s="5">
        <f t="shared" ca="1" si="537"/>
        <v>925.51241551523435</v>
      </c>
      <c r="Q2308" s="5">
        <f t="shared" ca="1" si="540"/>
        <v>925.51241551523435</v>
      </c>
      <c r="R2308" s="12">
        <f t="shared" ca="1" si="541"/>
        <v>0</v>
      </c>
    </row>
    <row r="2309" spans="1:18" x14ac:dyDescent="0.25">
      <c r="A2309">
        <v>2308</v>
      </c>
      <c r="B2309" s="2">
        <v>40806</v>
      </c>
      <c r="C2309">
        <f t="shared" si="546"/>
        <v>2011</v>
      </c>
      <c r="D2309">
        <v>1066.7</v>
      </c>
      <c r="E2309" s="5">
        <f t="shared" ca="1" si="542"/>
        <v>1050.74</v>
      </c>
      <c r="F2309" s="5">
        <f t="shared" ca="1" si="543"/>
        <v>1004.941</v>
      </c>
      <c r="G2309" s="5">
        <f t="shared" ca="1" si="544"/>
        <v>1034.2621193016532</v>
      </c>
      <c r="H2309" s="5">
        <f t="shared" ca="1" si="545"/>
        <v>1010.3579012662065</v>
      </c>
      <c r="I2309" s="10">
        <f t="shared" ca="1" si="538"/>
        <v>0</v>
      </c>
      <c r="J2309" s="5" t="e">
        <f t="shared" ca="1" si="532"/>
        <v>#N/A</v>
      </c>
      <c r="K2309" s="5" t="e">
        <f t="shared" ca="1" si="533"/>
        <v>#N/A</v>
      </c>
      <c r="L2309" s="10">
        <f t="shared" ca="1" si="534"/>
        <v>1</v>
      </c>
      <c r="M2309" s="5">
        <f t="shared" ca="1" si="539"/>
        <v>1016.85</v>
      </c>
      <c r="N2309" s="12" t="str">
        <f t="shared" ca="1" si="535"/>
        <v/>
      </c>
      <c r="O2309" s="12">
        <f t="shared" ca="1" si="536"/>
        <v>1.6001523954662304E-2</v>
      </c>
      <c r="P2309" s="5">
        <f t="shared" ca="1" si="537"/>
        <v>925.51241551523435</v>
      </c>
      <c r="Q2309" s="5">
        <f t="shared" ca="1" si="540"/>
        <v>925.51241551523435</v>
      </c>
      <c r="R2309" s="12">
        <f t="shared" ca="1" si="541"/>
        <v>0</v>
      </c>
    </row>
    <row r="2310" spans="1:18" x14ac:dyDescent="0.25">
      <c r="A2310">
        <v>2309</v>
      </c>
      <c r="B2310" s="2">
        <v>40807</v>
      </c>
      <c r="C2310">
        <f t="shared" si="546"/>
        <v>2011</v>
      </c>
      <c r="D2310">
        <v>1071.7</v>
      </c>
      <c r="E2310" s="5">
        <f t="shared" ca="1" si="542"/>
        <v>1051.27</v>
      </c>
      <c r="F2310" s="5">
        <f t="shared" ca="1" si="543"/>
        <v>1006.8679999999999</v>
      </c>
      <c r="G2310" s="5">
        <f t="shared" ca="1" si="544"/>
        <v>1038.0059073714879</v>
      </c>
      <c r="H2310" s="5">
        <f t="shared" ca="1" si="545"/>
        <v>1011.5847432408823</v>
      </c>
      <c r="I2310" s="10">
        <f t="shared" ca="1" si="538"/>
        <v>0</v>
      </c>
      <c r="J2310" s="5" t="e">
        <f t="shared" ca="1" si="532"/>
        <v>#N/A</v>
      </c>
      <c r="K2310" s="5" t="e">
        <f t="shared" ca="1" si="533"/>
        <v>#N/A</v>
      </c>
      <c r="L2310" s="10">
        <f t="shared" ca="1" si="534"/>
        <v>1</v>
      </c>
      <c r="M2310" s="5">
        <f t="shared" ca="1" si="539"/>
        <v>1016.85</v>
      </c>
      <c r="N2310" s="12" t="str">
        <f t="shared" ca="1" si="535"/>
        <v/>
      </c>
      <c r="O2310" s="12">
        <f t="shared" ca="1" si="536"/>
        <v>4.6873535202024931E-3</v>
      </c>
      <c r="P2310" s="5">
        <f t="shared" ca="1" si="537"/>
        <v>925.51241551523435</v>
      </c>
      <c r="Q2310" s="5">
        <f t="shared" ca="1" si="540"/>
        <v>925.51241551523435</v>
      </c>
      <c r="R2310" s="12">
        <f t="shared" ca="1" si="541"/>
        <v>0</v>
      </c>
    </row>
    <row r="2311" spans="1:18" x14ac:dyDescent="0.25">
      <c r="A2311">
        <v>2310</v>
      </c>
      <c r="B2311" s="2">
        <v>40808</v>
      </c>
      <c r="C2311">
        <f t="shared" si="546"/>
        <v>2011</v>
      </c>
      <c r="D2311">
        <v>1068.4000000000001</v>
      </c>
      <c r="E2311" s="5">
        <f t="shared" ca="1" si="542"/>
        <v>1051.99</v>
      </c>
      <c r="F2311" s="5">
        <f t="shared" ca="1" si="543"/>
        <v>1008.9849999999999</v>
      </c>
      <c r="G2311" s="5">
        <f t="shared" ca="1" si="544"/>
        <v>1041.0453166343391</v>
      </c>
      <c r="H2311" s="5">
        <f t="shared" ca="1" si="545"/>
        <v>1012.7210483760647</v>
      </c>
      <c r="I2311" s="10">
        <f t="shared" ca="1" si="538"/>
        <v>0</v>
      </c>
      <c r="J2311" s="5" t="e">
        <f t="shared" ca="1" si="532"/>
        <v>#N/A</v>
      </c>
      <c r="K2311" s="5" t="e">
        <f t="shared" ca="1" si="533"/>
        <v>#N/A</v>
      </c>
      <c r="L2311" s="10">
        <f t="shared" ca="1" si="534"/>
        <v>1</v>
      </c>
      <c r="M2311" s="5">
        <f t="shared" ca="1" si="539"/>
        <v>1016.85</v>
      </c>
      <c r="N2311" s="12" t="str">
        <f t="shared" ca="1" si="535"/>
        <v/>
      </c>
      <c r="O2311" s="12">
        <f t="shared" ca="1" si="536"/>
        <v>-3.0792199309507833E-3</v>
      </c>
      <c r="P2311" s="5">
        <f t="shared" ca="1" si="537"/>
        <v>925.51241551523435</v>
      </c>
      <c r="Q2311" s="5">
        <f t="shared" ca="1" si="540"/>
        <v>925.51241551523435</v>
      </c>
      <c r="R2311" s="12">
        <f t="shared" ca="1" si="541"/>
        <v>0</v>
      </c>
    </row>
    <row r="2312" spans="1:18" x14ac:dyDescent="0.25">
      <c r="A2312">
        <v>2311</v>
      </c>
      <c r="B2312" s="2">
        <v>40809</v>
      </c>
      <c r="C2312">
        <f t="shared" si="546"/>
        <v>2011</v>
      </c>
      <c r="D2312">
        <v>1069.25</v>
      </c>
      <c r="E2312" s="5">
        <f t="shared" ca="1" si="542"/>
        <v>1056.04</v>
      </c>
      <c r="F2312" s="5">
        <f t="shared" ca="1" si="543"/>
        <v>1011.418</v>
      </c>
      <c r="G2312" s="5">
        <f t="shared" ca="1" si="544"/>
        <v>1043.8657849709052</v>
      </c>
      <c r="H2312" s="5">
        <f t="shared" ca="1" si="545"/>
        <v>1013.8516274085434</v>
      </c>
      <c r="I2312" s="10">
        <f t="shared" ca="1" si="538"/>
        <v>0</v>
      </c>
      <c r="J2312" s="5" t="e">
        <f t="shared" ca="1" si="532"/>
        <v>#N/A</v>
      </c>
      <c r="K2312" s="5" t="e">
        <f t="shared" ca="1" si="533"/>
        <v>#N/A</v>
      </c>
      <c r="L2312" s="10">
        <f t="shared" ca="1" si="534"/>
        <v>1</v>
      </c>
      <c r="M2312" s="5">
        <f t="shared" ca="1" si="539"/>
        <v>1016.85</v>
      </c>
      <c r="N2312" s="12" t="str">
        <f t="shared" ca="1" si="535"/>
        <v/>
      </c>
      <c r="O2312" s="12">
        <f t="shared" ca="1" si="536"/>
        <v>7.9558217895910608E-4</v>
      </c>
      <c r="P2312" s="5">
        <f t="shared" ca="1" si="537"/>
        <v>925.51241551523435</v>
      </c>
      <c r="Q2312" s="5">
        <f t="shared" ca="1" si="540"/>
        <v>925.51241551523435</v>
      </c>
      <c r="R2312" s="12">
        <f t="shared" ca="1" si="541"/>
        <v>0</v>
      </c>
    </row>
    <row r="2313" spans="1:18" x14ac:dyDescent="0.25">
      <c r="A2313">
        <v>2312</v>
      </c>
      <c r="B2313" s="2">
        <v>40812</v>
      </c>
      <c r="C2313">
        <f t="shared" si="546"/>
        <v>2011</v>
      </c>
      <c r="D2313">
        <v>1080.8</v>
      </c>
      <c r="E2313" s="5">
        <f t="shared" ca="1" si="542"/>
        <v>1061.0999999999999</v>
      </c>
      <c r="F2313" s="5">
        <f t="shared" ca="1" si="543"/>
        <v>1013.9159999999999</v>
      </c>
      <c r="G2313" s="5">
        <f t="shared" ca="1" si="544"/>
        <v>1047.5592064738146</v>
      </c>
      <c r="H2313" s="5">
        <f t="shared" ca="1" si="545"/>
        <v>1015.1905948603727</v>
      </c>
      <c r="I2313" s="10">
        <f t="shared" ca="1" si="538"/>
        <v>0</v>
      </c>
      <c r="J2313" s="5" t="e">
        <f t="shared" ca="1" si="532"/>
        <v>#N/A</v>
      </c>
      <c r="K2313" s="5" t="e">
        <f t="shared" ca="1" si="533"/>
        <v>#N/A</v>
      </c>
      <c r="L2313" s="10">
        <f t="shared" ca="1" si="534"/>
        <v>1</v>
      </c>
      <c r="M2313" s="5">
        <f t="shared" ca="1" si="539"/>
        <v>1016.85</v>
      </c>
      <c r="N2313" s="12" t="str">
        <f t="shared" ca="1" si="535"/>
        <v/>
      </c>
      <c r="O2313" s="12">
        <f t="shared" ca="1" si="536"/>
        <v>1.0801963993453312E-2</v>
      </c>
      <c r="P2313" s="5">
        <f t="shared" ca="1" si="537"/>
        <v>925.51241551523435</v>
      </c>
      <c r="Q2313" s="5">
        <f t="shared" ca="1" si="540"/>
        <v>925.51241551523435</v>
      </c>
      <c r="R2313" s="12">
        <f t="shared" ca="1" si="541"/>
        <v>0</v>
      </c>
    </row>
    <row r="2314" spans="1:18" x14ac:dyDescent="0.25">
      <c r="A2314">
        <v>2313</v>
      </c>
      <c r="B2314" s="2">
        <v>40813</v>
      </c>
      <c r="C2314">
        <f t="shared" si="546"/>
        <v>2011</v>
      </c>
      <c r="D2314">
        <v>1091.4000000000001</v>
      </c>
      <c r="E2314" s="5">
        <f t="shared" ca="1" si="542"/>
        <v>1064.83</v>
      </c>
      <c r="F2314" s="5">
        <f t="shared" ca="1" si="543"/>
        <v>1016.169</v>
      </c>
      <c r="G2314" s="5">
        <f t="shared" ca="1" si="544"/>
        <v>1051.9432858264331</v>
      </c>
      <c r="H2314" s="5">
        <f t="shared" ca="1" si="545"/>
        <v>1016.7147829631654</v>
      </c>
      <c r="I2314" s="10">
        <f t="shared" ca="1" si="538"/>
        <v>0</v>
      </c>
      <c r="J2314" s="5" t="e">
        <f t="shared" ca="1" si="532"/>
        <v>#N/A</v>
      </c>
      <c r="K2314" s="5" t="e">
        <f t="shared" ca="1" si="533"/>
        <v>#N/A</v>
      </c>
      <c r="L2314" s="10">
        <f t="shared" ca="1" si="534"/>
        <v>1</v>
      </c>
      <c r="M2314" s="5">
        <f t="shared" ca="1" si="539"/>
        <v>1016.85</v>
      </c>
      <c r="N2314" s="12" t="str">
        <f t="shared" ca="1" si="535"/>
        <v/>
      </c>
      <c r="O2314" s="12">
        <f t="shared" ca="1" si="536"/>
        <v>9.8075499629905038E-3</v>
      </c>
      <c r="P2314" s="5">
        <f t="shared" ca="1" si="537"/>
        <v>925.51241551523435</v>
      </c>
      <c r="Q2314" s="5">
        <f t="shared" ca="1" si="540"/>
        <v>925.51241551523435</v>
      </c>
      <c r="R2314" s="12">
        <f t="shared" ca="1" si="541"/>
        <v>0</v>
      </c>
    </row>
    <row r="2315" spans="1:18" x14ac:dyDescent="0.25">
      <c r="A2315">
        <v>2314</v>
      </c>
      <c r="B2315" s="2">
        <v>40814</v>
      </c>
      <c r="C2315">
        <f t="shared" si="546"/>
        <v>2011</v>
      </c>
      <c r="D2315">
        <v>1088.1500000000001</v>
      </c>
      <c r="E2315" s="5">
        <f t="shared" ca="1" si="542"/>
        <v>1068.905</v>
      </c>
      <c r="F2315" s="5">
        <f t="shared" ca="1" si="543"/>
        <v>1018.329</v>
      </c>
      <c r="G2315" s="5">
        <f t="shared" ca="1" si="544"/>
        <v>1055.5639572437899</v>
      </c>
      <c r="H2315" s="5">
        <f t="shared" ca="1" si="545"/>
        <v>1018.143487303902</v>
      </c>
      <c r="I2315" s="10">
        <f t="shared" ca="1" si="538"/>
        <v>0</v>
      </c>
      <c r="J2315" s="5" t="e">
        <f t="shared" ca="1" si="532"/>
        <v>#N/A</v>
      </c>
      <c r="K2315" s="5" t="e">
        <f t="shared" ca="1" si="533"/>
        <v>#N/A</v>
      </c>
      <c r="L2315" s="10">
        <f t="shared" ca="1" si="534"/>
        <v>1</v>
      </c>
      <c r="M2315" s="5">
        <f t="shared" ca="1" si="539"/>
        <v>1016.85</v>
      </c>
      <c r="N2315" s="12" t="str">
        <f t="shared" ca="1" si="535"/>
        <v/>
      </c>
      <c r="O2315" s="12">
        <f t="shared" ca="1" si="536"/>
        <v>-2.977826644676562E-3</v>
      </c>
      <c r="P2315" s="5">
        <f t="shared" ca="1" si="537"/>
        <v>925.51241551523435</v>
      </c>
      <c r="Q2315" s="5">
        <f t="shared" ca="1" si="540"/>
        <v>925.51241551523435</v>
      </c>
      <c r="R2315" s="12">
        <f t="shared" ca="1" si="541"/>
        <v>0</v>
      </c>
    </row>
    <row r="2316" spans="1:18" x14ac:dyDescent="0.25">
      <c r="A2316">
        <v>2315</v>
      </c>
      <c r="B2316" s="2">
        <v>40815</v>
      </c>
      <c r="C2316">
        <f t="shared" si="546"/>
        <v>2011</v>
      </c>
      <c r="D2316">
        <v>1089.75</v>
      </c>
      <c r="E2316" s="5">
        <f t="shared" ca="1" si="542"/>
        <v>1071.395</v>
      </c>
      <c r="F2316" s="5">
        <f t="shared" ca="1" si="543"/>
        <v>1020.485</v>
      </c>
      <c r="G2316" s="5">
        <f t="shared" ca="1" si="544"/>
        <v>1058.9825615194109</v>
      </c>
      <c r="H2316" s="5">
        <f t="shared" ca="1" si="545"/>
        <v>1019.575617557824</v>
      </c>
      <c r="I2316" s="10">
        <f t="shared" ca="1" si="538"/>
        <v>0</v>
      </c>
      <c r="J2316" s="5" t="e">
        <f t="shared" ca="1" si="532"/>
        <v>#N/A</v>
      </c>
      <c r="K2316" s="5" t="e">
        <f t="shared" ca="1" si="533"/>
        <v>#N/A</v>
      </c>
      <c r="L2316" s="10">
        <f t="shared" ca="1" si="534"/>
        <v>1</v>
      </c>
      <c r="M2316" s="5">
        <f t="shared" ca="1" si="539"/>
        <v>1016.85</v>
      </c>
      <c r="N2316" s="12" t="str">
        <f t="shared" ca="1" si="535"/>
        <v/>
      </c>
      <c r="O2316" s="12">
        <f t="shared" ca="1" si="536"/>
        <v>1.4703855167025768E-3</v>
      </c>
      <c r="P2316" s="5">
        <f t="shared" ca="1" si="537"/>
        <v>925.51241551523435</v>
      </c>
      <c r="Q2316" s="5">
        <f t="shared" ca="1" si="540"/>
        <v>925.51241551523435</v>
      </c>
      <c r="R2316" s="12">
        <f t="shared" ca="1" si="541"/>
        <v>0</v>
      </c>
    </row>
    <row r="2317" spans="1:18" x14ac:dyDescent="0.25">
      <c r="A2317">
        <v>2316</v>
      </c>
      <c r="B2317" s="2">
        <v>40816</v>
      </c>
      <c r="C2317">
        <f t="shared" si="546"/>
        <v>2011</v>
      </c>
      <c r="D2317">
        <v>1098.55</v>
      </c>
      <c r="E2317" s="5">
        <f t="shared" ca="1" si="542"/>
        <v>1077.46</v>
      </c>
      <c r="F2317" s="5">
        <f t="shared" ca="1" si="543"/>
        <v>1022.72</v>
      </c>
      <c r="G2317" s="5">
        <f t="shared" ca="1" si="544"/>
        <v>1062.9393053674698</v>
      </c>
      <c r="H2317" s="5">
        <f t="shared" ca="1" si="545"/>
        <v>1021.1551052066675</v>
      </c>
      <c r="I2317" s="10">
        <f t="shared" ca="1" si="538"/>
        <v>0</v>
      </c>
      <c r="J2317" s="5" t="e">
        <f t="shared" ca="1" si="532"/>
        <v>#N/A</v>
      </c>
      <c r="K2317" s="5" t="e">
        <f t="shared" ca="1" si="533"/>
        <v>#N/A</v>
      </c>
      <c r="L2317" s="10">
        <f t="shared" ca="1" si="534"/>
        <v>1</v>
      </c>
      <c r="M2317" s="5">
        <f t="shared" ca="1" si="539"/>
        <v>1016.85</v>
      </c>
      <c r="N2317" s="12" t="str">
        <f t="shared" ca="1" si="535"/>
        <v/>
      </c>
      <c r="O2317" s="12">
        <f t="shared" ca="1" si="536"/>
        <v>8.075246616196333E-3</v>
      </c>
      <c r="P2317" s="5">
        <f t="shared" ca="1" si="537"/>
        <v>925.51241551523435</v>
      </c>
      <c r="Q2317" s="5">
        <f t="shared" ca="1" si="540"/>
        <v>925.51241551523435</v>
      </c>
      <c r="R2317" s="12">
        <f t="shared" ca="1" si="541"/>
        <v>0</v>
      </c>
    </row>
    <row r="2318" spans="1:18" x14ac:dyDescent="0.25">
      <c r="A2318">
        <v>2317</v>
      </c>
      <c r="B2318" s="2">
        <v>40819</v>
      </c>
      <c r="C2318">
        <f t="shared" si="546"/>
        <v>2011</v>
      </c>
      <c r="D2318">
        <v>1100.55</v>
      </c>
      <c r="E2318" s="5">
        <f t="shared" ca="1" si="542"/>
        <v>1082.5249999999999</v>
      </c>
      <c r="F2318" s="5">
        <f t="shared" ca="1" si="543"/>
        <v>1025.1680000000001</v>
      </c>
      <c r="G2318" s="5">
        <f t="shared" ca="1" si="544"/>
        <v>1066.7003748307229</v>
      </c>
      <c r="H2318" s="5">
        <f t="shared" ca="1" si="545"/>
        <v>1022.7430031025341</v>
      </c>
      <c r="I2318" s="10">
        <f t="shared" ca="1" si="538"/>
        <v>0</v>
      </c>
      <c r="J2318" s="5" t="e">
        <f t="shared" ca="1" si="532"/>
        <v>#N/A</v>
      </c>
      <c r="K2318" s="5" t="e">
        <f t="shared" ca="1" si="533"/>
        <v>#N/A</v>
      </c>
      <c r="L2318" s="10">
        <f t="shared" ca="1" si="534"/>
        <v>1</v>
      </c>
      <c r="M2318" s="5">
        <f t="shared" ca="1" si="539"/>
        <v>1016.85</v>
      </c>
      <c r="N2318" s="12" t="str">
        <f t="shared" ca="1" si="535"/>
        <v/>
      </c>
      <c r="O2318" s="12">
        <f t="shared" ca="1" si="536"/>
        <v>1.8205816758454327E-3</v>
      </c>
      <c r="P2318" s="5">
        <f t="shared" ca="1" si="537"/>
        <v>925.51241551523435</v>
      </c>
      <c r="Q2318" s="5">
        <f t="shared" ca="1" si="540"/>
        <v>925.51241551523435</v>
      </c>
      <c r="R2318" s="12">
        <f t="shared" ca="1" si="541"/>
        <v>0</v>
      </c>
    </row>
    <row r="2319" spans="1:18" x14ac:dyDescent="0.25">
      <c r="A2319">
        <v>2318</v>
      </c>
      <c r="B2319" s="2">
        <v>40820</v>
      </c>
      <c r="C2319">
        <f t="shared" si="546"/>
        <v>2011</v>
      </c>
      <c r="D2319">
        <v>1100.2</v>
      </c>
      <c r="E2319" s="5">
        <f t="shared" ca="1" si="542"/>
        <v>1085.875</v>
      </c>
      <c r="F2319" s="5">
        <f t="shared" ca="1" si="543"/>
        <v>1027.616</v>
      </c>
      <c r="G2319" s="5">
        <f t="shared" ca="1" si="544"/>
        <v>1070.0503373476508</v>
      </c>
      <c r="H2319" s="5">
        <f t="shared" ca="1" si="545"/>
        <v>1024.2921430404833</v>
      </c>
      <c r="I2319" s="10">
        <f t="shared" ca="1" si="538"/>
        <v>0</v>
      </c>
      <c r="J2319" s="5" t="e">
        <f t="shared" ca="1" si="532"/>
        <v>#N/A</v>
      </c>
      <c r="K2319" s="5" t="e">
        <f t="shared" ca="1" si="533"/>
        <v>#N/A</v>
      </c>
      <c r="L2319" s="10">
        <f t="shared" ca="1" si="534"/>
        <v>1</v>
      </c>
      <c r="M2319" s="5">
        <f t="shared" ca="1" si="539"/>
        <v>1016.85</v>
      </c>
      <c r="N2319" s="12" t="str">
        <f t="shared" ca="1" si="535"/>
        <v/>
      </c>
      <c r="O2319" s="12">
        <f t="shared" ca="1" si="536"/>
        <v>-3.1802280677834633E-4</v>
      </c>
      <c r="P2319" s="5">
        <f t="shared" ca="1" si="537"/>
        <v>925.51241551523435</v>
      </c>
      <c r="Q2319" s="5">
        <f t="shared" ca="1" si="540"/>
        <v>925.51241551523435</v>
      </c>
      <c r="R2319" s="12">
        <f t="shared" ca="1" si="541"/>
        <v>0</v>
      </c>
    </row>
    <row r="2320" spans="1:18" x14ac:dyDescent="0.25">
      <c r="A2320">
        <v>2319</v>
      </c>
      <c r="B2320" s="2">
        <v>40821</v>
      </c>
      <c r="C2320">
        <f t="shared" si="546"/>
        <v>2011</v>
      </c>
      <c r="D2320">
        <v>1107</v>
      </c>
      <c r="E2320" s="5">
        <f t="shared" ca="1" si="542"/>
        <v>1089.4050000000002</v>
      </c>
      <c r="F2320" s="5">
        <f t="shared" ca="1" si="543"/>
        <v>1029.8550000000002</v>
      </c>
      <c r="G2320" s="5">
        <f t="shared" ca="1" si="544"/>
        <v>1073.7453036128859</v>
      </c>
      <c r="H2320" s="5">
        <f t="shared" ca="1" si="545"/>
        <v>1025.9463001796737</v>
      </c>
      <c r="I2320" s="10">
        <f t="shared" ca="1" si="538"/>
        <v>0</v>
      </c>
      <c r="J2320" s="5" t="e">
        <f t="shared" ca="1" si="532"/>
        <v>#N/A</v>
      </c>
      <c r="K2320" s="5" t="e">
        <f t="shared" ca="1" si="533"/>
        <v>#N/A</v>
      </c>
      <c r="L2320" s="10">
        <f t="shared" ca="1" si="534"/>
        <v>1</v>
      </c>
      <c r="M2320" s="5">
        <f t="shared" ca="1" si="539"/>
        <v>1016.85</v>
      </c>
      <c r="N2320" s="12" t="str">
        <f t="shared" ca="1" si="535"/>
        <v/>
      </c>
      <c r="O2320" s="12">
        <f t="shared" ca="1" si="536"/>
        <v>6.1806944191964679E-3</v>
      </c>
      <c r="P2320" s="5">
        <f t="shared" ca="1" si="537"/>
        <v>925.51241551523435</v>
      </c>
      <c r="Q2320" s="5">
        <f t="shared" ca="1" si="540"/>
        <v>925.51241551523435</v>
      </c>
      <c r="R2320" s="12">
        <f t="shared" ca="1" si="541"/>
        <v>0</v>
      </c>
    </row>
    <row r="2321" spans="1:18" x14ac:dyDescent="0.25">
      <c r="A2321">
        <v>2320</v>
      </c>
      <c r="B2321" s="2">
        <v>40823</v>
      </c>
      <c r="C2321">
        <f t="shared" si="546"/>
        <v>2011</v>
      </c>
      <c r="D2321">
        <v>1113.5</v>
      </c>
      <c r="E2321" s="5">
        <f t="shared" ca="1" si="542"/>
        <v>1093.9150000000002</v>
      </c>
      <c r="F2321" s="5">
        <f t="shared" ca="1" si="543"/>
        <v>1032.1300000000001</v>
      </c>
      <c r="G2321" s="5">
        <f t="shared" ca="1" si="544"/>
        <v>1077.7207732515974</v>
      </c>
      <c r="H2321" s="5">
        <f t="shared" ca="1" si="545"/>
        <v>1027.6973741760803</v>
      </c>
      <c r="I2321" s="10">
        <f t="shared" ca="1" si="538"/>
        <v>0</v>
      </c>
      <c r="J2321" s="5" t="e">
        <f t="shared" ca="1" si="532"/>
        <v>#N/A</v>
      </c>
      <c r="K2321" s="5" t="e">
        <f t="shared" ca="1" si="533"/>
        <v>#N/A</v>
      </c>
      <c r="L2321" s="10">
        <f t="shared" ca="1" si="534"/>
        <v>1</v>
      </c>
      <c r="M2321" s="5">
        <f t="shared" ca="1" si="539"/>
        <v>1016.85</v>
      </c>
      <c r="N2321" s="12" t="str">
        <f t="shared" ca="1" si="535"/>
        <v/>
      </c>
      <c r="O2321" s="12">
        <f t="shared" ca="1" si="536"/>
        <v>5.871725383920506E-3</v>
      </c>
      <c r="P2321" s="5">
        <f t="shared" ca="1" si="537"/>
        <v>925.51241551523435</v>
      </c>
      <c r="Q2321" s="5">
        <f t="shared" ca="1" si="540"/>
        <v>925.51241551523435</v>
      </c>
      <c r="R2321" s="12">
        <f t="shared" ca="1" si="541"/>
        <v>0</v>
      </c>
    </row>
    <row r="2322" spans="1:18" x14ac:dyDescent="0.25">
      <c r="A2322">
        <v>2321</v>
      </c>
      <c r="B2322" s="2">
        <v>40826</v>
      </c>
      <c r="C2322">
        <f t="shared" si="546"/>
        <v>2011</v>
      </c>
      <c r="D2322">
        <v>1131.1500000000001</v>
      </c>
      <c r="E2322" s="5">
        <f t="shared" ca="1" si="542"/>
        <v>1100.105</v>
      </c>
      <c r="F2322" s="5">
        <f t="shared" ca="1" si="543"/>
        <v>1034.8600000000001</v>
      </c>
      <c r="G2322" s="5">
        <f t="shared" ca="1" si="544"/>
        <v>1083.0636959264377</v>
      </c>
      <c r="H2322" s="5">
        <f t="shared" ca="1" si="545"/>
        <v>1029.7664266925588</v>
      </c>
      <c r="I2322" s="10">
        <f t="shared" ca="1" si="538"/>
        <v>0</v>
      </c>
      <c r="J2322" s="5" t="e">
        <f t="shared" ca="1" si="532"/>
        <v>#N/A</v>
      </c>
      <c r="K2322" s="5" t="e">
        <f t="shared" ca="1" si="533"/>
        <v>#N/A</v>
      </c>
      <c r="L2322" s="10">
        <f t="shared" ca="1" si="534"/>
        <v>1</v>
      </c>
      <c r="M2322" s="5">
        <f t="shared" ca="1" si="539"/>
        <v>1016.85</v>
      </c>
      <c r="N2322" s="12" t="str">
        <f t="shared" ca="1" si="535"/>
        <v/>
      </c>
      <c r="O2322" s="12">
        <f t="shared" ca="1" si="536"/>
        <v>1.5850920520880191E-2</v>
      </c>
      <c r="P2322" s="5">
        <f t="shared" ca="1" si="537"/>
        <v>925.51241551523435</v>
      </c>
      <c r="Q2322" s="5">
        <f t="shared" ca="1" si="540"/>
        <v>925.51241551523435</v>
      </c>
      <c r="R2322" s="12">
        <f t="shared" ca="1" si="541"/>
        <v>0</v>
      </c>
    </row>
    <row r="2323" spans="1:18" x14ac:dyDescent="0.25">
      <c r="A2323">
        <v>2322</v>
      </c>
      <c r="B2323" s="2">
        <v>40827</v>
      </c>
      <c r="C2323">
        <f t="shared" si="546"/>
        <v>2011</v>
      </c>
      <c r="D2323">
        <v>1133.95</v>
      </c>
      <c r="E2323" s="5">
        <f t="shared" ca="1" si="542"/>
        <v>1105.42</v>
      </c>
      <c r="F2323" s="5">
        <f t="shared" ca="1" si="543"/>
        <v>1037.624</v>
      </c>
      <c r="G2323" s="5">
        <f t="shared" ca="1" si="544"/>
        <v>1088.152326333794</v>
      </c>
      <c r="H2323" s="5">
        <f t="shared" ca="1" si="545"/>
        <v>1031.8500981587076</v>
      </c>
      <c r="I2323" s="10">
        <f t="shared" ca="1" si="538"/>
        <v>0</v>
      </c>
      <c r="J2323" s="5" t="e">
        <f t="shared" ca="1" si="532"/>
        <v>#N/A</v>
      </c>
      <c r="K2323" s="5" t="e">
        <f t="shared" ca="1" si="533"/>
        <v>#N/A</v>
      </c>
      <c r="L2323" s="10">
        <f t="shared" ca="1" si="534"/>
        <v>1</v>
      </c>
      <c r="M2323" s="5">
        <f t="shared" ca="1" si="539"/>
        <v>1016.85</v>
      </c>
      <c r="N2323" s="12" t="str">
        <f t="shared" ca="1" si="535"/>
        <v/>
      </c>
      <c r="O2323" s="12">
        <f t="shared" ca="1" si="536"/>
        <v>2.4753569376298051E-3</v>
      </c>
      <c r="P2323" s="5">
        <f t="shared" ca="1" si="537"/>
        <v>925.51241551523435</v>
      </c>
      <c r="Q2323" s="5">
        <f t="shared" ca="1" si="540"/>
        <v>925.51241551523435</v>
      </c>
      <c r="R2323" s="12">
        <f t="shared" ca="1" si="541"/>
        <v>0</v>
      </c>
    </row>
    <row r="2324" spans="1:18" x14ac:dyDescent="0.25">
      <c r="A2324">
        <v>2323</v>
      </c>
      <c r="B2324" s="2">
        <v>40828</v>
      </c>
      <c r="C2324">
        <f t="shared" si="546"/>
        <v>2011</v>
      </c>
      <c r="D2324">
        <v>1140.5</v>
      </c>
      <c r="E2324" s="5">
        <f t="shared" ca="1" si="542"/>
        <v>1110.3300000000002</v>
      </c>
      <c r="F2324" s="5">
        <f t="shared" ca="1" si="543"/>
        <v>1039.9920000000002</v>
      </c>
      <c r="G2324" s="5">
        <f t="shared" ca="1" si="544"/>
        <v>1093.3870937004147</v>
      </c>
      <c r="H2324" s="5">
        <f t="shared" ca="1" si="545"/>
        <v>1034.0230961955335</v>
      </c>
      <c r="I2324" s="10">
        <f t="shared" ca="1" si="538"/>
        <v>0</v>
      </c>
      <c r="J2324" s="5" t="e">
        <f t="shared" ca="1" si="532"/>
        <v>#N/A</v>
      </c>
      <c r="K2324" s="5" t="e">
        <f t="shared" ca="1" si="533"/>
        <v>#N/A</v>
      </c>
      <c r="L2324" s="10">
        <f t="shared" ca="1" si="534"/>
        <v>1</v>
      </c>
      <c r="M2324" s="5">
        <f t="shared" ca="1" si="539"/>
        <v>1016.85</v>
      </c>
      <c r="N2324" s="12" t="str">
        <f t="shared" ca="1" si="535"/>
        <v/>
      </c>
      <c r="O2324" s="12">
        <f t="shared" ca="1" si="536"/>
        <v>5.776268794920371E-3</v>
      </c>
      <c r="P2324" s="5">
        <f t="shared" ca="1" si="537"/>
        <v>925.51241551523435</v>
      </c>
      <c r="Q2324" s="5">
        <f t="shared" ca="1" si="540"/>
        <v>925.51241551523435</v>
      </c>
      <c r="R2324" s="12">
        <f t="shared" ca="1" si="541"/>
        <v>0</v>
      </c>
    </row>
    <row r="2325" spans="1:18" x14ac:dyDescent="0.25">
      <c r="A2325">
        <v>2324</v>
      </c>
      <c r="B2325" s="2">
        <v>40829</v>
      </c>
      <c r="C2325">
        <f t="shared" si="546"/>
        <v>2011</v>
      </c>
      <c r="D2325">
        <v>1122.6500000000001</v>
      </c>
      <c r="E2325" s="5">
        <f t="shared" ca="1" si="542"/>
        <v>1113.7800000000002</v>
      </c>
      <c r="F2325" s="5">
        <f t="shared" ca="1" si="543"/>
        <v>1042.213</v>
      </c>
      <c r="G2325" s="5">
        <f t="shared" ca="1" si="544"/>
        <v>1096.3133843303731</v>
      </c>
      <c r="H2325" s="5">
        <f t="shared" ca="1" si="545"/>
        <v>1035.7956342716229</v>
      </c>
      <c r="I2325" s="10">
        <f t="shared" ca="1" si="538"/>
        <v>0</v>
      </c>
      <c r="J2325" s="5" t="e">
        <f t="shared" ca="1" si="532"/>
        <v>#N/A</v>
      </c>
      <c r="K2325" s="5" t="e">
        <f t="shared" ca="1" si="533"/>
        <v>#N/A</v>
      </c>
      <c r="L2325" s="10">
        <f t="shared" ca="1" si="534"/>
        <v>1</v>
      </c>
      <c r="M2325" s="5">
        <f t="shared" ca="1" si="539"/>
        <v>1016.85</v>
      </c>
      <c r="N2325" s="12" t="str">
        <f t="shared" ca="1" si="535"/>
        <v/>
      </c>
      <c r="O2325" s="12">
        <f t="shared" ca="1" si="536"/>
        <v>-1.565103024989032E-2</v>
      </c>
      <c r="P2325" s="5">
        <f t="shared" ca="1" si="537"/>
        <v>925.51241551523435</v>
      </c>
      <c r="Q2325" s="5">
        <f t="shared" ca="1" si="540"/>
        <v>925.51241551523435</v>
      </c>
      <c r="R2325" s="12">
        <f t="shared" ca="1" si="541"/>
        <v>0</v>
      </c>
    </row>
    <row r="2326" spans="1:18" x14ac:dyDescent="0.25">
      <c r="A2326">
        <v>2325</v>
      </c>
      <c r="B2326" s="2">
        <v>40830</v>
      </c>
      <c r="C2326">
        <f t="shared" si="546"/>
        <v>2011</v>
      </c>
      <c r="D2326">
        <v>1119.5</v>
      </c>
      <c r="E2326" s="5">
        <f t="shared" ca="1" si="542"/>
        <v>1116.7550000000001</v>
      </c>
      <c r="F2326" s="5">
        <f t="shared" ca="1" si="543"/>
        <v>1044.4290000000001</v>
      </c>
      <c r="G2326" s="5">
        <f t="shared" ca="1" si="544"/>
        <v>1098.6320458973357</v>
      </c>
      <c r="H2326" s="5">
        <f t="shared" ca="1" si="545"/>
        <v>1037.4697215861904</v>
      </c>
      <c r="I2326" s="10">
        <f t="shared" ca="1" si="538"/>
        <v>0</v>
      </c>
      <c r="J2326" s="5" t="e">
        <f t="shared" ca="1" si="532"/>
        <v>#N/A</v>
      </c>
      <c r="K2326" s="5" t="e">
        <f t="shared" ca="1" si="533"/>
        <v>#N/A</v>
      </c>
      <c r="L2326" s="10">
        <f t="shared" ca="1" si="534"/>
        <v>1</v>
      </c>
      <c r="M2326" s="5">
        <f t="shared" ca="1" si="539"/>
        <v>1016.85</v>
      </c>
      <c r="N2326" s="12" t="str">
        <f t="shared" ca="1" si="535"/>
        <v/>
      </c>
      <c r="O2326" s="12">
        <f t="shared" ca="1" si="536"/>
        <v>-2.8058611321427787E-3</v>
      </c>
      <c r="P2326" s="5">
        <f t="shared" ca="1" si="537"/>
        <v>925.51241551523435</v>
      </c>
      <c r="Q2326" s="5">
        <f t="shared" ca="1" si="540"/>
        <v>925.51241551523435</v>
      </c>
      <c r="R2326" s="12">
        <f t="shared" ca="1" si="541"/>
        <v>0</v>
      </c>
    </row>
    <row r="2327" spans="1:18" x14ac:dyDescent="0.25">
      <c r="A2327">
        <v>2326</v>
      </c>
      <c r="B2327" s="2">
        <v>40833</v>
      </c>
      <c r="C2327">
        <f t="shared" si="546"/>
        <v>2011</v>
      </c>
      <c r="D2327">
        <v>1111.5</v>
      </c>
      <c r="E2327" s="5">
        <f t="shared" ca="1" si="542"/>
        <v>1118.05</v>
      </c>
      <c r="F2327" s="5">
        <f t="shared" ca="1" si="543"/>
        <v>1046.5080000000003</v>
      </c>
      <c r="G2327" s="5">
        <f t="shared" ca="1" si="544"/>
        <v>1099.9188413076022</v>
      </c>
      <c r="H2327" s="5">
        <f t="shared" ca="1" si="545"/>
        <v>1038.9503271544665</v>
      </c>
      <c r="I2327" s="10">
        <f t="shared" ca="1" si="538"/>
        <v>0</v>
      </c>
      <c r="J2327" s="5" t="e">
        <f t="shared" ca="1" si="532"/>
        <v>#N/A</v>
      </c>
      <c r="K2327" s="5" t="e">
        <f t="shared" ca="1" si="533"/>
        <v>#N/A</v>
      </c>
      <c r="L2327" s="10">
        <f t="shared" ca="1" si="534"/>
        <v>1</v>
      </c>
      <c r="M2327" s="5">
        <f t="shared" ca="1" si="539"/>
        <v>1016.85</v>
      </c>
      <c r="N2327" s="12" t="str">
        <f t="shared" ca="1" si="535"/>
        <v/>
      </c>
      <c r="O2327" s="12">
        <f t="shared" ca="1" si="536"/>
        <v>-7.1460473425636441E-3</v>
      </c>
      <c r="P2327" s="5">
        <f t="shared" ca="1" si="537"/>
        <v>925.51241551523435</v>
      </c>
      <c r="Q2327" s="5">
        <f t="shared" ca="1" si="540"/>
        <v>925.51241551523435</v>
      </c>
      <c r="R2327" s="12">
        <f t="shared" ca="1" si="541"/>
        <v>0</v>
      </c>
    </row>
    <row r="2328" spans="1:18" x14ac:dyDescent="0.25">
      <c r="A2328">
        <v>2327</v>
      </c>
      <c r="B2328" s="2">
        <v>40834</v>
      </c>
      <c r="C2328">
        <f t="shared" si="546"/>
        <v>2011</v>
      </c>
      <c r="D2328">
        <v>1105.3499999999999</v>
      </c>
      <c r="E2328" s="5">
        <f t="shared" ca="1" si="542"/>
        <v>1118.5300000000002</v>
      </c>
      <c r="F2328" s="5">
        <f t="shared" ca="1" si="543"/>
        <v>1048.8300000000002</v>
      </c>
      <c r="G2328" s="5">
        <f t="shared" ca="1" si="544"/>
        <v>1100.4619571768421</v>
      </c>
      <c r="H2328" s="5">
        <f t="shared" ca="1" si="545"/>
        <v>1040.2783206113772</v>
      </c>
      <c r="I2328" s="10">
        <f t="shared" ca="1" si="538"/>
        <v>0</v>
      </c>
      <c r="J2328" s="5" t="e">
        <f t="shared" ca="1" si="532"/>
        <v>#N/A</v>
      </c>
      <c r="K2328" s="5" t="e">
        <f t="shared" ca="1" si="533"/>
        <v>#N/A</v>
      </c>
      <c r="L2328" s="10">
        <f t="shared" ca="1" si="534"/>
        <v>1</v>
      </c>
      <c r="M2328" s="5">
        <f t="shared" ca="1" si="539"/>
        <v>1016.85</v>
      </c>
      <c r="N2328" s="12" t="str">
        <f t="shared" ca="1" si="535"/>
        <v/>
      </c>
      <c r="O2328" s="12">
        <f t="shared" ca="1" si="536"/>
        <v>-5.533063427800352E-3</v>
      </c>
      <c r="P2328" s="5">
        <f t="shared" ca="1" si="537"/>
        <v>925.51241551523435</v>
      </c>
      <c r="Q2328" s="5">
        <f t="shared" ca="1" si="540"/>
        <v>925.51241551523435</v>
      </c>
      <c r="R2328" s="12">
        <f t="shared" ca="1" si="541"/>
        <v>0</v>
      </c>
    </row>
    <row r="2329" spans="1:18" x14ac:dyDescent="0.25">
      <c r="A2329">
        <v>2328</v>
      </c>
      <c r="B2329" s="2">
        <v>40835</v>
      </c>
      <c r="C2329">
        <f t="shared" si="546"/>
        <v>2011</v>
      </c>
      <c r="D2329">
        <v>1126.5</v>
      </c>
      <c r="E2329" s="5">
        <f t="shared" ca="1" si="542"/>
        <v>1121.1600000000001</v>
      </c>
      <c r="F2329" s="5">
        <f t="shared" ca="1" si="543"/>
        <v>1051.7050000000002</v>
      </c>
      <c r="G2329" s="5">
        <f t="shared" ca="1" si="544"/>
        <v>1103.0657614591578</v>
      </c>
      <c r="H2329" s="5">
        <f t="shared" ca="1" si="545"/>
        <v>1042.0027541991496</v>
      </c>
      <c r="I2329" s="10">
        <f t="shared" ca="1" si="538"/>
        <v>0</v>
      </c>
      <c r="J2329" s="5" t="e">
        <f t="shared" ca="1" si="532"/>
        <v>#N/A</v>
      </c>
      <c r="K2329" s="5" t="e">
        <f t="shared" ca="1" si="533"/>
        <v>#N/A</v>
      </c>
      <c r="L2329" s="10">
        <f t="shared" ca="1" si="534"/>
        <v>1</v>
      </c>
      <c r="M2329" s="5">
        <f t="shared" ca="1" si="539"/>
        <v>1016.85</v>
      </c>
      <c r="N2329" s="12" t="str">
        <f t="shared" ca="1" si="535"/>
        <v/>
      </c>
      <c r="O2329" s="12">
        <f t="shared" ca="1" si="536"/>
        <v>1.9134210883430671E-2</v>
      </c>
      <c r="P2329" s="5">
        <f t="shared" ca="1" si="537"/>
        <v>925.51241551523435</v>
      </c>
      <c r="Q2329" s="5">
        <f t="shared" ca="1" si="540"/>
        <v>925.51241551523435</v>
      </c>
      <c r="R2329" s="12">
        <f t="shared" ca="1" si="541"/>
        <v>0</v>
      </c>
    </row>
    <row r="2330" spans="1:18" x14ac:dyDescent="0.25">
      <c r="A2330">
        <v>2329</v>
      </c>
      <c r="B2330" s="2">
        <v>40836</v>
      </c>
      <c r="C2330">
        <f t="shared" si="546"/>
        <v>2011</v>
      </c>
      <c r="D2330">
        <v>1115.05</v>
      </c>
      <c r="E2330" s="5">
        <f t="shared" ca="1" si="542"/>
        <v>1121.9649999999999</v>
      </c>
      <c r="F2330" s="5">
        <f t="shared" ca="1" si="543"/>
        <v>1054.7230000000004</v>
      </c>
      <c r="G2330" s="5">
        <f t="shared" ca="1" si="544"/>
        <v>1104.264185313242</v>
      </c>
      <c r="H2330" s="5">
        <f t="shared" ca="1" si="545"/>
        <v>1043.4636991151667</v>
      </c>
      <c r="I2330" s="10">
        <f t="shared" ca="1" si="538"/>
        <v>0</v>
      </c>
      <c r="J2330" s="5" t="e">
        <f t="shared" ca="1" si="532"/>
        <v>#N/A</v>
      </c>
      <c r="K2330" s="5" t="e">
        <f t="shared" ca="1" si="533"/>
        <v>#N/A</v>
      </c>
      <c r="L2330" s="10">
        <f t="shared" ca="1" si="534"/>
        <v>1</v>
      </c>
      <c r="M2330" s="5">
        <f t="shared" ca="1" si="539"/>
        <v>1016.85</v>
      </c>
      <c r="N2330" s="12" t="str">
        <f t="shared" ca="1" si="535"/>
        <v/>
      </c>
      <c r="O2330" s="12">
        <f t="shared" ca="1" si="536"/>
        <v>-1.0164225477141629E-2</v>
      </c>
      <c r="P2330" s="5">
        <f t="shared" ca="1" si="537"/>
        <v>925.51241551523435</v>
      </c>
      <c r="Q2330" s="5">
        <f t="shared" ca="1" si="540"/>
        <v>925.51241551523435</v>
      </c>
      <c r="R2330" s="12">
        <f t="shared" ca="1" si="541"/>
        <v>0</v>
      </c>
    </row>
    <row r="2331" spans="1:18" x14ac:dyDescent="0.25">
      <c r="A2331">
        <v>2330</v>
      </c>
      <c r="B2331" s="2">
        <v>40837</v>
      </c>
      <c r="C2331">
        <f t="shared" si="546"/>
        <v>2011</v>
      </c>
      <c r="D2331">
        <v>1118.05</v>
      </c>
      <c r="E2331" s="5">
        <f t="shared" ca="1" si="542"/>
        <v>1122.4199999999998</v>
      </c>
      <c r="F2331" s="5">
        <f t="shared" ca="1" si="543"/>
        <v>1057.3680000000004</v>
      </c>
      <c r="G2331" s="5">
        <f t="shared" ca="1" si="544"/>
        <v>1105.6427667819178</v>
      </c>
      <c r="H2331" s="5">
        <f t="shared" ca="1" si="545"/>
        <v>1044.9554251328634</v>
      </c>
      <c r="I2331" s="10">
        <f t="shared" ca="1" si="538"/>
        <v>0</v>
      </c>
      <c r="J2331" s="5" t="e">
        <f t="shared" ca="1" si="532"/>
        <v>#N/A</v>
      </c>
      <c r="K2331" s="5" t="e">
        <f t="shared" ca="1" si="533"/>
        <v>#N/A</v>
      </c>
      <c r="L2331" s="10">
        <f t="shared" ca="1" si="534"/>
        <v>1</v>
      </c>
      <c r="M2331" s="5">
        <f t="shared" ca="1" si="539"/>
        <v>1016.85</v>
      </c>
      <c r="N2331" s="12" t="str">
        <f t="shared" ca="1" si="535"/>
        <v/>
      </c>
      <c r="O2331" s="12">
        <f t="shared" ca="1" si="536"/>
        <v>2.6904623111071255E-3</v>
      </c>
      <c r="P2331" s="5">
        <f t="shared" ca="1" si="537"/>
        <v>925.51241551523435</v>
      </c>
      <c r="Q2331" s="5">
        <f t="shared" ca="1" si="540"/>
        <v>925.51241551523435</v>
      </c>
      <c r="R2331" s="12">
        <f t="shared" ca="1" si="541"/>
        <v>0</v>
      </c>
    </row>
    <row r="2332" spans="1:18" x14ac:dyDescent="0.25">
      <c r="A2332">
        <v>2331</v>
      </c>
      <c r="B2332" s="2">
        <v>40840</v>
      </c>
      <c r="C2332">
        <f t="shared" si="546"/>
        <v>2011</v>
      </c>
      <c r="D2332">
        <v>1134.3499999999999</v>
      </c>
      <c r="E2332" s="5">
        <f t="shared" ca="1" si="542"/>
        <v>1122.74</v>
      </c>
      <c r="F2332" s="5">
        <f t="shared" ca="1" si="543"/>
        <v>1060.1380000000001</v>
      </c>
      <c r="G2332" s="5">
        <f t="shared" ca="1" si="544"/>
        <v>1108.5134901037259</v>
      </c>
      <c r="H2332" s="5">
        <f t="shared" ca="1" si="545"/>
        <v>1046.7433166302062</v>
      </c>
      <c r="I2332" s="10">
        <f t="shared" ca="1" si="538"/>
        <v>0</v>
      </c>
      <c r="J2332" s="5" t="e">
        <f t="shared" ca="1" si="532"/>
        <v>#N/A</v>
      </c>
      <c r="K2332" s="5" t="e">
        <f t="shared" ca="1" si="533"/>
        <v>#N/A</v>
      </c>
      <c r="L2332" s="10">
        <f t="shared" ca="1" si="534"/>
        <v>1</v>
      </c>
      <c r="M2332" s="5">
        <f t="shared" ca="1" si="539"/>
        <v>1016.85</v>
      </c>
      <c r="N2332" s="12" t="str">
        <f t="shared" ca="1" si="535"/>
        <v/>
      </c>
      <c r="O2332" s="12">
        <f t="shared" ca="1" si="536"/>
        <v>1.4578954429587187E-2</v>
      </c>
      <c r="P2332" s="5">
        <f t="shared" ca="1" si="537"/>
        <v>925.51241551523435</v>
      </c>
      <c r="Q2332" s="5">
        <f t="shared" ca="1" si="540"/>
        <v>925.51241551523435</v>
      </c>
      <c r="R2332" s="12">
        <f t="shared" ca="1" si="541"/>
        <v>0</v>
      </c>
    </row>
    <row r="2333" spans="1:18" x14ac:dyDescent="0.25">
      <c r="A2333">
        <v>2332</v>
      </c>
      <c r="B2333" s="2">
        <v>40841</v>
      </c>
      <c r="C2333">
        <f t="shared" si="546"/>
        <v>2011</v>
      </c>
      <c r="D2333">
        <v>1183.45</v>
      </c>
      <c r="E2333" s="5">
        <f t="shared" ca="1" si="542"/>
        <v>1127.69</v>
      </c>
      <c r="F2333" s="5">
        <f t="shared" ca="1" si="543"/>
        <v>1063.5940000000001</v>
      </c>
      <c r="G2333" s="5">
        <f t="shared" ca="1" si="544"/>
        <v>1116.0071410933533</v>
      </c>
      <c r="H2333" s="5">
        <f t="shared" ca="1" si="545"/>
        <v>1049.477450297602</v>
      </c>
      <c r="I2333" s="10">
        <f t="shared" ca="1" si="538"/>
        <v>0</v>
      </c>
      <c r="J2333" s="5" t="e">
        <f t="shared" ca="1" si="532"/>
        <v>#N/A</v>
      </c>
      <c r="K2333" s="5" t="e">
        <f t="shared" ca="1" si="533"/>
        <v>#N/A</v>
      </c>
      <c r="L2333" s="10">
        <f t="shared" ca="1" si="534"/>
        <v>1</v>
      </c>
      <c r="M2333" s="5">
        <f t="shared" ca="1" si="539"/>
        <v>1016.85</v>
      </c>
      <c r="N2333" s="12" t="str">
        <f t="shared" ca="1" si="535"/>
        <v/>
      </c>
      <c r="O2333" s="12">
        <f t="shared" ca="1" si="536"/>
        <v>4.3284700489267101E-2</v>
      </c>
      <c r="P2333" s="5">
        <f t="shared" ca="1" si="537"/>
        <v>925.51241551523435</v>
      </c>
      <c r="Q2333" s="5">
        <f t="shared" ca="1" si="540"/>
        <v>925.51241551523435</v>
      </c>
      <c r="R2333" s="12">
        <f t="shared" ca="1" si="541"/>
        <v>0</v>
      </c>
    </row>
    <row r="2334" spans="1:18" x14ac:dyDescent="0.25">
      <c r="A2334">
        <v>2333</v>
      </c>
      <c r="B2334" s="2">
        <v>40842</v>
      </c>
      <c r="C2334">
        <f t="shared" si="546"/>
        <v>2011</v>
      </c>
      <c r="D2334">
        <v>1193.7</v>
      </c>
      <c r="E2334" s="5">
        <f t="shared" ca="1" si="542"/>
        <v>1133.0100000000002</v>
      </c>
      <c r="F2334" s="5">
        <f t="shared" ca="1" si="543"/>
        <v>1067.3420000000001</v>
      </c>
      <c r="G2334" s="5">
        <f t="shared" ca="1" si="544"/>
        <v>1123.7764269840179</v>
      </c>
      <c r="H2334" s="5">
        <f t="shared" ca="1" si="545"/>
        <v>1052.3619012916499</v>
      </c>
      <c r="I2334" s="10">
        <f t="shared" ca="1" si="538"/>
        <v>0</v>
      </c>
      <c r="J2334" s="5" t="e">
        <f t="shared" ca="1" si="532"/>
        <v>#N/A</v>
      </c>
      <c r="K2334" s="5" t="e">
        <f t="shared" ca="1" si="533"/>
        <v>#N/A</v>
      </c>
      <c r="L2334" s="10">
        <f t="shared" ca="1" si="534"/>
        <v>1</v>
      </c>
      <c r="M2334" s="5">
        <f t="shared" ca="1" si="539"/>
        <v>1016.85</v>
      </c>
      <c r="N2334" s="12" t="str">
        <f t="shared" ca="1" si="535"/>
        <v/>
      </c>
      <c r="O2334" s="12">
        <f t="shared" ca="1" si="536"/>
        <v>8.6611179179517505E-3</v>
      </c>
      <c r="P2334" s="5">
        <f t="shared" ca="1" si="537"/>
        <v>925.51241551523435</v>
      </c>
      <c r="Q2334" s="5">
        <f t="shared" ca="1" si="540"/>
        <v>925.51241551523435</v>
      </c>
      <c r="R2334" s="12">
        <f t="shared" ca="1" si="541"/>
        <v>0</v>
      </c>
    </row>
    <row r="2335" spans="1:18" x14ac:dyDescent="0.25">
      <c r="A2335">
        <v>2334</v>
      </c>
      <c r="B2335" s="2">
        <v>40844</v>
      </c>
      <c r="C2335">
        <f t="shared" si="546"/>
        <v>2011</v>
      </c>
      <c r="D2335">
        <v>1224</v>
      </c>
      <c r="E2335" s="5">
        <f t="shared" ca="1" si="542"/>
        <v>1143.1450000000002</v>
      </c>
      <c r="F2335" s="5">
        <f t="shared" ca="1" si="543"/>
        <v>1071.8300000000002</v>
      </c>
      <c r="G2335" s="5">
        <f t="shared" ca="1" si="544"/>
        <v>1133.798784285616</v>
      </c>
      <c r="H2335" s="5">
        <f t="shared" ca="1" si="545"/>
        <v>1055.794663265817</v>
      </c>
      <c r="I2335" s="10">
        <f t="shared" ca="1" si="538"/>
        <v>0</v>
      </c>
      <c r="J2335" s="5" t="e">
        <f t="shared" ca="1" si="532"/>
        <v>#N/A</v>
      </c>
      <c r="K2335" s="5" t="e">
        <f t="shared" ca="1" si="533"/>
        <v>#N/A</v>
      </c>
      <c r="L2335" s="10">
        <f t="shared" ca="1" si="534"/>
        <v>1</v>
      </c>
      <c r="M2335" s="5">
        <f t="shared" ca="1" si="539"/>
        <v>1016.85</v>
      </c>
      <c r="N2335" s="12" t="str">
        <f t="shared" ca="1" si="535"/>
        <v/>
      </c>
      <c r="O2335" s="12">
        <f t="shared" ca="1" si="536"/>
        <v>2.5383262126162313E-2</v>
      </c>
      <c r="P2335" s="5">
        <f t="shared" ca="1" si="537"/>
        <v>925.51241551523435</v>
      </c>
      <c r="Q2335" s="5">
        <f t="shared" ca="1" si="540"/>
        <v>925.51241551523435</v>
      </c>
      <c r="R2335" s="12">
        <f t="shared" ca="1" si="541"/>
        <v>0</v>
      </c>
    </row>
    <row r="2336" spans="1:18" x14ac:dyDescent="0.25">
      <c r="A2336">
        <v>2335</v>
      </c>
      <c r="B2336" s="2">
        <v>40847</v>
      </c>
      <c r="C2336">
        <f t="shared" si="546"/>
        <v>2011</v>
      </c>
      <c r="D2336">
        <v>1195.05</v>
      </c>
      <c r="E2336" s="5">
        <f t="shared" ca="1" si="542"/>
        <v>1150.6999999999998</v>
      </c>
      <c r="F2336" s="5">
        <f t="shared" ca="1" si="543"/>
        <v>1075.9050000000002</v>
      </c>
      <c r="G2336" s="5">
        <f t="shared" ca="1" si="544"/>
        <v>1139.9239058570543</v>
      </c>
      <c r="H2336" s="5">
        <f t="shared" ca="1" si="545"/>
        <v>1058.5797700005007</v>
      </c>
      <c r="I2336" s="10">
        <f t="shared" ca="1" si="538"/>
        <v>0</v>
      </c>
      <c r="J2336" s="5" t="e">
        <f t="shared" ca="1" si="532"/>
        <v>#N/A</v>
      </c>
      <c r="K2336" s="5" t="e">
        <f t="shared" ca="1" si="533"/>
        <v>#N/A</v>
      </c>
      <c r="L2336" s="10">
        <f t="shared" ca="1" si="534"/>
        <v>1</v>
      </c>
      <c r="M2336" s="5">
        <f t="shared" ca="1" si="539"/>
        <v>1016.85</v>
      </c>
      <c r="N2336" s="12" t="str">
        <f t="shared" ca="1" si="535"/>
        <v/>
      </c>
      <c r="O2336" s="12">
        <f t="shared" ca="1" si="536"/>
        <v>-2.3651960784313763E-2</v>
      </c>
      <c r="P2336" s="5">
        <f t="shared" ca="1" si="537"/>
        <v>925.51241551523435</v>
      </c>
      <c r="Q2336" s="5">
        <f t="shared" ca="1" si="540"/>
        <v>925.51241551523435</v>
      </c>
      <c r="R2336" s="12">
        <f t="shared" ca="1" si="541"/>
        <v>0</v>
      </c>
    </row>
    <row r="2337" spans="1:18" x14ac:dyDescent="0.25">
      <c r="A2337">
        <v>2336</v>
      </c>
      <c r="B2337" s="2">
        <v>40848</v>
      </c>
      <c r="C2337">
        <f t="shared" si="546"/>
        <v>2011</v>
      </c>
      <c r="D2337">
        <v>1184.1500000000001</v>
      </c>
      <c r="E2337" s="5">
        <f t="shared" ca="1" si="542"/>
        <v>1157.9649999999997</v>
      </c>
      <c r="F2337" s="5">
        <f t="shared" ca="1" si="543"/>
        <v>1079.5890000000002</v>
      </c>
      <c r="G2337" s="5">
        <f t="shared" ca="1" si="544"/>
        <v>1144.3465152713488</v>
      </c>
      <c r="H2337" s="5">
        <f t="shared" ca="1" si="545"/>
        <v>1061.0911746004908</v>
      </c>
      <c r="I2337" s="10">
        <f t="shared" ca="1" si="538"/>
        <v>0</v>
      </c>
      <c r="J2337" s="5" t="e">
        <f t="shared" ca="1" si="532"/>
        <v>#N/A</v>
      </c>
      <c r="K2337" s="5" t="e">
        <f t="shared" ca="1" si="533"/>
        <v>#N/A</v>
      </c>
      <c r="L2337" s="10">
        <f t="shared" ca="1" si="534"/>
        <v>1</v>
      </c>
      <c r="M2337" s="5">
        <f t="shared" ca="1" si="539"/>
        <v>1016.85</v>
      </c>
      <c r="N2337" s="12" t="str">
        <f t="shared" ca="1" si="535"/>
        <v/>
      </c>
      <c r="O2337" s="12">
        <f t="shared" ca="1" si="536"/>
        <v>-9.1209572821219723E-3</v>
      </c>
      <c r="P2337" s="5">
        <f t="shared" ca="1" si="537"/>
        <v>925.51241551523435</v>
      </c>
      <c r="Q2337" s="5">
        <f t="shared" ca="1" si="540"/>
        <v>925.51241551523435</v>
      </c>
      <c r="R2337" s="12">
        <f t="shared" ca="1" si="541"/>
        <v>0</v>
      </c>
    </row>
    <row r="2338" spans="1:18" x14ac:dyDescent="0.25">
      <c r="A2338">
        <v>2337</v>
      </c>
      <c r="B2338" s="2">
        <v>40849</v>
      </c>
      <c r="C2338">
        <f t="shared" si="546"/>
        <v>2011</v>
      </c>
      <c r="D2338">
        <v>1185.6500000000001</v>
      </c>
      <c r="E2338" s="5">
        <f t="shared" ca="1" si="542"/>
        <v>1165.9949999999999</v>
      </c>
      <c r="F2338" s="5">
        <f t="shared" ca="1" si="543"/>
        <v>1083.2040000000002</v>
      </c>
      <c r="G2338" s="5">
        <f t="shared" ca="1" si="544"/>
        <v>1148.4768637442139</v>
      </c>
      <c r="H2338" s="5">
        <f t="shared" ca="1" si="545"/>
        <v>1063.5823511084811</v>
      </c>
      <c r="I2338" s="10">
        <f t="shared" ca="1" si="538"/>
        <v>0</v>
      </c>
      <c r="J2338" s="5" t="e">
        <f t="shared" ca="1" si="532"/>
        <v>#N/A</v>
      </c>
      <c r="K2338" s="5" t="e">
        <f t="shared" ca="1" si="533"/>
        <v>#N/A</v>
      </c>
      <c r="L2338" s="10">
        <f t="shared" ca="1" si="534"/>
        <v>1</v>
      </c>
      <c r="M2338" s="5">
        <f t="shared" ca="1" si="539"/>
        <v>1016.85</v>
      </c>
      <c r="N2338" s="12" t="str">
        <f t="shared" ca="1" si="535"/>
        <v/>
      </c>
      <c r="O2338" s="12">
        <f t="shared" ca="1" si="536"/>
        <v>1.2667314107165477E-3</v>
      </c>
      <c r="P2338" s="5">
        <f t="shared" ca="1" si="537"/>
        <v>925.51241551523435</v>
      </c>
      <c r="Q2338" s="5">
        <f t="shared" ca="1" si="540"/>
        <v>925.51241551523435</v>
      </c>
      <c r="R2338" s="12">
        <f t="shared" ca="1" si="541"/>
        <v>0</v>
      </c>
    </row>
    <row r="2339" spans="1:18" x14ac:dyDescent="0.25">
      <c r="A2339">
        <v>2338</v>
      </c>
      <c r="B2339" s="2">
        <v>40850</v>
      </c>
      <c r="C2339">
        <f t="shared" si="546"/>
        <v>2011</v>
      </c>
      <c r="D2339">
        <v>1210.3</v>
      </c>
      <c r="E2339" s="5">
        <f t="shared" ca="1" si="542"/>
        <v>1174.3749999999998</v>
      </c>
      <c r="F2339" s="5">
        <f t="shared" ca="1" si="543"/>
        <v>1087.4310000000003</v>
      </c>
      <c r="G2339" s="5">
        <f t="shared" ca="1" si="544"/>
        <v>1154.6591773697924</v>
      </c>
      <c r="H2339" s="5">
        <f t="shared" ca="1" si="545"/>
        <v>1066.5167040863116</v>
      </c>
      <c r="I2339" s="10">
        <f t="shared" ca="1" si="538"/>
        <v>0</v>
      </c>
      <c r="J2339" s="5" t="e">
        <f t="shared" ca="1" si="532"/>
        <v>#N/A</v>
      </c>
      <c r="K2339" s="5" t="e">
        <f t="shared" ca="1" si="533"/>
        <v>#N/A</v>
      </c>
      <c r="L2339" s="10">
        <f t="shared" ca="1" si="534"/>
        <v>1</v>
      </c>
      <c r="M2339" s="5">
        <f t="shared" ca="1" si="539"/>
        <v>1016.85</v>
      </c>
      <c r="N2339" s="12" t="str">
        <f t="shared" ca="1" si="535"/>
        <v/>
      </c>
      <c r="O2339" s="12">
        <f t="shared" ca="1" si="536"/>
        <v>2.0790283810567925E-2</v>
      </c>
      <c r="P2339" s="5">
        <f t="shared" ca="1" si="537"/>
        <v>925.51241551523435</v>
      </c>
      <c r="Q2339" s="5">
        <f t="shared" ca="1" si="540"/>
        <v>925.51241551523435</v>
      </c>
      <c r="R2339" s="12">
        <f t="shared" ca="1" si="541"/>
        <v>0</v>
      </c>
    </row>
    <row r="2340" spans="1:18" x14ac:dyDescent="0.25">
      <c r="A2340">
        <v>2339</v>
      </c>
      <c r="B2340" s="2">
        <v>40851</v>
      </c>
      <c r="C2340">
        <f t="shared" si="546"/>
        <v>2011</v>
      </c>
      <c r="D2340">
        <v>1223.5</v>
      </c>
      <c r="E2340" s="5">
        <f t="shared" ca="1" si="542"/>
        <v>1185.2199999999998</v>
      </c>
      <c r="F2340" s="5">
        <f t="shared" ca="1" si="543"/>
        <v>1091.9380000000001</v>
      </c>
      <c r="G2340" s="5">
        <f t="shared" ca="1" si="544"/>
        <v>1161.5432596328133</v>
      </c>
      <c r="H2340" s="5">
        <f t="shared" ca="1" si="545"/>
        <v>1069.6563700045854</v>
      </c>
      <c r="I2340" s="10">
        <f t="shared" ca="1" si="538"/>
        <v>0</v>
      </c>
      <c r="J2340" s="5" t="e">
        <f t="shared" ca="1" si="532"/>
        <v>#N/A</v>
      </c>
      <c r="K2340" s="5" t="e">
        <f t="shared" ca="1" si="533"/>
        <v>#N/A</v>
      </c>
      <c r="L2340" s="10">
        <f t="shared" ca="1" si="534"/>
        <v>1</v>
      </c>
      <c r="M2340" s="5">
        <f t="shared" ca="1" si="539"/>
        <v>1016.85</v>
      </c>
      <c r="N2340" s="12" t="str">
        <f t="shared" ca="1" si="535"/>
        <v/>
      </c>
      <c r="O2340" s="12">
        <f t="shared" ca="1" si="536"/>
        <v>1.0906386846236509E-2</v>
      </c>
      <c r="P2340" s="5">
        <f t="shared" ca="1" si="537"/>
        <v>925.51241551523435</v>
      </c>
      <c r="Q2340" s="5">
        <f t="shared" ca="1" si="540"/>
        <v>925.51241551523435</v>
      </c>
      <c r="R2340" s="12">
        <f t="shared" ca="1" si="541"/>
        <v>0</v>
      </c>
    </row>
    <row r="2341" spans="1:18" x14ac:dyDescent="0.25">
      <c r="A2341">
        <v>2340</v>
      </c>
      <c r="B2341" s="2">
        <v>40855</v>
      </c>
      <c r="C2341">
        <f t="shared" si="546"/>
        <v>2011</v>
      </c>
      <c r="D2341">
        <v>1218.5999999999999</v>
      </c>
      <c r="E2341" s="5">
        <f t="shared" ca="1" si="542"/>
        <v>1195.2750000000001</v>
      </c>
      <c r="F2341" s="5">
        <f t="shared" ca="1" si="543"/>
        <v>1096.2570000000003</v>
      </c>
      <c r="G2341" s="5">
        <f t="shared" ca="1" si="544"/>
        <v>1167.2489336695321</v>
      </c>
      <c r="H2341" s="5">
        <f t="shared" ca="1" si="545"/>
        <v>1072.6352426044937</v>
      </c>
      <c r="I2341" s="10">
        <f t="shared" ca="1" si="538"/>
        <v>0</v>
      </c>
      <c r="J2341" s="5" t="e">
        <f t="shared" ca="1" si="532"/>
        <v>#N/A</v>
      </c>
      <c r="K2341" s="5" t="e">
        <f t="shared" ca="1" si="533"/>
        <v>#N/A</v>
      </c>
      <c r="L2341" s="10">
        <f t="shared" ca="1" si="534"/>
        <v>1</v>
      </c>
      <c r="M2341" s="5">
        <f t="shared" ca="1" si="539"/>
        <v>1016.85</v>
      </c>
      <c r="N2341" s="12" t="str">
        <f t="shared" ca="1" si="535"/>
        <v/>
      </c>
      <c r="O2341" s="12">
        <f t="shared" ca="1" si="536"/>
        <v>-4.0049039640376715E-3</v>
      </c>
      <c r="P2341" s="5">
        <f t="shared" ca="1" si="537"/>
        <v>925.51241551523435</v>
      </c>
      <c r="Q2341" s="5">
        <f t="shared" ca="1" si="540"/>
        <v>925.51241551523435</v>
      </c>
      <c r="R2341" s="12">
        <f t="shared" ca="1" si="541"/>
        <v>0</v>
      </c>
    </row>
    <row r="2342" spans="1:18" x14ac:dyDescent="0.25">
      <c r="A2342">
        <v>2341</v>
      </c>
      <c r="B2342" s="2">
        <v>40856</v>
      </c>
      <c r="C2342">
        <f t="shared" si="546"/>
        <v>2011</v>
      </c>
      <c r="D2342">
        <v>1207.55</v>
      </c>
      <c r="E2342" s="5">
        <f t="shared" ca="1" si="542"/>
        <v>1202.5949999999998</v>
      </c>
      <c r="F2342" s="5">
        <f t="shared" ca="1" si="543"/>
        <v>1100.3590000000004</v>
      </c>
      <c r="G2342" s="5">
        <f t="shared" ca="1" si="544"/>
        <v>1171.2790403025788</v>
      </c>
      <c r="H2342" s="5">
        <f t="shared" ca="1" si="545"/>
        <v>1075.3335377524038</v>
      </c>
      <c r="I2342" s="10">
        <f t="shared" ca="1" si="538"/>
        <v>0</v>
      </c>
      <c r="J2342" s="5" t="e">
        <f t="shared" ca="1" si="532"/>
        <v>#N/A</v>
      </c>
      <c r="K2342" s="5" t="e">
        <f t="shared" ca="1" si="533"/>
        <v>#N/A</v>
      </c>
      <c r="L2342" s="10">
        <f t="shared" ca="1" si="534"/>
        <v>1</v>
      </c>
      <c r="M2342" s="5">
        <f t="shared" ca="1" si="539"/>
        <v>1016.85</v>
      </c>
      <c r="N2342" s="12" t="str">
        <f t="shared" ca="1" si="535"/>
        <v/>
      </c>
      <c r="O2342" s="12">
        <f t="shared" ca="1" si="536"/>
        <v>-9.0677827014606551E-3</v>
      </c>
      <c r="P2342" s="5">
        <f t="shared" ca="1" si="537"/>
        <v>925.51241551523435</v>
      </c>
      <c r="Q2342" s="5">
        <f t="shared" ca="1" si="540"/>
        <v>925.51241551523435</v>
      </c>
      <c r="R2342" s="12">
        <f t="shared" ca="1" si="541"/>
        <v>0</v>
      </c>
    </row>
    <row r="2343" spans="1:18" x14ac:dyDescent="0.25">
      <c r="A2343">
        <v>2342</v>
      </c>
      <c r="B2343" s="2">
        <v>40858</v>
      </c>
      <c r="C2343">
        <f t="shared" si="546"/>
        <v>2011</v>
      </c>
      <c r="D2343">
        <v>1218.5999999999999</v>
      </c>
      <c r="E2343" s="5">
        <f t="shared" ca="1" si="542"/>
        <v>1206.1099999999999</v>
      </c>
      <c r="F2343" s="5">
        <f t="shared" ca="1" si="543"/>
        <v>1104.4360000000001</v>
      </c>
      <c r="G2343" s="5">
        <f t="shared" ca="1" si="544"/>
        <v>1176.011136272321</v>
      </c>
      <c r="H2343" s="5">
        <f t="shared" ca="1" si="545"/>
        <v>1078.1988669973557</v>
      </c>
      <c r="I2343" s="10">
        <f t="shared" ca="1" si="538"/>
        <v>0</v>
      </c>
      <c r="J2343" s="5" t="e">
        <f t="shared" ca="1" si="532"/>
        <v>#N/A</v>
      </c>
      <c r="K2343" s="5" t="e">
        <f t="shared" ca="1" si="533"/>
        <v>#N/A</v>
      </c>
      <c r="L2343" s="10">
        <f t="shared" ca="1" si="534"/>
        <v>1</v>
      </c>
      <c r="M2343" s="5">
        <f t="shared" ca="1" si="539"/>
        <v>1016.85</v>
      </c>
      <c r="N2343" s="12" t="str">
        <f t="shared" ca="1" si="535"/>
        <v/>
      </c>
      <c r="O2343" s="12">
        <f t="shared" ca="1" si="536"/>
        <v>9.1507598029066748E-3</v>
      </c>
      <c r="P2343" s="5">
        <f t="shared" ca="1" si="537"/>
        <v>925.51241551523435</v>
      </c>
      <c r="Q2343" s="5">
        <f t="shared" ca="1" si="540"/>
        <v>925.51241551523435</v>
      </c>
      <c r="R2343" s="12">
        <f t="shared" ca="1" si="541"/>
        <v>0</v>
      </c>
    </row>
    <row r="2344" spans="1:18" x14ac:dyDescent="0.25">
      <c r="A2344">
        <v>2343</v>
      </c>
      <c r="B2344" s="2">
        <v>40861</v>
      </c>
      <c r="C2344">
        <f t="shared" si="546"/>
        <v>2011</v>
      </c>
      <c r="D2344">
        <v>1217.0999999999999</v>
      </c>
      <c r="E2344" s="5">
        <f t="shared" ca="1" si="542"/>
        <v>1208.45</v>
      </c>
      <c r="F2344" s="5">
        <f t="shared" ca="1" si="543"/>
        <v>1108.9270000000001</v>
      </c>
      <c r="G2344" s="5">
        <f t="shared" ca="1" si="544"/>
        <v>1180.120022645089</v>
      </c>
      <c r="H2344" s="5">
        <f t="shared" ca="1" si="545"/>
        <v>1080.9768896574087</v>
      </c>
      <c r="I2344" s="10">
        <f t="shared" ca="1" si="538"/>
        <v>0</v>
      </c>
      <c r="J2344" s="5" t="e">
        <f t="shared" ca="1" si="532"/>
        <v>#N/A</v>
      </c>
      <c r="K2344" s="5" t="e">
        <f t="shared" ca="1" si="533"/>
        <v>#N/A</v>
      </c>
      <c r="L2344" s="10">
        <f t="shared" ca="1" si="534"/>
        <v>1</v>
      </c>
      <c r="M2344" s="5">
        <f t="shared" ca="1" si="539"/>
        <v>1016.85</v>
      </c>
      <c r="N2344" s="12" t="str">
        <f t="shared" ca="1" si="535"/>
        <v/>
      </c>
      <c r="O2344" s="12">
        <f t="shared" ca="1" si="536"/>
        <v>-1.2309207287050715E-3</v>
      </c>
      <c r="P2344" s="5">
        <f t="shared" ca="1" si="537"/>
        <v>925.51241551523435</v>
      </c>
      <c r="Q2344" s="5">
        <f t="shared" ca="1" si="540"/>
        <v>925.51241551523435</v>
      </c>
      <c r="R2344" s="12">
        <f t="shared" ca="1" si="541"/>
        <v>0</v>
      </c>
    </row>
    <row r="2345" spans="1:18" x14ac:dyDescent="0.25">
      <c r="A2345">
        <v>2344</v>
      </c>
      <c r="B2345" s="2">
        <v>40862</v>
      </c>
      <c r="C2345">
        <f t="shared" si="546"/>
        <v>2011</v>
      </c>
      <c r="D2345">
        <v>1208.45</v>
      </c>
      <c r="E2345" s="5">
        <f t="shared" ca="1" si="542"/>
        <v>1206.895</v>
      </c>
      <c r="F2345" s="5">
        <f t="shared" ca="1" si="543"/>
        <v>1113.0460000000003</v>
      </c>
      <c r="G2345" s="5">
        <f t="shared" ca="1" si="544"/>
        <v>1182.9530203805803</v>
      </c>
      <c r="H2345" s="5">
        <f t="shared" ca="1" si="545"/>
        <v>1083.5263518642605</v>
      </c>
      <c r="I2345" s="10">
        <f t="shared" ca="1" si="538"/>
        <v>0</v>
      </c>
      <c r="J2345" s="5" t="e">
        <f t="shared" ca="1" si="532"/>
        <v>#N/A</v>
      </c>
      <c r="K2345" s="5" t="e">
        <f t="shared" ca="1" si="533"/>
        <v>#N/A</v>
      </c>
      <c r="L2345" s="10">
        <f t="shared" ca="1" si="534"/>
        <v>1</v>
      </c>
      <c r="M2345" s="5">
        <f t="shared" ca="1" si="539"/>
        <v>1016.85</v>
      </c>
      <c r="N2345" s="12" t="str">
        <f t="shared" ca="1" si="535"/>
        <v/>
      </c>
      <c r="O2345" s="12">
        <f t="shared" ca="1" si="536"/>
        <v>-7.1070577602496627E-3</v>
      </c>
      <c r="P2345" s="5">
        <f t="shared" ca="1" si="537"/>
        <v>925.51241551523435</v>
      </c>
      <c r="Q2345" s="5">
        <f t="shared" ca="1" si="540"/>
        <v>925.51241551523435</v>
      </c>
      <c r="R2345" s="12">
        <f t="shared" ca="1" si="541"/>
        <v>0</v>
      </c>
    </row>
    <row r="2346" spans="1:18" x14ac:dyDescent="0.25">
      <c r="A2346">
        <v>2345</v>
      </c>
      <c r="B2346" s="2">
        <v>40863</v>
      </c>
      <c r="C2346">
        <f t="shared" si="546"/>
        <v>2011</v>
      </c>
      <c r="D2346">
        <v>1193.3499999999999</v>
      </c>
      <c r="E2346" s="5">
        <f t="shared" ca="1" si="542"/>
        <v>1206.7250000000001</v>
      </c>
      <c r="F2346" s="5">
        <f t="shared" ca="1" si="543"/>
        <v>1116.8570000000002</v>
      </c>
      <c r="G2346" s="5">
        <f t="shared" ca="1" si="544"/>
        <v>1183.9927183425223</v>
      </c>
      <c r="H2346" s="5">
        <f t="shared" ca="1" si="545"/>
        <v>1085.7228248269753</v>
      </c>
      <c r="I2346" s="10">
        <f t="shared" ca="1" si="538"/>
        <v>0</v>
      </c>
      <c r="J2346" s="5" t="e">
        <f t="shared" ca="1" si="532"/>
        <v>#N/A</v>
      </c>
      <c r="K2346" s="5" t="e">
        <f t="shared" ca="1" si="533"/>
        <v>#N/A</v>
      </c>
      <c r="L2346" s="10">
        <f t="shared" ca="1" si="534"/>
        <v>1</v>
      </c>
      <c r="M2346" s="5">
        <f t="shared" ca="1" si="539"/>
        <v>1016.85</v>
      </c>
      <c r="N2346" s="12" t="str">
        <f t="shared" ca="1" si="535"/>
        <v/>
      </c>
      <c r="O2346" s="12">
        <f t="shared" ca="1" si="536"/>
        <v>-1.249534527700785E-2</v>
      </c>
      <c r="P2346" s="5">
        <f t="shared" ca="1" si="537"/>
        <v>925.51241551523435</v>
      </c>
      <c r="Q2346" s="5">
        <f t="shared" ca="1" si="540"/>
        <v>925.51241551523435</v>
      </c>
      <c r="R2346" s="12">
        <f t="shared" ca="1" si="541"/>
        <v>0</v>
      </c>
    </row>
    <row r="2347" spans="1:18" x14ac:dyDescent="0.25">
      <c r="A2347">
        <v>2346</v>
      </c>
      <c r="B2347" s="2">
        <v>40864</v>
      </c>
      <c r="C2347">
        <f t="shared" si="546"/>
        <v>2011</v>
      </c>
      <c r="D2347">
        <v>1158.55</v>
      </c>
      <c r="E2347" s="5">
        <f t="shared" ca="1" si="542"/>
        <v>1204.165</v>
      </c>
      <c r="F2347" s="5">
        <f t="shared" ca="1" si="543"/>
        <v>1119.7230000000002</v>
      </c>
      <c r="G2347" s="5">
        <f t="shared" ca="1" si="544"/>
        <v>1181.4484465082701</v>
      </c>
      <c r="H2347" s="5">
        <f t="shared" ca="1" si="545"/>
        <v>1087.1793683304359</v>
      </c>
      <c r="I2347" s="10">
        <f t="shared" ca="1" si="538"/>
        <v>0</v>
      </c>
      <c r="J2347" s="5" t="e">
        <f t="shared" ca="1" si="532"/>
        <v>#N/A</v>
      </c>
      <c r="K2347" s="5" t="e">
        <f t="shared" ca="1" si="533"/>
        <v>#N/A</v>
      </c>
      <c r="L2347" s="10">
        <f t="shared" ca="1" si="534"/>
        <v>1</v>
      </c>
      <c r="M2347" s="5">
        <f t="shared" ca="1" si="539"/>
        <v>1016.85</v>
      </c>
      <c r="N2347" s="12" t="str">
        <f t="shared" ca="1" si="535"/>
        <v/>
      </c>
      <c r="O2347" s="12">
        <f t="shared" ca="1" si="536"/>
        <v>-2.9161603888213816E-2</v>
      </c>
      <c r="P2347" s="5">
        <f t="shared" ca="1" si="537"/>
        <v>925.51241551523435</v>
      </c>
      <c r="Q2347" s="5">
        <f t="shared" ca="1" si="540"/>
        <v>925.51241551523435</v>
      </c>
      <c r="R2347" s="12">
        <f t="shared" ca="1" si="541"/>
        <v>0</v>
      </c>
    </row>
    <row r="2348" spans="1:18" x14ac:dyDescent="0.25">
      <c r="A2348">
        <v>2347</v>
      </c>
      <c r="B2348" s="2">
        <v>40865</v>
      </c>
      <c r="C2348">
        <f t="shared" si="546"/>
        <v>2011</v>
      </c>
      <c r="D2348">
        <v>1150.5</v>
      </c>
      <c r="E2348" s="5">
        <f t="shared" ca="1" si="542"/>
        <v>1200.6500000000001</v>
      </c>
      <c r="F2348" s="5">
        <f t="shared" ca="1" si="543"/>
        <v>1122.6910000000003</v>
      </c>
      <c r="G2348" s="5">
        <f t="shared" ca="1" si="544"/>
        <v>1178.353601857443</v>
      </c>
      <c r="H2348" s="5">
        <f t="shared" ca="1" si="545"/>
        <v>1088.445780963827</v>
      </c>
      <c r="I2348" s="10">
        <f t="shared" ca="1" si="538"/>
        <v>0</v>
      </c>
      <c r="J2348" s="5" t="e">
        <f t="shared" ca="1" si="532"/>
        <v>#N/A</v>
      </c>
      <c r="K2348" s="5" t="e">
        <f t="shared" ca="1" si="533"/>
        <v>#N/A</v>
      </c>
      <c r="L2348" s="10">
        <f t="shared" ca="1" si="534"/>
        <v>1</v>
      </c>
      <c r="M2348" s="5">
        <f t="shared" ca="1" si="539"/>
        <v>1016.85</v>
      </c>
      <c r="N2348" s="12" t="str">
        <f t="shared" ca="1" si="535"/>
        <v/>
      </c>
      <c r="O2348" s="12">
        <f t="shared" ca="1" si="536"/>
        <v>-6.948340598161456E-3</v>
      </c>
      <c r="P2348" s="5">
        <f t="shared" ca="1" si="537"/>
        <v>925.51241551523435</v>
      </c>
      <c r="Q2348" s="5">
        <f t="shared" ca="1" si="540"/>
        <v>925.51241551523435</v>
      </c>
      <c r="R2348" s="12">
        <f t="shared" ca="1" si="541"/>
        <v>0</v>
      </c>
    </row>
    <row r="2349" spans="1:18" x14ac:dyDescent="0.25">
      <c r="A2349">
        <v>2348</v>
      </c>
      <c r="B2349" s="2">
        <v>40868</v>
      </c>
      <c r="C2349">
        <f t="shared" si="546"/>
        <v>2011</v>
      </c>
      <c r="D2349">
        <v>1134.5</v>
      </c>
      <c r="E2349" s="5">
        <f t="shared" ca="1" si="542"/>
        <v>1193.07</v>
      </c>
      <c r="F2349" s="5">
        <f t="shared" ca="1" si="543"/>
        <v>1125.0440000000001</v>
      </c>
      <c r="G2349" s="5">
        <f t="shared" ca="1" si="544"/>
        <v>1173.9682416716987</v>
      </c>
      <c r="H2349" s="5">
        <f t="shared" ca="1" si="545"/>
        <v>1089.3668653445504</v>
      </c>
      <c r="I2349" s="10">
        <f t="shared" ca="1" si="538"/>
        <v>0</v>
      </c>
      <c r="J2349" s="5" t="e">
        <f t="shared" ca="1" si="532"/>
        <v>#N/A</v>
      </c>
      <c r="K2349" s="5" t="e">
        <f t="shared" ca="1" si="533"/>
        <v>#N/A</v>
      </c>
      <c r="L2349" s="10">
        <f t="shared" ca="1" si="534"/>
        <v>1</v>
      </c>
      <c r="M2349" s="5">
        <f t="shared" ca="1" si="539"/>
        <v>1016.85</v>
      </c>
      <c r="N2349" s="12" t="str">
        <f t="shared" ca="1" si="535"/>
        <v/>
      </c>
      <c r="O2349" s="12">
        <f t="shared" ca="1" si="536"/>
        <v>-1.3906996957844416E-2</v>
      </c>
      <c r="P2349" s="5">
        <f t="shared" ca="1" si="537"/>
        <v>925.51241551523435</v>
      </c>
      <c r="Q2349" s="5">
        <f t="shared" ca="1" si="540"/>
        <v>925.51241551523435</v>
      </c>
      <c r="R2349" s="12">
        <f t="shared" ca="1" si="541"/>
        <v>0</v>
      </c>
    </row>
    <row r="2350" spans="1:18" x14ac:dyDescent="0.25">
      <c r="A2350">
        <v>2349</v>
      </c>
      <c r="B2350" s="2">
        <v>40869</v>
      </c>
      <c r="C2350">
        <f t="shared" si="546"/>
        <v>2011</v>
      </c>
      <c r="D2350">
        <v>1142.5</v>
      </c>
      <c r="E2350" s="5">
        <f t="shared" ca="1" si="542"/>
        <v>1184.9699999999998</v>
      </c>
      <c r="F2350" s="5">
        <f t="shared" ca="1" si="543"/>
        <v>1126.5659999999998</v>
      </c>
      <c r="G2350" s="5">
        <f t="shared" ca="1" si="544"/>
        <v>1170.8214175045289</v>
      </c>
      <c r="H2350" s="5">
        <f t="shared" ca="1" si="545"/>
        <v>1090.4295280376596</v>
      </c>
      <c r="I2350" s="10">
        <f t="shared" ca="1" si="538"/>
        <v>0</v>
      </c>
      <c r="J2350" s="5" t="e">
        <f t="shared" ca="1" si="532"/>
        <v>#N/A</v>
      </c>
      <c r="K2350" s="5" t="e">
        <f t="shared" ca="1" si="533"/>
        <v>#N/A</v>
      </c>
      <c r="L2350" s="10">
        <f t="shared" ca="1" si="534"/>
        <v>1</v>
      </c>
      <c r="M2350" s="5">
        <f t="shared" ca="1" si="539"/>
        <v>1016.85</v>
      </c>
      <c r="N2350" s="12" t="str">
        <f t="shared" ca="1" si="535"/>
        <v/>
      </c>
      <c r="O2350" s="12">
        <f t="shared" ca="1" si="536"/>
        <v>7.0515645658880566E-3</v>
      </c>
      <c r="P2350" s="5">
        <f t="shared" ca="1" si="537"/>
        <v>925.51241551523435</v>
      </c>
      <c r="Q2350" s="5">
        <f t="shared" ca="1" si="540"/>
        <v>925.51241551523435</v>
      </c>
      <c r="R2350" s="12">
        <f t="shared" ca="1" si="541"/>
        <v>0</v>
      </c>
    </row>
    <row r="2351" spans="1:18" x14ac:dyDescent="0.25">
      <c r="A2351">
        <v>2350</v>
      </c>
      <c r="B2351" s="2">
        <v>40870</v>
      </c>
      <c r="C2351">
        <f t="shared" si="546"/>
        <v>2011</v>
      </c>
      <c r="D2351">
        <v>1130.8499999999999</v>
      </c>
      <c r="E2351" s="5">
        <f t="shared" ca="1" si="542"/>
        <v>1176.1949999999999</v>
      </c>
      <c r="F2351" s="5">
        <f t="shared" ca="1" si="543"/>
        <v>1127.9589999999998</v>
      </c>
      <c r="G2351" s="5">
        <f t="shared" ca="1" si="544"/>
        <v>1166.8242757540761</v>
      </c>
      <c r="H2351" s="5">
        <f t="shared" ca="1" si="545"/>
        <v>1091.2379374769064</v>
      </c>
      <c r="I2351" s="10">
        <f t="shared" ca="1" si="538"/>
        <v>0</v>
      </c>
      <c r="J2351" s="5" t="e">
        <f t="shared" ca="1" si="532"/>
        <v>#N/A</v>
      </c>
      <c r="K2351" s="5" t="e">
        <f t="shared" ca="1" si="533"/>
        <v>#N/A</v>
      </c>
      <c r="L2351" s="10">
        <f t="shared" ca="1" si="534"/>
        <v>1</v>
      </c>
      <c r="M2351" s="5">
        <f t="shared" ca="1" si="539"/>
        <v>1016.85</v>
      </c>
      <c r="N2351" s="12" t="str">
        <f t="shared" ca="1" si="535"/>
        <v/>
      </c>
      <c r="O2351" s="12">
        <f t="shared" ca="1" si="536"/>
        <v>-1.0196936542669665E-2</v>
      </c>
      <c r="P2351" s="5">
        <f t="shared" ca="1" si="537"/>
        <v>925.51241551523435</v>
      </c>
      <c r="Q2351" s="5">
        <f t="shared" ca="1" si="540"/>
        <v>925.51241551523435</v>
      </c>
      <c r="R2351" s="12">
        <f t="shared" ca="1" si="541"/>
        <v>0</v>
      </c>
    </row>
    <row r="2352" spans="1:18" x14ac:dyDescent="0.25">
      <c r="A2352">
        <v>2351</v>
      </c>
      <c r="B2352" s="2">
        <v>40871</v>
      </c>
      <c r="C2352">
        <f t="shared" si="546"/>
        <v>2011</v>
      </c>
      <c r="D2352">
        <v>1114.1500000000001</v>
      </c>
      <c r="E2352" s="5">
        <f t="shared" ca="1" si="542"/>
        <v>1166.855</v>
      </c>
      <c r="F2352" s="5">
        <f t="shared" ca="1" si="543"/>
        <v>1129.6669999999999</v>
      </c>
      <c r="G2352" s="5">
        <f t="shared" ca="1" si="544"/>
        <v>1161.5568481786684</v>
      </c>
      <c r="H2352" s="5">
        <f t="shared" ca="1" si="545"/>
        <v>1091.6961787273683</v>
      </c>
      <c r="I2352" s="10">
        <f t="shared" ca="1" si="538"/>
        <v>0</v>
      </c>
      <c r="J2352" s="5" t="e">
        <f t="shared" ca="1" si="532"/>
        <v>#N/A</v>
      </c>
      <c r="K2352" s="5" t="e">
        <f t="shared" ca="1" si="533"/>
        <v>#N/A</v>
      </c>
      <c r="L2352" s="10">
        <f t="shared" ca="1" si="534"/>
        <v>1</v>
      </c>
      <c r="M2352" s="5">
        <f t="shared" ca="1" si="539"/>
        <v>1016.85</v>
      </c>
      <c r="N2352" s="12" t="str">
        <f t="shared" ca="1" si="535"/>
        <v/>
      </c>
      <c r="O2352" s="12">
        <f t="shared" ca="1" si="536"/>
        <v>-1.4767652650660847E-2</v>
      </c>
      <c r="P2352" s="5">
        <f t="shared" ca="1" si="537"/>
        <v>925.51241551523435</v>
      </c>
      <c r="Q2352" s="5">
        <f t="shared" ca="1" si="540"/>
        <v>925.51241551523435</v>
      </c>
      <c r="R2352" s="12">
        <f t="shared" ca="1" si="541"/>
        <v>0</v>
      </c>
    </row>
    <row r="2353" spans="1:18" x14ac:dyDescent="0.25">
      <c r="A2353">
        <v>2352</v>
      </c>
      <c r="B2353" s="2">
        <v>40872</v>
      </c>
      <c r="C2353">
        <f t="shared" si="546"/>
        <v>2011</v>
      </c>
      <c r="D2353">
        <v>1120.3</v>
      </c>
      <c r="E2353" s="5">
        <f t="shared" ca="1" si="542"/>
        <v>1157.0250000000001</v>
      </c>
      <c r="F2353" s="5">
        <f t="shared" ca="1" si="543"/>
        <v>1131.4690000000001</v>
      </c>
      <c r="G2353" s="5">
        <f t="shared" ca="1" si="544"/>
        <v>1157.4311633608015</v>
      </c>
      <c r="H2353" s="5">
        <f t="shared" ca="1" si="545"/>
        <v>1092.268255152821</v>
      </c>
      <c r="I2353" s="10">
        <f t="shared" ca="1" si="538"/>
        <v>0</v>
      </c>
      <c r="J2353" s="5" t="e">
        <f t="shared" ca="1" si="532"/>
        <v>#N/A</v>
      </c>
      <c r="K2353" s="5" t="e">
        <f t="shared" ca="1" si="533"/>
        <v>#N/A</v>
      </c>
      <c r="L2353" s="10">
        <f t="shared" ca="1" si="534"/>
        <v>1</v>
      </c>
      <c r="M2353" s="5">
        <f t="shared" ca="1" si="539"/>
        <v>1016.85</v>
      </c>
      <c r="N2353" s="12" t="str">
        <f t="shared" ca="1" si="535"/>
        <v/>
      </c>
      <c r="O2353" s="12">
        <f t="shared" ca="1" si="536"/>
        <v>5.5199030651167822E-3</v>
      </c>
      <c r="P2353" s="5">
        <f t="shared" ca="1" si="537"/>
        <v>925.51241551523435</v>
      </c>
      <c r="Q2353" s="5">
        <f t="shared" ca="1" si="540"/>
        <v>925.51241551523435</v>
      </c>
      <c r="R2353" s="12">
        <f t="shared" ca="1" si="541"/>
        <v>0</v>
      </c>
    </row>
    <row r="2354" spans="1:18" x14ac:dyDescent="0.25">
      <c r="A2354">
        <v>2353</v>
      </c>
      <c r="B2354" s="2">
        <v>40875</v>
      </c>
      <c r="C2354">
        <f t="shared" si="546"/>
        <v>2011</v>
      </c>
      <c r="D2354">
        <v>1192.75</v>
      </c>
      <c r="E2354" s="5">
        <f t="shared" ca="1" si="542"/>
        <v>1154.5899999999999</v>
      </c>
      <c r="F2354" s="5">
        <f t="shared" ca="1" si="543"/>
        <v>1134.2420000000002</v>
      </c>
      <c r="G2354" s="5">
        <f t="shared" ca="1" si="544"/>
        <v>1160.9630470247214</v>
      </c>
      <c r="H2354" s="5">
        <f t="shared" ca="1" si="545"/>
        <v>1094.2778900497644</v>
      </c>
      <c r="I2354" s="10">
        <f t="shared" ca="1" si="538"/>
        <v>0</v>
      </c>
      <c r="J2354" s="5" t="e">
        <f t="shared" ca="1" si="532"/>
        <v>#N/A</v>
      </c>
      <c r="K2354" s="5" t="e">
        <f t="shared" ca="1" si="533"/>
        <v>#N/A</v>
      </c>
      <c r="L2354" s="10">
        <f t="shared" ca="1" si="534"/>
        <v>1</v>
      </c>
      <c r="M2354" s="5">
        <f t="shared" ca="1" si="539"/>
        <v>1016.85</v>
      </c>
      <c r="N2354" s="12" t="str">
        <f t="shared" ca="1" si="535"/>
        <v/>
      </c>
      <c r="O2354" s="12">
        <f t="shared" ca="1" si="536"/>
        <v>6.467017763099174E-2</v>
      </c>
      <c r="P2354" s="5">
        <f t="shared" ca="1" si="537"/>
        <v>925.51241551523435</v>
      </c>
      <c r="Q2354" s="5">
        <f t="shared" ca="1" si="540"/>
        <v>925.51241551523435</v>
      </c>
      <c r="R2354" s="12">
        <f t="shared" ca="1" si="541"/>
        <v>0</v>
      </c>
    </row>
    <row r="2355" spans="1:18" x14ac:dyDescent="0.25">
      <c r="A2355">
        <v>2354</v>
      </c>
      <c r="B2355" s="2">
        <v>40876</v>
      </c>
      <c r="C2355">
        <f t="shared" si="546"/>
        <v>2011</v>
      </c>
      <c r="D2355">
        <v>1160.9000000000001</v>
      </c>
      <c r="E2355" s="5">
        <f t="shared" ca="1" si="542"/>
        <v>1149.8349999999998</v>
      </c>
      <c r="F2355" s="5">
        <f t="shared" ca="1" si="543"/>
        <v>1136.5120000000002</v>
      </c>
      <c r="G2355" s="5">
        <f t="shared" ca="1" si="544"/>
        <v>1160.9567423222493</v>
      </c>
      <c r="H2355" s="5">
        <f t="shared" ca="1" si="545"/>
        <v>1095.6103322487691</v>
      </c>
      <c r="I2355" s="10">
        <f t="shared" ca="1" si="538"/>
        <v>0</v>
      </c>
      <c r="J2355" s="5" t="e">
        <f t="shared" ca="1" si="532"/>
        <v>#N/A</v>
      </c>
      <c r="K2355" s="5" t="e">
        <f t="shared" ca="1" si="533"/>
        <v>#N/A</v>
      </c>
      <c r="L2355" s="10">
        <f t="shared" ca="1" si="534"/>
        <v>1</v>
      </c>
      <c r="M2355" s="5">
        <f t="shared" ca="1" si="539"/>
        <v>1016.85</v>
      </c>
      <c r="N2355" s="12" t="str">
        <f t="shared" ca="1" si="535"/>
        <v/>
      </c>
      <c r="O2355" s="12">
        <f t="shared" ca="1" si="536"/>
        <v>-2.6702997275204282E-2</v>
      </c>
      <c r="P2355" s="5">
        <f t="shared" ca="1" si="537"/>
        <v>925.51241551523435</v>
      </c>
      <c r="Q2355" s="5">
        <f t="shared" ca="1" si="540"/>
        <v>925.51241551523435</v>
      </c>
      <c r="R2355" s="12">
        <f t="shared" ca="1" si="541"/>
        <v>0</v>
      </c>
    </row>
    <row r="2356" spans="1:18" x14ac:dyDescent="0.25">
      <c r="A2356">
        <v>2355</v>
      </c>
      <c r="B2356" s="2">
        <v>40877</v>
      </c>
      <c r="C2356">
        <f t="shared" si="546"/>
        <v>2011</v>
      </c>
      <c r="D2356">
        <v>1144.3</v>
      </c>
      <c r="E2356" s="5">
        <f t="shared" ca="1" si="542"/>
        <v>1144.9299999999998</v>
      </c>
      <c r="F2356" s="5">
        <f t="shared" ca="1" si="543"/>
        <v>1138.1010000000001</v>
      </c>
      <c r="G2356" s="5">
        <f t="shared" ca="1" si="544"/>
        <v>1159.2910680900243</v>
      </c>
      <c r="H2356" s="5">
        <f t="shared" ca="1" si="545"/>
        <v>1096.5841256037938</v>
      </c>
      <c r="I2356" s="10">
        <f t="shared" ca="1" si="538"/>
        <v>0</v>
      </c>
      <c r="J2356" s="5" t="e">
        <f t="shared" ref="J2356:J2419" ca="1" si="547">IF($I2356="BUY",$D2356,NA())</f>
        <v>#N/A</v>
      </c>
      <c r="K2356" s="5" t="e">
        <f t="shared" ref="K2356:K2419" ca="1" si="548">IF($I2356="SELL",$D2356,NA())</f>
        <v>#N/A</v>
      </c>
      <c r="L2356" s="10">
        <f t="shared" ref="L2356:L2419" ca="1" si="549">IF(AND(I2356="SELL",L2355&gt;=0),-1*Leverage,IF(AND(I2356="BUY",L2355&lt;=0),1*Leverage,L2355))</f>
        <v>1</v>
      </c>
      <c r="M2356" s="5">
        <f t="shared" ca="1" si="539"/>
        <v>1016.85</v>
      </c>
      <c r="N2356" s="12" t="str">
        <f t="shared" ref="N2356:N2419" ca="1" si="550">IF(L2355=0,0,IF(I2356="SELL",Leverage*(M2356-M2355)/M2355,IF(I2356="BUY",-Leverage*(M2356-M2355)/M2355,"")))</f>
        <v/>
      </c>
      <c r="O2356" s="12">
        <f t="shared" ref="O2356:O2419" ca="1" si="551">IF($L2356&gt;0,Leverage*(D2356-D2355)/D2355,IF($L2356&lt;0,-Leverage*(D2356-D2355)/D2355,0))</f>
        <v>-1.4299250581445547E-2</v>
      </c>
      <c r="P2356" s="5">
        <f t="shared" ref="P2356:P2419" ca="1" si="552">IF(N2356="",P2355,P2355*(1+N2356))</f>
        <v>925.51241551523435</v>
      </c>
      <c r="Q2356" s="5">
        <f t="shared" ca="1" si="540"/>
        <v>925.51241551523435</v>
      </c>
      <c r="R2356" s="12">
        <f t="shared" ca="1" si="541"/>
        <v>0</v>
      </c>
    </row>
    <row r="2357" spans="1:18" x14ac:dyDescent="0.25">
      <c r="A2357">
        <v>2356</v>
      </c>
      <c r="B2357" s="2">
        <v>40878</v>
      </c>
      <c r="C2357">
        <f t="shared" si="546"/>
        <v>2011</v>
      </c>
      <c r="D2357">
        <v>1171.5</v>
      </c>
      <c r="E2357" s="5">
        <f t="shared" ca="1" si="542"/>
        <v>1146.2249999999999</v>
      </c>
      <c r="F2357" s="5">
        <f t="shared" ca="1" si="543"/>
        <v>1140.7730000000001</v>
      </c>
      <c r="G2357" s="5">
        <f t="shared" ca="1" si="544"/>
        <v>1160.5119612810217</v>
      </c>
      <c r="H2357" s="5">
        <f t="shared" ca="1" si="545"/>
        <v>1098.082443091718</v>
      </c>
      <c r="I2357" s="10">
        <f t="shared" ref="I2357:I2420" ca="1" si="553">IF(AND(G2357&gt;H2357,G2356&lt;H2356),"BUY",IF(AND(G2357&lt;H2357,G2356&gt;H2356),"SELL",0))</f>
        <v>0</v>
      </c>
      <c r="J2357" s="5" t="e">
        <f t="shared" ca="1" si="547"/>
        <v>#N/A</v>
      </c>
      <c r="K2357" s="5" t="e">
        <f t="shared" ca="1" si="548"/>
        <v>#N/A</v>
      </c>
      <c r="L2357" s="10">
        <f t="shared" ca="1" si="549"/>
        <v>1</v>
      </c>
      <c r="M2357" s="5">
        <f t="shared" ref="M2357:M2420" ca="1" si="554">IF(I2357&lt;&gt;0,D2357,M2356)</f>
        <v>1016.85</v>
      </c>
      <c r="N2357" s="12" t="str">
        <f t="shared" ca="1" si="550"/>
        <v/>
      </c>
      <c r="O2357" s="12">
        <f t="shared" ca="1" si="551"/>
        <v>2.3769990387136283E-2</v>
      </c>
      <c r="P2357" s="5">
        <f t="shared" ca="1" si="552"/>
        <v>925.51241551523435</v>
      </c>
      <c r="Q2357" s="5">
        <f t="shared" ref="Q2357:Q2420" ca="1" si="555">MAX(P2356:P2357)</f>
        <v>925.51241551523435</v>
      </c>
      <c r="R2357" s="12">
        <f t="shared" ref="R2357:R2420" ca="1" si="556">1-P2357/Q2357</f>
        <v>0</v>
      </c>
    </row>
    <row r="2358" spans="1:18" x14ac:dyDescent="0.25">
      <c r="A2358">
        <v>2357</v>
      </c>
      <c r="B2358" s="2">
        <v>40879</v>
      </c>
      <c r="C2358">
        <f t="shared" si="546"/>
        <v>2011</v>
      </c>
      <c r="D2358">
        <v>1214</v>
      </c>
      <c r="E2358" s="5">
        <f t="shared" ca="1" si="542"/>
        <v>1152.575</v>
      </c>
      <c r="F2358" s="5">
        <f t="shared" ca="1" si="543"/>
        <v>1144.0550000000001</v>
      </c>
      <c r="G2358" s="5">
        <f t="shared" ca="1" si="544"/>
        <v>1165.8607651529196</v>
      </c>
      <c r="H2358" s="5">
        <f t="shared" ca="1" si="545"/>
        <v>1100.4007942298836</v>
      </c>
      <c r="I2358" s="10">
        <f t="shared" ca="1" si="553"/>
        <v>0</v>
      </c>
      <c r="J2358" s="5" t="e">
        <f t="shared" ca="1" si="547"/>
        <v>#N/A</v>
      </c>
      <c r="K2358" s="5" t="e">
        <f t="shared" ca="1" si="548"/>
        <v>#N/A</v>
      </c>
      <c r="L2358" s="10">
        <f t="shared" ca="1" si="549"/>
        <v>1</v>
      </c>
      <c r="M2358" s="5">
        <f t="shared" ca="1" si="554"/>
        <v>1016.85</v>
      </c>
      <c r="N2358" s="12" t="str">
        <f t="shared" ca="1" si="550"/>
        <v/>
      </c>
      <c r="O2358" s="12">
        <f t="shared" ca="1" si="551"/>
        <v>3.6278275714895433E-2</v>
      </c>
      <c r="P2358" s="5">
        <f t="shared" ca="1" si="552"/>
        <v>925.51241551523435</v>
      </c>
      <c r="Q2358" s="5">
        <f t="shared" ca="1" si="555"/>
        <v>925.51241551523435</v>
      </c>
      <c r="R2358" s="12">
        <f t="shared" ca="1" si="556"/>
        <v>0</v>
      </c>
    </row>
    <row r="2359" spans="1:18" x14ac:dyDescent="0.25">
      <c r="A2359">
        <v>2358</v>
      </c>
      <c r="B2359" s="2">
        <v>40882</v>
      </c>
      <c r="C2359">
        <f t="shared" si="546"/>
        <v>2011</v>
      </c>
      <c r="D2359">
        <v>1204.25</v>
      </c>
      <c r="E2359" s="5">
        <f t="shared" ca="1" si="542"/>
        <v>1159.55</v>
      </c>
      <c r="F2359" s="5">
        <f t="shared" ca="1" si="543"/>
        <v>1146.806</v>
      </c>
      <c r="G2359" s="5">
        <f t="shared" ca="1" si="544"/>
        <v>1169.6996886376278</v>
      </c>
      <c r="H2359" s="5">
        <f t="shared" ca="1" si="545"/>
        <v>1102.477778345286</v>
      </c>
      <c r="I2359" s="10">
        <f t="shared" ca="1" si="553"/>
        <v>0</v>
      </c>
      <c r="J2359" s="5" t="e">
        <f t="shared" ca="1" si="547"/>
        <v>#N/A</v>
      </c>
      <c r="K2359" s="5" t="e">
        <f t="shared" ca="1" si="548"/>
        <v>#N/A</v>
      </c>
      <c r="L2359" s="10">
        <f t="shared" ca="1" si="549"/>
        <v>1</v>
      </c>
      <c r="M2359" s="5">
        <f t="shared" ca="1" si="554"/>
        <v>1016.85</v>
      </c>
      <c r="N2359" s="12" t="str">
        <f t="shared" ca="1" si="550"/>
        <v/>
      </c>
      <c r="O2359" s="12">
        <f t="shared" ca="1" si="551"/>
        <v>-8.0313014827018119E-3</v>
      </c>
      <c r="P2359" s="5">
        <f t="shared" ca="1" si="552"/>
        <v>925.51241551523435</v>
      </c>
      <c r="Q2359" s="5">
        <f t="shared" ca="1" si="555"/>
        <v>925.51241551523435</v>
      </c>
      <c r="R2359" s="12">
        <f t="shared" ca="1" si="556"/>
        <v>0</v>
      </c>
    </row>
    <row r="2360" spans="1:18" x14ac:dyDescent="0.25">
      <c r="A2360">
        <v>2359</v>
      </c>
      <c r="B2360" s="2">
        <v>40883</v>
      </c>
      <c r="C2360">
        <f t="shared" si="546"/>
        <v>2011</v>
      </c>
      <c r="D2360">
        <v>1204.25</v>
      </c>
      <c r="E2360" s="5">
        <f t="shared" ca="1" si="542"/>
        <v>1165.7249999999999</v>
      </c>
      <c r="F2360" s="5">
        <f t="shared" ca="1" si="543"/>
        <v>1149.4570000000001</v>
      </c>
      <c r="G2360" s="5">
        <f t="shared" ca="1" si="544"/>
        <v>1173.1547197738651</v>
      </c>
      <c r="H2360" s="5">
        <f t="shared" ca="1" si="545"/>
        <v>1104.5132227783804</v>
      </c>
      <c r="I2360" s="10">
        <f t="shared" ca="1" si="553"/>
        <v>0</v>
      </c>
      <c r="J2360" s="5" t="e">
        <f t="shared" ca="1" si="547"/>
        <v>#N/A</v>
      </c>
      <c r="K2360" s="5" t="e">
        <f t="shared" ca="1" si="548"/>
        <v>#N/A</v>
      </c>
      <c r="L2360" s="10">
        <f t="shared" ca="1" si="549"/>
        <v>1</v>
      </c>
      <c r="M2360" s="5">
        <f t="shared" ca="1" si="554"/>
        <v>1016.85</v>
      </c>
      <c r="N2360" s="12" t="str">
        <f t="shared" ca="1" si="550"/>
        <v/>
      </c>
      <c r="O2360" s="12">
        <f t="shared" ca="1" si="551"/>
        <v>0</v>
      </c>
      <c r="P2360" s="5">
        <f t="shared" ca="1" si="552"/>
        <v>925.51241551523435</v>
      </c>
      <c r="Q2360" s="5">
        <f t="shared" ca="1" si="555"/>
        <v>925.51241551523435</v>
      </c>
      <c r="R2360" s="12">
        <f t="shared" ca="1" si="556"/>
        <v>0</v>
      </c>
    </row>
    <row r="2361" spans="1:18" x14ac:dyDescent="0.25">
      <c r="A2361">
        <v>2360</v>
      </c>
      <c r="B2361" s="2">
        <v>40884</v>
      </c>
      <c r="C2361">
        <f t="shared" si="546"/>
        <v>2011</v>
      </c>
      <c r="D2361">
        <v>1218.8</v>
      </c>
      <c r="E2361" s="5">
        <f t="shared" ca="1" si="542"/>
        <v>1174.52</v>
      </c>
      <c r="F2361" s="5">
        <f t="shared" ca="1" si="543"/>
        <v>1152.4650000000001</v>
      </c>
      <c r="G2361" s="5">
        <f t="shared" ca="1" si="544"/>
        <v>1177.7192477964786</v>
      </c>
      <c r="H2361" s="5">
        <f t="shared" ca="1" si="545"/>
        <v>1106.7989583228127</v>
      </c>
      <c r="I2361" s="10">
        <f t="shared" ca="1" si="553"/>
        <v>0</v>
      </c>
      <c r="J2361" s="5" t="e">
        <f t="shared" ca="1" si="547"/>
        <v>#N/A</v>
      </c>
      <c r="K2361" s="5" t="e">
        <f t="shared" ca="1" si="548"/>
        <v>#N/A</v>
      </c>
      <c r="L2361" s="10">
        <f t="shared" ca="1" si="549"/>
        <v>1</v>
      </c>
      <c r="M2361" s="5">
        <f t="shared" ca="1" si="554"/>
        <v>1016.85</v>
      </c>
      <c r="N2361" s="12" t="str">
        <f t="shared" ca="1" si="550"/>
        <v/>
      </c>
      <c r="O2361" s="12">
        <f t="shared" ca="1" si="551"/>
        <v>1.20822088436786E-2</v>
      </c>
      <c r="P2361" s="5">
        <f t="shared" ca="1" si="552"/>
        <v>925.51241551523435</v>
      </c>
      <c r="Q2361" s="5">
        <f t="shared" ca="1" si="555"/>
        <v>925.51241551523435</v>
      </c>
      <c r="R2361" s="12">
        <f t="shared" ca="1" si="556"/>
        <v>0</v>
      </c>
    </row>
    <row r="2362" spans="1:18" x14ac:dyDescent="0.25">
      <c r="A2362">
        <v>2361</v>
      </c>
      <c r="B2362" s="2">
        <v>40885</v>
      </c>
      <c r="C2362">
        <f t="shared" si="546"/>
        <v>2011</v>
      </c>
      <c r="D2362">
        <v>1202.7</v>
      </c>
      <c r="E2362" s="5">
        <f t="shared" ca="1" si="542"/>
        <v>1183.375</v>
      </c>
      <c r="F2362" s="5">
        <f t="shared" ca="1" si="543"/>
        <v>1155.134</v>
      </c>
      <c r="G2362" s="5">
        <f t="shared" ca="1" si="544"/>
        <v>1180.2173230168307</v>
      </c>
      <c r="H2362" s="5">
        <f t="shared" ca="1" si="545"/>
        <v>1108.7169791563565</v>
      </c>
      <c r="I2362" s="10">
        <f t="shared" ca="1" si="553"/>
        <v>0</v>
      </c>
      <c r="J2362" s="5" t="e">
        <f t="shared" ca="1" si="547"/>
        <v>#N/A</v>
      </c>
      <c r="K2362" s="5" t="e">
        <f t="shared" ca="1" si="548"/>
        <v>#N/A</v>
      </c>
      <c r="L2362" s="10">
        <f t="shared" ca="1" si="549"/>
        <v>1</v>
      </c>
      <c r="M2362" s="5">
        <f t="shared" ca="1" si="554"/>
        <v>1016.85</v>
      </c>
      <c r="N2362" s="12" t="str">
        <f t="shared" ca="1" si="550"/>
        <v/>
      </c>
      <c r="O2362" s="12">
        <f t="shared" ca="1" si="551"/>
        <v>-1.3209714473252305E-2</v>
      </c>
      <c r="P2362" s="5">
        <f t="shared" ca="1" si="552"/>
        <v>925.51241551523435</v>
      </c>
      <c r="Q2362" s="5">
        <f t="shared" ca="1" si="555"/>
        <v>925.51241551523435</v>
      </c>
      <c r="R2362" s="12">
        <f t="shared" ca="1" si="556"/>
        <v>0</v>
      </c>
    </row>
    <row r="2363" spans="1:18" x14ac:dyDescent="0.25">
      <c r="A2363">
        <v>2362</v>
      </c>
      <c r="B2363" s="2">
        <v>40886</v>
      </c>
      <c r="C2363">
        <f t="shared" si="546"/>
        <v>2011</v>
      </c>
      <c r="D2363">
        <v>1163.8</v>
      </c>
      <c r="E2363" s="5">
        <f t="shared" ca="1" si="542"/>
        <v>1187.7249999999999</v>
      </c>
      <c r="F2363" s="5">
        <f t="shared" ca="1" si="543"/>
        <v>1156.7940000000001</v>
      </c>
      <c r="G2363" s="5">
        <f t="shared" ca="1" si="544"/>
        <v>1178.5755907151474</v>
      </c>
      <c r="H2363" s="5">
        <f t="shared" ca="1" si="545"/>
        <v>1109.8186395732293</v>
      </c>
      <c r="I2363" s="10">
        <f t="shared" ca="1" si="553"/>
        <v>0</v>
      </c>
      <c r="J2363" s="5" t="e">
        <f t="shared" ca="1" si="547"/>
        <v>#N/A</v>
      </c>
      <c r="K2363" s="5" t="e">
        <f t="shared" ca="1" si="548"/>
        <v>#N/A</v>
      </c>
      <c r="L2363" s="10">
        <f t="shared" ca="1" si="549"/>
        <v>1</v>
      </c>
      <c r="M2363" s="5">
        <f t="shared" ca="1" si="554"/>
        <v>1016.85</v>
      </c>
      <c r="N2363" s="12" t="str">
        <f t="shared" ca="1" si="550"/>
        <v/>
      </c>
      <c r="O2363" s="12">
        <f t="shared" ca="1" si="551"/>
        <v>-3.2343892907624586E-2</v>
      </c>
      <c r="P2363" s="5">
        <f t="shared" ca="1" si="552"/>
        <v>925.51241551523435</v>
      </c>
      <c r="Q2363" s="5">
        <f t="shared" ca="1" si="555"/>
        <v>925.51241551523435</v>
      </c>
      <c r="R2363" s="12">
        <f t="shared" ca="1" si="556"/>
        <v>0</v>
      </c>
    </row>
    <row r="2364" spans="1:18" x14ac:dyDescent="0.25">
      <c r="A2364">
        <v>2363</v>
      </c>
      <c r="B2364" s="2">
        <v>40889</v>
      </c>
      <c r="C2364">
        <f t="shared" si="546"/>
        <v>2011</v>
      </c>
      <c r="D2364">
        <v>1120.75</v>
      </c>
      <c r="E2364" s="5">
        <f t="shared" ca="1" si="542"/>
        <v>1180.5250000000001</v>
      </c>
      <c r="F2364" s="5">
        <f t="shared" ca="1" si="543"/>
        <v>1157.3810000000003</v>
      </c>
      <c r="G2364" s="5">
        <f t="shared" ca="1" si="544"/>
        <v>1172.7930316436327</v>
      </c>
      <c r="H2364" s="5">
        <f t="shared" ca="1" si="545"/>
        <v>1110.0372667817649</v>
      </c>
      <c r="I2364" s="10">
        <f t="shared" ca="1" si="553"/>
        <v>0</v>
      </c>
      <c r="J2364" s="5" t="e">
        <f t="shared" ca="1" si="547"/>
        <v>#N/A</v>
      </c>
      <c r="K2364" s="5" t="e">
        <f t="shared" ca="1" si="548"/>
        <v>#N/A</v>
      </c>
      <c r="L2364" s="10">
        <f t="shared" ca="1" si="549"/>
        <v>1</v>
      </c>
      <c r="M2364" s="5">
        <f t="shared" ca="1" si="554"/>
        <v>1016.85</v>
      </c>
      <c r="N2364" s="12" t="str">
        <f t="shared" ca="1" si="550"/>
        <v/>
      </c>
      <c r="O2364" s="12">
        <f t="shared" ca="1" si="551"/>
        <v>-3.6990891905825704E-2</v>
      </c>
      <c r="P2364" s="5">
        <f t="shared" ca="1" si="552"/>
        <v>925.51241551523435</v>
      </c>
      <c r="Q2364" s="5">
        <f t="shared" ca="1" si="555"/>
        <v>925.51241551523435</v>
      </c>
      <c r="R2364" s="12">
        <f t="shared" ca="1" si="556"/>
        <v>0</v>
      </c>
    </row>
    <row r="2365" spans="1:18" x14ac:dyDescent="0.25">
      <c r="A2365">
        <v>2364</v>
      </c>
      <c r="B2365" s="2">
        <v>40890</v>
      </c>
      <c r="C2365">
        <f t="shared" si="546"/>
        <v>2011</v>
      </c>
      <c r="D2365">
        <v>1136.05</v>
      </c>
      <c r="E2365" s="5">
        <f t="shared" ca="1" si="542"/>
        <v>1178.04</v>
      </c>
      <c r="F2365" s="5">
        <f t="shared" ca="1" si="543"/>
        <v>1158.3390000000002</v>
      </c>
      <c r="G2365" s="5">
        <f t="shared" ca="1" si="544"/>
        <v>1169.1187284792693</v>
      </c>
      <c r="H2365" s="5">
        <f t="shared" ca="1" si="545"/>
        <v>1110.5575214461296</v>
      </c>
      <c r="I2365" s="10">
        <f t="shared" ca="1" si="553"/>
        <v>0</v>
      </c>
      <c r="J2365" s="5" t="e">
        <f t="shared" ca="1" si="547"/>
        <v>#N/A</v>
      </c>
      <c r="K2365" s="5" t="e">
        <f t="shared" ca="1" si="548"/>
        <v>#N/A</v>
      </c>
      <c r="L2365" s="10">
        <f t="shared" ca="1" si="549"/>
        <v>1</v>
      </c>
      <c r="M2365" s="5">
        <f t="shared" ca="1" si="554"/>
        <v>1016.85</v>
      </c>
      <c r="N2365" s="12" t="str">
        <f t="shared" ca="1" si="550"/>
        <v/>
      </c>
      <c r="O2365" s="12">
        <f t="shared" ca="1" si="551"/>
        <v>1.365157260762878E-2</v>
      </c>
      <c r="P2365" s="5">
        <f t="shared" ca="1" si="552"/>
        <v>925.51241551523435</v>
      </c>
      <c r="Q2365" s="5">
        <f t="shared" ca="1" si="555"/>
        <v>925.51241551523435</v>
      </c>
      <c r="R2365" s="12">
        <f t="shared" ca="1" si="556"/>
        <v>0</v>
      </c>
    </row>
    <row r="2366" spans="1:18" x14ac:dyDescent="0.25">
      <c r="A2366">
        <v>2365</v>
      </c>
      <c r="B2366" s="2">
        <v>40891</v>
      </c>
      <c r="C2366">
        <f t="shared" si="546"/>
        <v>2011</v>
      </c>
      <c r="D2366">
        <v>1140.6500000000001</v>
      </c>
      <c r="E2366" s="5">
        <f t="shared" ca="1" si="542"/>
        <v>1177.6749999999997</v>
      </c>
      <c r="F2366" s="5">
        <f t="shared" ca="1" si="543"/>
        <v>1159.3570000000002</v>
      </c>
      <c r="G2366" s="5">
        <f t="shared" ca="1" si="544"/>
        <v>1166.2718556313423</v>
      </c>
      <c r="H2366" s="5">
        <f t="shared" ca="1" si="545"/>
        <v>1111.1593710172069</v>
      </c>
      <c r="I2366" s="10">
        <f t="shared" ca="1" si="553"/>
        <v>0</v>
      </c>
      <c r="J2366" s="5" t="e">
        <f t="shared" ca="1" si="547"/>
        <v>#N/A</v>
      </c>
      <c r="K2366" s="5" t="e">
        <f t="shared" ca="1" si="548"/>
        <v>#N/A</v>
      </c>
      <c r="L2366" s="10">
        <f t="shared" ca="1" si="549"/>
        <v>1</v>
      </c>
      <c r="M2366" s="5">
        <f t="shared" ca="1" si="554"/>
        <v>1016.85</v>
      </c>
      <c r="N2366" s="12" t="str">
        <f t="shared" ca="1" si="550"/>
        <v/>
      </c>
      <c r="O2366" s="12">
        <f t="shared" ca="1" si="551"/>
        <v>4.0491175564456991E-3</v>
      </c>
      <c r="P2366" s="5">
        <f t="shared" ca="1" si="552"/>
        <v>925.51241551523435</v>
      </c>
      <c r="Q2366" s="5">
        <f t="shared" ca="1" si="555"/>
        <v>925.51241551523435</v>
      </c>
      <c r="R2366" s="12">
        <f t="shared" ca="1" si="556"/>
        <v>0</v>
      </c>
    </row>
    <row r="2367" spans="1:18" x14ac:dyDescent="0.25">
      <c r="A2367">
        <v>2366</v>
      </c>
      <c r="B2367" s="2">
        <v>40892</v>
      </c>
      <c r="C2367">
        <f t="shared" si="546"/>
        <v>2011</v>
      </c>
      <c r="D2367">
        <v>1140.3499999999999</v>
      </c>
      <c r="E2367" s="5">
        <f t="shared" ca="1" si="542"/>
        <v>1174.56</v>
      </c>
      <c r="F2367" s="5">
        <f t="shared" ca="1" si="543"/>
        <v>1160.1930000000002</v>
      </c>
      <c r="G2367" s="5">
        <f t="shared" ca="1" si="544"/>
        <v>1163.6796700682082</v>
      </c>
      <c r="H2367" s="5">
        <f t="shared" ca="1" si="545"/>
        <v>1111.7431835968628</v>
      </c>
      <c r="I2367" s="10">
        <f t="shared" ca="1" si="553"/>
        <v>0</v>
      </c>
      <c r="J2367" s="5" t="e">
        <f t="shared" ca="1" si="547"/>
        <v>#N/A</v>
      </c>
      <c r="K2367" s="5" t="e">
        <f t="shared" ca="1" si="548"/>
        <v>#N/A</v>
      </c>
      <c r="L2367" s="10">
        <f t="shared" ca="1" si="549"/>
        <v>1</v>
      </c>
      <c r="M2367" s="5">
        <f t="shared" ca="1" si="554"/>
        <v>1016.85</v>
      </c>
      <c r="N2367" s="12" t="str">
        <f t="shared" ca="1" si="550"/>
        <v/>
      </c>
      <c r="O2367" s="12">
        <f t="shared" ca="1" si="551"/>
        <v>-2.630079340728373E-4</v>
      </c>
      <c r="P2367" s="5">
        <f t="shared" ca="1" si="552"/>
        <v>925.51241551523435</v>
      </c>
      <c r="Q2367" s="5">
        <f t="shared" ca="1" si="555"/>
        <v>925.51241551523435</v>
      </c>
      <c r="R2367" s="12">
        <f t="shared" ca="1" si="556"/>
        <v>0</v>
      </c>
    </row>
    <row r="2368" spans="1:18" x14ac:dyDescent="0.25">
      <c r="A2368">
        <v>2367</v>
      </c>
      <c r="B2368" s="2">
        <v>40893</v>
      </c>
      <c r="C2368">
        <f t="shared" si="546"/>
        <v>2011</v>
      </c>
      <c r="D2368">
        <v>1128.75</v>
      </c>
      <c r="E2368" s="5">
        <f t="shared" ca="1" si="542"/>
        <v>1166.0350000000001</v>
      </c>
      <c r="F2368" s="5">
        <f t="shared" ca="1" si="543"/>
        <v>1160.7570000000003</v>
      </c>
      <c r="G2368" s="5">
        <f t="shared" ca="1" si="544"/>
        <v>1160.1867030613873</v>
      </c>
      <c r="H2368" s="5">
        <f t="shared" ca="1" si="545"/>
        <v>1112.0833199249255</v>
      </c>
      <c r="I2368" s="10">
        <f t="shared" ca="1" si="553"/>
        <v>0</v>
      </c>
      <c r="J2368" s="5" t="e">
        <f t="shared" ca="1" si="547"/>
        <v>#N/A</v>
      </c>
      <c r="K2368" s="5" t="e">
        <f t="shared" ca="1" si="548"/>
        <v>#N/A</v>
      </c>
      <c r="L2368" s="10">
        <f t="shared" ca="1" si="549"/>
        <v>1</v>
      </c>
      <c r="M2368" s="5">
        <f t="shared" ca="1" si="554"/>
        <v>1016.85</v>
      </c>
      <c r="N2368" s="12" t="str">
        <f t="shared" ca="1" si="550"/>
        <v/>
      </c>
      <c r="O2368" s="12">
        <f t="shared" ca="1" si="551"/>
        <v>-1.0172315517165704E-2</v>
      </c>
      <c r="P2368" s="5">
        <f t="shared" ca="1" si="552"/>
        <v>925.51241551523435</v>
      </c>
      <c r="Q2368" s="5">
        <f t="shared" ca="1" si="555"/>
        <v>925.51241551523435</v>
      </c>
      <c r="R2368" s="12">
        <f t="shared" ca="1" si="556"/>
        <v>0</v>
      </c>
    </row>
    <row r="2369" spans="1:18" x14ac:dyDescent="0.25">
      <c r="A2369">
        <v>2368</v>
      </c>
      <c r="B2369" s="2">
        <v>40896</v>
      </c>
      <c r="C2369">
        <f t="shared" si="546"/>
        <v>2011</v>
      </c>
      <c r="D2369">
        <v>1129.5999999999999</v>
      </c>
      <c r="E2369" s="5">
        <f t="shared" ca="1" si="542"/>
        <v>1158.5700000000002</v>
      </c>
      <c r="F2369" s="5">
        <f t="shared" ca="1" si="543"/>
        <v>1161.3450000000003</v>
      </c>
      <c r="G2369" s="5">
        <f t="shared" ca="1" si="544"/>
        <v>1157.1280327552486</v>
      </c>
      <c r="H2369" s="5">
        <f t="shared" ca="1" si="545"/>
        <v>1112.433653526427</v>
      </c>
      <c r="I2369" s="10">
        <f t="shared" ca="1" si="553"/>
        <v>0</v>
      </c>
      <c r="J2369" s="5" t="e">
        <f t="shared" ca="1" si="547"/>
        <v>#N/A</v>
      </c>
      <c r="K2369" s="5" t="e">
        <f t="shared" ca="1" si="548"/>
        <v>#N/A</v>
      </c>
      <c r="L2369" s="10">
        <f t="shared" ca="1" si="549"/>
        <v>1</v>
      </c>
      <c r="M2369" s="5">
        <f t="shared" ca="1" si="554"/>
        <v>1016.85</v>
      </c>
      <c r="N2369" s="12" t="str">
        <f t="shared" ca="1" si="550"/>
        <v/>
      </c>
      <c r="O2369" s="12">
        <f t="shared" ca="1" si="551"/>
        <v>7.5304540420811428E-4</v>
      </c>
      <c r="P2369" s="5">
        <f t="shared" ca="1" si="552"/>
        <v>925.51241551523435</v>
      </c>
      <c r="Q2369" s="5">
        <f t="shared" ca="1" si="555"/>
        <v>925.51241551523435</v>
      </c>
      <c r="R2369" s="12">
        <f t="shared" ca="1" si="556"/>
        <v>0</v>
      </c>
    </row>
    <row r="2370" spans="1:18" x14ac:dyDescent="0.25">
      <c r="A2370">
        <v>2369</v>
      </c>
      <c r="B2370" s="2">
        <v>40897</v>
      </c>
      <c r="C2370">
        <f t="shared" si="546"/>
        <v>2011</v>
      </c>
      <c r="D2370">
        <v>1101.8499999999999</v>
      </c>
      <c r="E2370" s="5">
        <f t="shared" ref="E2370:E2433" ca="1" si="557">IF($A2370&gt;=SEMADays,AVERAGE(OFFSET($D2370,-SEMADays+1,0,SEMADays,1)),NA())</f>
        <v>1148.3300000000002</v>
      </c>
      <c r="F2370" s="5">
        <f t="shared" ref="F2370:F2433" ca="1" si="558">IF($A2370&gt;=LEMADays,AVERAGE(OFFSET($D2370,-LEMADays+1,0,LEMADays,1)),NA())</f>
        <v>1161.2420000000002</v>
      </c>
      <c r="G2370" s="5">
        <f t="shared" ref="G2370:G2433" ca="1" si="559">IF(ISNA(E2370),NA(),IF(ISNA(G2369),E2370,((SEMADays-1)*G2369+$D2370)/SEMADays))</f>
        <v>1151.6002294797238</v>
      </c>
      <c r="H2370" s="5">
        <f t="shared" ref="H2370:H2433" ca="1" si="560">IF(ISNA(F2370),NA(),IF(ISNA(H2369),F2370,((LEMADays-1)*H2369+$D2370)/LEMADays))</f>
        <v>1112.2219804558983</v>
      </c>
      <c r="I2370" s="10">
        <f t="shared" ca="1" si="553"/>
        <v>0</v>
      </c>
      <c r="J2370" s="5" t="e">
        <f t="shared" ca="1" si="547"/>
        <v>#N/A</v>
      </c>
      <c r="K2370" s="5" t="e">
        <f t="shared" ca="1" si="548"/>
        <v>#N/A</v>
      </c>
      <c r="L2370" s="10">
        <f t="shared" ca="1" si="549"/>
        <v>1</v>
      </c>
      <c r="M2370" s="5">
        <f t="shared" ca="1" si="554"/>
        <v>1016.85</v>
      </c>
      <c r="N2370" s="12" t="str">
        <f t="shared" ca="1" si="550"/>
        <v/>
      </c>
      <c r="O2370" s="12">
        <f t="shared" ca="1" si="551"/>
        <v>-2.4566218130311616E-2</v>
      </c>
      <c r="P2370" s="5">
        <f t="shared" ca="1" si="552"/>
        <v>925.51241551523435</v>
      </c>
      <c r="Q2370" s="5">
        <f t="shared" ca="1" si="555"/>
        <v>925.51241551523435</v>
      </c>
      <c r="R2370" s="12">
        <f t="shared" ca="1" si="556"/>
        <v>0</v>
      </c>
    </row>
    <row r="2371" spans="1:18" x14ac:dyDescent="0.25">
      <c r="A2371">
        <v>2370</v>
      </c>
      <c r="B2371" s="2">
        <v>40898</v>
      </c>
      <c r="C2371">
        <f t="shared" ref="C2371:C2434" si="561">YEAR(B2371)</f>
        <v>2011</v>
      </c>
      <c r="D2371">
        <v>1139.95</v>
      </c>
      <c r="E2371" s="5">
        <f t="shared" ca="1" si="557"/>
        <v>1140.4450000000002</v>
      </c>
      <c r="F2371" s="5">
        <f t="shared" ca="1" si="558"/>
        <v>1161.771</v>
      </c>
      <c r="G2371" s="5">
        <f t="shared" ca="1" si="559"/>
        <v>1150.4352065317514</v>
      </c>
      <c r="H2371" s="5">
        <f t="shared" ca="1" si="560"/>
        <v>1112.7765408467803</v>
      </c>
      <c r="I2371" s="10">
        <f t="shared" ca="1" si="553"/>
        <v>0</v>
      </c>
      <c r="J2371" s="5" t="e">
        <f t="shared" ca="1" si="547"/>
        <v>#N/A</v>
      </c>
      <c r="K2371" s="5" t="e">
        <f t="shared" ca="1" si="548"/>
        <v>#N/A</v>
      </c>
      <c r="L2371" s="10">
        <f t="shared" ca="1" si="549"/>
        <v>1</v>
      </c>
      <c r="M2371" s="5">
        <f t="shared" ca="1" si="554"/>
        <v>1016.85</v>
      </c>
      <c r="N2371" s="12" t="str">
        <f t="shared" ca="1" si="550"/>
        <v/>
      </c>
      <c r="O2371" s="12">
        <f t="shared" ca="1" si="551"/>
        <v>3.4578209375141937E-2</v>
      </c>
      <c r="P2371" s="5">
        <f t="shared" ca="1" si="552"/>
        <v>925.51241551523435</v>
      </c>
      <c r="Q2371" s="5">
        <f t="shared" ca="1" si="555"/>
        <v>925.51241551523435</v>
      </c>
      <c r="R2371" s="12">
        <f t="shared" ca="1" si="556"/>
        <v>0</v>
      </c>
    </row>
    <row r="2372" spans="1:18" x14ac:dyDescent="0.25">
      <c r="A2372">
        <v>2371</v>
      </c>
      <c r="B2372" s="2">
        <v>40899</v>
      </c>
      <c r="C2372">
        <f t="shared" si="561"/>
        <v>2011</v>
      </c>
      <c r="D2372">
        <v>1141.1500000000001</v>
      </c>
      <c r="E2372" s="5">
        <f t="shared" ca="1" si="557"/>
        <v>1134.2900000000002</v>
      </c>
      <c r="F2372" s="5">
        <f t="shared" ca="1" si="558"/>
        <v>1161.971</v>
      </c>
      <c r="G2372" s="5">
        <f t="shared" ca="1" si="559"/>
        <v>1149.5066858785763</v>
      </c>
      <c r="H2372" s="5">
        <f t="shared" ca="1" si="560"/>
        <v>1113.3440100298449</v>
      </c>
      <c r="I2372" s="10">
        <f t="shared" ca="1" si="553"/>
        <v>0</v>
      </c>
      <c r="J2372" s="5" t="e">
        <f t="shared" ca="1" si="547"/>
        <v>#N/A</v>
      </c>
      <c r="K2372" s="5" t="e">
        <f t="shared" ca="1" si="548"/>
        <v>#N/A</v>
      </c>
      <c r="L2372" s="10">
        <f t="shared" ca="1" si="549"/>
        <v>1</v>
      </c>
      <c r="M2372" s="5">
        <f t="shared" ca="1" si="554"/>
        <v>1016.85</v>
      </c>
      <c r="N2372" s="12" t="str">
        <f t="shared" ca="1" si="550"/>
        <v/>
      </c>
      <c r="O2372" s="12">
        <f t="shared" ca="1" si="551"/>
        <v>1.0526777490241198E-3</v>
      </c>
      <c r="P2372" s="5">
        <f t="shared" ca="1" si="552"/>
        <v>925.51241551523435</v>
      </c>
      <c r="Q2372" s="5">
        <f t="shared" ca="1" si="555"/>
        <v>925.51241551523435</v>
      </c>
      <c r="R2372" s="12">
        <f t="shared" ca="1" si="556"/>
        <v>0</v>
      </c>
    </row>
    <row r="2373" spans="1:18" x14ac:dyDescent="0.25">
      <c r="A2373">
        <v>2372</v>
      </c>
      <c r="B2373" s="2">
        <v>40900</v>
      </c>
      <c r="C2373">
        <f t="shared" si="561"/>
        <v>2011</v>
      </c>
      <c r="D2373">
        <v>1139.05</v>
      </c>
      <c r="E2373" s="5">
        <f t="shared" ca="1" si="557"/>
        <v>1131.8150000000001</v>
      </c>
      <c r="F2373" s="5">
        <f t="shared" ca="1" si="558"/>
        <v>1162.0730000000001</v>
      </c>
      <c r="G2373" s="5">
        <f t="shared" ca="1" si="559"/>
        <v>1148.4610172907185</v>
      </c>
      <c r="H2373" s="5">
        <f t="shared" ca="1" si="560"/>
        <v>1113.8581298292481</v>
      </c>
      <c r="I2373" s="10">
        <f t="shared" ca="1" si="553"/>
        <v>0</v>
      </c>
      <c r="J2373" s="5" t="e">
        <f t="shared" ca="1" si="547"/>
        <v>#N/A</v>
      </c>
      <c r="K2373" s="5" t="e">
        <f t="shared" ca="1" si="548"/>
        <v>#N/A</v>
      </c>
      <c r="L2373" s="10">
        <f t="shared" ca="1" si="549"/>
        <v>1</v>
      </c>
      <c r="M2373" s="5">
        <f t="shared" ca="1" si="554"/>
        <v>1016.85</v>
      </c>
      <c r="N2373" s="12" t="str">
        <f t="shared" ca="1" si="550"/>
        <v/>
      </c>
      <c r="O2373" s="12">
        <f t="shared" ca="1" si="551"/>
        <v>-1.8402488717522993E-3</v>
      </c>
      <c r="P2373" s="5">
        <f t="shared" ca="1" si="552"/>
        <v>925.51241551523435</v>
      </c>
      <c r="Q2373" s="5">
        <f t="shared" ca="1" si="555"/>
        <v>925.51241551523435</v>
      </c>
      <c r="R2373" s="12">
        <f t="shared" ca="1" si="556"/>
        <v>0</v>
      </c>
    </row>
    <row r="2374" spans="1:18" x14ac:dyDescent="0.25">
      <c r="A2374">
        <v>2373</v>
      </c>
      <c r="B2374" s="2">
        <v>40903</v>
      </c>
      <c r="C2374">
        <f t="shared" si="561"/>
        <v>2011</v>
      </c>
      <c r="D2374">
        <v>1159.2</v>
      </c>
      <c r="E2374" s="5">
        <f t="shared" ca="1" si="557"/>
        <v>1135.6600000000001</v>
      </c>
      <c r="F2374" s="5">
        <f t="shared" ca="1" si="558"/>
        <v>1162.4469999999999</v>
      </c>
      <c r="G2374" s="5">
        <f t="shared" ca="1" si="559"/>
        <v>1149.5349155616466</v>
      </c>
      <c r="H2374" s="5">
        <f t="shared" ca="1" si="560"/>
        <v>1114.7649672326631</v>
      </c>
      <c r="I2374" s="10">
        <f t="shared" ca="1" si="553"/>
        <v>0</v>
      </c>
      <c r="J2374" s="5" t="e">
        <f t="shared" ca="1" si="547"/>
        <v>#N/A</v>
      </c>
      <c r="K2374" s="5" t="e">
        <f t="shared" ca="1" si="548"/>
        <v>#N/A</v>
      </c>
      <c r="L2374" s="10">
        <f t="shared" ca="1" si="549"/>
        <v>1</v>
      </c>
      <c r="M2374" s="5">
        <f t="shared" ca="1" si="554"/>
        <v>1016.85</v>
      </c>
      <c r="N2374" s="12" t="str">
        <f t="shared" ca="1" si="550"/>
        <v/>
      </c>
      <c r="O2374" s="12">
        <f t="shared" ca="1" si="551"/>
        <v>1.7690180413502562E-2</v>
      </c>
      <c r="P2374" s="5">
        <f t="shared" ca="1" si="552"/>
        <v>925.51241551523435</v>
      </c>
      <c r="Q2374" s="5">
        <f t="shared" ca="1" si="555"/>
        <v>925.51241551523435</v>
      </c>
      <c r="R2374" s="12">
        <f t="shared" ca="1" si="556"/>
        <v>0</v>
      </c>
    </row>
    <row r="2375" spans="1:18" x14ac:dyDescent="0.25">
      <c r="A2375">
        <v>2374</v>
      </c>
      <c r="B2375" s="2">
        <v>40904</v>
      </c>
      <c r="C2375">
        <f t="shared" si="561"/>
        <v>2011</v>
      </c>
      <c r="D2375">
        <v>1174.6500000000001</v>
      </c>
      <c r="E2375" s="5">
        <f t="shared" ca="1" si="557"/>
        <v>1139.52</v>
      </c>
      <c r="F2375" s="5">
        <f t="shared" ca="1" si="558"/>
        <v>1163.4870000000001</v>
      </c>
      <c r="G2375" s="5">
        <f t="shared" ca="1" si="559"/>
        <v>1152.0464240054819</v>
      </c>
      <c r="H2375" s="5">
        <f t="shared" ca="1" si="560"/>
        <v>1115.9626678880099</v>
      </c>
      <c r="I2375" s="10">
        <f t="shared" ca="1" si="553"/>
        <v>0</v>
      </c>
      <c r="J2375" s="5" t="e">
        <f t="shared" ca="1" si="547"/>
        <v>#N/A</v>
      </c>
      <c r="K2375" s="5" t="e">
        <f t="shared" ca="1" si="548"/>
        <v>#N/A</v>
      </c>
      <c r="L2375" s="10">
        <f t="shared" ca="1" si="549"/>
        <v>1</v>
      </c>
      <c r="M2375" s="5">
        <f t="shared" ca="1" si="554"/>
        <v>1016.85</v>
      </c>
      <c r="N2375" s="12" t="str">
        <f t="shared" ca="1" si="550"/>
        <v/>
      </c>
      <c r="O2375" s="12">
        <f t="shared" ca="1" si="551"/>
        <v>1.3328157349896518E-2</v>
      </c>
      <c r="P2375" s="5">
        <f t="shared" ca="1" si="552"/>
        <v>925.51241551523435</v>
      </c>
      <c r="Q2375" s="5">
        <f t="shared" ca="1" si="555"/>
        <v>925.51241551523435</v>
      </c>
      <c r="R2375" s="12">
        <f t="shared" ca="1" si="556"/>
        <v>0</v>
      </c>
    </row>
    <row r="2376" spans="1:18" x14ac:dyDescent="0.25">
      <c r="A2376">
        <v>2375</v>
      </c>
      <c r="B2376" s="2">
        <v>40905</v>
      </c>
      <c r="C2376">
        <f t="shared" si="561"/>
        <v>2011</v>
      </c>
      <c r="D2376">
        <v>1168.3</v>
      </c>
      <c r="E2376" s="5">
        <f t="shared" ca="1" si="557"/>
        <v>1142.2849999999999</v>
      </c>
      <c r="F2376" s="5">
        <f t="shared" ca="1" si="558"/>
        <v>1164.463</v>
      </c>
      <c r="G2376" s="5">
        <f t="shared" ca="1" si="559"/>
        <v>1153.6717816049336</v>
      </c>
      <c r="H2376" s="5">
        <f t="shared" ca="1" si="560"/>
        <v>1117.0094145302498</v>
      </c>
      <c r="I2376" s="10">
        <f t="shared" ca="1" si="553"/>
        <v>0</v>
      </c>
      <c r="J2376" s="5" t="e">
        <f t="shared" ca="1" si="547"/>
        <v>#N/A</v>
      </c>
      <c r="K2376" s="5" t="e">
        <f t="shared" ca="1" si="548"/>
        <v>#N/A</v>
      </c>
      <c r="L2376" s="10">
        <f t="shared" ca="1" si="549"/>
        <v>1</v>
      </c>
      <c r="M2376" s="5">
        <f t="shared" ca="1" si="554"/>
        <v>1016.85</v>
      </c>
      <c r="N2376" s="12" t="str">
        <f t="shared" ca="1" si="550"/>
        <v/>
      </c>
      <c r="O2376" s="12">
        <f t="shared" ca="1" si="551"/>
        <v>-5.405865576980493E-3</v>
      </c>
      <c r="P2376" s="5">
        <f t="shared" ca="1" si="552"/>
        <v>925.51241551523435</v>
      </c>
      <c r="Q2376" s="5">
        <f t="shared" ca="1" si="555"/>
        <v>925.51241551523435</v>
      </c>
      <c r="R2376" s="12">
        <f t="shared" ca="1" si="556"/>
        <v>0</v>
      </c>
    </row>
    <row r="2377" spans="1:18" x14ac:dyDescent="0.25">
      <c r="A2377">
        <v>2376</v>
      </c>
      <c r="B2377" s="2">
        <v>40906</v>
      </c>
      <c r="C2377">
        <f t="shared" si="561"/>
        <v>2011</v>
      </c>
      <c r="D2377">
        <v>1151.3</v>
      </c>
      <c r="E2377" s="5">
        <f t="shared" ca="1" si="557"/>
        <v>1143.3799999999997</v>
      </c>
      <c r="F2377" s="5">
        <f t="shared" ca="1" si="558"/>
        <v>1165.259</v>
      </c>
      <c r="G2377" s="5">
        <f t="shared" ca="1" si="559"/>
        <v>1153.4346034444402</v>
      </c>
      <c r="H2377" s="5">
        <f t="shared" ca="1" si="560"/>
        <v>1117.6952262396449</v>
      </c>
      <c r="I2377" s="10">
        <f t="shared" ca="1" si="553"/>
        <v>0</v>
      </c>
      <c r="J2377" s="5" t="e">
        <f t="shared" ca="1" si="547"/>
        <v>#N/A</v>
      </c>
      <c r="K2377" s="5" t="e">
        <f t="shared" ca="1" si="548"/>
        <v>#N/A</v>
      </c>
      <c r="L2377" s="10">
        <f t="shared" ca="1" si="549"/>
        <v>1</v>
      </c>
      <c r="M2377" s="5">
        <f t="shared" ca="1" si="554"/>
        <v>1016.85</v>
      </c>
      <c r="N2377" s="12" t="str">
        <f t="shared" ca="1" si="550"/>
        <v/>
      </c>
      <c r="O2377" s="12">
        <f t="shared" ca="1" si="551"/>
        <v>-1.4551057091500471E-2</v>
      </c>
      <c r="P2377" s="5">
        <f t="shared" ca="1" si="552"/>
        <v>925.51241551523435</v>
      </c>
      <c r="Q2377" s="5">
        <f t="shared" ca="1" si="555"/>
        <v>925.51241551523435</v>
      </c>
      <c r="R2377" s="12">
        <f t="shared" ca="1" si="556"/>
        <v>0</v>
      </c>
    </row>
    <row r="2378" spans="1:18" x14ac:dyDescent="0.25">
      <c r="A2378">
        <v>2377</v>
      </c>
      <c r="B2378" s="2">
        <v>40907</v>
      </c>
      <c r="C2378">
        <f t="shared" si="561"/>
        <v>2011</v>
      </c>
      <c r="D2378">
        <v>1136.9000000000001</v>
      </c>
      <c r="E2378" s="5">
        <f t="shared" ca="1" si="557"/>
        <v>1144.1949999999997</v>
      </c>
      <c r="F2378" s="5">
        <f t="shared" ca="1" si="558"/>
        <v>1165.8900000000001</v>
      </c>
      <c r="G2378" s="5">
        <f t="shared" ca="1" si="559"/>
        <v>1151.7811430999961</v>
      </c>
      <c r="H2378" s="5">
        <f t="shared" ca="1" si="560"/>
        <v>1118.0793217148521</v>
      </c>
      <c r="I2378" s="10">
        <f t="shared" ca="1" si="553"/>
        <v>0</v>
      </c>
      <c r="J2378" s="5" t="e">
        <f t="shared" ca="1" si="547"/>
        <v>#N/A</v>
      </c>
      <c r="K2378" s="5" t="e">
        <f t="shared" ca="1" si="548"/>
        <v>#N/A</v>
      </c>
      <c r="L2378" s="10">
        <f t="shared" ca="1" si="549"/>
        <v>1</v>
      </c>
      <c r="M2378" s="5">
        <f t="shared" ca="1" si="554"/>
        <v>1016.85</v>
      </c>
      <c r="N2378" s="12" t="str">
        <f t="shared" ca="1" si="550"/>
        <v/>
      </c>
      <c r="O2378" s="12">
        <f t="shared" ca="1" si="551"/>
        <v>-1.2507600104229882E-2</v>
      </c>
      <c r="P2378" s="5">
        <f t="shared" ca="1" si="552"/>
        <v>925.51241551523435</v>
      </c>
      <c r="Q2378" s="5">
        <f t="shared" ca="1" si="555"/>
        <v>925.51241551523435</v>
      </c>
      <c r="R2378" s="12">
        <f t="shared" ca="1" si="556"/>
        <v>0</v>
      </c>
    </row>
    <row r="2379" spans="1:18" x14ac:dyDescent="0.25">
      <c r="A2379">
        <v>2378</v>
      </c>
      <c r="B2379" s="2">
        <v>40910</v>
      </c>
      <c r="C2379">
        <f t="shared" si="561"/>
        <v>2012</v>
      </c>
      <c r="D2379">
        <v>1138.8499999999999</v>
      </c>
      <c r="E2379" s="5">
        <f t="shared" ca="1" si="557"/>
        <v>1145.1200000000001</v>
      </c>
      <c r="F2379" s="5">
        <f t="shared" ca="1" si="558"/>
        <v>1166.1370000000002</v>
      </c>
      <c r="G2379" s="5">
        <f t="shared" ca="1" si="559"/>
        <v>1150.4880287899964</v>
      </c>
      <c r="H2379" s="5">
        <f t="shared" ca="1" si="560"/>
        <v>1118.494735280555</v>
      </c>
      <c r="I2379" s="10">
        <f t="shared" ca="1" si="553"/>
        <v>0</v>
      </c>
      <c r="J2379" s="5" t="e">
        <f t="shared" ca="1" si="547"/>
        <v>#N/A</v>
      </c>
      <c r="K2379" s="5" t="e">
        <f t="shared" ca="1" si="548"/>
        <v>#N/A</v>
      </c>
      <c r="L2379" s="10">
        <f t="shared" ca="1" si="549"/>
        <v>1</v>
      </c>
      <c r="M2379" s="5">
        <f t="shared" ca="1" si="554"/>
        <v>1016.85</v>
      </c>
      <c r="N2379" s="12" t="str">
        <f t="shared" ca="1" si="550"/>
        <v/>
      </c>
      <c r="O2379" s="12">
        <f t="shared" ca="1" si="551"/>
        <v>1.7151904301168247E-3</v>
      </c>
      <c r="P2379" s="5">
        <f t="shared" ca="1" si="552"/>
        <v>925.51241551523435</v>
      </c>
      <c r="Q2379" s="5">
        <f t="shared" ca="1" si="555"/>
        <v>925.51241551523435</v>
      </c>
      <c r="R2379" s="12">
        <f t="shared" ca="1" si="556"/>
        <v>0</v>
      </c>
    </row>
    <row r="2380" spans="1:18" x14ac:dyDescent="0.25">
      <c r="A2380">
        <v>2379</v>
      </c>
      <c r="B2380" s="2">
        <v>40911</v>
      </c>
      <c r="C2380">
        <f t="shared" si="561"/>
        <v>2012</v>
      </c>
      <c r="D2380">
        <v>1143.7</v>
      </c>
      <c r="E2380" s="5">
        <f t="shared" ca="1" si="557"/>
        <v>1149.3050000000001</v>
      </c>
      <c r="F2380" s="5">
        <f t="shared" ca="1" si="558"/>
        <v>1166.71</v>
      </c>
      <c r="G2380" s="5">
        <f t="shared" ca="1" si="559"/>
        <v>1149.8092259109967</v>
      </c>
      <c r="H2380" s="5">
        <f t="shared" ca="1" si="560"/>
        <v>1118.9988405749439</v>
      </c>
      <c r="I2380" s="10">
        <f t="shared" ca="1" si="553"/>
        <v>0</v>
      </c>
      <c r="J2380" s="5" t="e">
        <f t="shared" ca="1" si="547"/>
        <v>#N/A</v>
      </c>
      <c r="K2380" s="5" t="e">
        <f t="shared" ca="1" si="548"/>
        <v>#N/A</v>
      </c>
      <c r="L2380" s="10">
        <f t="shared" ca="1" si="549"/>
        <v>1</v>
      </c>
      <c r="M2380" s="5">
        <f t="shared" ca="1" si="554"/>
        <v>1016.85</v>
      </c>
      <c r="N2380" s="12" t="str">
        <f t="shared" ca="1" si="550"/>
        <v/>
      </c>
      <c r="O2380" s="12">
        <f t="shared" ca="1" si="551"/>
        <v>4.2586820037758587E-3</v>
      </c>
      <c r="P2380" s="5">
        <f t="shared" ca="1" si="552"/>
        <v>925.51241551523435</v>
      </c>
      <c r="Q2380" s="5">
        <f t="shared" ca="1" si="555"/>
        <v>925.51241551523435</v>
      </c>
      <c r="R2380" s="12">
        <f t="shared" ca="1" si="556"/>
        <v>0</v>
      </c>
    </row>
    <row r="2381" spans="1:18" x14ac:dyDescent="0.25">
      <c r="A2381">
        <v>2380</v>
      </c>
      <c r="B2381" s="2">
        <v>40912</v>
      </c>
      <c r="C2381">
        <f t="shared" si="561"/>
        <v>2012</v>
      </c>
      <c r="D2381">
        <v>1104.3</v>
      </c>
      <c r="E2381" s="5">
        <f t="shared" ca="1" si="557"/>
        <v>1145.74</v>
      </c>
      <c r="F2381" s="5">
        <f t="shared" ca="1" si="558"/>
        <v>1166.4350000000002</v>
      </c>
      <c r="G2381" s="5">
        <f t="shared" ca="1" si="559"/>
        <v>1145.2583033198969</v>
      </c>
      <c r="H2381" s="5">
        <f t="shared" ca="1" si="560"/>
        <v>1118.704863763445</v>
      </c>
      <c r="I2381" s="10">
        <f t="shared" ca="1" si="553"/>
        <v>0</v>
      </c>
      <c r="J2381" s="5" t="e">
        <f t="shared" ca="1" si="547"/>
        <v>#N/A</v>
      </c>
      <c r="K2381" s="5" t="e">
        <f t="shared" ca="1" si="548"/>
        <v>#N/A</v>
      </c>
      <c r="L2381" s="10">
        <f t="shared" ca="1" si="549"/>
        <v>1</v>
      </c>
      <c r="M2381" s="5">
        <f t="shared" ca="1" si="554"/>
        <v>1016.85</v>
      </c>
      <c r="N2381" s="12" t="str">
        <f t="shared" ca="1" si="550"/>
        <v/>
      </c>
      <c r="O2381" s="12">
        <f t="shared" ca="1" si="551"/>
        <v>-3.4449593424849254E-2</v>
      </c>
      <c r="P2381" s="5">
        <f t="shared" ca="1" si="552"/>
        <v>925.51241551523435</v>
      </c>
      <c r="Q2381" s="5">
        <f t="shared" ca="1" si="555"/>
        <v>925.51241551523435</v>
      </c>
      <c r="R2381" s="12">
        <f t="shared" ca="1" si="556"/>
        <v>0</v>
      </c>
    </row>
    <row r="2382" spans="1:18" x14ac:dyDescent="0.25">
      <c r="A2382">
        <v>2381</v>
      </c>
      <c r="B2382" s="2">
        <v>40913</v>
      </c>
      <c r="C2382">
        <f t="shared" si="561"/>
        <v>2012</v>
      </c>
      <c r="D2382">
        <v>1112.6500000000001</v>
      </c>
      <c r="E2382" s="5">
        <f t="shared" ca="1" si="557"/>
        <v>1142.8899999999999</v>
      </c>
      <c r="F2382" s="5">
        <f t="shared" ca="1" si="558"/>
        <v>1166.0010000000002</v>
      </c>
      <c r="G2382" s="5">
        <f t="shared" ca="1" si="559"/>
        <v>1141.9974729879073</v>
      </c>
      <c r="H2382" s="5">
        <f t="shared" ca="1" si="560"/>
        <v>1118.5837664881763</v>
      </c>
      <c r="I2382" s="10">
        <f t="shared" ca="1" si="553"/>
        <v>0</v>
      </c>
      <c r="J2382" s="5" t="e">
        <f t="shared" ca="1" si="547"/>
        <v>#N/A</v>
      </c>
      <c r="K2382" s="5" t="e">
        <f t="shared" ca="1" si="548"/>
        <v>#N/A</v>
      </c>
      <c r="L2382" s="10">
        <f t="shared" ca="1" si="549"/>
        <v>1</v>
      </c>
      <c r="M2382" s="5">
        <f t="shared" ca="1" si="554"/>
        <v>1016.85</v>
      </c>
      <c r="N2382" s="12" t="str">
        <f t="shared" ca="1" si="550"/>
        <v/>
      </c>
      <c r="O2382" s="12">
        <f t="shared" ca="1" si="551"/>
        <v>7.561351082133602E-3</v>
      </c>
      <c r="P2382" s="5">
        <f t="shared" ca="1" si="552"/>
        <v>925.51241551523435</v>
      </c>
      <c r="Q2382" s="5">
        <f t="shared" ca="1" si="555"/>
        <v>925.51241551523435</v>
      </c>
      <c r="R2382" s="12">
        <f t="shared" ca="1" si="556"/>
        <v>0</v>
      </c>
    </row>
    <row r="2383" spans="1:18" x14ac:dyDescent="0.25">
      <c r="A2383">
        <v>2382</v>
      </c>
      <c r="B2383" s="2">
        <v>40914</v>
      </c>
      <c r="C2383">
        <f t="shared" si="561"/>
        <v>2012</v>
      </c>
      <c r="D2383">
        <v>1103.0999999999999</v>
      </c>
      <c r="E2383" s="5">
        <f t="shared" ca="1" si="557"/>
        <v>1139.2950000000001</v>
      </c>
      <c r="F2383" s="5">
        <f t="shared" ca="1" si="558"/>
        <v>1164.394</v>
      </c>
      <c r="G2383" s="5">
        <f t="shared" ca="1" si="559"/>
        <v>1138.1077256891165</v>
      </c>
      <c r="H2383" s="5">
        <f t="shared" ca="1" si="560"/>
        <v>1118.2740911584126</v>
      </c>
      <c r="I2383" s="10">
        <f t="shared" ca="1" si="553"/>
        <v>0</v>
      </c>
      <c r="J2383" s="5" t="e">
        <f t="shared" ca="1" si="547"/>
        <v>#N/A</v>
      </c>
      <c r="K2383" s="5" t="e">
        <f t="shared" ca="1" si="548"/>
        <v>#N/A</v>
      </c>
      <c r="L2383" s="10">
        <f t="shared" ca="1" si="549"/>
        <v>1</v>
      </c>
      <c r="M2383" s="5">
        <f t="shared" ca="1" si="554"/>
        <v>1016.85</v>
      </c>
      <c r="N2383" s="12" t="str">
        <f t="shared" ca="1" si="550"/>
        <v/>
      </c>
      <c r="O2383" s="12">
        <f t="shared" ca="1" si="551"/>
        <v>-8.5831123893409262E-3</v>
      </c>
      <c r="P2383" s="5">
        <f t="shared" ca="1" si="552"/>
        <v>925.51241551523435</v>
      </c>
      <c r="Q2383" s="5">
        <f t="shared" ca="1" si="555"/>
        <v>925.51241551523435</v>
      </c>
      <c r="R2383" s="12">
        <f t="shared" ca="1" si="556"/>
        <v>0</v>
      </c>
    </row>
    <row r="2384" spans="1:18" x14ac:dyDescent="0.25">
      <c r="A2384">
        <v>2383</v>
      </c>
      <c r="B2384" s="2">
        <v>40917</v>
      </c>
      <c r="C2384">
        <f t="shared" si="561"/>
        <v>2012</v>
      </c>
      <c r="D2384">
        <v>1099.6500000000001</v>
      </c>
      <c r="E2384" s="5">
        <f t="shared" ca="1" si="557"/>
        <v>1133.3399999999999</v>
      </c>
      <c r="F2384" s="5">
        <f t="shared" ca="1" si="558"/>
        <v>1162.5130000000001</v>
      </c>
      <c r="G2384" s="5">
        <f t="shared" ca="1" si="559"/>
        <v>1134.2619531202049</v>
      </c>
      <c r="H2384" s="5">
        <f t="shared" ca="1" si="560"/>
        <v>1117.9016093352445</v>
      </c>
      <c r="I2384" s="10">
        <f t="shared" ca="1" si="553"/>
        <v>0</v>
      </c>
      <c r="J2384" s="5" t="e">
        <f t="shared" ca="1" si="547"/>
        <v>#N/A</v>
      </c>
      <c r="K2384" s="5" t="e">
        <f t="shared" ca="1" si="548"/>
        <v>#N/A</v>
      </c>
      <c r="L2384" s="10">
        <f t="shared" ca="1" si="549"/>
        <v>1</v>
      </c>
      <c r="M2384" s="5">
        <f t="shared" ca="1" si="554"/>
        <v>1016.85</v>
      </c>
      <c r="N2384" s="12" t="str">
        <f t="shared" ca="1" si="550"/>
        <v/>
      </c>
      <c r="O2384" s="12">
        <f t="shared" ca="1" si="551"/>
        <v>-3.1275496328527046E-3</v>
      </c>
      <c r="P2384" s="5">
        <f t="shared" ca="1" si="552"/>
        <v>925.51241551523435</v>
      </c>
      <c r="Q2384" s="5">
        <f t="shared" ca="1" si="555"/>
        <v>925.51241551523435</v>
      </c>
      <c r="R2384" s="12">
        <f t="shared" ca="1" si="556"/>
        <v>0</v>
      </c>
    </row>
    <row r="2385" spans="1:18" x14ac:dyDescent="0.25">
      <c r="A2385">
        <v>2384</v>
      </c>
      <c r="B2385" s="2">
        <v>40918</v>
      </c>
      <c r="C2385">
        <f t="shared" si="561"/>
        <v>2012</v>
      </c>
      <c r="D2385">
        <v>1116.05</v>
      </c>
      <c r="E2385" s="5">
        <f t="shared" ca="1" si="557"/>
        <v>1127.48</v>
      </c>
      <c r="F2385" s="5">
        <f t="shared" ca="1" si="558"/>
        <v>1160.3540000000003</v>
      </c>
      <c r="G2385" s="5">
        <f t="shared" ca="1" si="559"/>
        <v>1132.4407578081843</v>
      </c>
      <c r="H2385" s="5">
        <f t="shared" ca="1" si="560"/>
        <v>1117.8645771485396</v>
      </c>
      <c r="I2385" s="10">
        <f t="shared" ca="1" si="553"/>
        <v>0</v>
      </c>
      <c r="J2385" s="5" t="e">
        <f t="shared" ca="1" si="547"/>
        <v>#N/A</v>
      </c>
      <c r="K2385" s="5" t="e">
        <f t="shared" ca="1" si="548"/>
        <v>#N/A</v>
      </c>
      <c r="L2385" s="10">
        <f t="shared" ca="1" si="549"/>
        <v>1</v>
      </c>
      <c r="M2385" s="5">
        <f t="shared" ca="1" si="554"/>
        <v>1016.85</v>
      </c>
      <c r="N2385" s="12" t="str">
        <f t="shared" ca="1" si="550"/>
        <v/>
      </c>
      <c r="O2385" s="12">
        <f t="shared" ca="1" si="551"/>
        <v>1.4913836220615526E-2</v>
      </c>
      <c r="P2385" s="5">
        <f t="shared" ca="1" si="552"/>
        <v>925.51241551523435</v>
      </c>
      <c r="Q2385" s="5">
        <f t="shared" ca="1" si="555"/>
        <v>925.51241551523435</v>
      </c>
      <c r="R2385" s="12">
        <f t="shared" ca="1" si="556"/>
        <v>0</v>
      </c>
    </row>
    <row r="2386" spans="1:18" x14ac:dyDescent="0.25">
      <c r="A2386">
        <v>2385</v>
      </c>
      <c r="B2386" s="2">
        <v>40919</v>
      </c>
      <c r="C2386">
        <f t="shared" si="561"/>
        <v>2012</v>
      </c>
      <c r="D2386">
        <v>1116.5999999999999</v>
      </c>
      <c r="E2386" s="5">
        <f t="shared" ca="1" si="557"/>
        <v>1122.31</v>
      </c>
      <c r="F2386" s="5">
        <f t="shared" ca="1" si="558"/>
        <v>1158.7850000000003</v>
      </c>
      <c r="G2386" s="5">
        <f t="shared" ca="1" si="559"/>
        <v>1130.8566820273659</v>
      </c>
      <c r="H2386" s="5">
        <f t="shared" ca="1" si="560"/>
        <v>1117.8392856055689</v>
      </c>
      <c r="I2386" s="10">
        <f t="shared" ca="1" si="553"/>
        <v>0</v>
      </c>
      <c r="J2386" s="5" t="e">
        <f t="shared" ca="1" si="547"/>
        <v>#N/A</v>
      </c>
      <c r="K2386" s="5" t="e">
        <f t="shared" ca="1" si="548"/>
        <v>#N/A</v>
      </c>
      <c r="L2386" s="10">
        <f t="shared" ca="1" si="549"/>
        <v>1</v>
      </c>
      <c r="M2386" s="5">
        <f t="shared" ca="1" si="554"/>
        <v>1016.85</v>
      </c>
      <c r="N2386" s="12" t="str">
        <f t="shared" ca="1" si="550"/>
        <v/>
      </c>
      <c r="O2386" s="12">
        <f t="shared" ca="1" si="551"/>
        <v>4.9280946194162859E-4</v>
      </c>
      <c r="P2386" s="5">
        <f t="shared" ca="1" si="552"/>
        <v>925.51241551523435</v>
      </c>
      <c r="Q2386" s="5">
        <f t="shared" ca="1" si="555"/>
        <v>925.51241551523435</v>
      </c>
      <c r="R2386" s="12">
        <f t="shared" ca="1" si="556"/>
        <v>0</v>
      </c>
    </row>
    <row r="2387" spans="1:18" x14ac:dyDescent="0.25">
      <c r="A2387">
        <v>2386</v>
      </c>
      <c r="B2387" s="2">
        <v>40920</v>
      </c>
      <c r="C2387">
        <f t="shared" si="561"/>
        <v>2012</v>
      </c>
      <c r="D2387">
        <v>1120.2</v>
      </c>
      <c r="E2387" s="5">
        <f t="shared" ca="1" si="557"/>
        <v>1119.2</v>
      </c>
      <c r="F2387" s="5">
        <f t="shared" ca="1" si="558"/>
        <v>1157.5060000000001</v>
      </c>
      <c r="G2387" s="5">
        <f t="shared" ca="1" si="559"/>
        <v>1129.7910138246293</v>
      </c>
      <c r="H2387" s="5">
        <f t="shared" ca="1" si="560"/>
        <v>1117.8864998934575</v>
      </c>
      <c r="I2387" s="10">
        <f t="shared" ca="1" si="553"/>
        <v>0</v>
      </c>
      <c r="J2387" s="5" t="e">
        <f t="shared" ca="1" si="547"/>
        <v>#N/A</v>
      </c>
      <c r="K2387" s="5" t="e">
        <f t="shared" ca="1" si="548"/>
        <v>#N/A</v>
      </c>
      <c r="L2387" s="10">
        <f t="shared" ca="1" si="549"/>
        <v>1</v>
      </c>
      <c r="M2387" s="5">
        <f t="shared" ca="1" si="554"/>
        <v>1016.85</v>
      </c>
      <c r="N2387" s="12" t="str">
        <f t="shared" ca="1" si="550"/>
        <v/>
      </c>
      <c r="O2387" s="12">
        <f t="shared" ca="1" si="551"/>
        <v>3.2240730789899127E-3</v>
      </c>
      <c r="P2387" s="5">
        <f t="shared" ca="1" si="552"/>
        <v>925.51241551523435</v>
      </c>
      <c r="Q2387" s="5">
        <f t="shared" ca="1" si="555"/>
        <v>925.51241551523435</v>
      </c>
      <c r="R2387" s="12">
        <f t="shared" ca="1" si="556"/>
        <v>0</v>
      </c>
    </row>
    <row r="2388" spans="1:18" x14ac:dyDescent="0.25">
      <c r="A2388">
        <v>2387</v>
      </c>
      <c r="B2388" s="2">
        <v>40921</v>
      </c>
      <c r="C2388">
        <f t="shared" si="561"/>
        <v>2012</v>
      </c>
      <c r="D2388">
        <v>1124.45</v>
      </c>
      <c r="E2388" s="5">
        <f t="shared" ca="1" si="557"/>
        <v>1117.9550000000002</v>
      </c>
      <c r="F2388" s="5">
        <f t="shared" ca="1" si="558"/>
        <v>1156.2819999999999</v>
      </c>
      <c r="G2388" s="5">
        <f t="shared" ca="1" si="559"/>
        <v>1129.2569124421666</v>
      </c>
      <c r="H2388" s="5">
        <f t="shared" ca="1" si="560"/>
        <v>1118.0177698955883</v>
      </c>
      <c r="I2388" s="10">
        <f t="shared" ca="1" si="553"/>
        <v>0</v>
      </c>
      <c r="J2388" s="5" t="e">
        <f t="shared" ca="1" si="547"/>
        <v>#N/A</v>
      </c>
      <c r="K2388" s="5" t="e">
        <f t="shared" ca="1" si="548"/>
        <v>#N/A</v>
      </c>
      <c r="L2388" s="10">
        <f t="shared" ca="1" si="549"/>
        <v>1</v>
      </c>
      <c r="M2388" s="5">
        <f t="shared" ca="1" si="554"/>
        <v>1016.85</v>
      </c>
      <c r="N2388" s="12" t="str">
        <f t="shared" ca="1" si="550"/>
        <v/>
      </c>
      <c r="O2388" s="12">
        <f t="shared" ca="1" si="551"/>
        <v>3.7939653633279769E-3</v>
      </c>
      <c r="P2388" s="5">
        <f t="shared" ca="1" si="552"/>
        <v>925.51241551523435</v>
      </c>
      <c r="Q2388" s="5">
        <f t="shared" ca="1" si="555"/>
        <v>925.51241551523435</v>
      </c>
      <c r="R2388" s="12">
        <f t="shared" ca="1" si="556"/>
        <v>0</v>
      </c>
    </row>
    <row r="2389" spans="1:18" x14ac:dyDescent="0.25">
      <c r="A2389">
        <v>2388</v>
      </c>
      <c r="B2389" s="2">
        <v>40924</v>
      </c>
      <c r="C2389">
        <f t="shared" si="561"/>
        <v>2012</v>
      </c>
      <c r="D2389">
        <v>1112.8499999999999</v>
      </c>
      <c r="E2389" s="5">
        <f t="shared" ca="1" si="557"/>
        <v>1115.355</v>
      </c>
      <c r="F2389" s="5">
        <f t="shared" ca="1" si="558"/>
        <v>1154.3330000000001</v>
      </c>
      <c r="G2389" s="5">
        <f t="shared" ca="1" si="559"/>
        <v>1127.6162211979499</v>
      </c>
      <c r="H2389" s="5">
        <f t="shared" ca="1" si="560"/>
        <v>1117.9144144976765</v>
      </c>
      <c r="I2389" s="10">
        <f t="shared" ca="1" si="553"/>
        <v>0</v>
      </c>
      <c r="J2389" s="5" t="e">
        <f t="shared" ca="1" si="547"/>
        <v>#N/A</v>
      </c>
      <c r="K2389" s="5" t="e">
        <f t="shared" ca="1" si="548"/>
        <v>#N/A</v>
      </c>
      <c r="L2389" s="10">
        <f t="shared" ca="1" si="549"/>
        <v>1</v>
      </c>
      <c r="M2389" s="5">
        <f t="shared" ca="1" si="554"/>
        <v>1016.85</v>
      </c>
      <c r="N2389" s="12" t="str">
        <f t="shared" ca="1" si="550"/>
        <v/>
      </c>
      <c r="O2389" s="12">
        <f t="shared" ca="1" si="551"/>
        <v>-1.0316154564453854E-2</v>
      </c>
      <c r="P2389" s="5">
        <f t="shared" ca="1" si="552"/>
        <v>925.51241551523435</v>
      </c>
      <c r="Q2389" s="5">
        <f t="shared" ca="1" si="555"/>
        <v>925.51241551523435</v>
      </c>
      <c r="R2389" s="12">
        <f t="shared" ca="1" si="556"/>
        <v>0</v>
      </c>
    </row>
    <row r="2390" spans="1:18" x14ac:dyDescent="0.25">
      <c r="A2390">
        <v>2389</v>
      </c>
      <c r="B2390" s="2">
        <v>40925</v>
      </c>
      <c r="C2390">
        <f t="shared" si="561"/>
        <v>2012</v>
      </c>
      <c r="D2390">
        <v>1139.3499999999999</v>
      </c>
      <c r="E2390" s="5">
        <f t="shared" ca="1" si="557"/>
        <v>1114.92</v>
      </c>
      <c r="F2390" s="5">
        <f t="shared" ca="1" si="558"/>
        <v>1152.6500000000001</v>
      </c>
      <c r="G2390" s="5">
        <f t="shared" ca="1" si="559"/>
        <v>1128.7895990781549</v>
      </c>
      <c r="H2390" s="5">
        <f t="shared" ca="1" si="560"/>
        <v>1118.3431262077229</v>
      </c>
      <c r="I2390" s="10">
        <f t="shared" ca="1" si="553"/>
        <v>0</v>
      </c>
      <c r="J2390" s="5" t="e">
        <f t="shared" ca="1" si="547"/>
        <v>#N/A</v>
      </c>
      <c r="K2390" s="5" t="e">
        <f t="shared" ca="1" si="548"/>
        <v>#N/A</v>
      </c>
      <c r="L2390" s="10">
        <f t="shared" ca="1" si="549"/>
        <v>1</v>
      </c>
      <c r="M2390" s="5">
        <f t="shared" ca="1" si="554"/>
        <v>1016.85</v>
      </c>
      <c r="N2390" s="12" t="str">
        <f t="shared" ca="1" si="550"/>
        <v/>
      </c>
      <c r="O2390" s="12">
        <f t="shared" ca="1" si="551"/>
        <v>2.3812733072741163E-2</v>
      </c>
      <c r="P2390" s="5">
        <f t="shared" ca="1" si="552"/>
        <v>925.51241551523435</v>
      </c>
      <c r="Q2390" s="5">
        <f t="shared" ca="1" si="555"/>
        <v>925.51241551523435</v>
      </c>
      <c r="R2390" s="12">
        <f t="shared" ca="1" si="556"/>
        <v>0</v>
      </c>
    </row>
    <row r="2391" spans="1:18" x14ac:dyDescent="0.25">
      <c r="A2391">
        <v>2390</v>
      </c>
      <c r="B2391" s="2">
        <v>40926</v>
      </c>
      <c r="C2391">
        <f t="shared" si="561"/>
        <v>2012</v>
      </c>
      <c r="D2391">
        <v>1130.1500000000001</v>
      </c>
      <c r="E2391" s="5">
        <f t="shared" ca="1" si="557"/>
        <v>1117.5049999999999</v>
      </c>
      <c r="F2391" s="5">
        <f t="shared" ca="1" si="558"/>
        <v>1150.8809999999999</v>
      </c>
      <c r="G2391" s="5">
        <f t="shared" ca="1" si="559"/>
        <v>1128.9256391703393</v>
      </c>
      <c r="H2391" s="5">
        <f t="shared" ca="1" si="560"/>
        <v>1118.5792636835683</v>
      </c>
      <c r="I2391" s="10">
        <f t="shared" ca="1" si="553"/>
        <v>0</v>
      </c>
      <c r="J2391" s="5" t="e">
        <f t="shared" ca="1" si="547"/>
        <v>#N/A</v>
      </c>
      <c r="K2391" s="5" t="e">
        <f t="shared" ca="1" si="548"/>
        <v>#N/A</v>
      </c>
      <c r="L2391" s="10">
        <f t="shared" ca="1" si="549"/>
        <v>1</v>
      </c>
      <c r="M2391" s="5">
        <f t="shared" ca="1" si="554"/>
        <v>1016.85</v>
      </c>
      <c r="N2391" s="12" t="str">
        <f t="shared" ca="1" si="550"/>
        <v/>
      </c>
      <c r="O2391" s="12">
        <f t="shared" ca="1" si="551"/>
        <v>-8.0747794795276422E-3</v>
      </c>
      <c r="P2391" s="5">
        <f t="shared" ca="1" si="552"/>
        <v>925.51241551523435</v>
      </c>
      <c r="Q2391" s="5">
        <f t="shared" ca="1" si="555"/>
        <v>925.51241551523435</v>
      </c>
      <c r="R2391" s="12">
        <f t="shared" ca="1" si="556"/>
        <v>0</v>
      </c>
    </row>
    <row r="2392" spans="1:18" x14ac:dyDescent="0.25">
      <c r="A2392">
        <v>2391</v>
      </c>
      <c r="B2392" s="2">
        <v>40927</v>
      </c>
      <c r="C2392">
        <f t="shared" si="561"/>
        <v>2012</v>
      </c>
      <c r="D2392">
        <v>1151.3499999999999</v>
      </c>
      <c r="E2392" s="5">
        <f t="shared" ca="1" si="557"/>
        <v>1121.375</v>
      </c>
      <c r="F2392" s="5">
        <f t="shared" ca="1" si="558"/>
        <v>1149.7569999999998</v>
      </c>
      <c r="G2392" s="5">
        <f t="shared" ca="1" si="559"/>
        <v>1131.1680752533052</v>
      </c>
      <c r="H2392" s="5">
        <f t="shared" ca="1" si="560"/>
        <v>1119.2346784098968</v>
      </c>
      <c r="I2392" s="10">
        <f t="shared" ca="1" si="553"/>
        <v>0</v>
      </c>
      <c r="J2392" s="5" t="e">
        <f t="shared" ca="1" si="547"/>
        <v>#N/A</v>
      </c>
      <c r="K2392" s="5" t="e">
        <f t="shared" ca="1" si="548"/>
        <v>#N/A</v>
      </c>
      <c r="L2392" s="10">
        <f t="shared" ca="1" si="549"/>
        <v>1</v>
      </c>
      <c r="M2392" s="5">
        <f t="shared" ca="1" si="554"/>
        <v>1016.85</v>
      </c>
      <c r="N2392" s="12" t="str">
        <f t="shared" ca="1" si="550"/>
        <v/>
      </c>
      <c r="O2392" s="12">
        <f t="shared" ca="1" si="551"/>
        <v>1.8758571870990413E-2</v>
      </c>
      <c r="P2392" s="5">
        <f t="shared" ca="1" si="552"/>
        <v>925.51241551523435</v>
      </c>
      <c r="Q2392" s="5">
        <f t="shared" ca="1" si="555"/>
        <v>925.51241551523435</v>
      </c>
      <c r="R2392" s="12">
        <f t="shared" ca="1" si="556"/>
        <v>0</v>
      </c>
    </row>
    <row r="2393" spans="1:18" x14ac:dyDescent="0.25">
      <c r="A2393">
        <v>2392</v>
      </c>
      <c r="B2393" s="2">
        <v>40928</v>
      </c>
      <c r="C2393">
        <f t="shared" si="561"/>
        <v>2012</v>
      </c>
      <c r="D2393">
        <v>1150.05</v>
      </c>
      <c r="E2393" s="5">
        <f t="shared" ca="1" si="557"/>
        <v>1126.07</v>
      </c>
      <c r="F2393" s="5">
        <f t="shared" ca="1" si="558"/>
        <v>1148.386</v>
      </c>
      <c r="G2393" s="5">
        <f t="shared" ca="1" si="559"/>
        <v>1133.0562677279745</v>
      </c>
      <c r="H2393" s="5">
        <f t="shared" ca="1" si="560"/>
        <v>1119.8509848416988</v>
      </c>
      <c r="I2393" s="10">
        <f t="shared" ca="1" si="553"/>
        <v>0</v>
      </c>
      <c r="J2393" s="5" t="e">
        <f t="shared" ca="1" si="547"/>
        <v>#N/A</v>
      </c>
      <c r="K2393" s="5" t="e">
        <f t="shared" ca="1" si="548"/>
        <v>#N/A</v>
      </c>
      <c r="L2393" s="10">
        <f t="shared" ca="1" si="549"/>
        <v>1</v>
      </c>
      <c r="M2393" s="5">
        <f t="shared" ca="1" si="554"/>
        <v>1016.85</v>
      </c>
      <c r="N2393" s="12" t="str">
        <f t="shared" ca="1" si="550"/>
        <v/>
      </c>
      <c r="O2393" s="12">
        <f t="shared" ca="1" si="551"/>
        <v>-1.1291093064662828E-3</v>
      </c>
      <c r="P2393" s="5">
        <f t="shared" ca="1" si="552"/>
        <v>925.51241551523435</v>
      </c>
      <c r="Q2393" s="5">
        <f t="shared" ca="1" si="555"/>
        <v>925.51241551523435</v>
      </c>
      <c r="R2393" s="12">
        <f t="shared" ca="1" si="556"/>
        <v>0</v>
      </c>
    </row>
    <row r="2394" spans="1:18" x14ac:dyDescent="0.25">
      <c r="A2394">
        <v>2393</v>
      </c>
      <c r="B2394" s="2">
        <v>40931</v>
      </c>
      <c r="C2394">
        <f t="shared" si="561"/>
        <v>2012</v>
      </c>
      <c r="D2394">
        <v>1165.5</v>
      </c>
      <c r="E2394" s="5">
        <f t="shared" ca="1" si="557"/>
        <v>1132.655</v>
      </c>
      <c r="F2394" s="5">
        <f t="shared" ca="1" si="558"/>
        <v>1147.354</v>
      </c>
      <c r="G2394" s="5">
        <f t="shared" ca="1" si="559"/>
        <v>1136.300640955177</v>
      </c>
      <c r="H2394" s="5">
        <f t="shared" ca="1" si="560"/>
        <v>1120.7639651448649</v>
      </c>
      <c r="I2394" s="10">
        <f t="shared" ca="1" si="553"/>
        <v>0</v>
      </c>
      <c r="J2394" s="5" t="e">
        <f t="shared" ca="1" si="547"/>
        <v>#N/A</v>
      </c>
      <c r="K2394" s="5" t="e">
        <f t="shared" ca="1" si="548"/>
        <v>#N/A</v>
      </c>
      <c r="L2394" s="10">
        <f t="shared" ca="1" si="549"/>
        <v>1</v>
      </c>
      <c r="M2394" s="5">
        <f t="shared" ca="1" si="554"/>
        <v>1016.85</v>
      </c>
      <c r="N2394" s="12" t="str">
        <f t="shared" ca="1" si="550"/>
        <v/>
      </c>
      <c r="O2394" s="12">
        <f t="shared" ca="1" si="551"/>
        <v>1.3434198513108165E-2</v>
      </c>
      <c r="P2394" s="5">
        <f t="shared" ca="1" si="552"/>
        <v>925.51241551523435</v>
      </c>
      <c r="Q2394" s="5">
        <f t="shared" ca="1" si="555"/>
        <v>925.51241551523435</v>
      </c>
      <c r="R2394" s="12">
        <f t="shared" ca="1" si="556"/>
        <v>0</v>
      </c>
    </row>
    <row r="2395" spans="1:18" x14ac:dyDescent="0.25">
      <c r="A2395">
        <v>2394</v>
      </c>
      <c r="B2395" s="2">
        <v>40932</v>
      </c>
      <c r="C2395">
        <f t="shared" si="561"/>
        <v>2012</v>
      </c>
      <c r="D2395">
        <v>1176.75</v>
      </c>
      <c r="E2395" s="5">
        <f t="shared" ca="1" si="557"/>
        <v>1138.7249999999999</v>
      </c>
      <c r="F2395" s="5">
        <f t="shared" ca="1" si="558"/>
        <v>1146.72</v>
      </c>
      <c r="G2395" s="5">
        <f t="shared" ca="1" si="559"/>
        <v>1140.3455768596591</v>
      </c>
      <c r="H2395" s="5">
        <f t="shared" ca="1" si="560"/>
        <v>1121.8836858419675</v>
      </c>
      <c r="I2395" s="10">
        <f t="shared" ca="1" si="553"/>
        <v>0</v>
      </c>
      <c r="J2395" s="5" t="e">
        <f t="shared" ca="1" si="547"/>
        <v>#N/A</v>
      </c>
      <c r="K2395" s="5" t="e">
        <f t="shared" ca="1" si="548"/>
        <v>#N/A</v>
      </c>
      <c r="L2395" s="10">
        <f t="shared" ca="1" si="549"/>
        <v>1</v>
      </c>
      <c r="M2395" s="5">
        <f t="shared" ca="1" si="554"/>
        <v>1016.85</v>
      </c>
      <c r="N2395" s="12" t="str">
        <f t="shared" ca="1" si="550"/>
        <v/>
      </c>
      <c r="O2395" s="12">
        <f t="shared" ca="1" si="551"/>
        <v>9.6525096525096523E-3</v>
      </c>
      <c r="P2395" s="5">
        <f t="shared" ca="1" si="552"/>
        <v>925.51241551523435</v>
      </c>
      <c r="Q2395" s="5">
        <f t="shared" ca="1" si="555"/>
        <v>925.51241551523435</v>
      </c>
      <c r="R2395" s="12">
        <f t="shared" ca="1" si="556"/>
        <v>0</v>
      </c>
    </row>
    <row r="2396" spans="1:18" x14ac:dyDescent="0.25">
      <c r="A2396">
        <v>2395</v>
      </c>
      <c r="B2396" s="2">
        <v>40933</v>
      </c>
      <c r="C2396">
        <f t="shared" si="561"/>
        <v>2012</v>
      </c>
      <c r="D2396">
        <v>1173.8</v>
      </c>
      <c r="E2396" s="5">
        <f t="shared" ca="1" si="557"/>
        <v>1144.4450000000002</v>
      </c>
      <c r="F2396" s="5">
        <f t="shared" ca="1" si="558"/>
        <v>1146.3290000000002</v>
      </c>
      <c r="G2396" s="5">
        <f t="shared" ca="1" si="559"/>
        <v>1143.6910191736931</v>
      </c>
      <c r="H2396" s="5">
        <f t="shared" ca="1" si="560"/>
        <v>1122.9220121251283</v>
      </c>
      <c r="I2396" s="10">
        <f t="shared" ca="1" si="553"/>
        <v>0</v>
      </c>
      <c r="J2396" s="5" t="e">
        <f t="shared" ca="1" si="547"/>
        <v>#N/A</v>
      </c>
      <c r="K2396" s="5" t="e">
        <f t="shared" ca="1" si="548"/>
        <v>#N/A</v>
      </c>
      <c r="L2396" s="10">
        <f t="shared" ca="1" si="549"/>
        <v>1</v>
      </c>
      <c r="M2396" s="5">
        <f t="shared" ca="1" si="554"/>
        <v>1016.85</v>
      </c>
      <c r="N2396" s="12" t="str">
        <f t="shared" ca="1" si="550"/>
        <v/>
      </c>
      <c r="O2396" s="12">
        <f t="shared" ca="1" si="551"/>
        <v>-2.5069046101551268E-3</v>
      </c>
      <c r="P2396" s="5">
        <f t="shared" ca="1" si="552"/>
        <v>925.51241551523435</v>
      </c>
      <c r="Q2396" s="5">
        <f t="shared" ca="1" si="555"/>
        <v>925.51241551523435</v>
      </c>
      <c r="R2396" s="12">
        <f t="shared" ca="1" si="556"/>
        <v>0</v>
      </c>
    </row>
    <row r="2397" spans="1:18" x14ac:dyDescent="0.25">
      <c r="A2397">
        <v>2396</v>
      </c>
      <c r="B2397" s="2">
        <v>40934</v>
      </c>
      <c r="C2397">
        <f t="shared" si="561"/>
        <v>2012</v>
      </c>
      <c r="D2397">
        <v>1173.8</v>
      </c>
      <c r="E2397" s="5">
        <f t="shared" ca="1" si="557"/>
        <v>1149.8049999999998</v>
      </c>
      <c r="F2397" s="5">
        <f t="shared" ca="1" si="558"/>
        <v>1146.634</v>
      </c>
      <c r="G2397" s="5">
        <f t="shared" ca="1" si="559"/>
        <v>1146.7019172563237</v>
      </c>
      <c r="H2397" s="5">
        <f t="shared" ca="1" si="560"/>
        <v>1123.9395718826258</v>
      </c>
      <c r="I2397" s="10">
        <f t="shared" ca="1" si="553"/>
        <v>0</v>
      </c>
      <c r="J2397" s="5" t="e">
        <f t="shared" ca="1" si="547"/>
        <v>#N/A</v>
      </c>
      <c r="K2397" s="5" t="e">
        <f t="shared" ca="1" si="548"/>
        <v>#N/A</v>
      </c>
      <c r="L2397" s="10">
        <f t="shared" ca="1" si="549"/>
        <v>1</v>
      </c>
      <c r="M2397" s="5">
        <f t="shared" ca="1" si="554"/>
        <v>1016.85</v>
      </c>
      <c r="N2397" s="12" t="str">
        <f t="shared" ca="1" si="550"/>
        <v/>
      </c>
      <c r="O2397" s="12">
        <f t="shared" ca="1" si="551"/>
        <v>0</v>
      </c>
      <c r="P2397" s="5">
        <f t="shared" ca="1" si="552"/>
        <v>925.51241551523435</v>
      </c>
      <c r="Q2397" s="5">
        <f t="shared" ca="1" si="555"/>
        <v>925.51241551523435</v>
      </c>
      <c r="R2397" s="12">
        <f t="shared" ca="1" si="556"/>
        <v>0</v>
      </c>
    </row>
    <row r="2398" spans="1:18" x14ac:dyDescent="0.25">
      <c r="A2398">
        <v>2397</v>
      </c>
      <c r="B2398" s="2">
        <v>40935</v>
      </c>
      <c r="C2398">
        <f t="shared" si="561"/>
        <v>2012</v>
      </c>
      <c r="D2398">
        <v>1191.7</v>
      </c>
      <c r="E2398" s="5">
        <f t="shared" ca="1" si="557"/>
        <v>1156.53</v>
      </c>
      <c r="F2398" s="5">
        <f t="shared" ca="1" si="558"/>
        <v>1147.4580000000001</v>
      </c>
      <c r="G2398" s="5">
        <f t="shared" ca="1" si="559"/>
        <v>1151.2017255306914</v>
      </c>
      <c r="H2398" s="5">
        <f t="shared" ca="1" si="560"/>
        <v>1125.2947804449732</v>
      </c>
      <c r="I2398" s="10">
        <f t="shared" ca="1" si="553"/>
        <v>0</v>
      </c>
      <c r="J2398" s="5" t="e">
        <f t="shared" ca="1" si="547"/>
        <v>#N/A</v>
      </c>
      <c r="K2398" s="5" t="e">
        <f t="shared" ca="1" si="548"/>
        <v>#N/A</v>
      </c>
      <c r="L2398" s="10">
        <f t="shared" ca="1" si="549"/>
        <v>1</v>
      </c>
      <c r="M2398" s="5">
        <f t="shared" ca="1" si="554"/>
        <v>1016.85</v>
      </c>
      <c r="N2398" s="12" t="str">
        <f t="shared" ca="1" si="550"/>
        <v/>
      </c>
      <c r="O2398" s="12">
        <f t="shared" ca="1" si="551"/>
        <v>1.5249616629749609E-2</v>
      </c>
      <c r="P2398" s="5">
        <f t="shared" ca="1" si="552"/>
        <v>925.51241551523435</v>
      </c>
      <c r="Q2398" s="5">
        <f t="shared" ca="1" si="555"/>
        <v>925.51241551523435</v>
      </c>
      <c r="R2398" s="12">
        <f t="shared" ca="1" si="556"/>
        <v>0</v>
      </c>
    </row>
    <row r="2399" spans="1:18" x14ac:dyDescent="0.25">
      <c r="A2399">
        <v>2398</v>
      </c>
      <c r="B2399" s="2">
        <v>40938</v>
      </c>
      <c r="C2399">
        <f t="shared" si="561"/>
        <v>2012</v>
      </c>
      <c r="D2399">
        <v>1170.25</v>
      </c>
      <c r="E2399" s="5">
        <f t="shared" ca="1" si="557"/>
        <v>1162.27</v>
      </c>
      <c r="F2399" s="5">
        <f t="shared" ca="1" si="558"/>
        <v>1148.1729999999998</v>
      </c>
      <c r="G2399" s="5">
        <f t="shared" ca="1" si="559"/>
        <v>1153.1065529776222</v>
      </c>
      <c r="H2399" s="5">
        <f t="shared" ca="1" si="560"/>
        <v>1126.1938848360737</v>
      </c>
      <c r="I2399" s="10">
        <f t="shared" ca="1" si="553"/>
        <v>0</v>
      </c>
      <c r="J2399" s="5" t="e">
        <f t="shared" ca="1" si="547"/>
        <v>#N/A</v>
      </c>
      <c r="K2399" s="5" t="e">
        <f t="shared" ca="1" si="548"/>
        <v>#N/A</v>
      </c>
      <c r="L2399" s="10">
        <f t="shared" ca="1" si="549"/>
        <v>1</v>
      </c>
      <c r="M2399" s="5">
        <f t="shared" ca="1" si="554"/>
        <v>1016.85</v>
      </c>
      <c r="N2399" s="12" t="str">
        <f t="shared" ca="1" si="550"/>
        <v/>
      </c>
      <c r="O2399" s="12">
        <f t="shared" ca="1" si="551"/>
        <v>-1.7999496517579965E-2</v>
      </c>
      <c r="P2399" s="5">
        <f t="shared" ca="1" si="552"/>
        <v>925.51241551523435</v>
      </c>
      <c r="Q2399" s="5">
        <f t="shared" ca="1" si="555"/>
        <v>925.51241551523435</v>
      </c>
      <c r="R2399" s="12">
        <f t="shared" ca="1" si="556"/>
        <v>0</v>
      </c>
    </row>
    <row r="2400" spans="1:18" x14ac:dyDescent="0.25">
      <c r="A2400">
        <v>2399</v>
      </c>
      <c r="B2400" s="2">
        <v>40939</v>
      </c>
      <c r="C2400">
        <f t="shared" si="561"/>
        <v>2012</v>
      </c>
      <c r="D2400">
        <v>1193.2</v>
      </c>
      <c r="E2400" s="5">
        <f t="shared" ca="1" si="557"/>
        <v>1167.6550000000002</v>
      </c>
      <c r="F2400" s="5">
        <f t="shared" ca="1" si="558"/>
        <v>1149.1869999999999</v>
      </c>
      <c r="G2400" s="5">
        <f t="shared" ca="1" si="559"/>
        <v>1157.1158976798602</v>
      </c>
      <c r="H2400" s="5">
        <f t="shared" ca="1" si="560"/>
        <v>1127.5340071393521</v>
      </c>
      <c r="I2400" s="10">
        <f t="shared" ca="1" si="553"/>
        <v>0</v>
      </c>
      <c r="J2400" s="5" t="e">
        <f t="shared" ca="1" si="547"/>
        <v>#N/A</v>
      </c>
      <c r="K2400" s="5" t="e">
        <f t="shared" ca="1" si="548"/>
        <v>#N/A</v>
      </c>
      <c r="L2400" s="10">
        <f t="shared" ca="1" si="549"/>
        <v>1</v>
      </c>
      <c r="M2400" s="5">
        <f t="shared" ca="1" si="554"/>
        <v>1016.85</v>
      </c>
      <c r="N2400" s="12" t="str">
        <f t="shared" ca="1" si="550"/>
        <v/>
      </c>
      <c r="O2400" s="12">
        <f t="shared" ca="1" si="551"/>
        <v>1.9611194189275833E-2</v>
      </c>
      <c r="P2400" s="5">
        <f t="shared" ca="1" si="552"/>
        <v>925.51241551523435</v>
      </c>
      <c r="Q2400" s="5">
        <f t="shared" ca="1" si="555"/>
        <v>925.51241551523435</v>
      </c>
      <c r="R2400" s="12">
        <f t="shared" ca="1" si="556"/>
        <v>0</v>
      </c>
    </row>
    <row r="2401" spans="1:18" x14ac:dyDescent="0.25">
      <c r="A2401">
        <v>2400</v>
      </c>
      <c r="B2401" s="2">
        <v>40940</v>
      </c>
      <c r="C2401">
        <f t="shared" si="561"/>
        <v>2012</v>
      </c>
      <c r="D2401">
        <v>1202</v>
      </c>
      <c r="E2401" s="5">
        <f t="shared" ca="1" si="557"/>
        <v>1174.8400000000001</v>
      </c>
      <c r="F2401" s="5">
        <f t="shared" ca="1" si="558"/>
        <v>1150.6099999999999</v>
      </c>
      <c r="G2401" s="5">
        <f t="shared" ca="1" si="559"/>
        <v>1161.604307911874</v>
      </c>
      <c r="H2401" s="5">
        <f t="shared" ca="1" si="560"/>
        <v>1129.0233269965649</v>
      </c>
      <c r="I2401" s="10">
        <f t="shared" ca="1" si="553"/>
        <v>0</v>
      </c>
      <c r="J2401" s="5" t="e">
        <f t="shared" ca="1" si="547"/>
        <v>#N/A</v>
      </c>
      <c r="K2401" s="5" t="e">
        <f t="shared" ca="1" si="548"/>
        <v>#N/A</v>
      </c>
      <c r="L2401" s="10">
        <f t="shared" ca="1" si="549"/>
        <v>1</v>
      </c>
      <c r="M2401" s="5">
        <f t="shared" ca="1" si="554"/>
        <v>1016.85</v>
      </c>
      <c r="N2401" s="12" t="str">
        <f t="shared" ca="1" si="550"/>
        <v/>
      </c>
      <c r="O2401" s="12">
        <f t="shared" ca="1" si="551"/>
        <v>7.3751257123700585E-3</v>
      </c>
      <c r="P2401" s="5">
        <f t="shared" ca="1" si="552"/>
        <v>925.51241551523435</v>
      </c>
      <c r="Q2401" s="5">
        <f t="shared" ca="1" si="555"/>
        <v>925.51241551523435</v>
      </c>
      <c r="R2401" s="12">
        <f t="shared" ca="1" si="556"/>
        <v>0</v>
      </c>
    </row>
    <row r="2402" spans="1:18" x14ac:dyDescent="0.25">
      <c r="A2402">
        <v>2401</v>
      </c>
      <c r="B2402" s="2">
        <v>40941</v>
      </c>
      <c r="C2402">
        <f t="shared" si="561"/>
        <v>2012</v>
      </c>
      <c r="D2402">
        <v>1248.8499999999999</v>
      </c>
      <c r="E2402" s="5">
        <f t="shared" ca="1" si="557"/>
        <v>1184.5900000000001</v>
      </c>
      <c r="F2402" s="5">
        <f t="shared" ca="1" si="558"/>
        <v>1153.3039999999999</v>
      </c>
      <c r="G2402" s="5">
        <f t="shared" ca="1" si="559"/>
        <v>1170.3288771206867</v>
      </c>
      <c r="H2402" s="5">
        <f t="shared" ca="1" si="560"/>
        <v>1131.4198604566336</v>
      </c>
      <c r="I2402" s="10">
        <f t="shared" ca="1" si="553"/>
        <v>0</v>
      </c>
      <c r="J2402" s="5" t="e">
        <f t="shared" ca="1" si="547"/>
        <v>#N/A</v>
      </c>
      <c r="K2402" s="5" t="e">
        <f t="shared" ca="1" si="548"/>
        <v>#N/A</v>
      </c>
      <c r="L2402" s="10">
        <f t="shared" ca="1" si="549"/>
        <v>1</v>
      </c>
      <c r="M2402" s="5">
        <f t="shared" ca="1" si="554"/>
        <v>1016.85</v>
      </c>
      <c r="N2402" s="12" t="str">
        <f t="shared" ca="1" si="550"/>
        <v/>
      </c>
      <c r="O2402" s="12">
        <f t="shared" ca="1" si="551"/>
        <v>3.8976705490848508E-2</v>
      </c>
      <c r="P2402" s="5">
        <f t="shared" ca="1" si="552"/>
        <v>925.51241551523435</v>
      </c>
      <c r="Q2402" s="5">
        <f t="shared" ca="1" si="555"/>
        <v>925.51241551523435</v>
      </c>
      <c r="R2402" s="12">
        <f t="shared" ca="1" si="556"/>
        <v>0</v>
      </c>
    </row>
    <row r="2403" spans="1:18" x14ac:dyDescent="0.25">
      <c r="A2403">
        <v>2402</v>
      </c>
      <c r="B2403" s="2">
        <v>40942</v>
      </c>
      <c r="C2403">
        <f t="shared" si="561"/>
        <v>2012</v>
      </c>
      <c r="D2403">
        <v>1267.25</v>
      </c>
      <c r="E2403" s="5">
        <f t="shared" ca="1" si="557"/>
        <v>1196.31</v>
      </c>
      <c r="F2403" s="5">
        <f t="shared" ca="1" si="558"/>
        <v>1156.2429999999999</v>
      </c>
      <c r="G2403" s="5">
        <f t="shared" ca="1" si="559"/>
        <v>1180.0209894086179</v>
      </c>
      <c r="H2403" s="5">
        <f t="shared" ca="1" si="560"/>
        <v>1134.1364632475008</v>
      </c>
      <c r="I2403" s="10">
        <f t="shared" ca="1" si="553"/>
        <v>0</v>
      </c>
      <c r="J2403" s="5" t="e">
        <f t="shared" ca="1" si="547"/>
        <v>#N/A</v>
      </c>
      <c r="K2403" s="5" t="e">
        <f t="shared" ca="1" si="548"/>
        <v>#N/A</v>
      </c>
      <c r="L2403" s="10">
        <f t="shared" ca="1" si="549"/>
        <v>1</v>
      </c>
      <c r="M2403" s="5">
        <f t="shared" ca="1" si="554"/>
        <v>1016.85</v>
      </c>
      <c r="N2403" s="12" t="str">
        <f t="shared" ca="1" si="550"/>
        <v/>
      </c>
      <c r="O2403" s="12">
        <f t="shared" ca="1" si="551"/>
        <v>1.4733554870480916E-2</v>
      </c>
      <c r="P2403" s="5">
        <f t="shared" ca="1" si="552"/>
        <v>925.51241551523435</v>
      </c>
      <c r="Q2403" s="5">
        <f t="shared" ca="1" si="555"/>
        <v>925.51241551523435</v>
      </c>
      <c r="R2403" s="12">
        <f t="shared" ca="1" si="556"/>
        <v>0</v>
      </c>
    </row>
    <row r="2404" spans="1:18" x14ac:dyDescent="0.25">
      <c r="A2404">
        <v>2403</v>
      </c>
      <c r="B2404" s="2">
        <v>40945</v>
      </c>
      <c r="C2404">
        <f t="shared" si="561"/>
        <v>2012</v>
      </c>
      <c r="D2404">
        <v>1334.2</v>
      </c>
      <c r="E2404" s="5">
        <f t="shared" ca="1" si="557"/>
        <v>1213.18</v>
      </c>
      <c r="F2404" s="5">
        <f t="shared" ca="1" si="558"/>
        <v>1159.0719999999999</v>
      </c>
      <c r="G2404" s="5">
        <f t="shared" ca="1" si="559"/>
        <v>1195.4388904677562</v>
      </c>
      <c r="H2404" s="5">
        <f t="shared" ca="1" si="560"/>
        <v>1138.1377339825508</v>
      </c>
      <c r="I2404" s="10">
        <f t="shared" ca="1" si="553"/>
        <v>0</v>
      </c>
      <c r="J2404" s="5" t="e">
        <f t="shared" ca="1" si="547"/>
        <v>#N/A</v>
      </c>
      <c r="K2404" s="5" t="e">
        <f t="shared" ca="1" si="548"/>
        <v>#N/A</v>
      </c>
      <c r="L2404" s="10">
        <f t="shared" ca="1" si="549"/>
        <v>1</v>
      </c>
      <c r="M2404" s="5">
        <f t="shared" ca="1" si="554"/>
        <v>1016.85</v>
      </c>
      <c r="N2404" s="12" t="str">
        <f t="shared" ca="1" si="550"/>
        <v/>
      </c>
      <c r="O2404" s="12">
        <f t="shared" ca="1" si="551"/>
        <v>5.2830933122903961E-2</v>
      </c>
      <c r="P2404" s="5">
        <f t="shared" ca="1" si="552"/>
        <v>925.51241551523435</v>
      </c>
      <c r="Q2404" s="5">
        <f t="shared" ca="1" si="555"/>
        <v>925.51241551523435</v>
      </c>
      <c r="R2404" s="12">
        <f t="shared" ca="1" si="556"/>
        <v>0</v>
      </c>
    </row>
    <row r="2405" spans="1:18" x14ac:dyDescent="0.25">
      <c r="A2405">
        <v>2404</v>
      </c>
      <c r="B2405" s="2">
        <v>40946</v>
      </c>
      <c r="C2405">
        <f t="shared" si="561"/>
        <v>2012</v>
      </c>
      <c r="D2405">
        <v>1358.9</v>
      </c>
      <c r="E2405" s="5">
        <f t="shared" ca="1" si="557"/>
        <v>1231.395</v>
      </c>
      <c r="F2405" s="5">
        <f t="shared" ca="1" si="558"/>
        <v>1163.0319999999999</v>
      </c>
      <c r="G2405" s="5">
        <f t="shared" ca="1" si="559"/>
        <v>1211.7850014209805</v>
      </c>
      <c r="H2405" s="5">
        <f t="shared" ca="1" si="560"/>
        <v>1142.5529793028998</v>
      </c>
      <c r="I2405" s="10">
        <f t="shared" ca="1" si="553"/>
        <v>0</v>
      </c>
      <c r="J2405" s="5" t="e">
        <f t="shared" ca="1" si="547"/>
        <v>#N/A</v>
      </c>
      <c r="K2405" s="5" t="e">
        <f t="shared" ca="1" si="548"/>
        <v>#N/A</v>
      </c>
      <c r="L2405" s="10">
        <f t="shared" ca="1" si="549"/>
        <v>1</v>
      </c>
      <c r="M2405" s="5">
        <f t="shared" ca="1" si="554"/>
        <v>1016.85</v>
      </c>
      <c r="N2405" s="12" t="str">
        <f t="shared" ca="1" si="550"/>
        <v/>
      </c>
      <c r="O2405" s="12">
        <f t="shared" ca="1" si="551"/>
        <v>1.851296657172841E-2</v>
      </c>
      <c r="P2405" s="5">
        <f t="shared" ca="1" si="552"/>
        <v>925.51241551523435</v>
      </c>
      <c r="Q2405" s="5">
        <f t="shared" ca="1" si="555"/>
        <v>925.51241551523435</v>
      </c>
      <c r="R2405" s="12">
        <f t="shared" ca="1" si="556"/>
        <v>0</v>
      </c>
    </row>
    <row r="2406" spans="1:18" x14ac:dyDescent="0.25">
      <c r="A2406">
        <v>2405</v>
      </c>
      <c r="B2406" s="2">
        <v>40947</v>
      </c>
      <c r="C2406">
        <f t="shared" si="561"/>
        <v>2012</v>
      </c>
      <c r="D2406">
        <v>1384.6</v>
      </c>
      <c r="E2406" s="5">
        <f t="shared" ca="1" si="557"/>
        <v>1252.4749999999999</v>
      </c>
      <c r="F2406" s="5">
        <f t="shared" ca="1" si="558"/>
        <v>1167.838</v>
      </c>
      <c r="G2406" s="5">
        <f t="shared" ca="1" si="559"/>
        <v>1229.0665012788825</v>
      </c>
      <c r="H2406" s="5">
        <f t="shared" ca="1" si="560"/>
        <v>1147.3939197168418</v>
      </c>
      <c r="I2406" s="10">
        <f t="shared" ca="1" si="553"/>
        <v>0</v>
      </c>
      <c r="J2406" s="5" t="e">
        <f t="shared" ca="1" si="547"/>
        <v>#N/A</v>
      </c>
      <c r="K2406" s="5" t="e">
        <f t="shared" ca="1" si="548"/>
        <v>#N/A</v>
      </c>
      <c r="L2406" s="10">
        <f t="shared" ca="1" si="549"/>
        <v>1</v>
      </c>
      <c r="M2406" s="5">
        <f t="shared" ca="1" si="554"/>
        <v>1016.85</v>
      </c>
      <c r="N2406" s="12" t="str">
        <f t="shared" ca="1" si="550"/>
        <v/>
      </c>
      <c r="O2406" s="12">
        <f t="shared" ca="1" si="551"/>
        <v>1.8912355581720375E-2</v>
      </c>
      <c r="P2406" s="5">
        <f t="shared" ca="1" si="552"/>
        <v>925.51241551523435</v>
      </c>
      <c r="Q2406" s="5">
        <f t="shared" ca="1" si="555"/>
        <v>925.51241551523435</v>
      </c>
      <c r="R2406" s="12">
        <f t="shared" ca="1" si="556"/>
        <v>0</v>
      </c>
    </row>
    <row r="2407" spans="1:18" x14ac:dyDescent="0.25">
      <c r="A2407">
        <v>2406</v>
      </c>
      <c r="B2407" s="2">
        <v>40948</v>
      </c>
      <c r="C2407">
        <f t="shared" si="561"/>
        <v>2012</v>
      </c>
      <c r="D2407">
        <v>1389.3</v>
      </c>
      <c r="E2407" s="5">
        <f t="shared" ca="1" si="557"/>
        <v>1274.0250000000001</v>
      </c>
      <c r="F2407" s="5">
        <f t="shared" ca="1" si="558"/>
        <v>1172.194</v>
      </c>
      <c r="G2407" s="5">
        <f t="shared" ca="1" si="559"/>
        <v>1245.0898511509943</v>
      </c>
      <c r="H2407" s="5">
        <f t="shared" ca="1" si="560"/>
        <v>1152.232041322505</v>
      </c>
      <c r="I2407" s="10">
        <f t="shared" ca="1" si="553"/>
        <v>0</v>
      </c>
      <c r="J2407" s="5" t="e">
        <f t="shared" ca="1" si="547"/>
        <v>#N/A</v>
      </c>
      <c r="K2407" s="5" t="e">
        <f t="shared" ca="1" si="548"/>
        <v>#N/A</v>
      </c>
      <c r="L2407" s="10">
        <f t="shared" ca="1" si="549"/>
        <v>1</v>
      </c>
      <c r="M2407" s="5">
        <f t="shared" ca="1" si="554"/>
        <v>1016.85</v>
      </c>
      <c r="N2407" s="12" t="str">
        <f t="shared" ca="1" si="550"/>
        <v/>
      </c>
      <c r="O2407" s="12">
        <f t="shared" ca="1" si="551"/>
        <v>3.3944821609129322E-3</v>
      </c>
      <c r="P2407" s="5">
        <f t="shared" ca="1" si="552"/>
        <v>925.51241551523435</v>
      </c>
      <c r="Q2407" s="5">
        <f t="shared" ca="1" si="555"/>
        <v>925.51241551523435</v>
      </c>
      <c r="R2407" s="12">
        <f t="shared" ca="1" si="556"/>
        <v>0</v>
      </c>
    </row>
    <row r="2408" spans="1:18" x14ac:dyDescent="0.25">
      <c r="A2408">
        <v>2407</v>
      </c>
      <c r="B2408" s="2">
        <v>40949</v>
      </c>
      <c r="C2408">
        <f t="shared" si="561"/>
        <v>2012</v>
      </c>
      <c r="D2408">
        <v>1347</v>
      </c>
      <c r="E2408" s="5">
        <f t="shared" ca="1" si="557"/>
        <v>1289.5549999999998</v>
      </c>
      <c r="F2408" s="5">
        <f t="shared" ca="1" si="558"/>
        <v>1174.854</v>
      </c>
      <c r="G2408" s="5">
        <f t="shared" ca="1" si="559"/>
        <v>1255.2808660358949</v>
      </c>
      <c r="H2408" s="5">
        <f t="shared" ca="1" si="560"/>
        <v>1156.1274004960549</v>
      </c>
      <c r="I2408" s="10">
        <f t="shared" ca="1" si="553"/>
        <v>0</v>
      </c>
      <c r="J2408" s="5" t="e">
        <f t="shared" ca="1" si="547"/>
        <v>#N/A</v>
      </c>
      <c r="K2408" s="5" t="e">
        <f t="shared" ca="1" si="548"/>
        <v>#N/A</v>
      </c>
      <c r="L2408" s="10">
        <f t="shared" ca="1" si="549"/>
        <v>1</v>
      </c>
      <c r="M2408" s="5">
        <f t="shared" ca="1" si="554"/>
        <v>1016.85</v>
      </c>
      <c r="N2408" s="12" t="str">
        <f t="shared" ca="1" si="550"/>
        <v/>
      </c>
      <c r="O2408" s="12">
        <f t="shared" ca="1" si="551"/>
        <v>-3.0446987691643241E-2</v>
      </c>
      <c r="P2408" s="5">
        <f t="shared" ca="1" si="552"/>
        <v>925.51241551523435</v>
      </c>
      <c r="Q2408" s="5">
        <f t="shared" ca="1" si="555"/>
        <v>925.51241551523435</v>
      </c>
      <c r="R2408" s="12">
        <f t="shared" ca="1" si="556"/>
        <v>0</v>
      </c>
    </row>
    <row r="2409" spans="1:18" x14ac:dyDescent="0.25">
      <c r="A2409">
        <v>2408</v>
      </c>
      <c r="B2409" s="2">
        <v>40952</v>
      </c>
      <c r="C2409">
        <f t="shared" si="561"/>
        <v>2012</v>
      </c>
      <c r="D2409">
        <v>1355.35</v>
      </c>
      <c r="E2409" s="5">
        <f t="shared" ca="1" si="557"/>
        <v>1308.0650000000001</v>
      </c>
      <c r="F2409" s="5">
        <f t="shared" ca="1" si="558"/>
        <v>1177.876</v>
      </c>
      <c r="G2409" s="5">
        <f t="shared" ca="1" si="559"/>
        <v>1265.2877794323053</v>
      </c>
      <c r="H2409" s="5">
        <f t="shared" ca="1" si="560"/>
        <v>1160.1118524861338</v>
      </c>
      <c r="I2409" s="10">
        <f t="shared" ca="1" si="553"/>
        <v>0</v>
      </c>
      <c r="J2409" s="5" t="e">
        <f t="shared" ca="1" si="547"/>
        <v>#N/A</v>
      </c>
      <c r="K2409" s="5" t="e">
        <f t="shared" ca="1" si="548"/>
        <v>#N/A</v>
      </c>
      <c r="L2409" s="10">
        <f t="shared" ca="1" si="549"/>
        <v>1</v>
      </c>
      <c r="M2409" s="5">
        <f t="shared" ca="1" si="554"/>
        <v>1016.85</v>
      </c>
      <c r="N2409" s="12" t="str">
        <f t="shared" ca="1" si="550"/>
        <v/>
      </c>
      <c r="O2409" s="12">
        <f t="shared" ca="1" si="551"/>
        <v>6.19896065330357E-3</v>
      </c>
      <c r="P2409" s="5">
        <f t="shared" ca="1" si="552"/>
        <v>925.51241551523435</v>
      </c>
      <c r="Q2409" s="5">
        <f t="shared" ca="1" si="555"/>
        <v>925.51241551523435</v>
      </c>
      <c r="R2409" s="12">
        <f t="shared" ca="1" si="556"/>
        <v>0</v>
      </c>
    </row>
    <row r="2410" spans="1:18" x14ac:dyDescent="0.25">
      <c r="A2410">
        <v>2409</v>
      </c>
      <c r="B2410" s="2">
        <v>40953</v>
      </c>
      <c r="C2410">
        <f t="shared" si="561"/>
        <v>2012</v>
      </c>
      <c r="D2410">
        <v>1339.2</v>
      </c>
      <c r="E2410" s="5">
        <f t="shared" ca="1" si="557"/>
        <v>1322.6650000000002</v>
      </c>
      <c r="F2410" s="5">
        <f t="shared" ca="1" si="558"/>
        <v>1180.575</v>
      </c>
      <c r="G2410" s="5">
        <f t="shared" ca="1" si="559"/>
        <v>1272.6790014890748</v>
      </c>
      <c r="H2410" s="5">
        <f t="shared" ca="1" si="560"/>
        <v>1163.6936154364112</v>
      </c>
      <c r="I2410" s="10">
        <f t="shared" ca="1" si="553"/>
        <v>0</v>
      </c>
      <c r="J2410" s="5" t="e">
        <f t="shared" ca="1" si="547"/>
        <v>#N/A</v>
      </c>
      <c r="K2410" s="5" t="e">
        <f t="shared" ca="1" si="548"/>
        <v>#N/A</v>
      </c>
      <c r="L2410" s="10">
        <f t="shared" ca="1" si="549"/>
        <v>1</v>
      </c>
      <c r="M2410" s="5">
        <f t="shared" ca="1" si="554"/>
        <v>1016.85</v>
      </c>
      <c r="N2410" s="12" t="str">
        <f t="shared" ca="1" si="550"/>
        <v/>
      </c>
      <c r="O2410" s="12">
        <f t="shared" ca="1" si="551"/>
        <v>-1.191574132142979E-2</v>
      </c>
      <c r="P2410" s="5">
        <f t="shared" ca="1" si="552"/>
        <v>925.51241551523435</v>
      </c>
      <c r="Q2410" s="5">
        <f t="shared" ca="1" si="555"/>
        <v>925.51241551523435</v>
      </c>
      <c r="R2410" s="12">
        <f t="shared" ca="1" si="556"/>
        <v>0</v>
      </c>
    </row>
    <row r="2411" spans="1:18" x14ac:dyDescent="0.25">
      <c r="A2411">
        <v>2410</v>
      </c>
      <c r="B2411" s="2">
        <v>40954</v>
      </c>
      <c r="C2411">
        <f t="shared" si="561"/>
        <v>2012</v>
      </c>
      <c r="D2411">
        <v>1369.8</v>
      </c>
      <c r="E2411" s="5">
        <f t="shared" ca="1" si="557"/>
        <v>1339.4450000000002</v>
      </c>
      <c r="F2411" s="5">
        <f t="shared" ca="1" si="558"/>
        <v>1183.595</v>
      </c>
      <c r="G2411" s="5">
        <f t="shared" ca="1" si="559"/>
        <v>1282.3911013401673</v>
      </c>
      <c r="H2411" s="5">
        <f t="shared" ca="1" si="560"/>
        <v>1167.8157431276829</v>
      </c>
      <c r="I2411" s="10">
        <f t="shared" ca="1" si="553"/>
        <v>0</v>
      </c>
      <c r="J2411" s="5" t="e">
        <f t="shared" ca="1" si="547"/>
        <v>#N/A</v>
      </c>
      <c r="K2411" s="5" t="e">
        <f t="shared" ca="1" si="548"/>
        <v>#N/A</v>
      </c>
      <c r="L2411" s="10">
        <f t="shared" ca="1" si="549"/>
        <v>1</v>
      </c>
      <c r="M2411" s="5">
        <f t="shared" ca="1" si="554"/>
        <v>1016.85</v>
      </c>
      <c r="N2411" s="12" t="str">
        <f t="shared" ca="1" si="550"/>
        <v/>
      </c>
      <c r="O2411" s="12">
        <f t="shared" ca="1" si="551"/>
        <v>2.2849462365591329E-2</v>
      </c>
      <c r="P2411" s="5">
        <f t="shared" ca="1" si="552"/>
        <v>925.51241551523435</v>
      </c>
      <c r="Q2411" s="5">
        <f t="shared" ca="1" si="555"/>
        <v>925.51241551523435</v>
      </c>
      <c r="R2411" s="12">
        <f t="shared" ca="1" si="556"/>
        <v>0</v>
      </c>
    </row>
    <row r="2412" spans="1:18" x14ac:dyDescent="0.25">
      <c r="A2412">
        <v>2411</v>
      </c>
      <c r="B2412" s="2">
        <v>40955</v>
      </c>
      <c r="C2412">
        <f t="shared" si="561"/>
        <v>2012</v>
      </c>
      <c r="D2412">
        <v>1345.4</v>
      </c>
      <c r="E2412" s="5">
        <f t="shared" ca="1" si="557"/>
        <v>1349.1</v>
      </c>
      <c r="F2412" s="5">
        <f t="shared" ca="1" si="558"/>
        <v>1186.4489999999998</v>
      </c>
      <c r="G2412" s="5">
        <f t="shared" ca="1" si="559"/>
        <v>1288.6919912061505</v>
      </c>
      <c r="H2412" s="5">
        <f t="shared" ca="1" si="560"/>
        <v>1171.3674282651293</v>
      </c>
      <c r="I2412" s="10">
        <f t="shared" ca="1" si="553"/>
        <v>0</v>
      </c>
      <c r="J2412" s="5" t="e">
        <f t="shared" ca="1" si="547"/>
        <v>#N/A</v>
      </c>
      <c r="K2412" s="5" t="e">
        <f t="shared" ca="1" si="548"/>
        <v>#N/A</v>
      </c>
      <c r="L2412" s="10">
        <f t="shared" ca="1" si="549"/>
        <v>1</v>
      </c>
      <c r="M2412" s="5">
        <f t="shared" ca="1" si="554"/>
        <v>1016.85</v>
      </c>
      <c r="N2412" s="12" t="str">
        <f t="shared" ca="1" si="550"/>
        <v/>
      </c>
      <c r="O2412" s="12">
        <f t="shared" ca="1" si="551"/>
        <v>-1.7812819389691828E-2</v>
      </c>
      <c r="P2412" s="5">
        <f t="shared" ca="1" si="552"/>
        <v>925.51241551523435</v>
      </c>
      <c r="Q2412" s="5">
        <f t="shared" ca="1" si="555"/>
        <v>925.51241551523435</v>
      </c>
      <c r="R2412" s="12">
        <f t="shared" ca="1" si="556"/>
        <v>0</v>
      </c>
    </row>
    <row r="2413" spans="1:18" x14ac:dyDescent="0.25">
      <c r="A2413">
        <v>2412</v>
      </c>
      <c r="B2413" s="2">
        <v>40956</v>
      </c>
      <c r="C2413">
        <f t="shared" si="561"/>
        <v>2012</v>
      </c>
      <c r="D2413">
        <v>1366.45</v>
      </c>
      <c r="E2413" s="5">
        <f t="shared" ca="1" si="557"/>
        <v>1359.02</v>
      </c>
      <c r="F2413" s="5">
        <f t="shared" ca="1" si="558"/>
        <v>1190.502</v>
      </c>
      <c r="G2413" s="5">
        <f t="shared" ca="1" si="559"/>
        <v>1296.4677920855356</v>
      </c>
      <c r="H2413" s="5">
        <f t="shared" ca="1" si="560"/>
        <v>1175.2690796998268</v>
      </c>
      <c r="I2413" s="10">
        <f t="shared" ca="1" si="553"/>
        <v>0</v>
      </c>
      <c r="J2413" s="5" t="e">
        <f t="shared" ca="1" si="547"/>
        <v>#N/A</v>
      </c>
      <c r="K2413" s="5" t="e">
        <f t="shared" ca="1" si="548"/>
        <v>#N/A</v>
      </c>
      <c r="L2413" s="10">
        <f t="shared" ca="1" si="549"/>
        <v>1</v>
      </c>
      <c r="M2413" s="5">
        <f t="shared" ca="1" si="554"/>
        <v>1016.85</v>
      </c>
      <c r="N2413" s="12" t="str">
        <f t="shared" ca="1" si="550"/>
        <v/>
      </c>
      <c r="O2413" s="12">
        <f t="shared" ca="1" si="551"/>
        <v>1.5645904563698493E-2</v>
      </c>
      <c r="P2413" s="5">
        <f t="shared" ca="1" si="552"/>
        <v>925.51241551523435</v>
      </c>
      <c r="Q2413" s="5">
        <f t="shared" ca="1" si="555"/>
        <v>925.51241551523435</v>
      </c>
      <c r="R2413" s="12">
        <f t="shared" ca="1" si="556"/>
        <v>0</v>
      </c>
    </row>
    <row r="2414" spans="1:18" x14ac:dyDescent="0.25">
      <c r="A2414">
        <v>2413</v>
      </c>
      <c r="B2414" s="2">
        <v>40959</v>
      </c>
      <c r="C2414">
        <f t="shared" si="561"/>
        <v>2012</v>
      </c>
      <c r="D2414">
        <v>1366.45</v>
      </c>
      <c r="E2414" s="5">
        <f t="shared" ca="1" si="557"/>
        <v>1362.2450000000001</v>
      </c>
      <c r="F2414" s="5">
        <f t="shared" ca="1" si="558"/>
        <v>1195.4159999999997</v>
      </c>
      <c r="G2414" s="5">
        <f t="shared" ca="1" si="559"/>
        <v>1303.4660128769822</v>
      </c>
      <c r="H2414" s="5">
        <f t="shared" ca="1" si="560"/>
        <v>1179.0926981058301</v>
      </c>
      <c r="I2414" s="10">
        <f t="shared" ca="1" si="553"/>
        <v>0</v>
      </c>
      <c r="J2414" s="5" t="e">
        <f t="shared" ca="1" si="547"/>
        <v>#N/A</v>
      </c>
      <c r="K2414" s="5" t="e">
        <f t="shared" ca="1" si="548"/>
        <v>#N/A</v>
      </c>
      <c r="L2414" s="10">
        <f t="shared" ca="1" si="549"/>
        <v>1</v>
      </c>
      <c r="M2414" s="5">
        <f t="shared" ca="1" si="554"/>
        <v>1016.85</v>
      </c>
      <c r="N2414" s="12" t="str">
        <f t="shared" ca="1" si="550"/>
        <v/>
      </c>
      <c r="O2414" s="12">
        <f t="shared" ca="1" si="551"/>
        <v>0</v>
      </c>
      <c r="P2414" s="5">
        <f t="shared" ca="1" si="552"/>
        <v>925.51241551523435</v>
      </c>
      <c r="Q2414" s="5">
        <f t="shared" ca="1" si="555"/>
        <v>925.51241551523435</v>
      </c>
      <c r="R2414" s="12">
        <f t="shared" ca="1" si="556"/>
        <v>0</v>
      </c>
    </row>
    <row r="2415" spans="1:18" x14ac:dyDescent="0.25">
      <c r="A2415">
        <v>2414</v>
      </c>
      <c r="B2415" s="2">
        <v>40960</v>
      </c>
      <c r="C2415">
        <f t="shared" si="561"/>
        <v>2012</v>
      </c>
      <c r="D2415">
        <v>1370.75</v>
      </c>
      <c r="E2415" s="5">
        <f t="shared" ca="1" si="557"/>
        <v>1363.43</v>
      </c>
      <c r="F2415" s="5">
        <f t="shared" ca="1" si="558"/>
        <v>1200.1099999999999</v>
      </c>
      <c r="G2415" s="5">
        <f t="shared" ca="1" si="559"/>
        <v>1310.1944115892841</v>
      </c>
      <c r="H2415" s="5">
        <f t="shared" ca="1" si="560"/>
        <v>1182.9258441437134</v>
      </c>
      <c r="I2415" s="10">
        <f t="shared" ca="1" si="553"/>
        <v>0</v>
      </c>
      <c r="J2415" s="5" t="e">
        <f t="shared" ca="1" si="547"/>
        <v>#N/A</v>
      </c>
      <c r="K2415" s="5" t="e">
        <f t="shared" ca="1" si="548"/>
        <v>#N/A</v>
      </c>
      <c r="L2415" s="10">
        <f t="shared" ca="1" si="549"/>
        <v>1</v>
      </c>
      <c r="M2415" s="5">
        <f t="shared" ca="1" si="554"/>
        <v>1016.85</v>
      </c>
      <c r="N2415" s="12" t="str">
        <f t="shared" ca="1" si="550"/>
        <v/>
      </c>
      <c r="O2415" s="12">
        <f t="shared" ca="1" si="551"/>
        <v>3.1468403527388153E-3</v>
      </c>
      <c r="P2415" s="5">
        <f t="shared" ca="1" si="552"/>
        <v>925.51241551523435</v>
      </c>
      <c r="Q2415" s="5">
        <f t="shared" ca="1" si="555"/>
        <v>925.51241551523435</v>
      </c>
      <c r="R2415" s="12">
        <f t="shared" ca="1" si="556"/>
        <v>0</v>
      </c>
    </row>
    <row r="2416" spans="1:18" x14ac:dyDescent="0.25">
      <c r="A2416">
        <v>2415</v>
      </c>
      <c r="B2416" s="2">
        <v>40961</v>
      </c>
      <c r="C2416">
        <f t="shared" si="561"/>
        <v>2012</v>
      </c>
      <c r="D2416">
        <v>1325.3</v>
      </c>
      <c r="E2416" s="5">
        <f t="shared" ca="1" si="557"/>
        <v>1357.5000000000002</v>
      </c>
      <c r="F2416" s="5">
        <f t="shared" ca="1" si="558"/>
        <v>1203.8029999999997</v>
      </c>
      <c r="G2416" s="5">
        <f t="shared" ca="1" si="559"/>
        <v>1311.7049704303556</v>
      </c>
      <c r="H2416" s="5">
        <f t="shared" ca="1" si="560"/>
        <v>1185.7733272608393</v>
      </c>
      <c r="I2416" s="10">
        <f t="shared" ca="1" si="553"/>
        <v>0</v>
      </c>
      <c r="J2416" s="5" t="e">
        <f t="shared" ca="1" si="547"/>
        <v>#N/A</v>
      </c>
      <c r="K2416" s="5" t="e">
        <f t="shared" ca="1" si="548"/>
        <v>#N/A</v>
      </c>
      <c r="L2416" s="10">
        <f t="shared" ca="1" si="549"/>
        <v>1</v>
      </c>
      <c r="M2416" s="5">
        <f t="shared" ca="1" si="554"/>
        <v>1016.85</v>
      </c>
      <c r="N2416" s="12" t="str">
        <f t="shared" ca="1" si="550"/>
        <v/>
      </c>
      <c r="O2416" s="12">
        <f t="shared" ca="1" si="551"/>
        <v>-3.3157030822542434E-2</v>
      </c>
      <c r="P2416" s="5">
        <f t="shared" ca="1" si="552"/>
        <v>925.51241551523435</v>
      </c>
      <c r="Q2416" s="5">
        <f t="shared" ca="1" si="555"/>
        <v>925.51241551523435</v>
      </c>
      <c r="R2416" s="12">
        <f t="shared" ca="1" si="556"/>
        <v>0</v>
      </c>
    </row>
    <row r="2417" spans="1:18" x14ac:dyDescent="0.25">
      <c r="A2417">
        <v>2416</v>
      </c>
      <c r="B2417" s="2">
        <v>40962</v>
      </c>
      <c r="C2417">
        <f t="shared" si="561"/>
        <v>2012</v>
      </c>
      <c r="D2417">
        <v>1299.3</v>
      </c>
      <c r="E2417" s="5">
        <f t="shared" ca="1" si="557"/>
        <v>1348.4999999999998</v>
      </c>
      <c r="F2417" s="5">
        <f t="shared" ca="1" si="558"/>
        <v>1206.9819999999997</v>
      </c>
      <c r="G2417" s="5">
        <f t="shared" ca="1" si="559"/>
        <v>1310.4644733873199</v>
      </c>
      <c r="H2417" s="5">
        <f t="shared" ca="1" si="560"/>
        <v>1188.0438607156225</v>
      </c>
      <c r="I2417" s="10">
        <f t="shared" ca="1" si="553"/>
        <v>0</v>
      </c>
      <c r="J2417" s="5" t="e">
        <f t="shared" ca="1" si="547"/>
        <v>#N/A</v>
      </c>
      <c r="K2417" s="5" t="e">
        <f t="shared" ca="1" si="548"/>
        <v>#N/A</v>
      </c>
      <c r="L2417" s="10">
        <f t="shared" ca="1" si="549"/>
        <v>1</v>
      </c>
      <c r="M2417" s="5">
        <f t="shared" ca="1" si="554"/>
        <v>1016.85</v>
      </c>
      <c r="N2417" s="12" t="str">
        <f t="shared" ca="1" si="550"/>
        <v/>
      </c>
      <c r="O2417" s="12">
        <f t="shared" ca="1" si="551"/>
        <v>-1.9618199652908775E-2</v>
      </c>
      <c r="P2417" s="5">
        <f t="shared" ca="1" si="552"/>
        <v>925.51241551523435</v>
      </c>
      <c r="Q2417" s="5">
        <f t="shared" ca="1" si="555"/>
        <v>925.51241551523435</v>
      </c>
      <c r="R2417" s="12">
        <f t="shared" ca="1" si="556"/>
        <v>0</v>
      </c>
    </row>
    <row r="2418" spans="1:18" x14ac:dyDescent="0.25">
      <c r="A2418">
        <v>2417</v>
      </c>
      <c r="B2418" s="2">
        <v>40963</v>
      </c>
      <c r="C2418">
        <f t="shared" si="561"/>
        <v>2012</v>
      </c>
      <c r="D2418">
        <v>1267.8</v>
      </c>
      <c r="E2418" s="5">
        <f t="shared" ca="1" si="557"/>
        <v>1340.5799999999997</v>
      </c>
      <c r="F2418" s="5">
        <f t="shared" ca="1" si="558"/>
        <v>1209.7629999999997</v>
      </c>
      <c r="G2418" s="5">
        <f t="shared" ca="1" si="559"/>
        <v>1306.1980260485877</v>
      </c>
      <c r="H2418" s="5">
        <f t="shared" ca="1" si="560"/>
        <v>1189.6389835013101</v>
      </c>
      <c r="I2418" s="10">
        <f t="shared" ca="1" si="553"/>
        <v>0</v>
      </c>
      <c r="J2418" s="5" t="e">
        <f t="shared" ca="1" si="547"/>
        <v>#N/A</v>
      </c>
      <c r="K2418" s="5" t="e">
        <f t="shared" ca="1" si="548"/>
        <v>#N/A</v>
      </c>
      <c r="L2418" s="10">
        <f t="shared" ca="1" si="549"/>
        <v>1</v>
      </c>
      <c r="M2418" s="5">
        <f t="shared" ca="1" si="554"/>
        <v>1016.85</v>
      </c>
      <c r="N2418" s="12" t="str">
        <f t="shared" ca="1" si="550"/>
        <v/>
      </c>
      <c r="O2418" s="12">
        <f t="shared" ca="1" si="551"/>
        <v>-2.4243823597321634E-2</v>
      </c>
      <c r="P2418" s="5">
        <f t="shared" ca="1" si="552"/>
        <v>925.51241551523435</v>
      </c>
      <c r="Q2418" s="5">
        <f t="shared" ca="1" si="555"/>
        <v>925.51241551523435</v>
      </c>
      <c r="R2418" s="12">
        <f t="shared" ca="1" si="556"/>
        <v>0</v>
      </c>
    </row>
    <row r="2419" spans="1:18" x14ac:dyDescent="0.25">
      <c r="A2419">
        <v>2418</v>
      </c>
      <c r="B2419" s="2">
        <v>40966</v>
      </c>
      <c r="C2419">
        <f t="shared" si="561"/>
        <v>2012</v>
      </c>
      <c r="D2419">
        <v>1258.0999999999999</v>
      </c>
      <c r="E2419" s="5">
        <f t="shared" ca="1" si="557"/>
        <v>1330.855</v>
      </c>
      <c r="F2419" s="5">
        <f t="shared" ca="1" si="558"/>
        <v>1212.3329999999999</v>
      </c>
      <c r="G2419" s="5">
        <f t="shared" ca="1" si="559"/>
        <v>1301.388223443729</v>
      </c>
      <c r="H2419" s="5">
        <f t="shared" ca="1" si="560"/>
        <v>1191.0082038312839</v>
      </c>
      <c r="I2419" s="10">
        <f t="shared" ca="1" si="553"/>
        <v>0</v>
      </c>
      <c r="J2419" s="5" t="e">
        <f t="shared" ca="1" si="547"/>
        <v>#N/A</v>
      </c>
      <c r="K2419" s="5" t="e">
        <f t="shared" ca="1" si="548"/>
        <v>#N/A</v>
      </c>
      <c r="L2419" s="10">
        <f t="shared" ca="1" si="549"/>
        <v>1</v>
      </c>
      <c r="M2419" s="5">
        <f t="shared" ca="1" si="554"/>
        <v>1016.85</v>
      </c>
      <c r="N2419" s="12" t="str">
        <f t="shared" ca="1" si="550"/>
        <v/>
      </c>
      <c r="O2419" s="12">
        <f t="shared" ca="1" si="551"/>
        <v>-7.6510490613661821E-3</v>
      </c>
      <c r="P2419" s="5">
        <f t="shared" ca="1" si="552"/>
        <v>925.51241551523435</v>
      </c>
      <c r="Q2419" s="5">
        <f t="shared" ca="1" si="555"/>
        <v>925.51241551523435</v>
      </c>
      <c r="R2419" s="12">
        <f t="shared" ca="1" si="556"/>
        <v>0</v>
      </c>
    </row>
    <row r="2420" spans="1:18" x14ac:dyDescent="0.25">
      <c r="A2420">
        <v>2419</v>
      </c>
      <c r="B2420" s="2">
        <v>40967</v>
      </c>
      <c r="C2420">
        <f t="shared" si="561"/>
        <v>2012</v>
      </c>
      <c r="D2420">
        <v>1288.6500000000001</v>
      </c>
      <c r="E2420" s="5">
        <f t="shared" ca="1" si="557"/>
        <v>1325.7999999999997</v>
      </c>
      <c r="F2420" s="5">
        <f t="shared" ca="1" si="558"/>
        <v>1216.0689999999997</v>
      </c>
      <c r="G2420" s="5">
        <f t="shared" ca="1" si="559"/>
        <v>1300.1144010993562</v>
      </c>
      <c r="H2420" s="5">
        <f t="shared" ca="1" si="560"/>
        <v>1192.9610397546583</v>
      </c>
      <c r="I2420" s="10">
        <f t="shared" ca="1" si="553"/>
        <v>0</v>
      </c>
      <c r="J2420" s="5" t="e">
        <f t="shared" ref="J2420:J2483" ca="1" si="562">IF($I2420="BUY",$D2420,NA())</f>
        <v>#N/A</v>
      </c>
      <c r="K2420" s="5" t="e">
        <f t="shared" ref="K2420:K2483" ca="1" si="563">IF($I2420="SELL",$D2420,NA())</f>
        <v>#N/A</v>
      </c>
      <c r="L2420" s="10">
        <f t="shared" ref="L2420:L2483" ca="1" si="564">IF(AND(I2420="SELL",L2419&gt;=0),-1*Leverage,IF(AND(I2420="BUY",L2419&lt;=0),1*Leverage,L2419))</f>
        <v>1</v>
      </c>
      <c r="M2420" s="5">
        <f t="shared" ca="1" si="554"/>
        <v>1016.85</v>
      </c>
      <c r="N2420" s="12" t="str">
        <f t="shared" ref="N2420:N2483" ca="1" si="565">IF(L2419=0,0,IF(I2420="SELL",Leverage*(M2420-M2419)/M2419,IF(I2420="BUY",-Leverage*(M2420-M2419)/M2419,"")))</f>
        <v/>
      </c>
      <c r="O2420" s="12">
        <f t="shared" ref="O2420:O2483" ca="1" si="566">IF($L2420&gt;0,Leverage*(D2420-D2419)/D2419,IF($L2420&lt;0,-Leverage*(D2420-D2419)/D2419,0))</f>
        <v>2.4282648438121123E-2</v>
      </c>
      <c r="P2420" s="5">
        <f t="shared" ref="P2420:P2483" ca="1" si="567">IF(N2420="",P2419,P2419*(1+N2420))</f>
        <v>925.51241551523435</v>
      </c>
      <c r="Q2420" s="5">
        <f t="shared" ca="1" si="555"/>
        <v>925.51241551523435</v>
      </c>
      <c r="R2420" s="12">
        <f t="shared" ca="1" si="556"/>
        <v>0</v>
      </c>
    </row>
    <row r="2421" spans="1:18" x14ac:dyDescent="0.25">
      <c r="A2421">
        <v>2420</v>
      </c>
      <c r="B2421" s="2">
        <v>40968</v>
      </c>
      <c r="C2421">
        <f t="shared" si="561"/>
        <v>2012</v>
      </c>
      <c r="D2421">
        <v>1306.05</v>
      </c>
      <c r="E2421" s="5">
        <f t="shared" ca="1" si="557"/>
        <v>1319.425</v>
      </c>
      <c r="F2421" s="5">
        <f t="shared" ca="1" si="558"/>
        <v>1219.3909999999998</v>
      </c>
      <c r="G2421" s="5">
        <f t="shared" ca="1" si="559"/>
        <v>1300.7079609894204</v>
      </c>
      <c r="H2421" s="5">
        <f t="shared" ca="1" si="560"/>
        <v>1195.2228189595653</v>
      </c>
      <c r="I2421" s="10">
        <f t="shared" ref="I2421:I2484" ca="1" si="568">IF(AND(G2421&gt;H2421,G2420&lt;H2420),"BUY",IF(AND(G2421&lt;H2421,G2420&gt;H2420),"SELL",0))</f>
        <v>0</v>
      </c>
      <c r="J2421" s="5" t="e">
        <f t="shared" ca="1" si="562"/>
        <v>#N/A</v>
      </c>
      <c r="K2421" s="5" t="e">
        <f t="shared" ca="1" si="563"/>
        <v>#N/A</v>
      </c>
      <c r="L2421" s="10">
        <f t="shared" ca="1" si="564"/>
        <v>1</v>
      </c>
      <c r="M2421" s="5">
        <f t="shared" ref="M2421:M2484" ca="1" si="569">IF(I2421&lt;&gt;0,D2421,M2420)</f>
        <v>1016.85</v>
      </c>
      <c r="N2421" s="12" t="str">
        <f t="shared" ca="1" si="565"/>
        <v/>
      </c>
      <c r="O2421" s="12">
        <f t="shared" ca="1" si="566"/>
        <v>1.3502502619019799E-2</v>
      </c>
      <c r="P2421" s="5">
        <f t="shared" ca="1" si="567"/>
        <v>925.51241551523435</v>
      </c>
      <c r="Q2421" s="5">
        <f t="shared" ref="Q2421:Q2484" ca="1" si="570">MAX(P2420:P2421)</f>
        <v>925.51241551523435</v>
      </c>
      <c r="R2421" s="12">
        <f t="shared" ref="R2421:R2484" ca="1" si="571">1-P2421/Q2421</f>
        <v>0</v>
      </c>
    </row>
    <row r="2422" spans="1:18" x14ac:dyDescent="0.25">
      <c r="A2422">
        <v>2421</v>
      </c>
      <c r="B2422" s="2">
        <v>40969</v>
      </c>
      <c r="C2422">
        <f t="shared" si="561"/>
        <v>2012</v>
      </c>
      <c r="D2422">
        <v>1322.05</v>
      </c>
      <c r="E2422" s="5">
        <f t="shared" ca="1" si="557"/>
        <v>1317.0899999999997</v>
      </c>
      <c r="F2422" s="5">
        <f t="shared" ca="1" si="558"/>
        <v>1223.009</v>
      </c>
      <c r="G2422" s="5">
        <f t="shared" ca="1" si="559"/>
        <v>1302.8421648904782</v>
      </c>
      <c r="H2422" s="5">
        <f t="shared" ca="1" si="560"/>
        <v>1197.759362580374</v>
      </c>
      <c r="I2422" s="10">
        <f t="shared" ca="1" si="568"/>
        <v>0</v>
      </c>
      <c r="J2422" s="5" t="e">
        <f t="shared" ca="1" si="562"/>
        <v>#N/A</v>
      </c>
      <c r="K2422" s="5" t="e">
        <f t="shared" ca="1" si="563"/>
        <v>#N/A</v>
      </c>
      <c r="L2422" s="10">
        <f t="shared" ca="1" si="564"/>
        <v>1</v>
      </c>
      <c r="M2422" s="5">
        <f t="shared" ca="1" si="569"/>
        <v>1016.85</v>
      </c>
      <c r="N2422" s="12" t="str">
        <f t="shared" ca="1" si="565"/>
        <v/>
      </c>
      <c r="O2422" s="12">
        <f t="shared" ca="1" si="566"/>
        <v>1.2250679529880173E-2</v>
      </c>
      <c r="P2422" s="5">
        <f t="shared" ca="1" si="567"/>
        <v>925.51241551523435</v>
      </c>
      <c r="Q2422" s="5">
        <f t="shared" ca="1" si="570"/>
        <v>925.51241551523435</v>
      </c>
      <c r="R2422" s="12">
        <f t="shared" ca="1" si="571"/>
        <v>0</v>
      </c>
    </row>
    <row r="2423" spans="1:18" x14ac:dyDescent="0.25">
      <c r="A2423">
        <v>2422</v>
      </c>
      <c r="B2423" s="2">
        <v>40970</v>
      </c>
      <c r="C2423">
        <f t="shared" si="561"/>
        <v>2012</v>
      </c>
      <c r="D2423">
        <v>1338.45</v>
      </c>
      <c r="E2423" s="5">
        <f t="shared" ca="1" si="557"/>
        <v>1314.29</v>
      </c>
      <c r="F2423" s="5">
        <f t="shared" ca="1" si="558"/>
        <v>1226.9970000000001</v>
      </c>
      <c r="G2423" s="5">
        <f t="shared" ca="1" si="559"/>
        <v>1306.4029484014304</v>
      </c>
      <c r="H2423" s="5">
        <f t="shared" ca="1" si="560"/>
        <v>1200.5731753287664</v>
      </c>
      <c r="I2423" s="10">
        <f t="shared" ca="1" si="568"/>
        <v>0</v>
      </c>
      <c r="J2423" s="5" t="e">
        <f t="shared" ca="1" si="562"/>
        <v>#N/A</v>
      </c>
      <c r="K2423" s="5" t="e">
        <f t="shared" ca="1" si="563"/>
        <v>#N/A</v>
      </c>
      <c r="L2423" s="10">
        <f t="shared" ca="1" si="564"/>
        <v>1</v>
      </c>
      <c r="M2423" s="5">
        <f t="shared" ca="1" si="569"/>
        <v>1016.85</v>
      </c>
      <c r="N2423" s="12" t="str">
        <f t="shared" ca="1" si="565"/>
        <v/>
      </c>
      <c r="O2423" s="12">
        <f t="shared" ca="1" si="566"/>
        <v>1.2404977118868492E-2</v>
      </c>
      <c r="P2423" s="5">
        <f t="shared" ca="1" si="567"/>
        <v>925.51241551523435</v>
      </c>
      <c r="Q2423" s="5">
        <f t="shared" ca="1" si="570"/>
        <v>925.51241551523435</v>
      </c>
      <c r="R2423" s="12">
        <f t="shared" ca="1" si="571"/>
        <v>0</v>
      </c>
    </row>
    <row r="2424" spans="1:18" x14ac:dyDescent="0.25">
      <c r="A2424">
        <v>2423</v>
      </c>
      <c r="B2424" s="2">
        <v>40973</v>
      </c>
      <c r="C2424">
        <f t="shared" si="561"/>
        <v>2012</v>
      </c>
      <c r="D2424">
        <v>1299.6500000000001</v>
      </c>
      <c r="E2424" s="5">
        <f t="shared" ca="1" si="557"/>
        <v>1307.6099999999999</v>
      </c>
      <c r="F2424" s="5">
        <f t="shared" ca="1" si="558"/>
        <v>1229.806</v>
      </c>
      <c r="G2424" s="5">
        <f t="shared" ca="1" si="559"/>
        <v>1305.7276535612873</v>
      </c>
      <c r="H2424" s="5">
        <f t="shared" ca="1" si="560"/>
        <v>1202.5547118221912</v>
      </c>
      <c r="I2424" s="10">
        <f t="shared" ca="1" si="568"/>
        <v>0</v>
      </c>
      <c r="J2424" s="5" t="e">
        <f t="shared" ca="1" si="562"/>
        <v>#N/A</v>
      </c>
      <c r="K2424" s="5" t="e">
        <f t="shared" ca="1" si="563"/>
        <v>#N/A</v>
      </c>
      <c r="L2424" s="10">
        <f t="shared" ca="1" si="564"/>
        <v>1</v>
      </c>
      <c r="M2424" s="5">
        <f t="shared" ca="1" si="569"/>
        <v>1016.85</v>
      </c>
      <c r="N2424" s="12" t="str">
        <f t="shared" ca="1" si="565"/>
        <v/>
      </c>
      <c r="O2424" s="12">
        <f t="shared" ca="1" si="566"/>
        <v>-2.8988755650192353E-2</v>
      </c>
      <c r="P2424" s="5">
        <f t="shared" ca="1" si="567"/>
        <v>925.51241551523435</v>
      </c>
      <c r="Q2424" s="5">
        <f t="shared" ca="1" si="570"/>
        <v>925.51241551523435</v>
      </c>
      <c r="R2424" s="12">
        <f t="shared" ca="1" si="571"/>
        <v>0</v>
      </c>
    </row>
    <row r="2425" spans="1:18" x14ac:dyDescent="0.25">
      <c r="A2425">
        <v>2424</v>
      </c>
      <c r="B2425" s="2">
        <v>40974</v>
      </c>
      <c r="C2425">
        <f t="shared" si="561"/>
        <v>2012</v>
      </c>
      <c r="D2425">
        <v>1292.7</v>
      </c>
      <c r="E2425" s="5">
        <f t="shared" ca="1" si="557"/>
        <v>1299.8050000000001</v>
      </c>
      <c r="F2425" s="5">
        <f t="shared" ca="1" si="558"/>
        <v>1232.1670000000001</v>
      </c>
      <c r="G2425" s="5">
        <f t="shared" ca="1" si="559"/>
        <v>1304.4248882051586</v>
      </c>
      <c r="H2425" s="5">
        <f t="shared" ca="1" si="560"/>
        <v>1204.3576175857472</v>
      </c>
      <c r="I2425" s="10">
        <f t="shared" ca="1" si="568"/>
        <v>0</v>
      </c>
      <c r="J2425" s="5" t="e">
        <f t="shared" ca="1" si="562"/>
        <v>#N/A</v>
      </c>
      <c r="K2425" s="5" t="e">
        <f t="shared" ca="1" si="563"/>
        <v>#N/A</v>
      </c>
      <c r="L2425" s="10">
        <f t="shared" ca="1" si="564"/>
        <v>1</v>
      </c>
      <c r="M2425" s="5">
        <f t="shared" ca="1" si="569"/>
        <v>1016.85</v>
      </c>
      <c r="N2425" s="12" t="str">
        <f t="shared" ca="1" si="565"/>
        <v/>
      </c>
      <c r="O2425" s="12">
        <f t="shared" ca="1" si="566"/>
        <v>-5.3475935828877349E-3</v>
      </c>
      <c r="P2425" s="5">
        <f t="shared" ca="1" si="567"/>
        <v>925.51241551523435</v>
      </c>
      <c r="Q2425" s="5">
        <f t="shared" ca="1" si="570"/>
        <v>925.51241551523435</v>
      </c>
      <c r="R2425" s="12">
        <f t="shared" ca="1" si="571"/>
        <v>0</v>
      </c>
    </row>
    <row r="2426" spans="1:18" x14ac:dyDescent="0.25">
      <c r="A2426">
        <v>2425</v>
      </c>
      <c r="B2426" s="2">
        <v>40975</v>
      </c>
      <c r="C2426">
        <f t="shared" si="561"/>
        <v>2012</v>
      </c>
      <c r="D2426">
        <v>1304.3499999999999</v>
      </c>
      <c r="E2426" s="5">
        <f t="shared" ca="1" si="557"/>
        <v>1297.7100000000003</v>
      </c>
      <c r="F2426" s="5">
        <f t="shared" ca="1" si="558"/>
        <v>1234.8879999999999</v>
      </c>
      <c r="G2426" s="5">
        <f t="shared" ca="1" si="559"/>
        <v>1304.4173993846427</v>
      </c>
      <c r="H2426" s="5">
        <f t="shared" ca="1" si="560"/>
        <v>1206.3574652340324</v>
      </c>
      <c r="I2426" s="10">
        <f t="shared" ca="1" si="568"/>
        <v>0</v>
      </c>
      <c r="J2426" s="5" t="e">
        <f t="shared" ca="1" si="562"/>
        <v>#N/A</v>
      </c>
      <c r="K2426" s="5" t="e">
        <f t="shared" ca="1" si="563"/>
        <v>#N/A</v>
      </c>
      <c r="L2426" s="10">
        <f t="shared" ca="1" si="564"/>
        <v>1</v>
      </c>
      <c r="M2426" s="5">
        <f t="shared" ca="1" si="569"/>
        <v>1016.85</v>
      </c>
      <c r="N2426" s="12" t="str">
        <f t="shared" ca="1" si="565"/>
        <v/>
      </c>
      <c r="O2426" s="12">
        <f t="shared" ca="1" si="566"/>
        <v>9.0121451226114827E-3</v>
      </c>
      <c r="P2426" s="5">
        <f t="shared" ca="1" si="567"/>
        <v>925.51241551523435</v>
      </c>
      <c r="Q2426" s="5">
        <f t="shared" ca="1" si="570"/>
        <v>925.51241551523435</v>
      </c>
      <c r="R2426" s="12">
        <f t="shared" ca="1" si="571"/>
        <v>0</v>
      </c>
    </row>
    <row r="2427" spans="1:18" x14ac:dyDescent="0.25">
      <c r="A2427">
        <v>2426</v>
      </c>
      <c r="B2427" s="2">
        <v>40976</v>
      </c>
      <c r="C2427">
        <f t="shared" si="561"/>
        <v>2012</v>
      </c>
      <c r="D2427">
        <v>1322.05</v>
      </c>
      <c r="E2427" s="5">
        <f t="shared" ca="1" si="557"/>
        <v>1299.9850000000001</v>
      </c>
      <c r="F2427" s="5">
        <f t="shared" ca="1" si="558"/>
        <v>1238.3030000000001</v>
      </c>
      <c r="G2427" s="5">
        <f t="shared" ca="1" si="559"/>
        <v>1306.1806594461784</v>
      </c>
      <c r="H2427" s="5">
        <f t="shared" ca="1" si="560"/>
        <v>1208.6713159293517</v>
      </c>
      <c r="I2427" s="10">
        <f t="shared" ca="1" si="568"/>
        <v>0</v>
      </c>
      <c r="J2427" s="5" t="e">
        <f t="shared" ca="1" si="562"/>
        <v>#N/A</v>
      </c>
      <c r="K2427" s="5" t="e">
        <f t="shared" ca="1" si="563"/>
        <v>#N/A</v>
      </c>
      <c r="L2427" s="10">
        <f t="shared" ca="1" si="564"/>
        <v>1</v>
      </c>
      <c r="M2427" s="5">
        <f t="shared" ca="1" si="569"/>
        <v>1016.85</v>
      </c>
      <c r="N2427" s="12" t="str">
        <f t="shared" ca="1" si="565"/>
        <v/>
      </c>
      <c r="O2427" s="12">
        <f t="shared" ca="1" si="566"/>
        <v>1.3569977383371063E-2</v>
      </c>
      <c r="P2427" s="5">
        <f t="shared" ca="1" si="567"/>
        <v>925.51241551523435</v>
      </c>
      <c r="Q2427" s="5">
        <f t="shared" ca="1" si="570"/>
        <v>925.51241551523435</v>
      </c>
      <c r="R2427" s="12">
        <f t="shared" ca="1" si="571"/>
        <v>0</v>
      </c>
    </row>
    <row r="2428" spans="1:18" x14ac:dyDescent="0.25">
      <c r="A2428">
        <v>2427</v>
      </c>
      <c r="B2428" s="2">
        <v>40977</v>
      </c>
      <c r="C2428">
        <f t="shared" si="561"/>
        <v>2012</v>
      </c>
      <c r="D2428">
        <v>1318.75</v>
      </c>
      <c r="E2428" s="5">
        <f t="shared" ca="1" si="557"/>
        <v>1305.0800000000002</v>
      </c>
      <c r="F2428" s="5">
        <f t="shared" ca="1" si="558"/>
        <v>1241.9400000000003</v>
      </c>
      <c r="G2428" s="5">
        <f t="shared" ca="1" si="559"/>
        <v>1307.4375935015605</v>
      </c>
      <c r="H2428" s="5">
        <f t="shared" ca="1" si="560"/>
        <v>1210.8728896107648</v>
      </c>
      <c r="I2428" s="10">
        <f t="shared" ca="1" si="568"/>
        <v>0</v>
      </c>
      <c r="J2428" s="5" t="e">
        <f t="shared" ca="1" si="562"/>
        <v>#N/A</v>
      </c>
      <c r="K2428" s="5" t="e">
        <f t="shared" ca="1" si="563"/>
        <v>#N/A</v>
      </c>
      <c r="L2428" s="10">
        <f t="shared" ca="1" si="564"/>
        <v>1</v>
      </c>
      <c r="M2428" s="5">
        <f t="shared" ca="1" si="569"/>
        <v>1016.85</v>
      </c>
      <c r="N2428" s="12" t="str">
        <f t="shared" ca="1" si="565"/>
        <v/>
      </c>
      <c r="O2428" s="12">
        <f t="shared" ca="1" si="566"/>
        <v>-2.4961234446503194E-3</v>
      </c>
      <c r="P2428" s="5">
        <f t="shared" ca="1" si="567"/>
        <v>925.51241551523435</v>
      </c>
      <c r="Q2428" s="5">
        <f t="shared" ca="1" si="570"/>
        <v>925.51241551523435</v>
      </c>
      <c r="R2428" s="12">
        <f t="shared" ca="1" si="571"/>
        <v>0</v>
      </c>
    </row>
    <row r="2429" spans="1:18" x14ac:dyDescent="0.25">
      <c r="A2429">
        <v>2428</v>
      </c>
      <c r="B2429" s="2">
        <v>40980</v>
      </c>
      <c r="C2429">
        <f t="shared" si="561"/>
        <v>2012</v>
      </c>
      <c r="D2429">
        <v>1321.2</v>
      </c>
      <c r="E2429" s="5">
        <f t="shared" ca="1" si="557"/>
        <v>1311.3899999999999</v>
      </c>
      <c r="F2429" s="5">
        <f t="shared" ca="1" si="558"/>
        <v>1245.5870000000002</v>
      </c>
      <c r="G2429" s="5">
        <f t="shared" ca="1" si="559"/>
        <v>1308.8138341514045</v>
      </c>
      <c r="H2429" s="5">
        <f t="shared" ca="1" si="560"/>
        <v>1213.0794318185494</v>
      </c>
      <c r="I2429" s="10">
        <f t="shared" ca="1" si="568"/>
        <v>0</v>
      </c>
      <c r="J2429" s="5" t="e">
        <f t="shared" ca="1" si="562"/>
        <v>#N/A</v>
      </c>
      <c r="K2429" s="5" t="e">
        <f t="shared" ca="1" si="563"/>
        <v>#N/A</v>
      </c>
      <c r="L2429" s="10">
        <f t="shared" ca="1" si="564"/>
        <v>1</v>
      </c>
      <c r="M2429" s="5">
        <f t="shared" ca="1" si="569"/>
        <v>1016.85</v>
      </c>
      <c r="N2429" s="12" t="str">
        <f t="shared" ca="1" si="565"/>
        <v/>
      </c>
      <c r="O2429" s="12">
        <f t="shared" ca="1" si="566"/>
        <v>1.8578199052133046E-3</v>
      </c>
      <c r="P2429" s="5">
        <f t="shared" ca="1" si="567"/>
        <v>925.51241551523435</v>
      </c>
      <c r="Q2429" s="5">
        <f t="shared" ca="1" si="570"/>
        <v>925.51241551523435</v>
      </c>
      <c r="R2429" s="12">
        <f t="shared" ca="1" si="571"/>
        <v>0</v>
      </c>
    </row>
    <row r="2430" spans="1:18" x14ac:dyDescent="0.25">
      <c r="A2430">
        <v>2429</v>
      </c>
      <c r="B2430" s="2">
        <v>40981</v>
      </c>
      <c r="C2430">
        <f t="shared" si="561"/>
        <v>2012</v>
      </c>
      <c r="D2430">
        <v>1339</v>
      </c>
      <c r="E2430" s="5">
        <f t="shared" ca="1" si="557"/>
        <v>1316.425</v>
      </c>
      <c r="F2430" s="5">
        <f t="shared" ca="1" si="558"/>
        <v>1249.4929999999999</v>
      </c>
      <c r="G2430" s="5">
        <f t="shared" ca="1" si="559"/>
        <v>1311.832450736264</v>
      </c>
      <c r="H2430" s="5">
        <f t="shared" ca="1" si="560"/>
        <v>1215.5978431821784</v>
      </c>
      <c r="I2430" s="10">
        <f t="shared" ca="1" si="568"/>
        <v>0</v>
      </c>
      <c r="J2430" s="5" t="e">
        <f t="shared" ca="1" si="562"/>
        <v>#N/A</v>
      </c>
      <c r="K2430" s="5" t="e">
        <f t="shared" ca="1" si="563"/>
        <v>#N/A</v>
      </c>
      <c r="L2430" s="10">
        <f t="shared" ca="1" si="564"/>
        <v>1</v>
      </c>
      <c r="M2430" s="5">
        <f t="shared" ca="1" si="569"/>
        <v>1016.85</v>
      </c>
      <c r="N2430" s="12" t="str">
        <f t="shared" ca="1" si="565"/>
        <v/>
      </c>
      <c r="O2430" s="12">
        <f t="shared" ca="1" si="566"/>
        <v>1.3472600666061122E-2</v>
      </c>
      <c r="P2430" s="5">
        <f t="shared" ca="1" si="567"/>
        <v>925.51241551523435</v>
      </c>
      <c r="Q2430" s="5">
        <f t="shared" ca="1" si="570"/>
        <v>925.51241551523435</v>
      </c>
      <c r="R2430" s="12">
        <f t="shared" ca="1" si="571"/>
        <v>0</v>
      </c>
    </row>
    <row r="2431" spans="1:18" x14ac:dyDescent="0.25">
      <c r="A2431">
        <v>2430</v>
      </c>
      <c r="B2431" s="2">
        <v>40982</v>
      </c>
      <c r="C2431">
        <f t="shared" si="561"/>
        <v>2012</v>
      </c>
      <c r="D2431">
        <v>1354.8</v>
      </c>
      <c r="E2431" s="5">
        <f t="shared" ca="1" si="557"/>
        <v>1321.3</v>
      </c>
      <c r="F2431" s="5">
        <f t="shared" ca="1" si="558"/>
        <v>1254.5030000000002</v>
      </c>
      <c r="G2431" s="5">
        <f t="shared" ca="1" si="559"/>
        <v>1316.1292056626376</v>
      </c>
      <c r="H2431" s="5">
        <f t="shared" ca="1" si="560"/>
        <v>1218.3818863185347</v>
      </c>
      <c r="I2431" s="10">
        <f t="shared" ca="1" si="568"/>
        <v>0</v>
      </c>
      <c r="J2431" s="5" t="e">
        <f t="shared" ca="1" si="562"/>
        <v>#N/A</v>
      </c>
      <c r="K2431" s="5" t="e">
        <f t="shared" ca="1" si="563"/>
        <v>#N/A</v>
      </c>
      <c r="L2431" s="10">
        <f t="shared" ca="1" si="564"/>
        <v>1</v>
      </c>
      <c r="M2431" s="5">
        <f t="shared" ca="1" si="569"/>
        <v>1016.85</v>
      </c>
      <c r="N2431" s="12" t="str">
        <f t="shared" ca="1" si="565"/>
        <v/>
      </c>
      <c r="O2431" s="12">
        <f t="shared" ca="1" si="566"/>
        <v>1.1799850634802057E-2</v>
      </c>
      <c r="P2431" s="5">
        <f t="shared" ca="1" si="567"/>
        <v>925.51241551523435</v>
      </c>
      <c r="Q2431" s="5">
        <f t="shared" ca="1" si="570"/>
        <v>925.51241551523435</v>
      </c>
      <c r="R2431" s="12">
        <f t="shared" ca="1" si="571"/>
        <v>0</v>
      </c>
    </row>
    <row r="2432" spans="1:18" x14ac:dyDescent="0.25">
      <c r="A2432">
        <v>2431</v>
      </c>
      <c r="B2432" s="2">
        <v>40983</v>
      </c>
      <c r="C2432">
        <f t="shared" si="561"/>
        <v>2012</v>
      </c>
      <c r="D2432">
        <v>1343.85</v>
      </c>
      <c r="E2432" s="5">
        <f t="shared" ca="1" si="557"/>
        <v>1323.48</v>
      </c>
      <c r="F2432" s="5">
        <f t="shared" ca="1" si="558"/>
        <v>1259.1270000000002</v>
      </c>
      <c r="G2432" s="5">
        <f t="shared" ca="1" si="559"/>
        <v>1318.9012850963738</v>
      </c>
      <c r="H2432" s="5">
        <f t="shared" ca="1" si="560"/>
        <v>1220.8912485921639</v>
      </c>
      <c r="I2432" s="10">
        <f t="shared" ca="1" si="568"/>
        <v>0</v>
      </c>
      <c r="J2432" s="5" t="e">
        <f t="shared" ca="1" si="562"/>
        <v>#N/A</v>
      </c>
      <c r="K2432" s="5" t="e">
        <f t="shared" ca="1" si="563"/>
        <v>#N/A</v>
      </c>
      <c r="L2432" s="10">
        <f t="shared" ca="1" si="564"/>
        <v>1</v>
      </c>
      <c r="M2432" s="5">
        <f t="shared" ca="1" si="569"/>
        <v>1016.85</v>
      </c>
      <c r="N2432" s="12" t="str">
        <f t="shared" ca="1" si="565"/>
        <v/>
      </c>
      <c r="O2432" s="12">
        <f t="shared" ca="1" si="566"/>
        <v>-8.0823737821080939E-3</v>
      </c>
      <c r="P2432" s="5">
        <f t="shared" ca="1" si="567"/>
        <v>925.51241551523435</v>
      </c>
      <c r="Q2432" s="5">
        <f t="shared" ca="1" si="570"/>
        <v>925.51241551523435</v>
      </c>
      <c r="R2432" s="12">
        <f t="shared" ca="1" si="571"/>
        <v>0</v>
      </c>
    </row>
    <row r="2433" spans="1:18" x14ac:dyDescent="0.25">
      <c r="A2433">
        <v>2432</v>
      </c>
      <c r="B2433" s="2">
        <v>40984</v>
      </c>
      <c r="C2433">
        <f t="shared" si="561"/>
        <v>2012</v>
      </c>
      <c r="D2433">
        <v>1339.9</v>
      </c>
      <c r="E2433" s="5">
        <f t="shared" ca="1" si="557"/>
        <v>1323.625</v>
      </c>
      <c r="F2433" s="5">
        <f t="shared" ca="1" si="558"/>
        <v>1263.8630000000001</v>
      </c>
      <c r="G2433" s="5">
        <f t="shared" ca="1" si="559"/>
        <v>1321.0011565867364</v>
      </c>
      <c r="H2433" s="5">
        <f t="shared" ca="1" si="560"/>
        <v>1223.2714236203208</v>
      </c>
      <c r="I2433" s="10">
        <f t="shared" ca="1" si="568"/>
        <v>0</v>
      </c>
      <c r="J2433" s="5" t="e">
        <f t="shared" ca="1" si="562"/>
        <v>#N/A</v>
      </c>
      <c r="K2433" s="5" t="e">
        <f t="shared" ca="1" si="563"/>
        <v>#N/A</v>
      </c>
      <c r="L2433" s="10">
        <f t="shared" ca="1" si="564"/>
        <v>1</v>
      </c>
      <c r="M2433" s="5">
        <f t="shared" ca="1" si="569"/>
        <v>1016.85</v>
      </c>
      <c r="N2433" s="12" t="str">
        <f t="shared" ca="1" si="565"/>
        <v/>
      </c>
      <c r="O2433" s="12">
        <f t="shared" ca="1" si="566"/>
        <v>-2.9393161439147364E-3</v>
      </c>
      <c r="P2433" s="5">
        <f t="shared" ca="1" si="567"/>
        <v>925.51241551523435</v>
      </c>
      <c r="Q2433" s="5">
        <f t="shared" ca="1" si="570"/>
        <v>925.51241551523435</v>
      </c>
      <c r="R2433" s="12">
        <f t="shared" ca="1" si="571"/>
        <v>0</v>
      </c>
    </row>
    <row r="2434" spans="1:18" x14ac:dyDescent="0.25">
      <c r="A2434">
        <v>2433</v>
      </c>
      <c r="B2434" s="2">
        <v>40987</v>
      </c>
      <c r="C2434">
        <f t="shared" si="561"/>
        <v>2012</v>
      </c>
      <c r="D2434">
        <v>1354.95</v>
      </c>
      <c r="E2434" s="5">
        <f t="shared" ref="E2434:E2497" ca="1" si="572">IF($A2434&gt;=SEMADays,AVERAGE(OFFSET($D2434,-SEMADays+1,0,SEMADays,1)),NA())</f>
        <v>1329.1550000000002</v>
      </c>
      <c r="F2434" s="5">
        <f t="shared" ref="F2434:F2497" ca="1" si="573">IF($A2434&gt;=LEMADays,AVERAGE(OFFSET($D2434,-LEMADays+1,0,LEMADays,1)),NA())</f>
        <v>1268.9690000000001</v>
      </c>
      <c r="G2434" s="5">
        <f t="shared" ref="G2434:G2497" ca="1" si="574">IF(ISNA(E2434),NA(),IF(ISNA(G2433),E2434,((SEMADays-1)*G2433+$D2434)/SEMADays))</f>
        <v>1324.396040928063</v>
      </c>
      <c r="H2434" s="5">
        <f t="shared" ref="H2434:H2497" ca="1" si="575">IF(ISNA(F2434),NA(),IF(ISNA(H2433),F2434,((LEMADays-1)*H2433+$D2434)/LEMADays))</f>
        <v>1225.9049951479144</v>
      </c>
      <c r="I2434" s="10">
        <f t="shared" ca="1" si="568"/>
        <v>0</v>
      </c>
      <c r="J2434" s="5" t="e">
        <f t="shared" ca="1" si="562"/>
        <v>#N/A</v>
      </c>
      <c r="K2434" s="5" t="e">
        <f t="shared" ca="1" si="563"/>
        <v>#N/A</v>
      </c>
      <c r="L2434" s="10">
        <f t="shared" ca="1" si="564"/>
        <v>1</v>
      </c>
      <c r="M2434" s="5">
        <f t="shared" ca="1" si="569"/>
        <v>1016.85</v>
      </c>
      <c r="N2434" s="12" t="str">
        <f t="shared" ca="1" si="565"/>
        <v/>
      </c>
      <c r="O2434" s="12">
        <f t="shared" ca="1" si="566"/>
        <v>1.1232181506082508E-2</v>
      </c>
      <c r="P2434" s="5">
        <f t="shared" ca="1" si="567"/>
        <v>925.51241551523435</v>
      </c>
      <c r="Q2434" s="5">
        <f t="shared" ca="1" si="570"/>
        <v>925.51241551523435</v>
      </c>
      <c r="R2434" s="12">
        <f t="shared" ca="1" si="571"/>
        <v>0</v>
      </c>
    </row>
    <row r="2435" spans="1:18" x14ac:dyDescent="0.25">
      <c r="A2435">
        <v>2434</v>
      </c>
      <c r="B2435" s="2">
        <v>40988</v>
      </c>
      <c r="C2435">
        <f t="shared" ref="C2435:C2498" si="576">YEAR(B2435)</f>
        <v>2012</v>
      </c>
      <c r="D2435">
        <v>1359.35</v>
      </c>
      <c r="E2435" s="5">
        <f t="shared" ca="1" si="572"/>
        <v>1335.8200000000002</v>
      </c>
      <c r="F2435" s="5">
        <f t="shared" ca="1" si="573"/>
        <v>1273.835</v>
      </c>
      <c r="G2435" s="5">
        <f t="shared" ca="1" si="574"/>
        <v>1327.8914368352566</v>
      </c>
      <c r="H2435" s="5">
        <f t="shared" ca="1" si="575"/>
        <v>1228.573895244956</v>
      </c>
      <c r="I2435" s="10">
        <f t="shared" ca="1" si="568"/>
        <v>0</v>
      </c>
      <c r="J2435" s="5" t="e">
        <f t="shared" ca="1" si="562"/>
        <v>#N/A</v>
      </c>
      <c r="K2435" s="5" t="e">
        <f t="shared" ca="1" si="563"/>
        <v>#N/A</v>
      </c>
      <c r="L2435" s="10">
        <f t="shared" ca="1" si="564"/>
        <v>1</v>
      </c>
      <c r="M2435" s="5">
        <f t="shared" ca="1" si="569"/>
        <v>1016.85</v>
      </c>
      <c r="N2435" s="12" t="str">
        <f t="shared" ca="1" si="565"/>
        <v/>
      </c>
      <c r="O2435" s="12">
        <f t="shared" ca="1" si="566"/>
        <v>3.2473523008228079E-3</v>
      </c>
      <c r="P2435" s="5">
        <f t="shared" ca="1" si="567"/>
        <v>925.51241551523435</v>
      </c>
      <c r="Q2435" s="5">
        <f t="shared" ca="1" si="570"/>
        <v>925.51241551523435</v>
      </c>
      <c r="R2435" s="12">
        <f t="shared" ca="1" si="571"/>
        <v>0</v>
      </c>
    </row>
    <row r="2436" spans="1:18" x14ac:dyDescent="0.25">
      <c r="A2436">
        <v>2435</v>
      </c>
      <c r="B2436" s="2">
        <v>40989</v>
      </c>
      <c r="C2436">
        <f t="shared" si="576"/>
        <v>2012</v>
      </c>
      <c r="D2436">
        <v>1390.75</v>
      </c>
      <c r="E2436" s="5">
        <f t="shared" ca="1" si="572"/>
        <v>1344.46</v>
      </c>
      <c r="F2436" s="5">
        <f t="shared" ca="1" si="573"/>
        <v>1279.318</v>
      </c>
      <c r="G2436" s="5">
        <f t="shared" ca="1" si="574"/>
        <v>1334.177293151731</v>
      </c>
      <c r="H2436" s="5">
        <f t="shared" ca="1" si="575"/>
        <v>1231.8174173400569</v>
      </c>
      <c r="I2436" s="10">
        <f t="shared" ca="1" si="568"/>
        <v>0</v>
      </c>
      <c r="J2436" s="5" t="e">
        <f t="shared" ca="1" si="562"/>
        <v>#N/A</v>
      </c>
      <c r="K2436" s="5" t="e">
        <f t="shared" ca="1" si="563"/>
        <v>#N/A</v>
      </c>
      <c r="L2436" s="10">
        <f t="shared" ca="1" si="564"/>
        <v>1</v>
      </c>
      <c r="M2436" s="5">
        <f t="shared" ca="1" si="569"/>
        <v>1016.85</v>
      </c>
      <c r="N2436" s="12" t="str">
        <f t="shared" ca="1" si="565"/>
        <v/>
      </c>
      <c r="O2436" s="12">
        <f t="shared" ca="1" si="566"/>
        <v>2.3099275388972738E-2</v>
      </c>
      <c r="P2436" s="5">
        <f t="shared" ca="1" si="567"/>
        <v>925.51241551523435</v>
      </c>
      <c r="Q2436" s="5">
        <f t="shared" ca="1" si="570"/>
        <v>925.51241551523435</v>
      </c>
      <c r="R2436" s="12">
        <f t="shared" ca="1" si="571"/>
        <v>0</v>
      </c>
    </row>
    <row r="2437" spans="1:18" x14ac:dyDescent="0.25">
      <c r="A2437">
        <v>2436</v>
      </c>
      <c r="B2437" s="2">
        <v>40990</v>
      </c>
      <c r="C2437">
        <f t="shared" si="576"/>
        <v>2012</v>
      </c>
      <c r="D2437">
        <v>1344.5</v>
      </c>
      <c r="E2437" s="5">
        <f t="shared" ca="1" si="572"/>
        <v>1346.7050000000002</v>
      </c>
      <c r="F2437" s="5">
        <f t="shared" ca="1" si="573"/>
        <v>1283.8040000000001</v>
      </c>
      <c r="G2437" s="5">
        <f t="shared" ca="1" si="574"/>
        <v>1335.2095638365579</v>
      </c>
      <c r="H2437" s="5">
        <f t="shared" ca="1" si="575"/>
        <v>1234.0710689932557</v>
      </c>
      <c r="I2437" s="10">
        <f t="shared" ca="1" si="568"/>
        <v>0</v>
      </c>
      <c r="J2437" s="5" t="e">
        <f t="shared" ca="1" si="562"/>
        <v>#N/A</v>
      </c>
      <c r="K2437" s="5" t="e">
        <f t="shared" ca="1" si="563"/>
        <v>#N/A</v>
      </c>
      <c r="L2437" s="10">
        <f t="shared" ca="1" si="564"/>
        <v>1</v>
      </c>
      <c r="M2437" s="5">
        <f t="shared" ca="1" si="569"/>
        <v>1016.85</v>
      </c>
      <c r="N2437" s="12" t="str">
        <f t="shared" ca="1" si="565"/>
        <v/>
      </c>
      <c r="O2437" s="12">
        <f t="shared" ca="1" si="566"/>
        <v>-3.325543771346396E-2</v>
      </c>
      <c r="P2437" s="5">
        <f t="shared" ca="1" si="567"/>
        <v>925.51241551523435</v>
      </c>
      <c r="Q2437" s="5">
        <f t="shared" ca="1" si="570"/>
        <v>925.51241551523435</v>
      </c>
      <c r="R2437" s="12">
        <f t="shared" ca="1" si="571"/>
        <v>0</v>
      </c>
    </row>
    <row r="2438" spans="1:18" x14ac:dyDescent="0.25">
      <c r="A2438">
        <v>2437</v>
      </c>
      <c r="B2438" s="2">
        <v>40991</v>
      </c>
      <c r="C2438">
        <f t="shared" si="576"/>
        <v>2012</v>
      </c>
      <c r="D2438">
        <v>1372.05</v>
      </c>
      <c r="E2438" s="5">
        <f t="shared" ca="1" si="572"/>
        <v>1352.0349999999999</v>
      </c>
      <c r="F2438" s="5">
        <f t="shared" ca="1" si="573"/>
        <v>1288.7560000000003</v>
      </c>
      <c r="G2438" s="5">
        <f t="shared" ca="1" si="574"/>
        <v>1338.893607452902</v>
      </c>
      <c r="H2438" s="5">
        <f t="shared" ca="1" si="575"/>
        <v>1236.8306476133905</v>
      </c>
      <c r="I2438" s="10">
        <f t="shared" ca="1" si="568"/>
        <v>0</v>
      </c>
      <c r="J2438" s="5" t="e">
        <f t="shared" ca="1" si="562"/>
        <v>#N/A</v>
      </c>
      <c r="K2438" s="5" t="e">
        <f t="shared" ca="1" si="563"/>
        <v>#N/A</v>
      </c>
      <c r="L2438" s="10">
        <f t="shared" ca="1" si="564"/>
        <v>1</v>
      </c>
      <c r="M2438" s="5">
        <f t="shared" ca="1" si="569"/>
        <v>1016.85</v>
      </c>
      <c r="N2438" s="12" t="str">
        <f t="shared" ca="1" si="565"/>
        <v/>
      </c>
      <c r="O2438" s="12">
        <f t="shared" ca="1" si="566"/>
        <v>2.049088880624764E-2</v>
      </c>
      <c r="P2438" s="5">
        <f t="shared" ca="1" si="567"/>
        <v>925.51241551523435</v>
      </c>
      <c r="Q2438" s="5">
        <f t="shared" ca="1" si="570"/>
        <v>925.51241551523435</v>
      </c>
      <c r="R2438" s="12">
        <f t="shared" ca="1" si="571"/>
        <v>0</v>
      </c>
    </row>
    <row r="2439" spans="1:18" x14ac:dyDescent="0.25">
      <c r="A2439">
        <v>2438</v>
      </c>
      <c r="B2439" s="2">
        <v>40994</v>
      </c>
      <c r="C2439">
        <f t="shared" si="576"/>
        <v>2012</v>
      </c>
      <c r="D2439">
        <v>1330.3</v>
      </c>
      <c r="E2439" s="5">
        <f t="shared" ca="1" si="572"/>
        <v>1352.9449999999999</v>
      </c>
      <c r="F2439" s="5">
        <f t="shared" ca="1" si="573"/>
        <v>1293.1050000000002</v>
      </c>
      <c r="G2439" s="5">
        <f t="shared" ca="1" si="574"/>
        <v>1338.0342467076116</v>
      </c>
      <c r="H2439" s="5">
        <f t="shared" ca="1" si="575"/>
        <v>1238.7000346611228</v>
      </c>
      <c r="I2439" s="10">
        <f t="shared" ca="1" si="568"/>
        <v>0</v>
      </c>
      <c r="J2439" s="5" t="e">
        <f t="shared" ca="1" si="562"/>
        <v>#N/A</v>
      </c>
      <c r="K2439" s="5" t="e">
        <f t="shared" ca="1" si="563"/>
        <v>#N/A</v>
      </c>
      <c r="L2439" s="10">
        <f t="shared" ca="1" si="564"/>
        <v>1</v>
      </c>
      <c r="M2439" s="5">
        <f t="shared" ca="1" si="569"/>
        <v>1016.85</v>
      </c>
      <c r="N2439" s="12" t="str">
        <f t="shared" ca="1" si="565"/>
        <v/>
      </c>
      <c r="O2439" s="12">
        <f t="shared" ca="1" si="566"/>
        <v>-3.0428920228854635E-2</v>
      </c>
      <c r="P2439" s="5">
        <f t="shared" ca="1" si="567"/>
        <v>925.51241551523435</v>
      </c>
      <c r="Q2439" s="5">
        <f t="shared" ca="1" si="570"/>
        <v>925.51241551523435</v>
      </c>
      <c r="R2439" s="12">
        <f t="shared" ca="1" si="571"/>
        <v>0</v>
      </c>
    </row>
    <row r="2440" spans="1:18" x14ac:dyDescent="0.25">
      <c r="A2440">
        <v>2439</v>
      </c>
      <c r="B2440" s="2">
        <v>40995</v>
      </c>
      <c r="C2440">
        <f t="shared" si="576"/>
        <v>2012</v>
      </c>
      <c r="D2440">
        <v>1324.3</v>
      </c>
      <c r="E2440" s="5">
        <f t="shared" ca="1" si="572"/>
        <v>1351.4749999999999</v>
      </c>
      <c r="F2440" s="5">
        <f t="shared" ca="1" si="573"/>
        <v>1296.8040000000003</v>
      </c>
      <c r="G2440" s="5">
        <f t="shared" ca="1" si="574"/>
        <v>1336.6608220368503</v>
      </c>
      <c r="H2440" s="5">
        <f t="shared" ca="1" si="575"/>
        <v>1240.4120339679002</v>
      </c>
      <c r="I2440" s="10">
        <f t="shared" ca="1" si="568"/>
        <v>0</v>
      </c>
      <c r="J2440" s="5" t="e">
        <f t="shared" ca="1" si="562"/>
        <v>#N/A</v>
      </c>
      <c r="K2440" s="5" t="e">
        <f t="shared" ca="1" si="563"/>
        <v>#N/A</v>
      </c>
      <c r="L2440" s="10">
        <f t="shared" ca="1" si="564"/>
        <v>1</v>
      </c>
      <c r="M2440" s="5">
        <f t="shared" ca="1" si="569"/>
        <v>1016.85</v>
      </c>
      <c r="N2440" s="12" t="str">
        <f t="shared" ca="1" si="565"/>
        <v/>
      </c>
      <c r="O2440" s="12">
        <f t="shared" ca="1" si="566"/>
        <v>-4.5102608434187778E-3</v>
      </c>
      <c r="P2440" s="5">
        <f t="shared" ca="1" si="567"/>
        <v>925.51241551523435</v>
      </c>
      <c r="Q2440" s="5">
        <f t="shared" ca="1" si="570"/>
        <v>925.51241551523435</v>
      </c>
      <c r="R2440" s="12">
        <f t="shared" ca="1" si="571"/>
        <v>0</v>
      </c>
    </row>
    <row r="2441" spans="1:18" x14ac:dyDescent="0.25">
      <c r="A2441">
        <v>2440</v>
      </c>
      <c r="B2441" s="2">
        <v>40996</v>
      </c>
      <c r="C2441">
        <f t="shared" si="576"/>
        <v>2012</v>
      </c>
      <c r="D2441">
        <v>1324</v>
      </c>
      <c r="E2441" s="5">
        <f t="shared" ca="1" si="572"/>
        <v>1348.3949999999998</v>
      </c>
      <c r="F2441" s="5">
        <f t="shared" ca="1" si="573"/>
        <v>1300.6810000000003</v>
      </c>
      <c r="G2441" s="5">
        <f t="shared" ca="1" si="574"/>
        <v>1335.3947398331652</v>
      </c>
      <c r="H2441" s="5">
        <f t="shared" ca="1" si="575"/>
        <v>1242.0837932885422</v>
      </c>
      <c r="I2441" s="10">
        <f t="shared" ca="1" si="568"/>
        <v>0</v>
      </c>
      <c r="J2441" s="5" t="e">
        <f t="shared" ca="1" si="562"/>
        <v>#N/A</v>
      </c>
      <c r="K2441" s="5" t="e">
        <f t="shared" ca="1" si="563"/>
        <v>#N/A</v>
      </c>
      <c r="L2441" s="10">
        <f t="shared" ca="1" si="564"/>
        <v>1</v>
      </c>
      <c r="M2441" s="5">
        <f t="shared" ca="1" si="569"/>
        <v>1016.85</v>
      </c>
      <c r="N2441" s="12" t="str">
        <f t="shared" ca="1" si="565"/>
        <v/>
      </c>
      <c r="O2441" s="12">
        <f t="shared" ca="1" si="566"/>
        <v>-2.2653477308763462E-4</v>
      </c>
      <c r="P2441" s="5">
        <f t="shared" ca="1" si="567"/>
        <v>925.51241551523435</v>
      </c>
      <c r="Q2441" s="5">
        <f t="shared" ca="1" si="570"/>
        <v>925.51241551523435</v>
      </c>
      <c r="R2441" s="12">
        <f t="shared" ca="1" si="571"/>
        <v>0</v>
      </c>
    </row>
    <row r="2442" spans="1:18" x14ac:dyDescent="0.25">
      <c r="A2442">
        <v>2441</v>
      </c>
      <c r="B2442" s="2">
        <v>40997</v>
      </c>
      <c r="C2442">
        <f t="shared" si="576"/>
        <v>2012</v>
      </c>
      <c r="D2442">
        <v>1322.3</v>
      </c>
      <c r="E2442" s="5">
        <f t="shared" ca="1" si="572"/>
        <v>1346.24</v>
      </c>
      <c r="F2442" s="5">
        <f t="shared" ca="1" si="573"/>
        <v>1304.1000000000004</v>
      </c>
      <c r="G2442" s="5">
        <f t="shared" ca="1" si="574"/>
        <v>1334.0852658498486</v>
      </c>
      <c r="H2442" s="5">
        <f t="shared" ca="1" si="575"/>
        <v>1243.6881174227715</v>
      </c>
      <c r="I2442" s="10">
        <f t="shared" ca="1" si="568"/>
        <v>0</v>
      </c>
      <c r="J2442" s="5" t="e">
        <f t="shared" ca="1" si="562"/>
        <v>#N/A</v>
      </c>
      <c r="K2442" s="5" t="e">
        <f t="shared" ca="1" si="563"/>
        <v>#N/A</v>
      </c>
      <c r="L2442" s="10">
        <f t="shared" ca="1" si="564"/>
        <v>1</v>
      </c>
      <c r="M2442" s="5">
        <f t="shared" ca="1" si="569"/>
        <v>1016.85</v>
      </c>
      <c r="N2442" s="12" t="str">
        <f t="shared" ca="1" si="565"/>
        <v/>
      </c>
      <c r="O2442" s="12">
        <f t="shared" ca="1" si="566"/>
        <v>-1.2839879154078894E-3</v>
      </c>
      <c r="P2442" s="5">
        <f t="shared" ca="1" si="567"/>
        <v>925.51241551523435</v>
      </c>
      <c r="Q2442" s="5">
        <f t="shared" ca="1" si="570"/>
        <v>925.51241551523435</v>
      </c>
      <c r="R2442" s="12">
        <f t="shared" ca="1" si="571"/>
        <v>0</v>
      </c>
    </row>
    <row r="2443" spans="1:18" x14ac:dyDescent="0.25">
      <c r="A2443">
        <v>2442</v>
      </c>
      <c r="B2443" s="2">
        <v>40998</v>
      </c>
      <c r="C2443">
        <f t="shared" si="576"/>
        <v>2012</v>
      </c>
      <c r="D2443">
        <v>1359.45</v>
      </c>
      <c r="E2443" s="5">
        <f t="shared" ca="1" si="572"/>
        <v>1348.1950000000002</v>
      </c>
      <c r="F2443" s="5">
        <f t="shared" ca="1" si="573"/>
        <v>1308.2880000000002</v>
      </c>
      <c r="G2443" s="5">
        <f t="shared" ca="1" si="574"/>
        <v>1336.6217392648637</v>
      </c>
      <c r="H2443" s="5">
        <f t="shared" ca="1" si="575"/>
        <v>1246.003355074316</v>
      </c>
      <c r="I2443" s="10">
        <f t="shared" ca="1" si="568"/>
        <v>0</v>
      </c>
      <c r="J2443" s="5" t="e">
        <f t="shared" ca="1" si="562"/>
        <v>#N/A</v>
      </c>
      <c r="K2443" s="5" t="e">
        <f t="shared" ca="1" si="563"/>
        <v>#N/A</v>
      </c>
      <c r="L2443" s="10">
        <f t="shared" ca="1" si="564"/>
        <v>1</v>
      </c>
      <c r="M2443" s="5">
        <f t="shared" ca="1" si="569"/>
        <v>1016.85</v>
      </c>
      <c r="N2443" s="12" t="str">
        <f t="shared" ca="1" si="565"/>
        <v/>
      </c>
      <c r="O2443" s="12">
        <f t="shared" ca="1" si="566"/>
        <v>2.8094986009226417E-2</v>
      </c>
      <c r="P2443" s="5">
        <f t="shared" ca="1" si="567"/>
        <v>925.51241551523435</v>
      </c>
      <c r="Q2443" s="5">
        <f t="shared" ca="1" si="570"/>
        <v>925.51241551523435</v>
      </c>
      <c r="R2443" s="12">
        <f t="shared" ca="1" si="571"/>
        <v>0</v>
      </c>
    </row>
    <row r="2444" spans="1:18" x14ac:dyDescent="0.25">
      <c r="A2444">
        <v>2443</v>
      </c>
      <c r="B2444" s="2">
        <v>41001</v>
      </c>
      <c r="C2444">
        <f t="shared" si="576"/>
        <v>2012</v>
      </c>
      <c r="D2444">
        <v>1342</v>
      </c>
      <c r="E2444" s="5">
        <f t="shared" ca="1" si="572"/>
        <v>1346.9</v>
      </c>
      <c r="F2444" s="5">
        <f t="shared" ca="1" si="573"/>
        <v>1311.818</v>
      </c>
      <c r="G2444" s="5">
        <f t="shared" ca="1" si="574"/>
        <v>1337.1595653383772</v>
      </c>
      <c r="H2444" s="5">
        <f t="shared" ca="1" si="575"/>
        <v>1247.9232879728297</v>
      </c>
      <c r="I2444" s="10">
        <f t="shared" ca="1" si="568"/>
        <v>0</v>
      </c>
      <c r="J2444" s="5" t="e">
        <f t="shared" ca="1" si="562"/>
        <v>#N/A</v>
      </c>
      <c r="K2444" s="5" t="e">
        <f t="shared" ca="1" si="563"/>
        <v>#N/A</v>
      </c>
      <c r="L2444" s="10">
        <f t="shared" ca="1" si="564"/>
        <v>1</v>
      </c>
      <c r="M2444" s="5">
        <f t="shared" ca="1" si="569"/>
        <v>1016.85</v>
      </c>
      <c r="N2444" s="12" t="str">
        <f t="shared" ca="1" si="565"/>
        <v/>
      </c>
      <c r="O2444" s="12">
        <f t="shared" ca="1" si="566"/>
        <v>-1.2836073412041668E-2</v>
      </c>
      <c r="P2444" s="5">
        <f t="shared" ca="1" si="567"/>
        <v>925.51241551523435</v>
      </c>
      <c r="Q2444" s="5">
        <f t="shared" ca="1" si="570"/>
        <v>925.51241551523435</v>
      </c>
      <c r="R2444" s="12">
        <f t="shared" ca="1" si="571"/>
        <v>0</v>
      </c>
    </row>
    <row r="2445" spans="1:18" x14ac:dyDescent="0.25">
      <c r="A2445">
        <v>2444</v>
      </c>
      <c r="B2445" s="2">
        <v>41002</v>
      </c>
      <c r="C2445">
        <f t="shared" si="576"/>
        <v>2012</v>
      </c>
      <c r="D2445">
        <v>1364.25</v>
      </c>
      <c r="E2445" s="5">
        <f t="shared" ca="1" si="572"/>
        <v>1347.39</v>
      </c>
      <c r="F2445" s="5">
        <f t="shared" ca="1" si="573"/>
        <v>1315.568</v>
      </c>
      <c r="G2445" s="5">
        <f t="shared" ca="1" si="574"/>
        <v>1339.8686088045395</v>
      </c>
      <c r="H2445" s="5">
        <f t="shared" ca="1" si="575"/>
        <v>1250.2498222133731</v>
      </c>
      <c r="I2445" s="10">
        <f t="shared" ca="1" si="568"/>
        <v>0</v>
      </c>
      <c r="J2445" s="5" t="e">
        <f t="shared" ca="1" si="562"/>
        <v>#N/A</v>
      </c>
      <c r="K2445" s="5" t="e">
        <f t="shared" ca="1" si="563"/>
        <v>#N/A</v>
      </c>
      <c r="L2445" s="10">
        <f t="shared" ca="1" si="564"/>
        <v>1</v>
      </c>
      <c r="M2445" s="5">
        <f t="shared" ca="1" si="569"/>
        <v>1016.85</v>
      </c>
      <c r="N2445" s="12" t="str">
        <f t="shared" ca="1" si="565"/>
        <v/>
      </c>
      <c r="O2445" s="12">
        <f t="shared" ca="1" si="566"/>
        <v>1.6579731743666171E-2</v>
      </c>
      <c r="P2445" s="5">
        <f t="shared" ca="1" si="567"/>
        <v>925.51241551523435</v>
      </c>
      <c r="Q2445" s="5">
        <f t="shared" ca="1" si="570"/>
        <v>925.51241551523435</v>
      </c>
      <c r="R2445" s="12">
        <f t="shared" ca="1" si="571"/>
        <v>0</v>
      </c>
    </row>
    <row r="2446" spans="1:18" x14ac:dyDescent="0.25">
      <c r="A2446">
        <v>2445</v>
      </c>
      <c r="B2446" s="2">
        <v>41003</v>
      </c>
      <c r="C2446">
        <f t="shared" si="576"/>
        <v>2012</v>
      </c>
      <c r="D2446">
        <v>1344.7</v>
      </c>
      <c r="E2446" s="5">
        <f t="shared" ca="1" si="572"/>
        <v>1342.7850000000003</v>
      </c>
      <c r="F2446" s="5">
        <f t="shared" ca="1" si="573"/>
        <v>1318.9860000000001</v>
      </c>
      <c r="G2446" s="5">
        <f t="shared" ca="1" si="574"/>
        <v>1340.3517479240857</v>
      </c>
      <c r="H2446" s="5">
        <f t="shared" ca="1" si="575"/>
        <v>1252.1388257691056</v>
      </c>
      <c r="I2446" s="10">
        <f t="shared" ca="1" si="568"/>
        <v>0</v>
      </c>
      <c r="J2446" s="5" t="e">
        <f t="shared" ca="1" si="562"/>
        <v>#N/A</v>
      </c>
      <c r="K2446" s="5" t="e">
        <f t="shared" ca="1" si="563"/>
        <v>#N/A</v>
      </c>
      <c r="L2446" s="10">
        <f t="shared" ca="1" si="564"/>
        <v>1</v>
      </c>
      <c r="M2446" s="5">
        <f t="shared" ca="1" si="569"/>
        <v>1016.85</v>
      </c>
      <c r="N2446" s="12" t="str">
        <f t="shared" ca="1" si="565"/>
        <v/>
      </c>
      <c r="O2446" s="12">
        <f t="shared" ca="1" si="566"/>
        <v>-1.4330218068535792E-2</v>
      </c>
      <c r="P2446" s="5">
        <f t="shared" ca="1" si="567"/>
        <v>925.51241551523435</v>
      </c>
      <c r="Q2446" s="5">
        <f t="shared" ca="1" si="570"/>
        <v>925.51241551523435</v>
      </c>
      <c r="R2446" s="12">
        <f t="shared" ca="1" si="571"/>
        <v>0</v>
      </c>
    </row>
    <row r="2447" spans="1:18" x14ac:dyDescent="0.25">
      <c r="A2447">
        <v>2446</v>
      </c>
      <c r="B2447" s="2">
        <v>41004</v>
      </c>
      <c r="C2447">
        <f t="shared" si="576"/>
        <v>2012</v>
      </c>
      <c r="D2447">
        <v>1344.7</v>
      </c>
      <c r="E2447" s="5">
        <f t="shared" ca="1" si="572"/>
        <v>1342.8050000000001</v>
      </c>
      <c r="F2447" s="5">
        <f t="shared" ca="1" si="573"/>
        <v>1322.404</v>
      </c>
      <c r="G2447" s="5">
        <f t="shared" ca="1" si="574"/>
        <v>1340.7865731316772</v>
      </c>
      <c r="H2447" s="5">
        <f t="shared" ca="1" si="575"/>
        <v>1253.9900492537233</v>
      </c>
      <c r="I2447" s="10">
        <f t="shared" ca="1" si="568"/>
        <v>0</v>
      </c>
      <c r="J2447" s="5" t="e">
        <f t="shared" ca="1" si="562"/>
        <v>#N/A</v>
      </c>
      <c r="K2447" s="5" t="e">
        <f t="shared" ca="1" si="563"/>
        <v>#N/A</v>
      </c>
      <c r="L2447" s="10">
        <f t="shared" ca="1" si="564"/>
        <v>1</v>
      </c>
      <c r="M2447" s="5">
        <f t="shared" ca="1" si="569"/>
        <v>1016.85</v>
      </c>
      <c r="N2447" s="12" t="str">
        <f t="shared" ca="1" si="565"/>
        <v/>
      </c>
      <c r="O2447" s="12">
        <f t="shared" ca="1" si="566"/>
        <v>0</v>
      </c>
      <c r="P2447" s="5">
        <f t="shared" ca="1" si="567"/>
        <v>925.51241551523435</v>
      </c>
      <c r="Q2447" s="5">
        <f t="shared" ca="1" si="570"/>
        <v>925.51241551523435</v>
      </c>
      <c r="R2447" s="12">
        <f t="shared" ca="1" si="571"/>
        <v>0</v>
      </c>
    </row>
    <row r="2448" spans="1:18" x14ac:dyDescent="0.25">
      <c r="A2448">
        <v>2447</v>
      </c>
      <c r="B2448" s="2">
        <v>41005</v>
      </c>
      <c r="C2448">
        <f t="shared" si="576"/>
        <v>2012</v>
      </c>
      <c r="D2448">
        <v>1344.7</v>
      </c>
      <c r="E2448" s="5">
        <f t="shared" ca="1" si="572"/>
        <v>1340.0700000000002</v>
      </c>
      <c r="F2448" s="5">
        <f t="shared" ca="1" si="573"/>
        <v>1325.4639999999999</v>
      </c>
      <c r="G2448" s="5">
        <f t="shared" ca="1" si="574"/>
        <v>1341.1779158185095</v>
      </c>
      <c r="H2448" s="5">
        <f t="shared" ca="1" si="575"/>
        <v>1255.8042482686487</v>
      </c>
      <c r="I2448" s="10">
        <f t="shared" ca="1" si="568"/>
        <v>0</v>
      </c>
      <c r="J2448" s="5" t="e">
        <f t="shared" ca="1" si="562"/>
        <v>#N/A</v>
      </c>
      <c r="K2448" s="5" t="e">
        <f t="shared" ca="1" si="563"/>
        <v>#N/A</v>
      </c>
      <c r="L2448" s="10">
        <f t="shared" ca="1" si="564"/>
        <v>1</v>
      </c>
      <c r="M2448" s="5">
        <f t="shared" ca="1" si="569"/>
        <v>1016.85</v>
      </c>
      <c r="N2448" s="12" t="str">
        <f t="shared" ca="1" si="565"/>
        <v/>
      </c>
      <c r="O2448" s="12">
        <f t="shared" ca="1" si="566"/>
        <v>0</v>
      </c>
      <c r="P2448" s="5">
        <f t="shared" ca="1" si="567"/>
        <v>925.51241551523435</v>
      </c>
      <c r="Q2448" s="5">
        <f t="shared" ca="1" si="570"/>
        <v>925.51241551523435</v>
      </c>
      <c r="R2448" s="12">
        <f t="shared" ca="1" si="571"/>
        <v>0</v>
      </c>
    </row>
    <row r="2449" spans="1:18" x14ac:dyDescent="0.25">
      <c r="A2449">
        <v>2448</v>
      </c>
      <c r="B2449" s="2">
        <v>41008</v>
      </c>
      <c r="C2449">
        <f t="shared" si="576"/>
        <v>2012</v>
      </c>
      <c r="D2449">
        <v>1312.1</v>
      </c>
      <c r="E2449" s="5">
        <f t="shared" ca="1" si="572"/>
        <v>1338.2500000000002</v>
      </c>
      <c r="F2449" s="5">
        <f t="shared" ca="1" si="573"/>
        <v>1328.3009999999997</v>
      </c>
      <c r="G2449" s="5">
        <f t="shared" ca="1" si="574"/>
        <v>1338.2701242366586</v>
      </c>
      <c r="H2449" s="5">
        <f t="shared" ca="1" si="575"/>
        <v>1256.9301633032758</v>
      </c>
      <c r="I2449" s="10">
        <f t="shared" ca="1" si="568"/>
        <v>0</v>
      </c>
      <c r="J2449" s="5" t="e">
        <f t="shared" ca="1" si="562"/>
        <v>#N/A</v>
      </c>
      <c r="K2449" s="5" t="e">
        <f t="shared" ca="1" si="563"/>
        <v>#N/A</v>
      </c>
      <c r="L2449" s="10">
        <f t="shared" ca="1" si="564"/>
        <v>1</v>
      </c>
      <c r="M2449" s="5">
        <f t="shared" ca="1" si="569"/>
        <v>1016.85</v>
      </c>
      <c r="N2449" s="12" t="str">
        <f t="shared" ca="1" si="565"/>
        <v/>
      </c>
      <c r="O2449" s="12">
        <f t="shared" ca="1" si="566"/>
        <v>-2.4243325648843708E-2</v>
      </c>
      <c r="P2449" s="5">
        <f t="shared" ca="1" si="567"/>
        <v>925.51241551523435</v>
      </c>
      <c r="Q2449" s="5">
        <f t="shared" ca="1" si="570"/>
        <v>925.51241551523435</v>
      </c>
      <c r="R2449" s="12">
        <f t="shared" ca="1" si="571"/>
        <v>0</v>
      </c>
    </row>
    <row r="2450" spans="1:18" x14ac:dyDescent="0.25">
      <c r="A2450">
        <v>2449</v>
      </c>
      <c r="B2450" s="2">
        <v>41009</v>
      </c>
      <c r="C2450">
        <f t="shared" si="576"/>
        <v>2012</v>
      </c>
      <c r="D2450">
        <v>1300.05</v>
      </c>
      <c r="E2450" s="5">
        <f t="shared" ca="1" si="572"/>
        <v>1335.825</v>
      </c>
      <c r="F2450" s="5">
        <f t="shared" ca="1" si="573"/>
        <v>1330.4379999999999</v>
      </c>
      <c r="G2450" s="5">
        <f t="shared" ca="1" si="574"/>
        <v>1334.4481118129927</v>
      </c>
      <c r="H2450" s="5">
        <f t="shared" ca="1" si="575"/>
        <v>1257.7925600372103</v>
      </c>
      <c r="I2450" s="10">
        <f t="shared" ca="1" si="568"/>
        <v>0</v>
      </c>
      <c r="J2450" s="5" t="e">
        <f t="shared" ca="1" si="562"/>
        <v>#N/A</v>
      </c>
      <c r="K2450" s="5" t="e">
        <f t="shared" ca="1" si="563"/>
        <v>#N/A</v>
      </c>
      <c r="L2450" s="10">
        <f t="shared" ca="1" si="564"/>
        <v>1</v>
      </c>
      <c r="M2450" s="5">
        <f t="shared" ca="1" si="569"/>
        <v>1016.85</v>
      </c>
      <c r="N2450" s="12" t="str">
        <f t="shared" ca="1" si="565"/>
        <v/>
      </c>
      <c r="O2450" s="12">
        <f t="shared" ca="1" si="566"/>
        <v>-9.1837512384726431E-3</v>
      </c>
      <c r="P2450" s="5">
        <f t="shared" ca="1" si="567"/>
        <v>925.51241551523435</v>
      </c>
      <c r="Q2450" s="5">
        <f t="shared" ca="1" si="570"/>
        <v>925.51241551523435</v>
      </c>
      <c r="R2450" s="12">
        <f t="shared" ca="1" si="571"/>
        <v>0</v>
      </c>
    </row>
    <row r="2451" spans="1:18" x14ac:dyDescent="0.25">
      <c r="A2451">
        <v>2450</v>
      </c>
      <c r="B2451" s="2">
        <v>41010</v>
      </c>
      <c r="C2451">
        <f t="shared" si="576"/>
        <v>2012</v>
      </c>
      <c r="D2451">
        <v>1236.5</v>
      </c>
      <c r="E2451" s="5">
        <f t="shared" ca="1" si="572"/>
        <v>1327.075</v>
      </c>
      <c r="F2451" s="5">
        <f t="shared" ca="1" si="573"/>
        <v>1331.1279999999999</v>
      </c>
      <c r="G2451" s="5">
        <f t="shared" ca="1" si="574"/>
        <v>1324.6533006316936</v>
      </c>
      <c r="H2451" s="5">
        <f t="shared" ca="1" si="575"/>
        <v>1257.3667088364659</v>
      </c>
      <c r="I2451" s="10">
        <f t="shared" ca="1" si="568"/>
        <v>0</v>
      </c>
      <c r="J2451" s="5" t="e">
        <f t="shared" ca="1" si="562"/>
        <v>#N/A</v>
      </c>
      <c r="K2451" s="5" t="e">
        <f t="shared" ca="1" si="563"/>
        <v>#N/A</v>
      </c>
      <c r="L2451" s="10">
        <f t="shared" ca="1" si="564"/>
        <v>1</v>
      </c>
      <c r="M2451" s="5">
        <f t="shared" ca="1" si="569"/>
        <v>1016.85</v>
      </c>
      <c r="N2451" s="12" t="str">
        <f t="shared" ca="1" si="565"/>
        <v/>
      </c>
      <c r="O2451" s="12">
        <f t="shared" ca="1" si="566"/>
        <v>-4.8882735279412295E-2</v>
      </c>
      <c r="P2451" s="5">
        <f t="shared" ca="1" si="567"/>
        <v>925.51241551523435</v>
      </c>
      <c r="Q2451" s="5">
        <f t="shared" ca="1" si="570"/>
        <v>925.51241551523435</v>
      </c>
      <c r="R2451" s="12">
        <f t="shared" ca="1" si="571"/>
        <v>0</v>
      </c>
    </row>
    <row r="2452" spans="1:18" x14ac:dyDescent="0.25">
      <c r="A2452">
        <v>2451</v>
      </c>
      <c r="B2452" s="2">
        <v>41011</v>
      </c>
      <c r="C2452">
        <f t="shared" si="576"/>
        <v>2012</v>
      </c>
      <c r="D2452">
        <v>1279.55</v>
      </c>
      <c r="E2452" s="5">
        <f t="shared" ca="1" si="572"/>
        <v>1322.7999999999997</v>
      </c>
      <c r="F2452" s="5">
        <f t="shared" ca="1" si="573"/>
        <v>1331.7419999999997</v>
      </c>
      <c r="G2452" s="5">
        <f t="shared" ca="1" si="574"/>
        <v>1320.1429705685241</v>
      </c>
      <c r="H2452" s="5">
        <f t="shared" ca="1" si="575"/>
        <v>1257.8103746597367</v>
      </c>
      <c r="I2452" s="10">
        <f t="shared" ca="1" si="568"/>
        <v>0</v>
      </c>
      <c r="J2452" s="5" t="e">
        <f t="shared" ca="1" si="562"/>
        <v>#N/A</v>
      </c>
      <c r="K2452" s="5" t="e">
        <f t="shared" ca="1" si="563"/>
        <v>#N/A</v>
      </c>
      <c r="L2452" s="10">
        <f t="shared" ca="1" si="564"/>
        <v>1</v>
      </c>
      <c r="M2452" s="5">
        <f t="shared" ca="1" si="569"/>
        <v>1016.85</v>
      </c>
      <c r="N2452" s="12" t="str">
        <f t="shared" ca="1" si="565"/>
        <v/>
      </c>
      <c r="O2452" s="12">
        <f t="shared" ca="1" si="566"/>
        <v>3.4816012939749258E-2</v>
      </c>
      <c r="P2452" s="5">
        <f t="shared" ca="1" si="567"/>
        <v>925.51241551523435</v>
      </c>
      <c r="Q2452" s="5">
        <f t="shared" ca="1" si="570"/>
        <v>925.51241551523435</v>
      </c>
      <c r="R2452" s="12">
        <f t="shared" ca="1" si="571"/>
        <v>0</v>
      </c>
    </row>
    <row r="2453" spans="1:18" x14ac:dyDescent="0.25">
      <c r="A2453">
        <v>2452</v>
      </c>
      <c r="B2453" s="2">
        <v>41012</v>
      </c>
      <c r="C2453">
        <f t="shared" si="576"/>
        <v>2012</v>
      </c>
      <c r="D2453">
        <v>1258.75</v>
      </c>
      <c r="E2453" s="5">
        <f t="shared" ca="1" si="572"/>
        <v>1312.7299999999998</v>
      </c>
      <c r="F2453" s="5">
        <f t="shared" ca="1" si="573"/>
        <v>1331.5720000000001</v>
      </c>
      <c r="G2453" s="5">
        <f t="shared" ca="1" si="574"/>
        <v>1314.0036735116716</v>
      </c>
      <c r="H2453" s="5">
        <f t="shared" ca="1" si="575"/>
        <v>1257.829167166542</v>
      </c>
      <c r="I2453" s="10">
        <f t="shared" ca="1" si="568"/>
        <v>0</v>
      </c>
      <c r="J2453" s="5" t="e">
        <f t="shared" ca="1" si="562"/>
        <v>#N/A</v>
      </c>
      <c r="K2453" s="5" t="e">
        <f t="shared" ca="1" si="563"/>
        <v>#N/A</v>
      </c>
      <c r="L2453" s="10">
        <f t="shared" ca="1" si="564"/>
        <v>1</v>
      </c>
      <c r="M2453" s="5">
        <f t="shared" ca="1" si="569"/>
        <v>1016.85</v>
      </c>
      <c r="N2453" s="12" t="str">
        <f t="shared" ca="1" si="565"/>
        <v/>
      </c>
      <c r="O2453" s="12">
        <f t="shared" ca="1" si="566"/>
        <v>-1.6255714899769416E-2</v>
      </c>
      <c r="P2453" s="5">
        <f t="shared" ca="1" si="567"/>
        <v>925.51241551523435</v>
      </c>
      <c r="Q2453" s="5">
        <f t="shared" ca="1" si="570"/>
        <v>925.51241551523435</v>
      </c>
      <c r="R2453" s="12">
        <f t="shared" ca="1" si="571"/>
        <v>0</v>
      </c>
    </row>
    <row r="2454" spans="1:18" x14ac:dyDescent="0.25">
      <c r="A2454">
        <v>2453</v>
      </c>
      <c r="B2454" s="2">
        <v>41015</v>
      </c>
      <c r="C2454">
        <f t="shared" si="576"/>
        <v>2012</v>
      </c>
      <c r="D2454">
        <v>1237.75</v>
      </c>
      <c r="E2454" s="5">
        <f t="shared" ca="1" si="572"/>
        <v>1302.3049999999998</v>
      </c>
      <c r="F2454" s="5">
        <f t="shared" ca="1" si="573"/>
        <v>1329.6429999999998</v>
      </c>
      <c r="G2454" s="5">
        <f t="shared" ca="1" si="574"/>
        <v>1306.3783061605045</v>
      </c>
      <c r="H2454" s="5">
        <f t="shared" ca="1" si="575"/>
        <v>1257.4275838232111</v>
      </c>
      <c r="I2454" s="10">
        <f t="shared" ca="1" si="568"/>
        <v>0</v>
      </c>
      <c r="J2454" s="5" t="e">
        <f t="shared" ca="1" si="562"/>
        <v>#N/A</v>
      </c>
      <c r="K2454" s="5" t="e">
        <f t="shared" ca="1" si="563"/>
        <v>#N/A</v>
      </c>
      <c r="L2454" s="10">
        <f t="shared" ca="1" si="564"/>
        <v>1</v>
      </c>
      <c r="M2454" s="5">
        <f t="shared" ca="1" si="569"/>
        <v>1016.85</v>
      </c>
      <c r="N2454" s="12" t="str">
        <f t="shared" ca="1" si="565"/>
        <v/>
      </c>
      <c r="O2454" s="12">
        <f t="shared" ca="1" si="566"/>
        <v>-1.6683217477656404E-2</v>
      </c>
      <c r="P2454" s="5">
        <f t="shared" ca="1" si="567"/>
        <v>925.51241551523435</v>
      </c>
      <c r="Q2454" s="5">
        <f t="shared" ca="1" si="570"/>
        <v>925.51241551523435</v>
      </c>
      <c r="R2454" s="12">
        <f t="shared" ca="1" si="571"/>
        <v>0</v>
      </c>
    </row>
    <row r="2455" spans="1:18" x14ac:dyDescent="0.25">
      <c r="A2455">
        <v>2454</v>
      </c>
      <c r="B2455" s="2">
        <v>41016</v>
      </c>
      <c r="C2455">
        <f t="shared" si="576"/>
        <v>2012</v>
      </c>
      <c r="D2455">
        <v>1254.7</v>
      </c>
      <c r="E2455" s="5">
        <f t="shared" ca="1" si="572"/>
        <v>1291.3500000000001</v>
      </c>
      <c r="F2455" s="5">
        <f t="shared" ca="1" si="573"/>
        <v>1327.559</v>
      </c>
      <c r="G2455" s="5">
        <f t="shared" ca="1" si="574"/>
        <v>1301.2104755444541</v>
      </c>
      <c r="H2455" s="5">
        <f t="shared" ca="1" si="575"/>
        <v>1257.3730321467469</v>
      </c>
      <c r="I2455" s="10">
        <f t="shared" ca="1" si="568"/>
        <v>0</v>
      </c>
      <c r="J2455" s="5" t="e">
        <f t="shared" ca="1" si="562"/>
        <v>#N/A</v>
      </c>
      <c r="K2455" s="5" t="e">
        <f t="shared" ca="1" si="563"/>
        <v>#N/A</v>
      </c>
      <c r="L2455" s="10">
        <f t="shared" ca="1" si="564"/>
        <v>1</v>
      </c>
      <c r="M2455" s="5">
        <f t="shared" ca="1" si="569"/>
        <v>1016.85</v>
      </c>
      <c r="N2455" s="12" t="str">
        <f t="shared" ca="1" si="565"/>
        <v/>
      </c>
      <c r="O2455" s="12">
        <f t="shared" ca="1" si="566"/>
        <v>1.3694203191274526E-2</v>
      </c>
      <c r="P2455" s="5">
        <f t="shared" ca="1" si="567"/>
        <v>925.51241551523435</v>
      </c>
      <c r="Q2455" s="5">
        <f t="shared" ca="1" si="570"/>
        <v>925.51241551523435</v>
      </c>
      <c r="R2455" s="12">
        <f t="shared" ca="1" si="571"/>
        <v>0</v>
      </c>
    </row>
    <row r="2456" spans="1:18" x14ac:dyDescent="0.25">
      <c r="A2456">
        <v>2455</v>
      </c>
      <c r="B2456" s="2">
        <v>41017</v>
      </c>
      <c r="C2456">
        <f t="shared" si="576"/>
        <v>2012</v>
      </c>
      <c r="D2456">
        <v>1297.2</v>
      </c>
      <c r="E2456" s="5">
        <f t="shared" ca="1" si="572"/>
        <v>1286.6000000000001</v>
      </c>
      <c r="F2456" s="5">
        <f t="shared" ca="1" si="573"/>
        <v>1325.8110000000001</v>
      </c>
      <c r="G2456" s="5">
        <f t="shared" ca="1" si="574"/>
        <v>1300.8094279900088</v>
      </c>
      <c r="H2456" s="5">
        <f t="shared" ca="1" si="575"/>
        <v>1258.169571503812</v>
      </c>
      <c r="I2456" s="10">
        <f t="shared" ca="1" si="568"/>
        <v>0</v>
      </c>
      <c r="J2456" s="5" t="e">
        <f t="shared" ca="1" si="562"/>
        <v>#N/A</v>
      </c>
      <c r="K2456" s="5" t="e">
        <f t="shared" ca="1" si="563"/>
        <v>#N/A</v>
      </c>
      <c r="L2456" s="10">
        <f t="shared" ca="1" si="564"/>
        <v>1</v>
      </c>
      <c r="M2456" s="5">
        <f t="shared" ca="1" si="569"/>
        <v>1016.85</v>
      </c>
      <c r="N2456" s="12" t="str">
        <f t="shared" ca="1" si="565"/>
        <v/>
      </c>
      <c r="O2456" s="12">
        <f t="shared" ca="1" si="566"/>
        <v>3.3872638877819397E-2</v>
      </c>
      <c r="P2456" s="5">
        <f t="shared" ca="1" si="567"/>
        <v>925.51241551523435</v>
      </c>
      <c r="Q2456" s="5">
        <f t="shared" ca="1" si="570"/>
        <v>925.51241551523435</v>
      </c>
      <c r="R2456" s="12">
        <f t="shared" ca="1" si="571"/>
        <v>0</v>
      </c>
    </row>
    <row r="2457" spans="1:18" x14ac:dyDescent="0.25">
      <c r="A2457">
        <v>2456</v>
      </c>
      <c r="B2457" s="2">
        <v>41018</v>
      </c>
      <c r="C2457">
        <f t="shared" si="576"/>
        <v>2012</v>
      </c>
      <c r="D2457">
        <v>1247.5999999999999</v>
      </c>
      <c r="E2457" s="5">
        <f t="shared" ca="1" si="572"/>
        <v>1276.8900000000003</v>
      </c>
      <c r="F2457" s="5">
        <f t="shared" ca="1" si="573"/>
        <v>1322.9769999999999</v>
      </c>
      <c r="G2457" s="5">
        <f t="shared" ca="1" si="574"/>
        <v>1295.4884851910078</v>
      </c>
      <c r="H2457" s="5">
        <f t="shared" ca="1" si="575"/>
        <v>1257.9581800737358</v>
      </c>
      <c r="I2457" s="10">
        <f t="shared" ca="1" si="568"/>
        <v>0</v>
      </c>
      <c r="J2457" s="5" t="e">
        <f t="shared" ca="1" si="562"/>
        <v>#N/A</v>
      </c>
      <c r="K2457" s="5" t="e">
        <f t="shared" ca="1" si="563"/>
        <v>#N/A</v>
      </c>
      <c r="L2457" s="10">
        <f t="shared" ca="1" si="564"/>
        <v>1</v>
      </c>
      <c r="M2457" s="5">
        <f t="shared" ca="1" si="569"/>
        <v>1016.85</v>
      </c>
      <c r="N2457" s="12" t="str">
        <f t="shared" ca="1" si="565"/>
        <v/>
      </c>
      <c r="O2457" s="12">
        <f t="shared" ca="1" si="566"/>
        <v>-3.823620104841207E-2</v>
      </c>
      <c r="P2457" s="5">
        <f t="shared" ca="1" si="567"/>
        <v>925.51241551523435</v>
      </c>
      <c r="Q2457" s="5">
        <f t="shared" ca="1" si="570"/>
        <v>925.51241551523435</v>
      </c>
      <c r="R2457" s="12">
        <f t="shared" ca="1" si="571"/>
        <v>0</v>
      </c>
    </row>
    <row r="2458" spans="1:18" x14ac:dyDescent="0.25">
      <c r="A2458">
        <v>2457</v>
      </c>
      <c r="B2458" s="2">
        <v>41019</v>
      </c>
      <c r="C2458">
        <f t="shared" si="576"/>
        <v>2012</v>
      </c>
      <c r="D2458">
        <v>1226.9000000000001</v>
      </c>
      <c r="E2458" s="5">
        <f t="shared" ca="1" si="572"/>
        <v>1265.1100000000001</v>
      </c>
      <c r="F2458" s="5">
        <f t="shared" ca="1" si="573"/>
        <v>1320.5749999999998</v>
      </c>
      <c r="G2458" s="5">
        <f t="shared" ca="1" si="574"/>
        <v>1288.6296366719071</v>
      </c>
      <c r="H2458" s="5">
        <f t="shared" ca="1" si="575"/>
        <v>1257.337016472261</v>
      </c>
      <c r="I2458" s="10">
        <f t="shared" ca="1" si="568"/>
        <v>0</v>
      </c>
      <c r="J2458" s="5" t="e">
        <f t="shared" ca="1" si="562"/>
        <v>#N/A</v>
      </c>
      <c r="K2458" s="5" t="e">
        <f t="shared" ca="1" si="563"/>
        <v>#N/A</v>
      </c>
      <c r="L2458" s="10">
        <f t="shared" ca="1" si="564"/>
        <v>1</v>
      </c>
      <c r="M2458" s="5">
        <f t="shared" ca="1" si="569"/>
        <v>1016.85</v>
      </c>
      <c r="N2458" s="12" t="str">
        <f t="shared" ca="1" si="565"/>
        <v/>
      </c>
      <c r="O2458" s="12">
        <f t="shared" ca="1" si="566"/>
        <v>-1.6591856364219157E-2</v>
      </c>
      <c r="P2458" s="5">
        <f t="shared" ca="1" si="567"/>
        <v>925.51241551523435</v>
      </c>
      <c r="Q2458" s="5">
        <f t="shared" ca="1" si="570"/>
        <v>925.51241551523435</v>
      </c>
      <c r="R2458" s="12">
        <f t="shared" ca="1" si="571"/>
        <v>0</v>
      </c>
    </row>
    <row r="2459" spans="1:18" x14ac:dyDescent="0.25">
      <c r="A2459">
        <v>2458</v>
      </c>
      <c r="B2459" s="2">
        <v>41022</v>
      </c>
      <c r="C2459">
        <f t="shared" si="576"/>
        <v>2012</v>
      </c>
      <c r="D2459">
        <v>1243.45</v>
      </c>
      <c r="E2459" s="5">
        <f t="shared" ca="1" si="572"/>
        <v>1258.2450000000001</v>
      </c>
      <c r="F2459" s="5">
        <f t="shared" ca="1" si="573"/>
        <v>1318.3369999999998</v>
      </c>
      <c r="G2459" s="5">
        <f t="shared" ca="1" si="574"/>
        <v>1284.1116730047165</v>
      </c>
      <c r="H2459" s="5">
        <f t="shared" ca="1" si="575"/>
        <v>1257.0592761428156</v>
      </c>
      <c r="I2459" s="10">
        <f t="shared" ca="1" si="568"/>
        <v>0</v>
      </c>
      <c r="J2459" s="5" t="e">
        <f t="shared" ca="1" si="562"/>
        <v>#N/A</v>
      </c>
      <c r="K2459" s="5" t="e">
        <f t="shared" ca="1" si="563"/>
        <v>#N/A</v>
      </c>
      <c r="L2459" s="10">
        <f t="shared" ca="1" si="564"/>
        <v>1</v>
      </c>
      <c r="M2459" s="5">
        <f t="shared" ca="1" si="569"/>
        <v>1016.85</v>
      </c>
      <c r="N2459" s="12" t="str">
        <f t="shared" ca="1" si="565"/>
        <v/>
      </c>
      <c r="O2459" s="12">
        <f t="shared" ca="1" si="566"/>
        <v>1.3489281930067612E-2</v>
      </c>
      <c r="P2459" s="5">
        <f t="shared" ca="1" si="567"/>
        <v>925.51241551523435</v>
      </c>
      <c r="Q2459" s="5">
        <f t="shared" ca="1" si="570"/>
        <v>925.51241551523435</v>
      </c>
      <c r="R2459" s="12">
        <f t="shared" ca="1" si="571"/>
        <v>0</v>
      </c>
    </row>
    <row r="2460" spans="1:18" x14ac:dyDescent="0.25">
      <c r="A2460">
        <v>2459</v>
      </c>
      <c r="B2460" s="2">
        <v>41023</v>
      </c>
      <c r="C2460">
        <f t="shared" si="576"/>
        <v>2012</v>
      </c>
      <c r="D2460">
        <v>1214.0999999999999</v>
      </c>
      <c r="E2460" s="5">
        <f t="shared" ca="1" si="572"/>
        <v>1249.6500000000001</v>
      </c>
      <c r="F2460" s="5">
        <f t="shared" ca="1" si="573"/>
        <v>1315.835</v>
      </c>
      <c r="G2460" s="5">
        <f t="shared" ca="1" si="574"/>
        <v>1277.1105057042448</v>
      </c>
      <c r="H2460" s="5">
        <f t="shared" ca="1" si="575"/>
        <v>1256.2000906199592</v>
      </c>
      <c r="I2460" s="10">
        <f t="shared" ca="1" si="568"/>
        <v>0</v>
      </c>
      <c r="J2460" s="5" t="e">
        <f t="shared" ca="1" si="562"/>
        <v>#N/A</v>
      </c>
      <c r="K2460" s="5" t="e">
        <f t="shared" ca="1" si="563"/>
        <v>#N/A</v>
      </c>
      <c r="L2460" s="10">
        <f t="shared" ca="1" si="564"/>
        <v>1</v>
      </c>
      <c r="M2460" s="5">
        <f t="shared" ca="1" si="569"/>
        <v>1016.85</v>
      </c>
      <c r="N2460" s="12" t="str">
        <f t="shared" ca="1" si="565"/>
        <v/>
      </c>
      <c r="O2460" s="12">
        <f t="shared" ca="1" si="566"/>
        <v>-2.3603683300494699E-2</v>
      </c>
      <c r="P2460" s="5">
        <f t="shared" ca="1" si="567"/>
        <v>925.51241551523435</v>
      </c>
      <c r="Q2460" s="5">
        <f t="shared" ca="1" si="570"/>
        <v>925.51241551523435</v>
      </c>
      <c r="R2460" s="12">
        <f t="shared" ca="1" si="571"/>
        <v>0</v>
      </c>
    </row>
    <row r="2461" spans="1:18" x14ac:dyDescent="0.25">
      <c r="A2461">
        <v>2460</v>
      </c>
      <c r="B2461" s="2">
        <v>41024</v>
      </c>
      <c r="C2461">
        <f t="shared" si="576"/>
        <v>2012</v>
      </c>
      <c r="D2461">
        <v>1194.7</v>
      </c>
      <c r="E2461" s="5">
        <f t="shared" ca="1" si="572"/>
        <v>1245.47</v>
      </c>
      <c r="F2461" s="5">
        <f t="shared" ca="1" si="573"/>
        <v>1312.3329999999999</v>
      </c>
      <c r="G2461" s="5">
        <f t="shared" ca="1" si="574"/>
        <v>1268.8694551338203</v>
      </c>
      <c r="H2461" s="5">
        <f t="shared" ca="1" si="575"/>
        <v>1254.9700888075599</v>
      </c>
      <c r="I2461" s="10">
        <f t="shared" ca="1" si="568"/>
        <v>0</v>
      </c>
      <c r="J2461" s="5" t="e">
        <f t="shared" ca="1" si="562"/>
        <v>#N/A</v>
      </c>
      <c r="K2461" s="5" t="e">
        <f t="shared" ca="1" si="563"/>
        <v>#N/A</v>
      </c>
      <c r="L2461" s="10">
        <f t="shared" ca="1" si="564"/>
        <v>1</v>
      </c>
      <c r="M2461" s="5">
        <f t="shared" ca="1" si="569"/>
        <v>1016.85</v>
      </c>
      <c r="N2461" s="12" t="str">
        <f t="shared" ca="1" si="565"/>
        <v/>
      </c>
      <c r="O2461" s="12">
        <f t="shared" ca="1" si="566"/>
        <v>-1.5978914422205639E-2</v>
      </c>
      <c r="P2461" s="5">
        <f t="shared" ca="1" si="567"/>
        <v>925.51241551523435</v>
      </c>
      <c r="Q2461" s="5">
        <f t="shared" ca="1" si="570"/>
        <v>925.51241551523435</v>
      </c>
      <c r="R2461" s="12">
        <f t="shared" ca="1" si="571"/>
        <v>0</v>
      </c>
    </row>
    <row r="2462" spans="1:18" x14ac:dyDescent="0.25">
      <c r="A2462">
        <v>2461</v>
      </c>
      <c r="B2462" s="2">
        <v>41025</v>
      </c>
      <c r="C2462">
        <f t="shared" si="576"/>
        <v>2012</v>
      </c>
      <c r="D2462">
        <v>1218.8499999999999</v>
      </c>
      <c r="E2462" s="5">
        <f t="shared" ca="1" si="572"/>
        <v>1239.4000000000001</v>
      </c>
      <c r="F2462" s="5">
        <f t="shared" ca="1" si="573"/>
        <v>1309.8019999999997</v>
      </c>
      <c r="G2462" s="5">
        <f t="shared" ca="1" si="574"/>
        <v>1263.8675096204383</v>
      </c>
      <c r="H2462" s="5">
        <f t="shared" ca="1" si="575"/>
        <v>1254.2476870314088</v>
      </c>
      <c r="I2462" s="10">
        <f t="shared" ca="1" si="568"/>
        <v>0</v>
      </c>
      <c r="J2462" s="5" t="e">
        <f t="shared" ca="1" si="562"/>
        <v>#N/A</v>
      </c>
      <c r="K2462" s="5" t="e">
        <f t="shared" ca="1" si="563"/>
        <v>#N/A</v>
      </c>
      <c r="L2462" s="10">
        <f t="shared" ca="1" si="564"/>
        <v>1</v>
      </c>
      <c r="M2462" s="5">
        <f t="shared" ca="1" si="569"/>
        <v>1016.85</v>
      </c>
      <c r="N2462" s="12" t="str">
        <f t="shared" ca="1" si="565"/>
        <v/>
      </c>
      <c r="O2462" s="12">
        <f t="shared" ca="1" si="566"/>
        <v>2.0214279735498338E-2</v>
      </c>
      <c r="P2462" s="5">
        <f t="shared" ca="1" si="567"/>
        <v>925.51241551523435</v>
      </c>
      <c r="Q2462" s="5">
        <f t="shared" ca="1" si="570"/>
        <v>925.51241551523435</v>
      </c>
      <c r="R2462" s="12">
        <f t="shared" ca="1" si="571"/>
        <v>0</v>
      </c>
    </row>
    <row r="2463" spans="1:18" x14ac:dyDescent="0.25">
      <c r="A2463">
        <v>2462</v>
      </c>
      <c r="B2463" s="2">
        <v>41026</v>
      </c>
      <c r="C2463">
        <f t="shared" si="576"/>
        <v>2012</v>
      </c>
      <c r="D2463">
        <v>1195.05</v>
      </c>
      <c r="E2463" s="5">
        <f t="shared" ca="1" si="572"/>
        <v>1233.03</v>
      </c>
      <c r="F2463" s="5">
        <f t="shared" ca="1" si="573"/>
        <v>1306.3739999999998</v>
      </c>
      <c r="G2463" s="5">
        <f t="shared" ca="1" si="574"/>
        <v>1256.9857586583944</v>
      </c>
      <c r="H2463" s="5">
        <f t="shared" ca="1" si="575"/>
        <v>1253.0637332907806</v>
      </c>
      <c r="I2463" s="10">
        <f t="shared" ca="1" si="568"/>
        <v>0</v>
      </c>
      <c r="J2463" s="5" t="e">
        <f t="shared" ca="1" si="562"/>
        <v>#N/A</v>
      </c>
      <c r="K2463" s="5" t="e">
        <f t="shared" ca="1" si="563"/>
        <v>#N/A</v>
      </c>
      <c r="L2463" s="10">
        <f t="shared" ca="1" si="564"/>
        <v>1</v>
      </c>
      <c r="M2463" s="5">
        <f t="shared" ca="1" si="569"/>
        <v>1016.85</v>
      </c>
      <c r="N2463" s="12" t="str">
        <f t="shared" ca="1" si="565"/>
        <v/>
      </c>
      <c r="O2463" s="12">
        <f t="shared" ca="1" si="566"/>
        <v>-1.9526602945399315E-2</v>
      </c>
      <c r="P2463" s="5">
        <f t="shared" ca="1" si="567"/>
        <v>925.51241551523435</v>
      </c>
      <c r="Q2463" s="5">
        <f t="shared" ca="1" si="570"/>
        <v>925.51241551523435</v>
      </c>
      <c r="R2463" s="12">
        <f t="shared" ca="1" si="571"/>
        <v>0</v>
      </c>
    </row>
    <row r="2464" spans="1:18" x14ac:dyDescent="0.25">
      <c r="A2464">
        <v>2463</v>
      </c>
      <c r="B2464" s="2">
        <v>41029</v>
      </c>
      <c r="C2464">
        <f t="shared" si="576"/>
        <v>2012</v>
      </c>
      <c r="D2464">
        <v>1237.1500000000001</v>
      </c>
      <c r="E2464" s="5">
        <f t="shared" ca="1" si="572"/>
        <v>1232.9699999999998</v>
      </c>
      <c r="F2464" s="5">
        <f t="shared" ca="1" si="573"/>
        <v>1303.7879999999998</v>
      </c>
      <c r="G2464" s="5">
        <f t="shared" ca="1" si="574"/>
        <v>1255.002182792555</v>
      </c>
      <c r="H2464" s="5">
        <f t="shared" ca="1" si="575"/>
        <v>1252.7454586249651</v>
      </c>
      <c r="I2464" s="10">
        <f t="shared" ca="1" si="568"/>
        <v>0</v>
      </c>
      <c r="J2464" s="5" t="e">
        <f t="shared" ca="1" si="562"/>
        <v>#N/A</v>
      </c>
      <c r="K2464" s="5" t="e">
        <f t="shared" ca="1" si="563"/>
        <v>#N/A</v>
      </c>
      <c r="L2464" s="10">
        <f t="shared" ca="1" si="564"/>
        <v>1</v>
      </c>
      <c r="M2464" s="5">
        <f t="shared" ca="1" si="569"/>
        <v>1016.85</v>
      </c>
      <c r="N2464" s="12" t="str">
        <f t="shared" ca="1" si="565"/>
        <v/>
      </c>
      <c r="O2464" s="12">
        <f t="shared" ca="1" si="566"/>
        <v>3.5228651520856982E-2</v>
      </c>
      <c r="P2464" s="5">
        <f t="shared" ca="1" si="567"/>
        <v>925.51241551523435</v>
      </c>
      <c r="Q2464" s="5">
        <f t="shared" ca="1" si="570"/>
        <v>925.51241551523435</v>
      </c>
      <c r="R2464" s="12">
        <f t="shared" ca="1" si="571"/>
        <v>0</v>
      </c>
    </row>
    <row r="2465" spans="1:18" x14ac:dyDescent="0.25">
      <c r="A2465">
        <v>2464</v>
      </c>
      <c r="B2465" s="2">
        <v>41030</v>
      </c>
      <c r="C2465">
        <f t="shared" si="576"/>
        <v>2012</v>
      </c>
      <c r="D2465">
        <v>1236.5</v>
      </c>
      <c r="E2465" s="5">
        <f t="shared" ca="1" si="572"/>
        <v>1231.1499999999999</v>
      </c>
      <c r="F2465" s="5">
        <f t="shared" ca="1" si="573"/>
        <v>1301.1029999999998</v>
      </c>
      <c r="G2465" s="5">
        <f t="shared" ca="1" si="574"/>
        <v>1253.1519645132996</v>
      </c>
      <c r="H2465" s="5">
        <f t="shared" ca="1" si="575"/>
        <v>1252.4205494524658</v>
      </c>
      <c r="I2465" s="10">
        <f t="shared" ca="1" si="568"/>
        <v>0</v>
      </c>
      <c r="J2465" s="5" t="e">
        <f t="shared" ca="1" si="562"/>
        <v>#N/A</v>
      </c>
      <c r="K2465" s="5" t="e">
        <f t="shared" ca="1" si="563"/>
        <v>#N/A</v>
      </c>
      <c r="L2465" s="10">
        <f t="shared" ca="1" si="564"/>
        <v>1</v>
      </c>
      <c r="M2465" s="5">
        <f t="shared" ca="1" si="569"/>
        <v>1016.85</v>
      </c>
      <c r="N2465" s="12" t="str">
        <f t="shared" ca="1" si="565"/>
        <v/>
      </c>
      <c r="O2465" s="12">
        <f t="shared" ca="1" si="566"/>
        <v>-5.2540112355016846E-4</v>
      </c>
      <c r="P2465" s="5">
        <f t="shared" ca="1" si="567"/>
        <v>925.51241551523435</v>
      </c>
      <c r="Q2465" s="5">
        <f t="shared" ca="1" si="570"/>
        <v>925.51241551523435</v>
      </c>
      <c r="R2465" s="12">
        <f t="shared" ca="1" si="571"/>
        <v>0</v>
      </c>
    </row>
    <row r="2466" spans="1:18" x14ac:dyDescent="0.25">
      <c r="A2466">
        <v>2465</v>
      </c>
      <c r="B2466" s="2">
        <v>41031</v>
      </c>
      <c r="C2466">
        <f t="shared" si="576"/>
        <v>2012</v>
      </c>
      <c r="D2466">
        <v>1212.8499999999999</v>
      </c>
      <c r="E2466" s="5">
        <f t="shared" ca="1" si="572"/>
        <v>1222.7149999999997</v>
      </c>
      <c r="F2466" s="5">
        <f t="shared" ca="1" si="573"/>
        <v>1298.8539999999996</v>
      </c>
      <c r="G2466" s="5">
        <f t="shared" ca="1" si="574"/>
        <v>1249.1217680619698</v>
      </c>
      <c r="H2466" s="5">
        <f t="shared" ca="1" si="575"/>
        <v>1251.6291384634164</v>
      </c>
      <c r="I2466" s="10" t="str">
        <f t="shared" ca="1" si="568"/>
        <v>SELL</v>
      </c>
      <c r="J2466" s="5" t="e">
        <f t="shared" ca="1" si="562"/>
        <v>#N/A</v>
      </c>
      <c r="K2466" s="5">
        <f t="shared" ca="1" si="563"/>
        <v>1212.8499999999999</v>
      </c>
      <c r="L2466" s="10">
        <f t="shared" ca="1" si="564"/>
        <v>-1</v>
      </c>
      <c r="M2466" s="5">
        <f t="shared" ca="1" si="569"/>
        <v>1212.8499999999999</v>
      </c>
      <c r="N2466" s="12">
        <f t="shared" ca="1" si="565"/>
        <v>0.19275212666568312</v>
      </c>
      <c r="O2466" s="12">
        <f t="shared" ca="1" si="566"/>
        <v>1.9126566922765945E-2</v>
      </c>
      <c r="P2466" s="5">
        <f t="shared" ca="1" si="567"/>
        <v>1103.906901861289</v>
      </c>
      <c r="Q2466" s="5">
        <f t="shared" ca="1" si="570"/>
        <v>1103.906901861289</v>
      </c>
      <c r="R2466" s="12">
        <f t="shared" ca="1" si="571"/>
        <v>0</v>
      </c>
    </row>
    <row r="2467" spans="1:18" x14ac:dyDescent="0.25">
      <c r="A2467">
        <v>2466</v>
      </c>
      <c r="B2467" s="2">
        <v>41032</v>
      </c>
      <c r="C2467">
        <f t="shared" si="576"/>
        <v>2012</v>
      </c>
      <c r="D2467">
        <v>1206.8499999999999</v>
      </c>
      <c r="E2467" s="5">
        <f t="shared" ca="1" si="572"/>
        <v>1218.6400000000001</v>
      </c>
      <c r="F2467" s="5">
        <f t="shared" ca="1" si="573"/>
        <v>1297.0049999999997</v>
      </c>
      <c r="G2467" s="5">
        <f t="shared" ca="1" si="574"/>
        <v>1244.8945912557729</v>
      </c>
      <c r="H2467" s="5">
        <f t="shared" ca="1" si="575"/>
        <v>1250.733555694148</v>
      </c>
      <c r="I2467" s="10">
        <f t="shared" ca="1" si="568"/>
        <v>0</v>
      </c>
      <c r="J2467" s="5" t="e">
        <f t="shared" ca="1" si="562"/>
        <v>#N/A</v>
      </c>
      <c r="K2467" s="5" t="e">
        <f t="shared" ca="1" si="563"/>
        <v>#N/A</v>
      </c>
      <c r="L2467" s="10">
        <f t="shared" ca="1" si="564"/>
        <v>-1</v>
      </c>
      <c r="M2467" s="5">
        <f t="shared" ca="1" si="569"/>
        <v>1212.8499999999999</v>
      </c>
      <c r="N2467" s="12" t="str">
        <f t="shared" ca="1" si="565"/>
        <v/>
      </c>
      <c r="O2467" s="12">
        <f t="shared" ca="1" si="566"/>
        <v>4.9470256008574852E-3</v>
      </c>
      <c r="P2467" s="5">
        <f t="shared" ca="1" si="567"/>
        <v>1103.906901861289</v>
      </c>
      <c r="Q2467" s="5">
        <f t="shared" ca="1" si="570"/>
        <v>1103.906901861289</v>
      </c>
      <c r="R2467" s="12">
        <f t="shared" ca="1" si="571"/>
        <v>0</v>
      </c>
    </row>
    <row r="2468" spans="1:18" x14ac:dyDescent="0.25">
      <c r="A2468">
        <v>2467</v>
      </c>
      <c r="B2468" s="2">
        <v>41033</v>
      </c>
      <c r="C2468">
        <f t="shared" si="576"/>
        <v>2012</v>
      </c>
      <c r="D2468">
        <v>1208.45</v>
      </c>
      <c r="E2468" s="5">
        <f t="shared" ca="1" si="572"/>
        <v>1216.7950000000003</v>
      </c>
      <c r="F2468" s="5">
        <f t="shared" ca="1" si="573"/>
        <v>1295.8179999999995</v>
      </c>
      <c r="G2468" s="5">
        <f t="shared" ca="1" si="574"/>
        <v>1241.2501321301957</v>
      </c>
      <c r="H2468" s="5">
        <f t="shared" ca="1" si="575"/>
        <v>1249.8878845802649</v>
      </c>
      <c r="I2468" s="10">
        <f t="shared" ca="1" si="568"/>
        <v>0</v>
      </c>
      <c r="J2468" s="5" t="e">
        <f t="shared" ca="1" si="562"/>
        <v>#N/A</v>
      </c>
      <c r="K2468" s="5" t="e">
        <f t="shared" ca="1" si="563"/>
        <v>#N/A</v>
      </c>
      <c r="L2468" s="10">
        <f t="shared" ca="1" si="564"/>
        <v>-1</v>
      </c>
      <c r="M2468" s="5">
        <f t="shared" ca="1" si="569"/>
        <v>1212.8499999999999</v>
      </c>
      <c r="N2468" s="12" t="str">
        <f t="shared" ca="1" si="565"/>
        <v/>
      </c>
      <c r="O2468" s="12">
        <f t="shared" ca="1" si="566"/>
        <v>-1.3257654223806908E-3</v>
      </c>
      <c r="P2468" s="5">
        <f t="shared" ca="1" si="567"/>
        <v>1103.906901861289</v>
      </c>
      <c r="Q2468" s="5">
        <f t="shared" ca="1" si="570"/>
        <v>1103.906901861289</v>
      </c>
      <c r="R2468" s="12">
        <f t="shared" ca="1" si="571"/>
        <v>0</v>
      </c>
    </row>
    <row r="2469" spans="1:18" x14ac:dyDescent="0.25">
      <c r="A2469">
        <v>2468</v>
      </c>
      <c r="B2469" s="2">
        <v>41036</v>
      </c>
      <c r="C2469">
        <f t="shared" si="576"/>
        <v>2012</v>
      </c>
      <c r="D2469">
        <v>1235</v>
      </c>
      <c r="E2469" s="5">
        <f t="shared" ca="1" si="572"/>
        <v>1215.9500000000003</v>
      </c>
      <c r="F2469" s="5">
        <f t="shared" ca="1" si="573"/>
        <v>1295.3559999999995</v>
      </c>
      <c r="G2469" s="5">
        <f t="shared" ca="1" si="574"/>
        <v>1240.625118917176</v>
      </c>
      <c r="H2469" s="5">
        <f t="shared" ca="1" si="575"/>
        <v>1249.5901268886596</v>
      </c>
      <c r="I2469" s="10">
        <f t="shared" ca="1" si="568"/>
        <v>0</v>
      </c>
      <c r="J2469" s="5" t="e">
        <f t="shared" ca="1" si="562"/>
        <v>#N/A</v>
      </c>
      <c r="K2469" s="5" t="e">
        <f t="shared" ca="1" si="563"/>
        <v>#N/A</v>
      </c>
      <c r="L2469" s="10">
        <f t="shared" ca="1" si="564"/>
        <v>-1</v>
      </c>
      <c r="M2469" s="5">
        <f t="shared" ca="1" si="569"/>
        <v>1212.8499999999999</v>
      </c>
      <c r="N2469" s="12" t="str">
        <f t="shared" ca="1" si="565"/>
        <v/>
      </c>
      <c r="O2469" s="12">
        <f t="shared" ca="1" si="566"/>
        <v>-2.1970292523480452E-2</v>
      </c>
      <c r="P2469" s="5">
        <f t="shared" ca="1" si="567"/>
        <v>1103.906901861289</v>
      </c>
      <c r="Q2469" s="5">
        <f t="shared" ca="1" si="570"/>
        <v>1103.906901861289</v>
      </c>
      <c r="R2469" s="12">
        <f t="shared" ca="1" si="571"/>
        <v>0</v>
      </c>
    </row>
    <row r="2470" spans="1:18" x14ac:dyDescent="0.25">
      <c r="A2470">
        <v>2469</v>
      </c>
      <c r="B2470" s="2">
        <v>41037</v>
      </c>
      <c r="C2470">
        <f t="shared" si="576"/>
        <v>2012</v>
      </c>
      <c r="D2470">
        <v>1221.8499999999999</v>
      </c>
      <c r="E2470" s="5">
        <f t="shared" ca="1" si="572"/>
        <v>1216.7250000000001</v>
      </c>
      <c r="F2470" s="5">
        <f t="shared" ca="1" si="573"/>
        <v>1294.0199999999995</v>
      </c>
      <c r="G2470" s="5">
        <f t="shared" ca="1" si="574"/>
        <v>1238.7476070254584</v>
      </c>
      <c r="H2470" s="5">
        <f t="shared" ca="1" si="575"/>
        <v>1249.0353243508864</v>
      </c>
      <c r="I2470" s="10">
        <f t="shared" ca="1" si="568"/>
        <v>0</v>
      </c>
      <c r="J2470" s="5" t="e">
        <f t="shared" ca="1" si="562"/>
        <v>#N/A</v>
      </c>
      <c r="K2470" s="5" t="e">
        <f t="shared" ca="1" si="563"/>
        <v>#N/A</v>
      </c>
      <c r="L2470" s="10">
        <f t="shared" ca="1" si="564"/>
        <v>-1</v>
      </c>
      <c r="M2470" s="5">
        <f t="shared" ca="1" si="569"/>
        <v>1212.8499999999999</v>
      </c>
      <c r="N2470" s="12" t="str">
        <f t="shared" ca="1" si="565"/>
        <v/>
      </c>
      <c r="O2470" s="12">
        <f t="shared" ca="1" si="566"/>
        <v>1.0647773279352301E-2</v>
      </c>
      <c r="P2470" s="5">
        <f t="shared" ca="1" si="567"/>
        <v>1103.906901861289</v>
      </c>
      <c r="Q2470" s="5">
        <f t="shared" ca="1" si="570"/>
        <v>1103.906901861289</v>
      </c>
      <c r="R2470" s="12">
        <f t="shared" ca="1" si="571"/>
        <v>0</v>
      </c>
    </row>
    <row r="2471" spans="1:18" x14ac:dyDescent="0.25">
      <c r="A2471">
        <v>2470</v>
      </c>
      <c r="B2471" s="2">
        <v>41038</v>
      </c>
      <c r="C2471">
        <f t="shared" si="576"/>
        <v>2012</v>
      </c>
      <c r="D2471">
        <v>1201.9000000000001</v>
      </c>
      <c r="E2471" s="5">
        <f t="shared" ca="1" si="572"/>
        <v>1217.4450000000002</v>
      </c>
      <c r="F2471" s="5">
        <f t="shared" ca="1" si="573"/>
        <v>1291.9369999999994</v>
      </c>
      <c r="G2471" s="5">
        <f t="shared" ca="1" si="574"/>
        <v>1235.0628463229125</v>
      </c>
      <c r="H2471" s="5">
        <f t="shared" ca="1" si="575"/>
        <v>1248.0926178638686</v>
      </c>
      <c r="I2471" s="10">
        <f t="shared" ca="1" si="568"/>
        <v>0</v>
      </c>
      <c r="J2471" s="5" t="e">
        <f t="shared" ca="1" si="562"/>
        <v>#N/A</v>
      </c>
      <c r="K2471" s="5" t="e">
        <f t="shared" ca="1" si="563"/>
        <v>#N/A</v>
      </c>
      <c r="L2471" s="10">
        <f t="shared" ca="1" si="564"/>
        <v>-1</v>
      </c>
      <c r="M2471" s="5">
        <f t="shared" ca="1" si="569"/>
        <v>1212.8499999999999</v>
      </c>
      <c r="N2471" s="12" t="str">
        <f t="shared" ca="1" si="565"/>
        <v/>
      </c>
      <c r="O2471" s="12">
        <f t="shared" ca="1" si="566"/>
        <v>1.632769979948424E-2</v>
      </c>
      <c r="P2471" s="5">
        <f t="shared" ca="1" si="567"/>
        <v>1103.906901861289</v>
      </c>
      <c r="Q2471" s="5">
        <f t="shared" ca="1" si="570"/>
        <v>1103.906901861289</v>
      </c>
      <c r="R2471" s="12">
        <f t="shared" ca="1" si="571"/>
        <v>0</v>
      </c>
    </row>
    <row r="2472" spans="1:18" x14ac:dyDescent="0.25">
      <c r="A2472">
        <v>2471</v>
      </c>
      <c r="B2472" s="2">
        <v>41039</v>
      </c>
      <c r="C2472">
        <f t="shared" si="576"/>
        <v>2012</v>
      </c>
      <c r="D2472">
        <v>1199.05</v>
      </c>
      <c r="E2472" s="5">
        <f t="shared" ca="1" si="572"/>
        <v>1215.4649999999997</v>
      </c>
      <c r="F2472" s="5">
        <f t="shared" ca="1" si="573"/>
        <v>1289.4769999999996</v>
      </c>
      <c r="G2472" s="5">
        <f t="shared" ca="1" si="574"/>
        <v>1231.4615616906212</v>
      </c>
      <c r="H2472" s="5">
        <f t="shared" ca="1" si="575"/>
        <v>1247.1117655065912</v>
      </c>
      <c r="I2472" s="10">
        <f t="shared" ca="1" si="568"/>
        <v>0</v>
      </c>
      <c r="J2472" s="5" t="e">
        <f t="shared" ca="1" si="562"/>
        <v>#N/A</v>
      </c>
      <c r="K2472" s="5" t="e">
        <f t="shared" ca="1" si="563"/>
        <v>#N/A</v>
      </c>
      <c r="L2472" s="10">
        <f t="shared" ca="1" si="564"/>
        <v>-1</v>
      </c>
      <c r="M2472" s="5">
        <f t="shared" ca="1" si="569"/>
        <v>1212.8499999999999</v>
      </c>
      <c r="N2472" s="12" t="str">
        <f t="shared" ca="1" si="565"/>
        <v/>
      </c>
      <c r="O2472" s="12">
        <f t="shared" ca="1" si="566"/>
        <v>2.3712455279142493E-3</v>
      </c>
      <c r="P2472" s="5">
        <f t="shared" ca="1" si="567"/>
        <v>1103.906901861289</v>
      </c>
      <c r="Q2472" s="5">
        <f t="shared" ca="1" si="570"/>
        <v>1103.906901861289</v>
      </c>
      <c r="R2472" s="12">
        <f t="shared" ca="1" si="571"/>
        <v>0</v>
      </c>
    </row>
    <row r="2473" spans="1:18" x14ac:dyDescent="0.25">
      <c r="A2473">
        <v>2472</v>
      </c>
      <c r="B2473" s="2">
        <v>41040</v>
      </c>
      <c r="C2473">
        <f t="shared" si="576"/>
        <v>2012</v>
      </c>
      <c r="D2473">
        <v>1165.95</v>
      </c>
      <c r="E2473" s="5">
        <f t="shared" ca="1" si="572"/>
        <v>1212.5549999999998</v>
      </c>
      <c r="F2473" s="5">
        <f t="shared" ca="1" si="573"/>
        <v>1286.0269999999998</v>
      </c>
      <c r="G2473" s="5">
        <f t="shared" ca="1" si="574"/>
        <v>1224.9104055215591</v>
      </c>
      <c r="H2473" s="5">
        <f t="shared" ca="1" si="575"/>
        <v>1245.4885301964594</v>
      </c>
      <c r="I2473" s="10">
        <f t="shared" ca="1" si="568"/>
        <v>0</v>
      </c>
      <c r="J2473" s="5" t="e">
        <f t="shared" ca="1" si="562"/>
        <v>#N/A</v>
      </c>
      <c r="K2473" s="5" t="e">
        <f t="shared" ca="1" si="563"/>
        <v>#N/A</v>
      </c>
      <c r="L2473" s="10">
        <f t="shared" ca="1" si="564"/>
        <v>-1</v>
      </c>
      <c r="M2473" s="5">
        <f t="shared" ca="1" si="569"/>
        <v>1212.8499999999999</v>
      </c>
      <c r="N2473" s="12" t="str">
        <f t="shared" ca="1" si="565"/>
        <v/>
      </c>
      <c r="O2473" s="12">
        <f t="shared" ca="1" si="566"/>
        <v>2.7605187440056637E-2</v>
      </c>
      <c r="P2473" s="5">
        <f t="shared" ca="1" si="567"/>
        <v>1103.906901861289</v>
      </c>
      <c r="Q2473" s="5">
        <f t="shared" ca="1" si="570"/>
        <v>1103.906901861289</v>
      </c>
      <c r="R2473" s="12">
        <f t="shared" ca="1" si="571"/>
        <v>0</v>
      </c>
    </row>
    <row r="2474" spans="1:18" x14ac:dyDescent="0.25">
      <c r="A2474">
        <v>2473</v>
      </c>
      <c r="B2474" s="2">
        <v>41043</v>
      </c>
      <c r="C2474">
        <f t="shared" si="576"/>
        <v>2012</v>
      </c>
      <c r="D2474">
        <v>1173.3</v>
      </c>
      <c r="E2474" s="5">
        <f t="shared" ca="1" si="572"/>
        <v>1206.1699999999998</v>
      </c>
      <c r="F2474" s="5">
        <f t="shared" ca="1" si="573"/>
        <v>1283.4999999999998</v>
      </c>
      <c r="G2474" s="5">
        <f t="shared" ca="1" si="574"/>
        <v>1219.7493649694031</v>
      </c>
      <c r="H2474" s="5">
        <f t="shared" ca="1" si="575"/>
        <v>1244.0447595925302</v>
      </c>
      <c r="I2474" s="10">
        <f t="shared" ca="1" si="568"/>
        <v>0</v>
      </c>
      <c r="J2474" s="5" t="e">
        <f t="shared" ca="1" si="562"/>
        <v>#N/A</v>
      </c>
      <c r="K2474" s="5" t="e">
        <f t="shared" ca="1" si="563"/>
        <v>#N/A</v>
      </c>
      <c r="L2474" s="10">
        <f t="shared" ca="1" si="564"/>
        <v>-1</v>
      </c>
      <c r="M2474" s="5">
        <f t="shared" ca="1" si="569"/>
        <v>1212.8499999999999</v>
      </c>
      <c r="N2474" s="12" t="str">
        <f t="shared" ca="1" si="565"/>
        <v/>
      </c>
      <c r="O2474" s="12">
        <f t="shared" ca="1" si="566"/>
        <v>-6.3038723787468666E-3</v>
      </c>
      <c r="P2474" s="5">
        <f t="shared" ca="1" si="567"/>
        <v>1103.906901861289</v>
      </c>
      <c r="Q2474" s="5">
        <f t="shared" ca="1" si="570"/>
        <v>1103.906901861289</v>
      </c>
      <c r="R2474" s="12">
        <f t="shared" ca="1" si="571"/>
        <v>0</v>
      </c>
    </row>
    <row r="2475" spans="1:18" x14ac:dyDescent="0.25">
      <c r="A2475">
        <v>2474</v>
      </c>
      <c r="B2475" s="2">
        <v>41044</v>
      </c>
      <c r="C2475">
        <f t="shared" si="576"/>
        <v>2012</v>
      </c>
      <c r="D2475">
        <v>1174.3499999999999</v>
      </c>
      <c r="E2475" s="5">
        <f t="shared" ca="1" si="572"/>
        <v>1199.9549999999999</v>
      </c>
      <c r="F2475" s="5">
        <f t="shared" ca="1" si="573"/>
        <v>1281.1329999999998</v>
      </c>
      <c r="G2475" s="5">
        <f t="shared" ca="1" si="574"/>
        <v>1215.2094284724628</v>
      </c>
      <c r="H2475" s="5">
        <f t="shared" ca="1" si="575"/>
        <v>1242.6508644006797</v>
      </c>
      <c r="I2475" s="10">
        <f t="shared" ca="1" si="568"/>
        <v>0</v>
      </c>
      <c r="J2475" s="5" t="e">
        <f t="shared" ca="1" si="562"/>
        <v>#N/A</v>
      </c>
      <c r="K2475" s="5" t="e">
        <f t="shared" ca="1" si="563"/>
        <v>#N/A</v>
      </c>
      <c r="L2475" s="10">
        <f t="shared" ca="1" si="564"/>
        <v>-1</v>
      </c>
      <c r="M2475" s="5">
        <f t="shared" ca="1" si="569"/>
        <v>1212.8499999999999</v>
      </c>
      <c r="N2475" s="12" t="str">
        <f t="shared" ca="1" si="565"/>
        <v/>
      </c>
      <c r="O2475" s="12">
        <f t="shared" ca="1" si="566"/>
        <v>-8.9491178726664497E-4</v>
      </c>
      <c r="P2475" s="5">
        <f t="shared" ca="1" si="567"/>
        <v>1103.906901861289</v>
      </c>
      <c r="Q2475" s="5">
        <f t="shared" ca="1" si="570"/>
        <v>1103.906901861289</v>
      </c>
      <c r="R2475" s="12">
        <f t="shared" ca="1" si="571"/>
        <v>0</v>
      </c>
    </row>
    <row r="2476" spans="1:18" x14ac:dyDescent="0.25">
      <c r="A2476">
        <v>2475</v>
      </c>
      <c r="B2476" s="2">
        <v>41045</v>
      </c>
      <c r="C2476">
        <f t="shared" si="576"/>
        <v>2012</v>
      </c>
      <c r="D2476">
        <v>1172.45</v>
      </c>
      <c r="E2476" s="5">
        <f t="shared" ca="1" si="572"/>
        <v>1195.915</v>
      </c>
      <c r="F2476" s="5">
        <f t="shared" ca="1" si="573"/>
        <v>1278.4949999999997</v>
      </c>
      <c r="G2476" s="5">
        <f t="shared" ca="1" si="574"/>
        <v>1210.9334856252167</v>
      </c>
      <c r="H2476" s="5">
        <f t="shared" ca="1" si="575"/>
        <v>1241.246847112666</v>
      </c>
      <c r="I2476" s="10">
        <f t="shared" ca="1" si="568"/>
        <v>0</v>
      </c>
      <c r="J2476" s="5" t="e">
        <f t="shared" ca="1" si="562"/>
        <v>#N/A</v>
      </c>
      <c r="K2476" s="5" t="e">
        <f t="shared" ca="1" si="563"/>
        <v>#N/A</v>
      </c>
      <c r="L2476" s="10">
        <f t="shared" ca="1" si="564"/>
        <v>-1</v>
      </c>
      <c r="M2476" s="5">
        <f t="shared" ca="1" si="569"/>
        <v>1212.8499999999999</v>
      </c>
      <c r="N2476" s="12" t="str">
        <f t="shared" ca="1" si="565"/>
        <v/>
      </c>
      <c r="O2476" s="12">
        <f t="shared" ca="1" si="566"/>
        <v>1.6179162941200355E-3</v>
      </c>
      <c r="P2476" s="5">
        <f t="shared" ca="1" si="567"/>
        <v>1103.906901861289</v>
      </c>
      <c r="Q2476" s="5">
        <f t="shared" ca="1" si="570"/>
        <v>1103.906901861289</v>
      </c>
      <c r="R2476" s="12">
        <f t="shared" ca="1" si="571"/>
        <v>0</v>
      </c>
    </row>
    <row r="2477" spans="1:18" x14ac:dyDescent="0.25">
      <c r="A2477">
        <v>2476</v>
      </c>
      <c r="B2477" s="2">
        <v>41046</v>
      </c>
      <c r="C2477">
        <f t="shared" si="576"/>
        <v>2012</v>
      </c>
      <c r="D2477">
        <v>1170.9000000000001</v>
      </c>
      <c r="E2477" s="5">
        <f t="shared" ca="1" si="572"/>
        <v>1192.3200000000002</v>
      </c>
      <c r="F2477" s="5">
        <f t="shared" ca="1" si="573"/>
        <v>1275.4719999999998</v>
      </c>
      <c r="G2477" s="5">
        <f t="shared" ca="1" si="574"/>
        <v>1206.9301370626949</v>
      </c>
      <c r="H2477" s="5">
        <f t="shared" ca="1" si="575"/>
        <v>1239.8399101704128</v>
      </c>
      <c r="I2477" s="10">
        <f t="shared" ca="1" si="568"/>
        <v>0</v>
      </c>
      <c r="J2477" s="5" t="e">
        <f t="shared" ca="1" si="562"/>
        <v>#N/A</v>
      </c>
      <c r="K2477" s="5" t="e">
        <f t="shared" ca="1" si="563"/>
        <v>#N/A</v>
      </c>
      <c r="L2477" s="10">
        <f t="shared" ca="1" si="564"/>
        <v>-1</v>
      </c>
      <c r="M2477" s="5">
        <f t="shared" ca="1" si="569"/>
        <v>1212.8499999999999</v>
      </c>
      <c r="N2477" s="12" t="str">
        <f t="shared" ca="1" si="565"/>
        <v/>
      </c>
      <c r="O2477" s="12">
        <f t="shared" ca="1" si="566"/>
        <v>1.3220179965030103E-3</v>
      </c>
      <c r="P2477" s="5">
        <f t="shared" ca="1" si="567"/>
        <v>1103.906901861289</v>
      </c>
      <c r="Q2477" s="5">
        <f t="shared" ca="1" si="570"/>
        <v>1103.906901861289</v>
      </c>
      <c r="R2477" s="12">
        <f t="shared" ca="1" si="571"/>
        <v>0</v>
      </c>
    </row>
    <row r="2478" spans="1:18" x14ac:dyDescent="0.25">
      <c r="A2478">
        <v>2477</v>
      </c>
      <c r="B2478" s="2">
        <v>41047</v>
      </c>
      <c r="C2478">
        <f t="shared" si="576"/>
        <v>2012</v>
      </c>
      <c r="D2478">
        <v>1159.9000000000001</v>
      </c>
      <c r="E2478" s="5">
        <f t="shared" ca="1" si="572"/>
        <v>1187.4649999999999</v>
      </c>
      <c r="F2478" s="5">
        <f t="shared" ca="1" si="573"/>
        <v>1272.2949999999996</v>
      </c>
      <c r="G2478" s="5">
        <f t="shared" ca="1" si="574"/>
        <v>1202.2271233564254</v>
      </c>
      <c r="H2478" s="5">
        <f t="shared" ca="1" si="575"/>
        <v>1238.2411119670046</v>
      </c>
      <c r="I2478" s="10">
        <f t="shared" ca="1" si="568"/>
        <v>0</v>
      </c>
      <c r="J2478" s="5" t="e">
        <f t="shared" ca="1" si="562"/>
        <v>#N/A</v>
      </c>
      <c r="K2478" s="5" t="e">
        <f t="shared" ca="1" si="563"/>
        <v>#N/A</v>
      </c>
      <c r="L2478" s="10">
        <f t="shared" ca="1" si="564"/>
        <v>-1</v>
      </c>
      <c r="M2478" s="5">
        <f t="shared" ca="1" si="569"/>
        <v>1212.8499999999999</v>
      </c>
      <c r="N2478" s="12" t="str">
        <f t="shared" ca="1" si="565"/>
        <v/>
      </c>
      <c r="O2478" s="12">
        <f t="shared" ca="1" si="566"/>
        <v>9.3944828764198473E-3</v>
      </c>
      <c r="P2478" s="5">
        <f t="shared" ca="1" si="567"/>
        <v>1103.906901861289</v>
      </c>
      <c r="Q2478" s="5">
        <f t="shared" ca="1" si="570"/>
        <v>1103.906901861289</v>
      </c>
      <c r="R2478" s="12">
        <f t="shared" ca="1" si="571"/>
        <v>0</v>
      </c>
    </row>
    <row r="2479" spans="1:18" x14ac:dyDescent="0.25">
      <c r="A2479">
        <v>2478</v>
      </c>
      <c r="B2479" s="2">
        <v>41050</v>
      </c>
      <c r="C2479">
        <f t="shared" si="576"/>
        <v>2012</v>
      </c>
      <c r="D2479">
        <v>1145.0999999999999</v>
      </c>
      <c r="E2479" s="5">
        <f t="shared" ca="1" si="572"/>
        <v>1178.4749999999999</v>
      </c>
      <c r="F2479" s="5">
        <f t="shared" ca="1" si="573"/>
        <v>1268.7729999999997</v>
      </c>
      <c r="G2479" s="5">
        <f t="shared" ca="1" si="574"/>
        <v>1196.514411020783</v>
      </c>
      <c r="H2479" s="5">
        <f t="shared" ca="1" si="575"/>
        <v>1236.3782897276644</v>
      </c>
      <c r="I2479" s="10">
        <f t="shared" ca="1" si="568"/>
        <v>0</v>
      </c>
      <c r="J2479" s="5" t="e">
        <f t="shared" ca="1" si="562"/>
        <v>#N/A</v>
      </c>
      <c r="K2479" s="5" t="e">
        <f t="shared" ca="1" si="563"/>
        <v>#N/A</v>
      </c>
      <c r="L2479" s="10">
        <f t="shared" ca="1" si="564"/>
        <v>-1</v>
      </c>
      <c r="M2479" s="5">
        <f t="shared" ca="1" si="569"/>
        <v>1212.8499999999999</v>
      </c>
      <c r="N2479" s="12" t="str">
        <f t="shared" ca="1" si="565"/>
        <v/>
      </c>
      <c r="O2479" s="12">
        <f t="shared" ca="1" si="566"/>
        <v>1.2759720665574775E-2</v>
      </c>
      <c r="P2479" s="5">
        <f t="shared" ca="1" si="567"/>
        <v>1103.906901861289</v>
      </c>
      <c r="Q2479" s="5">
        <f t="shared" ca="1" si="570"/>
        <v>1103.906901861289</v>
      </c>
      <c r="R2479" s="12">
        <f t="shared" ca="1" si="571"/>
        <v>0</v>
      </c>
    </row>
    <row r="2480" spans="1:18" x14ac:dyDescent="0.25">
      <c r="A2480">
        <v>2479</v>
      </c>
      <c r="B2480" s="2">
        <v>41051</v>
      </c>
      <c r="C2480">
        <f t="shared" si="576"/>
        <v>2012</v>
      </c>
      <c r="D2480">
        <v>1130.2</v>
      </c>
      <c r="E2480" s="5">
        <f t="shared" ca="1" si="572"/>
        <v>1169.31</v>
      </c>
      <c r="F2480" s="5">
        <f t="shared" ca="1" si="573"/>
        <v>1264.5969999999995</v>
      </c>
      <c r="G2480" s="5">
        <f t="shared" ca="1" si="574"/>
        <v>1189.8829699187049</v>
      </c>
      <c r="H2480" s="5">
        <f t="shared" ca="1" si="575"/>
        <v>1234.2547239331111</v>
      </c>
      <c r="I2480" s="10">
        <f t="shared" ca="1" si="568"/>
        <v>0</v>
      </c>
      <c r="J2480" s="5" t="e">
        <f t="shared" ca="1" si="562"/>
        <v>#N/A</v>
      </c>
      <c r="K2480" s="5" t="e">
        <f t="shared" ca="1" si="563"/>
        <v>#N/A</v>
      </c>
      <c r="L2480" s="10">
        <f t="shared" ca="1" si="564"/>
        <v>-1</v>
      </c>
      <c r="M2480" s="5">
        <f t="shared" ca="1" si="569"/>
        <v>1212.8499999999999</v>
      </c>
      <c r="N2480" s="12" t="str">
        <f t="shared" ca="1" si="565"/>
        <v/>
      </c>
      <c r="O2480" s="12">
        <f t="shared" ca="1" si="566"/>
        <v>1.3011964020609435E-2</v>
      </c>
      <c r="P2480" s="5">
        <f t="shared" ca="1" si="567"/>
        <v>1103.906901861289</v>
      </c>
      <c r="Q2480" s="5">
        <f t="shared" ca="1" si="570"/>
        <v>1103.906901861289</v>
      </c>
      <c r="R2480" s="12">
        <f t="shared" ca="1" si="571"/>
        <v>0</v>
      </c>
    </row>
    <row r="2481" spans="1:18" x14ac:dyDescent="0.25">
      <c r="A2481">
        <v>2480</v>
      </c>
      <c r="B2481" s="2">
        <v>41052</v>
      </c>
      <c r="C2481">
        <f t="shared" si="576"/>
        <v>2012</v>
      </c>
      <c r="D2481">
        <v>1130.45</v>
      </c>
      <c r="E2481" s="5">
        <f t="shared" ca="1" si="572"/>
        <v>1162.1650000000002</v>
      </c>
      <c r="F2481" s="5">
        <f t="shared" ca="1" si="573"/>
        <v>1260.1099999999997</v>
      </c>
      <c r="G2481" s="5">
        <f t="shared" ca="1" si="574"/>
        <v>1183.9396729268344</v>
      </c>
      <c r="H2481" s="5">
        <f t="shared" ca="1" si="575"/>
        <v>1232.1786294544488</v>
      </c>
      <c r="I2481" s="10">
        <f t="shared" ca="1" si="568"/>
        <v>0</v>
      </c>
      <c r="J2481" s="5" t="e">
        <f t="shared" ca="1" si="562"/>
        <v>#N/A</v>
      </c>
      <c r="K2481" s="5" t="e">
        <f t="shared" ca="1" si="563"/>
        <v>#N/A</v>
      </c>
      <c r="L2481" s="10">
        <f t="shared" ca="1" si="564"/>
        <v>-1</v>
      </c>
      <c r="M2481" s="5">
        <f t="shared" ca="1" si="569"/>
        <v>1212.8499999999999</v>
      </c>
      <c r="N2481" s="12" t="str">
        <f t="shared" ca="1" si="565"/>
        <v/>
      </c>
      <c r="O2481" s="12">
        <f t="shared" ca="1" si="566"/>
        <v>-2.2119978764820384E-4</v>
      </c>
      <c r="P2481" s="5">
        <f t="shared" ca="1" si="567"/>
        <v>1103.906901861289</v>
      </c>
      <c r="Q2481" s="5">
        <f t="shared" ca="1" si="570"/>
        <v>1103.906901861289</v>
      </c>
      <c r="R2481" s="12">
        <f t="shared" ca="1" si="571"/>
        <v>0</v>
      </c>
    </row>
    <row r="2482" spans="1:18" x14ac:dyDescent="0.25">
      <c r="A2482">
        <v>2481</v>
      </c>
      <c r="B2482" s="2">
        <v>41053</v>
      </c>
      <c r="C2482">
        <f t="shared" si="576"/>
        <v>2012</v>
      </c>
      <c r="D2482">
        <v>1155.5</v>
      </c>
      <c r="E2482" s="5">
        <f t="shared" ca="1" si="572"/>
        <v>1157.8100000000002</v>
      </c>
      <c r="F2482" s="5">
        <f t="shared" ca="1" si="573"/>
        <v>1256.3429999999998</v>
      </c>
      <c r="G2482" s="5">
        <f t="shared" ca="1" si="574"/>
        <v>1181.0957056341508</v>
      </c>
      <c r="H2482" s="5">
        <f t="shared" ca="1" si="575"/>
        <v>1230.6450568653597</v>
      </c>
      <c r="I2482" s="10">
        <f t="shared" ca="1" si="568"/>
        <v>0</v>
      </c>
      <c r="J2482" s="5" t="e">
        <f t="shared" ca="1" si="562"/>
        <v>#N/A</v>
      </c>
      <c r="K2482" s="5" t="e">
        <f t="shared" ca="1" si="563"/>
        <v>#N/A</v>
      </c>
      <c r="L2482" s="10">
        <f t="shared" ca="1" si="564"/>
        <v>-1</v>
      </c>
      <c r="M2482" s="5">
        <f t="shared" ca="1" si="569"/>
        <v>1212.8499999999999</v>
      </c>
      <c r="N2482" s="12" t="str">
        <f t="shared" ca="1" si="565"/>
        <v/>
      </c>
      <c r="O2482" s="12">
        <f t="shared" ca="1" si="566"/>
        <v>-2.2159317086116109E-2</v>
      </c>
      <c r="P2482" s="5">
        <f t="shared" ca="1" si="567"/>
        <v>1103.906901861289</v>
      </c>
      <c r="Q2482" s="5">
        <f t="shared" ca="1" si="570"/>
        <v>1103.906901861289</v>
      </c>
      <c r="R2482" s="12">
        <f t="shared" ca="1" si="571"/>
        <v>0</v>
      </c>
    </row>
    <row r="2483" spans="1:18" x14ac:dyDescent="0.25">
      <c r="A2483">
        <v>2482</v>
      </c>
      <c r="B2483" s="2">
        <v>41054</v>
      </c>
      <c r="C2483">
        <f t="shared" si="576"/>
        <v>2012</v>
      </c>
      <c r="D2483">
        <v>1144.2</v>
      </c>
      <c r="E2483" s="5">
        <f t="shared" ca="1" si="572"/>
        <v>1155.635</v>
      </c>
      <c r="F2483" s="5">
        <f t="shared" ca="1" si="573"/>
        <v>1252.4289999999996</v>
      </c>
      <c r="G2483" s="5">
        <f t="shared" ca="1" si="574"/>
        <v>1177.4061350707357</v>
      </c>
      <c r="H2483" s="5">
        <f t="shared" ca="1" si="575"/>
        <v>1228.9161557280524</v>
      </c>
      <c r="I2483" s="10">
        <f t="shared" ca="1" si="568"/>
        <v>0</v>
      </c>
      <c r="J2483" s="5" t="e">
        <f t="shared" ca="1" si="562"/>
        <v>#N/A</v>
      </c>
      <c r="K2483" s="5" t="e">
        <f t="shared" ca="1" si="563"/>
        <v>#N/A</v>
      </c>
      <c r="L2483" s="10">
        <f t="shared" ca="1" si="564"/>
        <v>-1</v>
      </c>
      <c r="M2483" s="5">
        <f t="shared" ca="1" si="569"/>
        <v>1212.8499999999999</v>
      </c>
      <c r="N2483" s="12" t="str">
        <f t="shared" ca="1" si="565"/>
        <v/>
      </c>
      <c r="O2483" s="12">
        <f t="shared" ca="1" si="566"/>
        <v>9.7793163132842524E-3</v>
      </c>
      <c r="P2483" s="5">
        <f t="shared" ca="1" si="567"/>
        <v>1103.906901861289</v>
      </c>
      <c r="Q2483" s="5">
        <f t="shared" ca="1" si="570"/>
        <v>1103.906901861289</v>
      </c>
      <c r="R2483" s="12">
        <f t="shared" ca="1" si="571"/>
        <v>0</v>
      </c>
    </row>
    <row r="2484" spans="1:18" x14ac:dyDescent="0.25">
      <c r="A2484">
        <v>2483</v>
      </c>
      <c r="B2484" s="2">
        <v>41057</v>
      </c>
      <c r="C2484">
        <f t="shared" si="576"/>
        <v>2012</v>
      </c>
      <c r="D2484">
        <v>1163.95</v>
      </c>
      <c r="E2484" s="5">
        <f t="shared" ca="1" si="572"/>
        <v>1154.7000000000003</v>
      </c>
      <c r="F2484" s="5">
        <f t="shared" ca="1" si="573"/>
        <v>1248.6089999999997</v>
      </c>
      <c r="G2484" s="5">
        <f t="shared" ca="1" si="574"/>
        <v>1176.0605215636622</v>
      </c>
      <c r="H2484" s="5">
        <f t="shared" ca="1" si="575"/>
        <v>1227.6168326134912</v>
      </c>
      <c r="I2484" s="10">
        <f t="shared" ca="1" si="568"/>
        <v>0</v>
      </c>
      <c r="J2484" s="5" t="e">
        <f t="shared" ref="J2484:J2547" ca="1" si="577">IF($I2484="BUY",$D2484,NA())</f>
        <v>#N/A</v>
      </c>
      <c r="K2484" s="5" t="e">
        <f t="shared" ref="K2484:K2547" ca="1" si="578">IF($I2484="SELL",$D2484,NA())</f>
        <v>#N/A</v>
      </c>
      <c r="L2484" s="10">
        <f t="shared" ref="L2484:L2547" ca="1" si="579">IF(AND(I2484="SELL",L2483&gt;=0),-1*Leverage,IF(AND(I2484="BUY",L2483&lt;=0),1*Leverage,L2483))</f>
        <v>-1</v>
      </c>
      <c r="M2484" s="5">
        <f t="shared" ca="1" si="569"/>
        <v>1212.8499999999999</v>
      </c>
      <c r="N2484" s="12" t="str">
        <f t="shared" ref="N2484:N2547" ca="1" si="580">IF(L2483=0,0,IF(I2484="SELL",Leverage*(M2484-M2483)/M2483,IF(I2484="BUY",-Leverage*(M2484-M2483)/M2483,"")))</f>
        <v/>
      </c>
      <c r="O2484" s="12">
        <f t="shared" ref="O2484:O2547" ca="1" si="581">IF($L2484&gt;0,Leverage*(D2484-D2483)/D2483,IF($L2484&lt;0,-Leverage*(D2484-D2483)/D2483,0))</f>
        <v>-1.7260968362174445E-2</v>
      </c>
      <c r="P2484" s="5">
        <f t="shared" ref="P2484:P2547" ca="1" si="582">IF(N2484="",P2483,P2483*(1+N2484))</f>
        <v>1103.906901861289</v>
      </c>
      <c r="Q2484" s="5">
        <f t="shared" ca="1" si="570"/>
        <v>1103.906901861289</v>
      </c>
      <c r="R2484" s="12">
        <f t="shared" ca="1" si="571"/>
        <v>0</v>
      </c>
    </row>
    <row r="2485" spans="1:18" x14ac:dyDescent="0.25">
      <c r="A2485">
        <v>2484</v>
      </c>
      <c r="B2485" s="2">
        <v>41058</v>
      </c>
      <c r="C2485">
        <f t="shared" si="576"/>
        <v>2012</v>
      </c>
      <c r="D2485">
        <v>1137.95</v>
      </c>
      <c r="E2485" s="5">
        <f t="shared" ca="1" si="572"/>
        <v>1151.0600000000002</v>
      </c>
      <c r="F2485" s="5">
        <f t="shared" ca="1" si="573"/>
        <v>1244.1809999999996</v>
      </c>
      <c r="G2485" s="5">
        <f t="shared" ca="1" si="574"/>
        <v>1172.2494694072961</v>
      </c>
      <c r="H2485" s="5">
        <f t="shared" ca="1" si="575"/>
        <v>1225.8234959612214</v>
      </c>
      <c r="I2485" s="10">
        <f t="shared" ref="I2485:I2548" ca="1" si="583">IF(AND(G2485&gt;H2485,G2484&lt;H2484),"BUY",IF(AND(G2485&lt;H2485,G2484&gt;H2484),"SELL",0))</f>
        <v>0</v>
      </c>
      <c r="J2485" s="5" t="e">
        <f t="shared" ca="1" si="577"/>
        <v>#N/A</v>
      </c>
      <c r="K2485" s="5" t="e">
        <f t="shared" ca="1" si="578"/>
        <v>#N/A</v>
      </c>
      <c r="L2485" s="10">
        <f t="shared" ca="1" si="579"/>
        <v>-1</v>
      </c>
      <c r="M2485" s="5">
        <f t="shared" ref="M2485:M2548" ca="1" si="584">IF(I2485&lt;&gt;0,D2485,M2484)</f>
        <v>1212.8499999999999</v>
      </c>
      <c r="N2485" s="12" t="str">
        <f t="shared" ca="1" si="580"/>
        <v/>
      </c>
      <c r="O2485" s="12">
        <f t="shared" ca="1" si="581"/>
        <v>2.2337729283903946E-2</v>
      </c>
      <c r="P2485" s="5">
        <f t="shared" ca="1" si="582"/>
        <v>1103.906901861289</v>
      </c>
      <c r="Q2485" s="5">
        <f t="shared" ref="Q2485:Q2548" ca="1" si="585">MAX(P2484:P2485)</f>
        <v>1103.906901861289</v>
      </c>
      <c r="R2485" s="12">
        <f t="shared" ref="R2485:R2548" ca="1" si="586">1-P2485/Q2485</f>
        <v>0</v>
      </c>
    </row>
    <row r="2486" spans="1:18" x14ac:dyDescent="0.25">
      <c r="A2486">
        <v>2485</v>
      </c>
      <c r="B2486" s="2">
        <v>41059</v>
      </c>
      <c r="C2486">
        <f t="shared" si="576"/>
        <v>2012</v>
      </c>
      <c r="D2486">
        <v>1162.5</v>
      </c>
      <c r="E2486" s="5">
        <f t="shared" ca="1" si="572"/>
        <v>1150.0650000000001</v>
      </c>
      <c r="F2486" s="5">
        <f t="shared" ca="1" si="573"/>
        <v>1239.6159999999998</v>
      </c>
      <c r="G2486" s="5">
        <f t="shared" ca="1" si="574"/>
        <v>1171.2745224665664</v>
      </c>
      <c r="H2486" s="5">
        <f t="shared" ca="1" si="575"/>
        <v>1224.557026041997</v>
      </c>
      <c r="I2486" s="10">
        <f t="shared" ca="1" si="583"/>
        <v>0</v>
      </c>
      <c r="J2486" s="5" t="e">
        <f t="shared" ca="1" si="577"/>
        <v>#N/A</v>
      </c>
      <c r="K2486" s="5" t="e">
        <f t="shared" ca="1" si="578"/>
        <v>#N/A</v>
      </c>
      <c r="L2486" s="10">
        <f t="shared" ca="1" si="579"/>
        <v>-1</v>
      </c>
      <c r="M2486" s="5">
        <f t="shared" ca="1" si="584"/>
        <v>1212.8499999999999</v>
      </c>
      <c r="N2486" s="12" t="str">
        <f t="shared" ca="1" si="580"/>
        <v/>
      </c>
      <c r="O2486" s="12">
        <f t="shared" ca="1" si="581"/>
        <v>-2.1573882859528059E-2</v>
      </c>
      <c r="P2486" s="5">
        <f t="shared" ca="1" si="582"/>
        <v>1103.906901861289</v>
      </c>
      <c r="Q2486" s="5">
        <f t="shared" ca="1" si="585"/>
        <v>1103.906901861289</v>
      </c>
      <c r="R2486" s="12">
        <f t="shared" ca="1" si="586"/>
        <v>0</v>
      </c>
    </row>
    <row r="2487" spans="1:18" x14ac:dyDescent="0.25">
      <c r="A2487">
        <v>2486</v>
      </c>
      <c r="B2487" s="2">
        <v>41060</v>
      </c>
      <c r="C2487">
        <f t="shared" si="576"/>
        <v>2012</v>
      </c>
      <c r="D2487">
        <v>1140.95</v>
      </c>
      <c r="E2487" s="5">
        <f t="shared" ca="1" si="572"/>
        <v>1147.0700000000002</v>
      </c>
      <c r="F2487" s="5">
        <f t="shared" ca="1" si="573"/>
        <v>1235.5449999999996</v>
      </c>
      <c r="G2487" s="5">
        <f t="shared" ca="1" si="574"/>
        <v>1168.2420702199099</v>
      </c>
      <c r="H2487" s="5">
        <f t="shared" ca="1" si="575"/>
        <v>1222.884885521157</v>
      </c>
      <c r="I2487" s="10">
        <f t="shared" ca="1" si="583"/>
        <v>0</v>
      </c>
      <c r="J2487" s="5" t="e">
        <f t="shared" ca="1" si="577"/>
        <v>#N/A</v>
      </c>
      <c r="K2487" s="5" t="e">
        <f t="shared" ca="1" si="578"/>
        <v>#N/A</v>
      </c>
      <c r="L2487" s="10">
        <f t="shared" ca="1" si="579"/>
        <v>-1</v>
      </c>
      <c r="M2487" s="5">
        <f t="shared" ca="1" si="584"/>
        <v>1212.8499999999999</v>
      </c>
      <c r="N2487" s="12" t="str">
        <f t="shared" ca="1" si="580"/>
        <v/>
      </c>
      <c r="O2487" s="12">
        <f t="shared" ca="1" si="581"/>
        <v>1.8537634408602111E-2</v>
      </c>
      <c r="P2487" s="5">
        <f t="shared" ca="1" si="582"/>
        <v>1103.906901861289</v>
      </c>
      <c r="Q2487" s="5">
        <f t="shared" ca="1" si="585"/>
        <v>1103.906901861289</v>
      </c>
      <c r="R2487" s="12">
        <f t="shared" ca="1" si="586"/>
        <v>0</v>
      </c>
    </row>
    <row r="2488" spans="1:18" x14ac:dyDescent="0.25">
      <c r="A2488">
        <v>2487</v>
      </c>
      <c r="B2488" s="2">
        <v>41061</v>
      </c>
      <c r="C2488">
        <f t="shared" si="576"/>
        <v>2012</v>
      </c>
      <c r="D2488">
        <v>1126.8499999999999</v>
      </c>
      <c r="E2488" s="5">
        <f t="shared" ca="1" si="572"/>
        <v>1143.7649999999999</v>
      </c>
      <c r="F2488" s="5">
        <f t="shared" ca="1" si="573"/>
        <v>1230.6409999999994</v>
      </c>
      <c r="G2488" s="5">
        <f t="shared" ca="1" si="574"/>
        <v>1164.1028631979191</v>
      </c>
      <c r="H2488" s="5">
        <f t="shared" ca="1" si="575"/>
        <v>1220.9641878107338</v>
      </c>
      <c r="I2488" s="10">
        <f t="shared" ca="1" si="583"/>
        <v>0</v>
      </c>
      <c r="J2488" s="5" t="e">
        <f t="shared" ca="1" si="577"/>
        <v>#N/A</v>
      </c>
      <c r="K2488" s="5" t="e">
        <f t="shared" ca="1" si="578"/>
        <v>#N/A</v>
      </c>
      <c r="L2488" s="10">
        <f t="shared" ca="1" si="579"/>
        <v>-1</v>
      </c>
      <c r="M2488" s="5">
        <f t="shared" ca="1" si="584"/>
        <v>1212.8499999999999</v>
      </c>
      <c r="N2488" s="12" t="str">
        <f t="shared" ca="1" si="580"/>
        <v/>
      </c>
      <c r="O2488" s="12">
        <f t="shared" ca="1" si="581"/>
        <v>1.2358122617117434E-2</v>
      </c>
      <c r="P2488" s="5">
        <f t="shared" ca="1" si="582"/>
        <v>1103.906901861289</v>
      </c>
      <c r="Q2488" s="5">
        <f t="shared" ca="1" si="585"/>
        <v>1103.906901861289</v>
      </c>
      <c r="R2488" s="12">
        <f t="shared" ca="1" si="586"/>
        <v>0</v>
      </c>
    </row>
    <row r="2489" spans="1:18" x14ac:dyDescent="0.25">
      <c r="A2489">
        <v>2488</v>
      </c>
      <c r="B2489" s="2">
        <v>41064</v>
      </c>
      <c r="C2489">
        <f t="shared" si="576"/>
        <v>2012</v>
      </c>
      <c r="D2489">
        <v>1125.3499999999999</v>
      </c>
      <c r="E2489" s="5">
        <f t="shared" ca="1" si="572"/>
        <v>1141.7900000000002</v>
      </c>
      <c r="F2489" s="5">
        <f t="shared" ca="1" si="573"/>
        <v>1226.5419999999995</v>
      </c>
      <c r="G2489" s="5">
        <f t="shared" ca="1" si="574"/>
        <v>1160.2275768781271</v>
      </c>
      <c r="H2489" s="5">
        <f t="shared" ca="1" si="575"/>
        <v>1219.0519040545191</v>
      </c>
      <c r="I2489" s="10">
        <f t="shared" ca="1" si="583"/>
        <v>0</v>
      </c>
      <c r="J2489" s="5" t="e">
        <f t="shared" ca="1" si="577"/>
        <v>#N/A</v>
      </c>
      <c r="K2489" s="5" t="e">
        <f t="shared" ca="1" si="578"/>
        <v>#N/A</v>
      </c>
      <c r="L2489" s="10">
        <f t="shared" ca="1" si="579"/>
        <v>-1</v>
      </c>
      <c r="M2489" s="5">
        <f t="shared" ca="1" si="584"/>
        <v>1212.8499999999999</v>
      </c>
      <c r="N2489" s="12" t="str">
        <f t="shared" ca="1" si="580"/>
        <v/>
      </c>
      <c r="O2489" s="12">
        <f t="shared" ca="1" si="581"/>
        <v>1.3311443404179794E-3</v>
      </c>
      <c r="P2489" s="5">
        <f t="shared" ca="1" si="582"/>
        <v>1103.906901861289</v>
      </c>
      <c r="Q2489" s="5">
        <f t="shared" ca="1" si="585"/>
        <v>1103.906901861289</v>
      </c>
      <c r="R2489" s="12">
        <f t="shared" ca="1" si="586"/>
        <v>0</v>
      </c>
    </row>
    <row r="2490" spans="1:18" x14ac:dyDescent="0.25">
      <c r="A2490">
        <v>2489</v>
      </c>
      <c r="B2490" s="2">
        <v>41065</v>
      </c>
      <c r="C2490">
        <f t="shared" si="576"/>
        <v>2012</v>
      </c>
      <c r="D2490">
        <v>1129.7</v>
      </c>
      <c r="E2490" s="5">
        <f t="shared" ca="1" si="572"/>
        <v>1141.74</v>
      </c>
      <c r="F2490" s="5">
        <f t="shared" ca="1" si="573"/>
        <v>1222.6499999999994</v>
      </c>
      <c r="G2490" s="5">
        <f t="shared" ca="1" si="574"/>
        <v>1157.1748191903146</v>
      </c>
      <c r="H2490" s="5">
        <f t="shared" ca="1" si="575"/>
        <v>1217.2648659734286</v>
      </c>
      <c r="I2490" s="10">
        <f t="shared" ca="1" si="583"/>
        <v>0</v>
      </c>
      <c r="J2490" s="5" t="e">
        <f t="shared" ca="1" si="577"/>
        <v>#N/A</v>
      </c>
      <c r="K2490" s="5" t="e">
        <f t="shared" ca="1" si="578"/>
        <v>#N/A</v>
      </c>
      <c r="L2490" s="10">
        <f t="shared" ca="1" si="579"/>
        <v>-1</v>
      </c>
      <c r="M2490" s="5">
        <f t="shared" ca="1" si="584"/>
        <v>1212.8499999999999</v>
      </c>
      <c r="N2490" s="12" t="str">
        <f t="shared" ca="1" si="580"/>
        <v/>
      </c>
      <c r="O2490" s="12">
        <f t="shared" ca="1" si="581"/>
        <v>-3.8654640778425704E-3</v>
      </c>
      <c r="P2490" s="5">
        <f t="shared" ca="1" si="582"/>
        <v>1103.906901861289</v>
      </c>
      <c r="Q2490" s="5">
        <f t="shared" ca="1" si="585"/>
        <v>1103.906901861289</v>
      </c>
      <c r="R2490" s="12">
        <f t="shared" ca="1" si="586"/>
        <v>0</v>
      </c>
    </row>
    <row r="2491" spans="1:18" x14ac:dyDescent="0.25">
      <c r="A2491">
        <v>2490</v>
      </c>
      <c r="B2491" s="2">
        <v>41066</v>
      </c>
      <c r="C2491">
        <f t="shared" si="576"/>
        <v>2012</v>
      </c>
      <c r="D2491">
        <v>1158.6500000000001</v>
      </c>
      <c r="E2491" s="5">
        <f t="shared" ca="1" si="572"/>
        <v>1144.56</v>
      </c>
      <c r="F2491" s="5">
        <f t="shared" ca="1" si="573"/>
        <v>1219.3429999999994</v>
      </c>
      <c r="G2491" s="5">
        <f t="shared" ca="1" si="574"/>
        <v>1157.3223372712832</v>
      </c>
      <c r="H2491" s="5">
        <f t="shared" ca="1" si="575"/>
        <v>1216.0925686539601</v>
      </c>
      <c r="I2491" s="10">
        <f t="shared" ca="1" si="583"/>
        <v>0</v>
      </c>
      <c r="J2491" s="5" t="e">
        <f t="shared" ca="1" si="577"/>
        <v>#N/A</v>
      </c>
      <c r="K2491" s="5" t="e">
        <f t="shared" ca="1" si="578"/>
        <v>#N/A</v>
      </c>
      <c r="L2491" s="10">
        <f t="shared" ca="1" si="579"/>
        <v>-1</v>
      </c>
      <c r="M2491" s="5">
        <f t="shared" ca="1" si="584"/>
        <v>1212.8499999999999</v>
      </c>
      <c r="N2491" s="12" t="str">
        <f t="shared" ca="1" si="580"/>
        <v/>
      </c>
      <c r="O2491" s="12">
        <f t="shared" ca="1" si="581"/>
        <v>-2.5626272461715539E-2</v>
      </c>
      <c r="P2491" s="5">
        <f t="shared" ca="1" si="582"/>
        <v>1103.906901861289</v>
      </c>
      <c r="Q2491" s="5">
        <f t="shared" ca="1" si="585"/>
        <v>1103.906901861289</v>
      </c>
      <c r="R2491" s="12">
        <f t="shared" ca="1" si="586"/>
        <v>0</v>
      </c>
    </row>
    <row r="2492" spans="1:18" x14ac:dyDescent="0.25">
      <c r="A2492">
        <v>2491</v>
      </c>
      <c r="B2492" s="2">
        <v>41067</v>
      </c>
      <c r="C2492">
        <f t="shared" si="576"/>
        <v>2012</v>
      </c>
      <c r="D2492">
        <v>1154.5999999999999</v>
      </c>
      <c r="E2492" s="5">
        <f t="shared" ca="1" si="572"/>
        <v>1144.47</v>
      </c>
      <c r="F2492" s="5">
        <f t="shared" ca="1" si="573"/>
        <v>1215.9889999999994</v>
      </c>
      <c r="G2492" s="5">
        <f t="shared" ca="1" si="574"/>
        <v>1157.050103544155</v>
      </c>
      <c r="H2492" s="5">
        <f t="shared" ca="1" si="575"/>
        <v>1214.8627172808808</v>
      </c>
      <c r="I2492" s="10">
        <f t="shared" ca="1" si="583"/>
        <v>0</v>
      </c>
      <c r="J2492" s="5" t="e">
        <f t="shared" ca="1" si="577"/>
        <v>#N/A</v>
      </c>
      <c r="K2492" s="5" t="e">
        <f t="shared" ca="1" si="578"/>
        <v>#N/A</v>
      </c>
      <c r="L2492" s="10">
        <f t="shared" ca="1" si="579"/>
        <v>-1</v>
      </c>
      <c r="M2492" s="5">
        <f t="shared" ca="1" si="584"/>
        <v>1212.8499999999999</v>
      </c>
      <c r="N2492" s="12" t="str">
        <f t="shared" ca="1" si="580"/>
        <v/>
      </c>
      <c r="O2492" s="12">
        <f t="shared" ca="1" si="581"/>
        <v>3.4954472877919834E-3</v>
      </c>
      <c r="P2492" s="5">
        <f t="shared" ca="1" si="582"/>
        <v>1103.906901861289</v>
      </c>
      <c r="Q2492" s="5">
        <f t="shared" ca="1" si="585"/>
        <v>1103.906901861289</v>
      </c>
      <c r="R2492" s="12">
        <f t="shared" ca="1" si="586"/>
        <v>0</v>
      </c>
    </row>
    <row r="2493" spans="1:18" x14ac:dyDescent="0.25">
      <c r="A2493">
        <v>2492</v>
      </c>
      <c r="B2493" s="2">
        <v>41068</v>
      </c>
      <c r="C2493">
        <f t="shared" si="576"/>
        <v>2012</v>
      </c>
      <c r="D2493">
        <v>1147.5999999999999</v>
      </c>
      <c r="E2493" s="5">
        <f t="shared" ca="1" si="572"/>
        <v>1144.8100000000002</v>
      </c>
      <c r="F2493" s="5">
        <f t="shared" ca="1" si="573"/>
        <v>1211.7519999999995</v>
      </c>
      <c r="G2493" s="5">
        <f t="shared" ca="1" si="574"/>
        <v>1156.1050931897396</v>
      </c>
      <c r="H2493" s="5">
        <f t="shared" ca="1" si="575"/>
        <v>1213.5174629352632</v>
      </c>
      <c r="I2493" s="10">
        <f t="shared" ca="1" si="583"/>
        <v>0</v>
      </c>
      <c r="J2493" s="5" t="e">
        <f t="shared" ca="1" si="577"/>
        <v>#N/A</v>
      </c>
      <c r="K2493" s="5" t="e">
        <f t="shared" ca="1" si="578"/>
        <v>#N/A</v>
      </c>
      <c r="L2493" s="10">
        <f t="shared" ca="1" si="579"/>
        <v>-1</v>
      </c>
      <c r="M2493" s="5">
        <f t="shared" ca="1" si="584"/>
        <v>1212.8499999999999</v>
      </c>
      <c r="N2493" s="12" t="str">
        <f t="shared" ca="1" si="580"/>
        <v/>
      </c>
      <c r="O2493" s="12">
        <f t="shared" ca="1" si="581"/>
        <v>6.0627056989433579E-3</v>
      </c>
      <c r="P2493" s="5">
        <f t="shared" ca="1" si="582"/>
        <v>1103.906901861289</v>
      </c>
      <c r="Q2493" s="5">
        <f t="shared" ca="1" si="585"/>
        <v>1103.906901861289</v>
      </c>
      <c r="R2493" s="12">
        <f t="shared" ca="1" si="586"/>
        <v>0</v>
      </c>
    </row>
    <row r="2494" spans="1:18" x14ac:dyDescent="0.25">
      <c r="A2494">
        <v>2493</v>
      </c>
      <c r="B2494" s="2">
        <v>41071</v>
      </c>
      <c r="C2494">
        <f t="shared" si="576"/>
        <v>2012</v>
      </c>
      <c r="D2494">
        <v>1149.4000000000001</v>
      </c>
      <c r="E2494" s="5">
        <f t="shared" ca="1" si="572"/>
        <v>1143.355</v>
      </c>
      <c r="F2494" s="5">
        <f t="shared" ca="1" si="573"/>
        <v>1207.8999999999994</v>
      </c>
      <c r="G2494" s="5">
        <f t="shared" ca="1" si="574"/>
        <v>1155.4345838707654</v>
      </c>
      <c r="H2494" s="5">
        <f t="shared" ca="1" si="575"/>
        <v>1212.2351136765581</v>
      </c>
      <c r="I2494" s="10">
        <f t="shared" ca="1" si="583"/>
        <v>0</v>
      </c>
      <c r="J2494" s="5" t="e">
        <f t="shared" ca="1" si="577"/>
        <v>#N/A</v>
      </c>
      <c r="K2494" s="5" t="e">
        <f t="shared" ca="1" si="578"/>
        <v>#N/A</v>
      </c>
      <c r="L2494" s="10">
        <f t="shared" ca="1" si="579"/>
        <v>-1</v>
      </c>
      <c r="M2494" s="5">
        <f t="shared" ca="1" si="584"/>
        <v>1212.8499999999999</v>
      </c>
      <c r="N2494" s="12" t="str">
        <f t="shared" ca="1" si="580"/>
        <v/>
      </c>
      <c r="O2494" s="12">
        <f t="shared" ca="1" si="581"/>
        <v>-1.5684907633323301E-3</v>
      </c>
      <c r="P2494" s="5">
        <f t="shared" ca="1" si="582"/>
        <v>1103.906901861289</v>
      </c>
      <c r="Q2494" s="5">
        <f t="shared" ca="1" si="585"/>
        <v>1103.906901861289</v>
      </c>
      <c r="R2494" s="12">
        <f t="shared" ca="1" si="586"/>
        <v>0</v>
      </c>
    </row>
    <row r="2495" spans="1:18" x14ac:dyDescent="0.25">
      <c r="A2495">
        <v>2494</v>
      </c>
      <c r="B2495" s="2">
        <v>41072</v>
      </c>
      <c r="C2495">
        <f t="shared" si="576"/>
        <v>2012</v>
      </c>
      <c r="D2495">
        <v>1188</v>
      </c>
      <c r="E2495" s="5">
        <f t="shared" ca="1" si="572"/>
        <v>1148.3600000000001</v>
      </c>
      <c r="F2495" s="5">
        <f t="shared" ca="1" si="573"/>
        <v>1204.3749999999995</v>
      </c>
      <c r="G2495" s="5">
        <f t="shared" ca="1" si="574"/>
        <v>1158.6911254836889</v>
      </c>
      <c r="H2495" s="5">
        <f t="shared" ca="1" si="575"/>
        <v>1211.7504114030269</v>
      </c>
      <c r="I2495" s="10">
        <f t="shared" ca="1" si="583"/>
        <v>0</v>
      </c>
      <c r="J2495" s="5" t="e">
        <f t="shared" ca="1" si="577"/>
        <v>#N/A</v>
      </c>
      <c r="K2495" s="5" t="e">
        <f t="shared" ca="1" si="578"/>
        <v>#N/A</v>
      </c>
      <c r="L2495" s="10">
        <f t="shared" ca="1" si="579"/>
        <v>-1</v>
      </c>
      <c r="M2495" s="5">
        <f t="shared" ca="1" si="584"/>
        <v>1212.8499999999999</v>
      </c>
      <c r="N2495" s="12" t="str">
        <f t="shared" ca="1" si="580"/>
        <v/>
      </c>
      <c r="O2495" s="12">
        <f t="shared" ca="1" si="581"/>
        <v>-3.3582738820253963E-2</v>
      </c>
      <c r="P2495" s="5">
        <f t="shared" ca="1" si="582"/>
        <v>1103.906901861289</v>
      </c>
      <c r="Q2495" s="5">
        <f t="shared" ca="1" si="585"/>
        <v>1103.906901861289</v>
      </c>
      <c r="R2495" s="12">
        <f t="shared" ca="1" si="586"/>
        <v>0</v>
      </c>
    </row>
    <row r="2496" spans="1:18" x14ac:dyDescent="0.25">
      <c r="A2496">
        <v>2495</v>
      </c>
      <c r="B2496" s="2">
        <v>41073</v>
      </c>
      <c r="C2496">
        <f t="shared" si="576"/>
        <v>2012</v>
      </c>
      <c r="D2496">
        <v>1180.0999999999999</v>
      </c>
      <c r="E2496" s="5">
        <f t="shared" ca="1" si="572"/>
        <v>1150.1200000000001</v>
      </c>
      <c r="F2496" s="5">
        <f t="shared" ca="1" si="573"/>
        <v>1201.0829999999994</v>
      </c>
      <c r="G2496" s="5">
        <f t="shared" ca="1" si="574"/>
        <v>1160.8320129353201</v>
      </c>
      <c r="H2496" s="5">
        <f t="shared" ca="1" si="575"/>
        <v>1211.1174031749663</v>
      </c>
      <c r="I2496" s="10">
        <f t="shared" ca="1" si="583"/>
        <v>0</v>
      </c>
      <c r="J2496" s="5" t="e">
        <f t="shared" ca="1" si="577"/>
        <v>#N/A</v>
      </c>
      <c r="K2496" s="5" t="e">
        <f t="shared" ca="1" si="578"/>
        <v>#N/A</v>
      </c>
      <c r="L2496" s="10">
        <f t="shared" ca="1" si="579"/>
        <v>-1</v>
      </c>
      <c r="M2496" s="5">
        <f t="shared" ca="1" si="584"/>
        <v>1212.8499999999999</v>
      </c>
      <c r="N2496" s="12" t="str">
        <f t="shared" ca="1" si="580"/>
        <v/>
      </c>
      <c r="O2496" s="12">
        <f t="shared" ca="1" si="581"/>
        <v>6.6498316498317268E-3</v>
      </c>
      <c r="P2496" s="5">
        <f t="shared" ca="1" si="582"/>
        <v>1103.906901861289</v>
      </c>
      <c r="Q2496" s="5">
        <f t="shared" ca="1" si="585"/>
        <v>1103.906901861289</v>
      </c>
      <c r="R2496" s="12">
        <f t="shared" ca="1" si="586"/>
        <v>0</v>
      </c>
    </row>
    <row r="2497" spans="1:18" x14ac:dyDescent="0.25">
      <c r="A2497">
        <v>2496</v>
      </c>
      <c r="B2497" s="2">
        <v>41074</v>
      </c>
      <c r="C2497">
        <f t="shared" si="576"/>
        <v>2012</v>
      </c>
      <c r="D2497">
        <v>1189.95</v>
      </c>
      <c r="E2497" s="5">
        <f t="shared" ca="1" si="572"/>
        <v>1155.02</v>
      </c>
      <c r="F2497" s="5">
        <f t="shared" ca="1" si="573"/>
        <v>1197.9879999999994</v>
      </c>
      <c r="G2497" s="5">
        <f t="shared" ca="1" si="574"/>
        <v>1163.7438116417882</v>
      </c>
      <c r="H2497" s="5">
        <f t="shared" ca="1" si="575"/>
        <v>1210.6940551114669</v>
      </c>
      <c r="I2497" s="10">
        <f t="shared" ca="1" si="583"/>
        <v>0</v>
      </c>
      <c r="J2497" s="5" t="e">
        <f t="shared" ca="1" si="577"/>
        <v>#N/A</v>
      </c>
      <c r="K2497" s="5" t="e">
        <f t="shared" ca="1" si="578"/>
        <v>#N/A</v>
      </c>
      <c r="L2497" s="10">
        <f t="shared" ca="1" si="579"/>
        <v>-1</v>
      </c>
      <c r="M2497" s="5">
        <f t="shared" ca="1" si="584"/>
        <v>1212.8499999999999</v>
      </c>
      <c r="N2497" s="12" t="str">
        <f t="shared" ca="1" si="580"/>
        <v/>
      </c>
      <c r="O2497" s="12">
        <f t="shared" ca="1" si="581"/>
        <v>-8.3467502754005062E-3</v>
      </c>
      <c r="P2497" s="5">
        <f t="shared" ca="1" si="582"/>
        <v>1103.906901861289</v>
      </c>
      <c r="Q2497" s="5">
        <f t="shared" ca="1" si="585"/>
        <v>1103.906901861289</v>
      </c>
      <c r="R2497" s="12">
        <f t="shared" ca="1" si="586"/>
        <v>0</v>
      </c>
    </row>
    <row r="2498" spans="1:18" x14ac:dyDescent="0.25">
      <c r="A2498">
        <v>2497</v>
      </c>
      <c r="B2498" s="2">
        <v>41075</v>
      </c>
      <c r="C2498">
        <f t="shared" si="576"/>
        <v>2012</v>
      </c>
      <c r="D2498">
        <v>1223.25</v>
      </c>
      <c r="E2498" s="5">
        <f t="shared" ref="E2498:E2561" ca="1" si="587">IF($A2498&gt;=SEMADays,AVERAGE(OFFSET($D2498,-SEMADays+1,0,SEMADays,1)),NA())</f>
        <v>1164.6600000000001</v>
      </c>
      <c r="F2498" s="5">
        <f t="shared" ref="F2498:F2561" ca="1" si="588">IF($A2498&gt;=LEMADays,AVERAGE(OFFSET($D2498,-LEMADays+1,0,LEMADays,1)),NA())</f>
        <v>1195.5589999999993</v>
      </c>
      <c r="G2498" s="5">
        <f t="shared" ref="G2498:G2561" ca="1" si="589">IF(ISNA(E2498),NA(),IF(ISNA(G2497),E2498,((SEMADays-1)*G2497+$D2498)/SEMADays))</f>
        <v>1169.6944304776093</v>
      </c>
      <c r="H2498" s="5">
        <f t="shared" ref="H2498:H2561" ca="1" si="590">IF(ISNA(F2498),NA(),IF(ISNA(H2497),F2498,((LEMADays-1)*H2497+$D2498)/LEMADays))</f>
        <v>1210.9451740092375</v>
      </c>
      <c r="I2498" s="10">
        <f t="shared" ca="1" si="583"/>
        <v>0</v>
      </c>
      <c r="J2498" s="5" t="e">
        <f t="shared" ca="1" si="577"/>
        <v>#N/A</v>
      </c>
      <c r="K2498" s="5" t="e">
        <f t="shared" ca="1" si="578"/>
        <v>#N/A</v>
      </c>
      <c r="L2498" s="10">
        <f t="shared" ca="1" si="579"/>
        <v>-1</v>
      </c>
      <c r="M2498" s="5">
        <f t="shared" ca="1" si="584"/>
        <v>1212.8499999999999</v>
      </c>
      <c r="N2498" s="12" t="str">
        <f t="shared" ca="1" si="580"/>
        <v/>
      </c>
      <c r="O2498" s="12">
        <f t="shared" ca="1" si="581"/>
        <v>-2.7984369091138245E-2</v>
      </c>
      <c r="P2498" s="5">
        <f t="shared" ca="1" si="582"/>
        <v>1103.906901861289</v>
      </c>
      <c r="Q2498" s="5">
        <f t="shared" ca="1" si="585"/>
        <v>1103.906901861289</v>
      </c>
      <c r="R2498" s="12">
        <f t="shared" ca="1" si="586"/>
        <v>0</v>
      </c>
    </row>
    <row r="2499" spans="1:18" x14ac:dyDescent="0.25">
      <c r="A2499">
        <v>2498</v>
      </c>
      <c r="B2499" s="2">
        <v>41078</v>
      </c>
      <c r="C2499">
        <f t="shared" ref="C2499:C2562" si="591">YEAR(B2499)</f>
        <v>2012</v>
      </c>
      <c r="D2499">
        <v>1225.55</v>
      </c>
      <c r="E2499" s="5">
        <f t="shared" ca="1" si="587"/>
        <v>1174.68</v>
      </c>
      <c r="F2499" s="5">
        <f t="shared" ca="1" si="588"/>
        <v>1193.8279999999995</v>
      </c>
      <c r="G2499" s="5">
        <f t="shared" ca="1" si="589"/>
        <v>1175.2799874298485</v>
      </c>
      <c r="H2499" s="5">
        <f t="shared" ca="1" si="590"/>
        <v>1211.2372705290527</v>
      </c>
      <c r="I2499" s="10">
        <f t="shared" ca="1" si="583"/>
        <v>0</v>
      </c>
      <c r="J2499" s="5" t="e">
        <f t="shared" ca="1" si="577"/>
        <v>#N/A</v>
      </c>
      <c r="K2499" s="5" t="e">
        <f t="shared" ca="1" si="578"/>
        <v>#N/A</v>
      </c>
      <c r="L2499" s="10">
        <f t="shared" ca="1" si="579"/>
        <v>-1</v>
      </c>
      <c r="M2499" s="5">
        <f t="shared" ca="1" si="584"/>
        <v>1212.8499999999999</v>
      </c>
      <c r="N2499" s="12" t="str">
        <f t="shared" ca="1" si="580"/>
        <v/>
      </c>
      <c r="O2499" s="12">
        <f t="shared" ca="1" si="581"/>
        <v>-1.8802370733700833E-3</v>
      </c>
      <c r="P2499" s="5">
        <f t="shared" ca="1" si="582"/>
        <v>1103.906901861289</v>
      </c>
      <c r="Q2499" s="5">
        <f t="shared" ca="1" si="585"/>
        <v>1103.906901861289</v>
      </c>
      <c r="R2499" s="12">
        <f t="shared" ca="1" si="586"/>
        <v>0</v>
      </c>
    </row>
    <row r="2500" spans="1:18" x14ac:dyDescent="0.25">
      <c r="A2500">
        <v>2499</v>
      </c>
      <c r="B2500" s="2">
        <v>41079</v>
      </c>
      <c r="C2500">
        <f t="shared" si="591"/>
        <v>2012</v>
      </c>
      <c r="D2500">
        <v>1227.95</v>
      </c>
      <c r="E2500" s="5">
        <f t="shared" ca="1" si="587"/>
        <v>1184.5049999999999</v>
      </c>
      <c r="F2500" s="5">
        <f t="shared" ca="1" si="588"/>
        <v>1192.3859999999993</v>
      </c>
      <c r="G2500" s="5">
        <f t="shared" ca="1" si="589"/>
        <v>1180.5469886868636</v>
      </c>
      <c r="H2500" s="5">
        <f t="shared" ca="1" si="590"/>
        <v>1211.5715251184715</v>
      </c>
      <c r="I2500" s="10">
        <f t="shared" ca="1" si="583"/>
        <v>0</v>
      </c>
      <c r="J2500" s="5" t="e">
        <f t="shared" ca="1" si="577"/>
        <v>#N/A</v>
      </c>
      <c r="K2500" s="5" t="e">
        <f t="shared" ca="1" si="578"/>
        <v>#N/A</v>
      </c>
      <c r="L2500" s="10">
        <f t="shared" ca="1" si="579"/>
        <v>-1</v>
      </c>
      <c r="M2500" s="5">
        <f t="shared" ca="1" si="584"/>
        <v>1212.8499999999999</v>
      </c>
      <c r="N2500" s="12" t="str">
        <f t="shared" ca="1" si="580"/>
        <v/>
      </c>
      <c r="O2500" s="12">
        <f t="shared" ca="1" si="581"/>
        <v>-1.9583044347436587E-3</v>
      </c>
      <c r="P2500" s="5">
        <f t="shared" ca="1" si="582"/>
        <v>1103.906901861289</v>
      </c>
      <c r="Q2500" s="5">
        <f t="shared" ca="1" si="585"/>
        <v>1103.906901861289</v>
      </c>
      <c r="R2500" s="12">
        <f t="shared" ca="1" si="586"/>
        <v>0</v>
      </c>
    </row>
    <row r="2501" spans="1:18" x14ac:dyDescent="0.25">
      <c r="A2501">
        <v>2500</v>
      </c>
      <c r="B2501" s="2">
        <v>41080</v>
      </c>
      <c r="C2501">
        <f t="shared" si="591"/>
        <v>2012</v>
      </c>
      <c r="D2501">
        <v>1271.2</v>
      </c>
      <c r="E2501" s="5">
        <f t="shared" ca="1" si="587"/>
        <v>1195.7600000000002</v>
      </c>
      <c r="F2501" s="5">
        <f t="shared" ca="1" si="588"/>
        <v>1193.0799999999992</v>
      </c>
      <c r="G2501" s="5">
        <f t="shared" ca="1" si="589"/>
        <v>1189.6122898181773</v>
      </c>
      <c r="H2501" s="5">
        <f t="shared" ca="1" si="590"/>
        <v>1212.7640946161021</v>
      </c>
      <c r="I2501" s="10">
        <f t="shared" ca="1" si="583"/>
        <v>0</v>
      </c>
      <c r="J2501" s="5" t="e">
        <f t="shared" ca="1" si="577"/>
        <v>#N/A</v>
      </c>
      <c r="K2501" s="5" t="e">
        <f t="shared" ca="1" si="578"/>
        <v>#N/A</v>
      </c>
      <c r="L2501" s="10">
        <f t="shared" ca="1" si="579"/>
        <v>-1</v>
      </c>
      <c r="M2501" s="5">
        <f t="shared" ca="1" si="584"/>
        <v>1212.8499999999999</v>
      </c>
      <c r="N2501" s="12" t="str">
        <f t="shared" ca="1" si="580"/>
        <v/>
      </c>
      <c r="O2501" s="12">
        <f t="shared" ca="1" si="581"/>
        <v>-3.5221303799014614E-2</v>
      </c>
      <c r="P2501" s="5">
        <f t="shared" ca="1" si="582"/>
        <v>1103.906901861289</v>
      </c>
      <c r="Q2501" s="5">
        <f t="shared" ca="1" si="585"/>
        <v>1103.906901861289</v>
      </c>
      <c r="R2501" s="12">
        <f t="shared" ca="1" si="586"/>
        <v>0</v>
      </c>
    </row>
    <row r="2502" spans="1:18" x14ac:dyDescent="0.25">
      <c r="A2502">
        <v>2501</v>
      </c>
      <c r="B2502" s="2">
        <v>41081</v>
      </c>
      <c r="C2502">
        <f t="shared" si="591"/>
        <v>2012</v>
      </c>
      <c r="D2502">
        <v>1253.7</v>
      </c>
      <c r="E2502" s="5">
        <f t="shared" ca="1" si="587"/>
        <v>1205.6700000000003</v>
      </c>
      <c r="F2502" s="5">
        <f t="shared" ca="1" si="588"/>
        <v>1192.5629999999992</v>
      </c>
      <c r="G2502" s="5">
        <f t="shared" ca="1" si="589"/>
        <v>1196.0210608363595</v>
      </c>
      <c r="H2502" s="5">
        <f t="shared" ca="1" si="590"/>
        <v>1213.5828127237799</v>
      </c>
      <c r="I2502" s="10">
        <f t="shared" ca="1" si="583"/>
        <v>0</v>
      </c>
      <c r="J2502" s="5" t="e">
        <f t="shared" ca="1" si="577"/>
        <v>#N/A</v>
      </c>
      <c r="K2502" s="5" t="e">
        <f t="shared" ca="1" si="578"/>
        <v>#N/A</v>
      </c>
      <c r="L2502" s="10">
        <f t="shared" ca="1" si="579"/>
        <v>-1</v>
      </c>
      <c r="M2502" s="5">
        <f t="shared" ca="1" si="584"/>
        <v>1212.8499999999999</v>
      </c>
      <c r="N2502" s="12" t="str">
        <f t="shared" ca="1" si="580"/>
        <v/>
      </c>
      <c r="O2502" s="12">
        <f t="shared" ca="1" si="581"/>
        <v>1.3766519823788546E-2</v>
      </c>
      <c r="P2502" s="5">
        <f t="shared" ca="1" si="582"/>
        <v>1103.906901861289</v>
      </c>
      <c r="Q2502" s="5">
        <f t="shared" ca="1" si="585"/>
        <v>1103.906901861289</v>
      </c>
      <c r="R2502" s="12">
        <f t="shared" ca="1" si="586"/>
        <v>0</v>
      </c>
    </row>
    <row r="2503" spans="1:18" x14ac:dyDescent="0.25">
      <c r="A2503">
        <v>2502</v>
      </c>
      <c r="B2503" s="2">
        <v>41082</v>
      </c>
      <c r="C2503">
        <f t="shared" si="591"/>
        <v>2012</v>
      </c>
      <c r="D2503">
        <v>1215.05</v>
      </c>
      <c r="E2503" s="5">
        <f t="shared" ca="1" si="587"/>
        <v>1212.4150000000002</v>
      </c>
      <c r="F2503" s="5">
        <f t="shared" ca="1" si="588"/>
        <v>1191.6889999999994</v>
      </c>
      <c r="G2503" s="5">
        <f t="shared" ca="1" si="589"/>
        <v>1197.9239547527236</v>
      </c>
      <c r="H2503" s="5">
        <f t="shared" ca="1" si="590"/>
        <v>1213.6121564693044</v>
      </c>
      <c r="I2503" s="10">
        <f t="shared" ca="1" si="583"/>
        <v>0</v>
      </c>
      <c r="J2503" s="5" t="e">
        <f t="shared" ca="1" si="577"/>
        <v>#N/A</v>
      </c>
      <c r="K2503" s="5" t="e">
        <f t="shared" ca="1" si="578"/>
        <v>#N/A</v>
      </c>
      <c r="L2503" s="10">
        <f t="shared" ca="1" si="579"/>
        <v>-1</v>
      </c>
      <c r="M2503" s="5">
        <f t="shared" ca="1" si="584"/>
        <v>1212.8499999999999</v>
      </c>
      <c r="N2503" s="12" t="str">
        <f t="shared" ca="1" si="580"/>
        <v/>
      </c>
      <c r="O2503" s="12">
        <f t="shared" ca="1" si="581"/>
        <v>3.0828746909148989E-2</v>
      </c>
      <c r="P2503" s="5">
        <f t="shared" ca="1" si="582"/>
        <v>1103.906901861289</v>
      </c>
      <c r="Q2503" s="5">
        <f t="shared" ca="1" si="585"/>
        <v>1103.906901861289</v>
      </c>
      <c r="R2503" s="12">
        <f t="shared" ca="1" si="586"/>
        <v>0</v>
      </c>
    </row>
    <row r="2504" spans="1:18" x14ac:dyDescent="0.25">
      <c r="A2504">
        <v>2503</v>
      </c>
      <c r="B2504" s="2">
        <v>41085</v>
      </c>
      <c r="C2504">
        <f t="shared" si="591"/>
        <v>2012</v>
      </c>
      <c r="D2504">
        <v>1208.95</v>
      </c>
      <c r="E2504" s="5">
        <f t="shared" ca="1" si="587"/>
        <v>1218.3700000000001</v>
      </c>
      <c r="F2504" s="5">
        <f t="shared" ca="1" si="588"/>
        <v>1191.1129999999994</v>
      </c>
      <c r="G2504" s="5">
        <f t="shared" ca="1" si="589"/>
        <v>1199.0265592774513</v>
      </c>
      <c r="H2504" s="5">
        <f t="shared" ca="1" si="590"/>
        <v>1213.5189133399183</v>
      </c>
      <c r="I2504" s="10">
        <f t="shared" ca="1" si="583"/>
        <v>0</v>
      </c>
      <c r="J2504" s="5" t="e">
        <f t="shared" ca="1" si="577"/>
        <v>#N/A</v>
      </c>
      <c r="K2504" s="5" t="e">
        <f t="shared" ca="1" si="578"/>
        <v>#N/A</v>
      </c>
      <c r="L2504" s="10">
        <f t="shared" ca="1" si="579"/>
        <v>-1</v>
      </c>
      <c r="M2504" s="5">
        <f t="shared" ca="1" si="584"/>
        <v>1212.8499999999999</v>
      </c>
      <c r="N2504" s="12" t="str">
        <f t="shared" ca="1" si="580"/>
        <v/>
      </c>
      <c r="O2504" s="12">
        <f t="shared" ca="1" si="581"/>
        <v>5.0203695321179454E-3</v>
      </c>
      <c r="P2504" s="5">
        <f t="shared" ca="1" si="582"/>
        <v>1103.906901861289</v>
      </c>
      <c r="Q2504" s="5">
        <f t="shared" ca="1" si="585"/>
        <v>1103.906901861289</v>
      </c>
      <c r="R2504" s="12">
        <f t="shared" ca="1" si="586"/>
        <v>0</v>
      </c>
    </row>
    <row r="2505" spans="1:18" x14ac:dyDescent="0.25">
      <c r="A2505">
        <v>2504</v>
      </c>
      <c r="B2505" s="2">
        <v>41086</v>
      </c>
      <c r="C2505">
        <f t="shared" si="591"/>
        <v>2012</v>
      </c>
      <c r="D2505">
        <v>1220.55</v>
      </c>
      <c r="E2505" s="5">
        <f t="shared" ca="1" si="587"/>
        <v>1221.625</v>
      </c>
      <c r="F2505" s="5">
        <f t="shared" ca="1" si="588"/>
        <v>1190.4299999999996</v>
      </c>
      <c r="G2505" s="5">
        <f t="shared" ca="1" si="589"/>
        <v>1201.1789033497062</v>
      </c>
      <c r="H2505" s="5">
        <f t="shared" ca="1" si="590"/>
        <v>1213.65953507312</v>
      </c>
      <c r="I2505" s="10">
        <f t="shared" ca="1" si="583"/>
        <v>0</v>
      </c>
      <c r="J2505" s="5" t="e">
        <f t="shared" ca="1" si="577"/>
        <v>#N/A</v>
      </c>
      <c r="K2505" s="5" t="e">
        <f t="shared" ca="1" si="578"/>
        <v>#N/A</v>
      </c>
      <c r="L2505" s="10">
        <f t="shared" ca="1" si="579"/>
        <v>-1</v>
      </c>
      <c r="M2505" s="5">
        <f t="shared" ca="1" si="584"/>
        <v>1212.8499999999999</v>
      </c>
      <c r="N2505" s="12" t="str">
        <f t="shared" ca="1" si="580"/>
        <v/>
      </c>
      <c r="O2505" s="12">
        <f t="shared" ca="1" si="581"/>
        <v>-9.5951031887174069E-3</v>
      </c>
      <c r="P2505" s="5">
        <f t="shared" ca="1" si="582"/>
        <v>1103.906901861289</v>
      </c>
      <c r="Q2505" s="5">
        <f t="shared" ca="1" si="585"/>
        <v>1103.906901861289</v>
      </c>
      <c r="R2505" s="12">
        <f t="shared" ca="1" si="586"/>
        <v>0</v>
      </c>
    </row>
    <row r="2506" spans="1:18" x14ac:dyDescent="0.25">
      <c r="A2506">
        <v>2505</v>
      </c>
      <c r="B2506" s="2">
        <v>41087</v>
      </c>
      <c r="C2506">
        <f t="shared" si="591"/>
        <v>2012</v>
      </c>
      <c r="D2506">
        <v>1204.4000000000001</v>
      </c>
      <c r="E2506" s="5">
        <f t="shared" ca="1" si="587"/>
        <v>1224.0549999999998</v>
      </c>
      <c r="F2506" s="5">
        <f t="shared" ca="1" si="588"/>
        <v>1188.5739999999996</v>
      </c>
      <c r="G2506" s="5">
        <f t="shared" ca="1" si="589"/>
        <v>1201.5010130147355</v>
      </c>
      <c r="H2506" s="5">
        <f t="shared" ca="1" si="590"/>
        <v>1213.4743443716577</v>
      </c>
      <c r="I2506" s="10">
        <f t="shared" ca="1" si="583"/>
        <v>0</v>
      </c>
      <c r="J2506" s="5" t="e">
        <f t="shared" ca="1" si="577"/>
        <v>#N/A</v>
      </c>
      <c r="K2506" s="5" t="e">
        <f t="shared" ca="1" si="578"/>
        <v>#N/A</v>
      </c>
      <c r="L2506" s="10">
        <f t="shared" ca="1" si="579"/>
        <v>-1</v>
      </c>
      <c r="M2506" s="5">
        <f t="shared" ca="1" si="584"/>
        <v>1212.8499999999999</v>
      </c>
      <c r="N2506" s="12" t="str">
        <f t="shared" ca="1" si="580"/>
        <v/>
      </c>
      <c r="O2506" s="12">
        <f t="shared" ca="1" si="581"/>
        <v>1.3231739789439076E-2</v>
      </c>
      <c r="P2506" s="5">
        <f t="shared" ca="1" si="582"/>
        <v>1103.906901861289</v>
      </c>
      <c r="Q2506" s="5">
        <f t="shared" ca="1" si="585"/>
        <v>1103.906901861289</v>
      </c>
      <c r="R2506" s="12">
        <f t="shared" ca="1" si="586"/>
        <v>0</v>
      </c>
    </row>
    <row r="2507" spans="1:18" x14ac:dyDescent="0.25">
      <c r="A2507">
        <v>2506</v>
      </c>
      <c r="B2507" s="2">
        <v>41088</v>
      </c>
      <c r="C2507">
        <f t="shared" si="591"/>
        <v>2012</v>
      </c>
      <c r="D2507">
        <v>1223.4000000000001</v>
      </c>
      <c r="E2507" s="5">
        <f t="shared" ca="1" si="587"/>
        <v>1227.3999999999999</v>
      </c>
      <c r="F2507" s="5">
        <f t="shared" ca="1" si="588"/>
        <v>1188.0899999999999</v>
      </c>
      <c r="G2507" s="5">
        <f t="shared" ca="1" si="589"/>
        <v>1203.6909117132618</v>
      </c>
      <c r="H2507" s="5">
        <f t="shared" ca="1" si="590"/>
        <v>1213.6728574842246</v>
      </c>
      <c r="I2507" s="10">
        <f t="shared" ca="1" si="583"/>
        <v>0</v>
      </c>
      <c r="J2507" s="5" t="e">
        <f t="shared" ca="1" si="577"/>
        <v>#N/A</v>
      </c>
      <c r="K2507" s="5" t="e">
        <f t="shared" ca="1" si="578"/>
        <v>#N/A</v>
      </c>
      <c r="L2507" s="10">
        <f t="shared" ca="1" si="579"/>
        <v>-1</v>
      </c>
      <c r="M2507" s="5">
        <f t="shared" ca="1" si="584"/>
        <v>1212.8499999999999</v>
      </c>
      <c r="N2507" s="12" t="str">
        <f t="shared" ca="1" si="580"/>
        <v/>
      </c>
      <c r="O2507" s="12">
        <f t="shared" ca="1" si="581"/>
        <v>-1.5775489870474925E-2</v>
      </c>
      <c r="P2507" s="5">
        <f t="shared" ca="1" si="582"/>
        <v>1103.906901861289</v>
      </c>
      <c r="Q2507" s="5">
        <f t="shared" ca="1" si="585"/>
        <v>1103.906901861289</v>
      </c>
      <c r="R2507" s="12">
        <f t="shared" ca="1" si="586"/>
        <v>0</v>
      </c>
    </row>
    <row r="2508" spans="1:18" x14ac:dyDescent="0.25">
      <c r="A2508">
        <v>2507</v>
      </c>
      <c r="B2508" s="2">
        <v>41089</v>
      </c>
      <c r="C2508">
        <f t="shared" si="591"/>
        <v>2012</v>
      </c>
      <c r="D2508">
        <v>1268.05</v>
      </c>
      <c r="E2508" s="5">
        <f t="shared" ca="1" si="587"/>
        <v>1231.8799999999997</v>
      </c>
      <c r="F2508" s="5">
        <f t="shared" ca="1" si="588"/>
        <v>1188.913</v>
      </c>
      <c r="G2508" s="5">
        <f t="shared" ca="1" si="589"/>
        <v>1210.1268205419356</v>
      </c>
      <c r="H2508" s="5">
        <f t="shared" ca="1" si="590"/>
        <v>1214.7604003345402</v>
      </c>
      <c r="I2508" s="10">
        <f t="shared" ca="1" si="583"/>
        <v>0</v>
      </c>
      <c r="J2508" s="5" t="e">
        <f t="shared" ca="1" si="577"/>
        <v>#N/A</v>
      </c>
      <c r="K2508" s="5" t="e">
        <f t="shared" ca="1" si="578"/>
        <v>#N/A</v>
      </c>
      <c r="L2508" s="10">
        <f t="shared" ca="1" si="579"/>
        <v>-1</v>
      </c>
      <c r="M2508" s="5">
        <f t="shared" ca="1" si="584"/>
        <v>1212.8499999999999</v>
      </c>
      <c r="N2508" s="12" t="str">
        <f t="shared" ca="1" si="580"/>
        <v/>
      </c>
      <c r="O2508" s="12">
        <f t="shared" ca="1" si="581"/>
        <v>-3.6496648683995311E-2</v>
      </c>
      <c r="P2508" s="5">
        <f t="shared" ca="1" si="582"/>
        <v>1103.906901861289</v>
      </c>
      <c r="Q2508" s="5">
        <f t="shared" ca="1" si="585"/>
        <v>1103.906901861289</v>
      </c>
      <c r="R2508" s="12">
        <f t="shared" ca="1" si="586"/>
        <v>0</v>
      </c>
    </row>
    <row r="2509" spans="1:18" x14ac:dyDescent="0.25">
      <c r="A2509">
        <v>2508</v>
      </c>
      <c r="B2509" s="2">
        <v>41092</v>
      </c>
      <c r="C2509">
        <f t="shared" si="591"/>
        <v>2012</v>
      </c>
      <c r="D2509">
        <v>1311.65</v>
      </c>
      <c r="E2509" s="5">
        <f t="shared" ca="1" si="587"/>
        <v>1240.49</v>
      </c>
      <c r="F2509" s="5">
        <f t="shared" ca="1" si="588"/>
        <v>1190.277</v>
      </c>
      <c r="G2509" s="5">
        <f t="shared" ca="1" si="589"/>
        <v>1220.2791384877421</v>
      </c>
      <c r="H2509" s="5">
        <f t="shared" ca="1" si="590"/>
        <v>1216.6981923278495</v>
      </c>
      <c r="I2509" s="10" t="str">
        <f t="shared" ca="1" si="583"/>
        <v>BUY</v>
      </c>
      <c r="J2509" s="5">
        <f t="shared" ca="1" si="577"/>
        <v>1311.65</v>
      </c>
      <c r="K2509" s="5" t="e">
        <f t="shared" ca="1" si="578"/>
        <v>#N/A</v>
      </c>
      <c r="L2509" s="10">
        <f t="shared" ca="1" si="579"/>
        <v>1</v>
      </c>
      <c r="M2509" s="5">
        <f t="shared" ca="1" si="584"/>
        <v>1311.65</v>
      </c>
      <c r="N2509" s="12">
        <f t="shared" ca="1" si="580"/>
        <v>-8.1461021560786731E-2</v>
      </c>
      <c r="O2509" s="12">
        <f t="shared" ca="1" si="581"/>
        <v>3.4383502227830244E-2</v>
      </c>
      <c r="P2509" s="5">
        <f t="shared" ca="1" si="582"/>
        <v>1013.9815179276653</v>
      </c>
      <c r="Q2509" s="5">
        <f t="shared" ca="1" si="585"/>
        <v>1103.906901861289</v>
      </c>
      <c r="R2509" s="12">
        <f t="shared" ca="1" si="586"/>
        <v>8.1461021560786717E-2</v>
      </c>
    </row>
    <row r="2510" spans="1:18" x14ac:dyDescent="0.25">
      <c r="A2510">
        <v>2509</v>
      </c>
      <c r="B2510" s="2">
        <v>41093</v>
      </c>
      <c r="C2510">
        <f t="shared" si="591"/>
        <v>2012</v>
      </c>
      <c r="D2510">
        <v>1295.4000000000001</v>
      </c>
      <c r="E2510" s="5">
        <f t="shared" ca="1" si="587"/>
        <v>1247.2349999999999</v>
      </c>
      <c r="F2510" s="5">
        <f t="shared" ca="1" si="588"/>
        <v>1191.903</v>
      </c>
      <c r="G2510" s="5">
        <f t="shared" ca="1" si="589"/>
        <v>1227.7912246389678</v>
      </c>
      <c r="H2510" s="5">
        <f t="shared" ca="1" si="590"/>
        <v>1218.2722284812926</v>
      </c>
      <c r="I2510" s="10">
        <f t="shared" ca="1" si="583"/>
        <v>0</v>
      </c>
      <c r="J2510" s="5" t="e">
        <f t="shared" ca="1" si="577"/>
        <v>#N/A</v>
      </c>
      <c r="K2510" s="5" t="e">
        <f t="shared" ca="1" si="578"/>
        <v>#N/A</v>
      </c>
      <c r="L2510" s="10">
        <f t="shared" ca="1" si="579"/>
        <v>1</v>
      </c>
      <c r="M2510" s="5">
        <f t="shared" ca="1" si="584"/>
        <v>1311.65</v>
      </c>
      <c r="N2510" s="12" t="str">
        <f t="shared" ca="1" si="580"/>
        <v/>
      </c>
      <c r="O2510" s="12">
        <f t="shared" ca="1" si="581"/>
        <v>-1.2388975717607593E-2</v>
      </c>
      <c r="P2510" s="5">
        <f t="shared" ca="1" si="582"/>
        <v>1013.9815179276653</v>
      </c>
      <c r="Q2510" s="5">
        <f t="shared" ca="1" si="585"/>
        <v>1013.9815179276653</v>
      </c>
      <c r="R2510" s="12">
        <f t="shared" ca="1" si="586"/>
        <v>0</v>
      </c>
    </row>
    <row r="2511" spans="1:18" x14ac:dyDescent="0.25">
      <c r="A2511">
        <v>2510</v>
      </c>
      <c r="B2511" s="2">
        <v>41094</v>
      </c>
      <c r="C2511">
        <f t="shared" si="591"/>
        <v>2012</v>
      </c>
      <c r="D2511">
        <v>1287.6500000000001</v>
      </c>
      <c r="E2511" s="5">
        <f t="shared" ca="1" si="587"/>
        <v>1248.8799999999997</v>
      </c>
      <c r="F2511" s="5">
        <f t="shared" ca="1" si="588"/>
        <v>1193.7620000000002</v>
      </c>
      <c r="G2511" s="5">
        <f t="shared" ca="1" si="589"/>
        <v>1233.7771021750709</v>
      </c>
      <c r="H2511" s="5">
        <f t="shared" ca="1" si="590"/>
        <v>1219.6597839116666</v>
      </c>
      <c r="I2511" s="10">
        <f t="shared" ca="1" si="583"/>
        <v>0</v>
      </c>
      <c r="J2511" s="5" t="e">
        <f t="shared" ca="1" si="577"/>
        <v>#N/A</v>
      </c>
      <c r="K2511" s="5" t="e">
        <f t="shared" ca="1" si="578"/>
        <v>#N/A</v>
      </c>
      <c r="L2511" s="10">
        <f t="shared" ca="1" si="579"/>
        <v>1</v>
      </c>
      <c r="M2511" s="5">
        <f t="shared" ca="1" si="584"/>
        <v>1311.65</v>
      </c>
      <c r="N2511" s="12" t="str">
        <f t="shared" ca="1" si="580"/>
        <v/>
      </c>
      <c r="O2511" s="12">
        <f t="shared" ca="1" si="581"/>
        <v>-5.9827080438474602E-3</v>
      </c>
      <c r="P2511" s="5">
        <f t="shared" ca="1" si="582"/>
        <v>1013.9815179276653</v>
      </c>
      <c r="Q2511" s="5">
        <f t="shared" ca="1" si="585"/>
        <v>1013.9815179276653</v>
      </c>
      <c r="R2511" s="12">
        <f t="shared" ca="1" si="586"/>
        <v>0</v>
      </c>
    </row>
    <row r="2512" spans="1:18" x14ac:dyDescent="0.25">
      <c r="A2512">
        <v>2511</v>
      </c>
      <c r="B2512" s="2">
        <v>41095</v>
      </c>
      <c r="C2512">
        <f t="shared" si="591"/>
        <v>2012</v>
      </c>
      <c r="D2512">
        <v>1296.75</v>
      </c>
      <c r="E2512" s="5">
        <f t="shared" ca="1" si="587"/>
        <v>1253.1849999999999</v>
      </c>
      <c r="F2512" s="5">
        <f t="shared" ca="1" si="588"/>
        <v>1195.32</v>
      </c>
      <c r="G2512" s="5">
        <f t="shared" ca="1" si="589"/>
        <v>1240.0743919575639</v>
      </c>
      <c r="H2512" s="5">
        <f t="shared" ca="1" si="590"/>
        <v>1221.2015882334333</v>
      </c>
      <c r="I2512" s="10">
        <f t="shared" ca="1" si="583"/>
        <v>0</v>
      </c>
      <c r="J2512" s="5" t="e">
        <f t="shared" ca="1" si="577"/>
        <v>#N/A</v>
      </c>
      <c r="K2512" s="5" t="e">
        <f t="shared" ca="1" si="578"/>
        <v>#N/A</v>
      </c>
      <c r="L2512" s="10">
        <f t="shared" ca="1" si="579"/>
        <v>1</v>
      </c>
      <c r="M2512" s="5">
        <f t="shared" ca="1" si="584"/>
        <v>1311.65</v>
      </c>
      <c r="N2512" s="12" t="str">
        <f t="shared" ca="1" si="580"/>
        <v/>
      </c>
      <c r="O2512" s="12">
        <f t="shared" ca="1" si="581"/>
        <v>7.0671378091872079E-3</v>
      </c>
      <c r="P2512" s="5">
        <f t="shared" ca="1" si="582"/>
        <v>1013.9815179276653</v>
      </c>
      <c r="Q2512" s="5">
        <f t="shared" ca="1" si="585"/>
        <v>1013.9815179276653</v>
      </c>
      <c r="R2512" s="12">
        <f t="shared" ca="1" si="586"/>
        <v>0</v>
      </c>
    </row>
    <row r="2513" spans="1:18" x14ac:dyDescent="0.25">
      <c r="A2513">
        <v>2512</v>
      </c>
      <c r="B2513" s="2">
        <v>41096</v>
      </c>
      <c r="C2513">
        <f t="shared" si="591"/>
        <v>2012</v>
      </c>
      <c r="D2513">
        <v>1296.0999999999999</v>
      </c>
      <c r="E2513" s="5">
        <f t="shared" ca="1" si="587"/>
        <v>1261.29</v>
      </c>
      <c r="F2513" s="5">
        <f t="shared" ca="1" si="588"/>
        <v>1197.3410000000001</v>
      </c>
      <c r="G2513" s="5">
        <f t="shared" ca="1" si="589"/>
        <v>1245.6769527618076</v>
      </c>
      <c r="H2513" s="5">
        <f t="shared" ca="1" si="590"/>
        <v>1222.6995564687647</v>
      </c>
      <c r="I2513" s="10">
        <f t="shared" ca="1" si="583"/>
        <v>0</v>
      </c>
      <c r="J2513" s="5" t="e">
        <f t="shared" ca="1" si="577"/>
        <v>#N/A</v>
      </c>
      <c r="K2513" s="5" t="e">
        <f t="shared" ca="1" si="578"/>
        <v>#N/A</v>
      </c>
      <c r="L2513" s="10">
        <f t="shared" ca="1" si="579"/>
        <v>1</v>
      </c>
      <c r="M2513" s="5">
        <f t="shared" ca="1" si="584"/>
        <v>1311.65</v>
      </c>
      <c r="N2513" s="12" t="str">
        <f t="shared" ca="1" si="580"/>
        <v/>
      </c>
      <c r="O2513" s="12">
        <f t="shared" ca="1" si="581"/>
        <v>-5.0125313283215034E-4</v>
      </c>
      <c r="P2513" s="5">
        <f t="shared" ca="1" si="582"/>
        <v>1013.9815179276653</v>
      </c>
      <c r="Q2513" s="5">
        <f t="shared" ca="1" si="585"/>
        <v>1013.9815179276653</v>
      </c>
      <c r="R2513" s="12">
        <f t="shared" ca="1" si="586"/>
        <v>0</v>
      </c>
    </row>
    <row r="2514" spans="1:18" x14ac:dyDescent="0.25">
      <c r="A2514">
        <v>2513</v>
      </c>
      <c r="B2514" s="2">
        <v>41099</v>
      </c>
      <c r="C2514">
        <f t="shared" si="591"/>
        <v>2012</v>
      </c>
      <c r="D2514">
        <v>1280.4000000000001</v>
      </c>
      <c r="E2514" s="5">
        <f t="shared" ca="1" si="587"/>
        <v>1268.4349999999999</v>
      </c>
      <c r="F2514" s="5">
        <f t="shared" ca="1" si="588"/>
        <v>1198.2060000000001</v>
      </c>
      <c r="G2514" s="5">
        <f t="shared" ca="1" si="589"/>
        <v>1249.1492574856268</v>
      </c>
      <c r="H2514" s="5">
        <f t="shared" ca="1" si="590"/>
        <v>1223.8535653393894</v>
      </c>
      <c r="I2514" s="10">
        <f t="shared" ca="1" si="583"/>
        <v>0</v>
      </c>
      <c r="J2514" s="5" t="e">
        <f t="shared" ca="1" si="577"/>
        <v>#N/A</v>
      </c>
      <c r="K2514" s="5" t="e">
        <f t="shared" ca="1" si="578"/>
        <v>#N/A</v>
      </c>
      <c r="L2514" s="10">
        <f t="shared" ca="1" si="579"/>
        <v>1</v>
      </c>
      <c r="M2514" s="5">
        <f t="shared" ca="1" si="584"/>
        <v>1311.65</v>
      </c>
      <c r="N2514" s="12" t="str">
        <f t="shared" ca="1" si="580"/>
        <v/>
      </c>
      <c r="O2514" s="12">
        <f t="shared" ca="1" si="581"/>
        <v>-1.2113262865519496E-2</v>
      </c>
      <c r="P2514" s="5">
        <f t="shared" ca="1" si="582"/>
        <v>1013.9815179276653</v>
      </c>
      <c r="Q2514" s="5">
        <f t="shared" ca="1" si="585"/>
        <v>1013.9815179276653</v>
      </c>
      <c r="R2514" s="12">
        <f t="shared" ca="1" si="586"/>
        <v>0</v>
      </c>
    </row>
    <row r="2515" spans="1:18" x14ac:dyDescent="0.25">
      <c r="A2515">
        <v>2514</v>
      </c>
      <c r="B2515" s="2">
        <v>41100</v>
      </c>
      <c r="C2515">
        <f t="shared" si="591"/>
        <v>2012</v>
      </c>
      <c r="D2515">
        <v>1271.95</v>
      </c>
      <c r="E2515" s="5">
        <f t="shared" ca="1" si="587"/>
        <v>1273.575</v>
      </c>
      <c r="F2515" s="5">
        <f t="shared" ca="1" si="588"/>
        <v>1198.915</v>
      </c>
      <c r="G2515" s="5">
        <f t="shared" ca="1" si="589"/>
        <v>1251.4293317370643</v>
      </c>
      <c r="H2515" s="5">
        <f t="shared" ca="1" si="590"/>
        <v>1224.8154940326015</v>
      </c>
      <c r="I2515" s="10">
        <f t="shared" ca="1" si="583"/>
        <v>0</v>
      </c>
      <c r="J2515" s="5" t="e">
        <f t="shared" ca="1" si="577"/>
        <v>#N/A</v>
      </c>
      <c r="K2515" s="5" t="e">
        <f t="shared" ca="1" si="578"/>
        <v>#N/A</v>
      </c>
      <c r="L2515" s="10">
        <f t="shared" ca="1" si="579"/>
        <v>1</v>
      </c>
      <c r="M2515" s="5">
        <f t="shared" ca="1" si="584"/>
        <v>1311.65</v>
      </c>
      <c r="N2515" s="12" t="str">
        <f t="shared" ca="1" si="580"/>
        <v/>
      </c>
      <c r="O2515" s="12">
        <f t="shared" ca="1" si="581"/>
        <v>-6.5995001562012224E-3</v>
      </c>
      <c r="P2515" s="5">
        <f t="shared" ca="1" si="582"/>
        <v>1013.9815179276653</v>
      </c>
      <c r="Q2515" s="5">
        <f t="shared" ca="1" si="585"/>
        <v>1013.9815179276653</v>
      </c>
      <c r="R2515" s="12">
        <f t="shared" ca="1" si="586"/>
        <v>0</v>
      </c>
    </row>
    <row r="2516" spans="1:18" x14ac:dyDescent="0.25">
      <c r="A2516">
        <v>2515</v>
      </c>
      <c r="B2516" s="2">
        <v>41101</v>
      </c>
      <c r="C2516">
        <f t="shared" si="591"/>
        <v>2012</v>
      </c>
      <c r="D2516">
        <v>1264.4000000000001</v>
      </c>
      <c r="E2516" s="5">
        <f t="shared" ca="1" si="587"/>
        <v>1279.575</v>
      </c>
      <c r="F2516" s="5">
        <f t="shared" ca="1" si="588"/>
        <v>1199.9460000000001</v>
      </c>
      <c r="G2516" s="5">
        <f t="shared" ca="1" si="589"/>
        <v>1252.7263985633579</v>
      </c>
      <c r="H2516" s="5">
        <f t="shared" ca="1" si="590"/>
        <v>1225.6071841519495</v>
      </c>
      <c r="I2516" s="10">
        <f t="shared" ca="1" si="583"/>
        <v>0</v>
      </c>
      <c r="J2516" s="5" t="e">
        <f t="shared" ca="1" si="577"/>
        <v>#N/A</v>
      </c>
      <c r="K2516" s="5" t="e">
        <f t="shared" ca="1" si="578"/>
        <v>#N/A</v>
      </c>
      <c r="L2516" s="10">
        <f t="shared" ca="1" si="579"/>
        <v>1</v>
      </c>
      <c r="M2516" s="5">
        <f t="shared" ca="1" si="584"/>
        <v>1311.65</v>
      </c>
      <c r="N2516" s="12" t="str">
        <f t="shared" ca="1" si="580"/>
        <v/>
      </c>
      <c r="O2516" s="12">
        <f t="shared" ca="1" si="581"/>
        <v>-5.9357679154054439E-3</v>
      </c>
      <c r="P2516" s="5">
        <f t="shared" ca="1" si="582"/>
        <v>1013.9815179276653</v>
      </c>
      <c r="Q2516" s="5">
        <f t="shared" ca="1" si="585"/>
        <v>1013.9815179276653</v>
      </c>
      <c r="R2516" s="12">
        <f t="shared" ca="1" si="586"/>
        <v>0</v>
      </c>
    </row>
    <row r="2517" spans="1:18" x14ac:dyDescent="0.25">
      <c r="A2517">
        <v>2516</v>
      </c>
      <c r="B2517" s="2">
        <v>41102</v>
      </c>
      <c r="C2517">
        <f t="shared" si="591"/>
        <v>2012</v>
      </c>
      <c r="D2517">
        <v>1263.75</v>
      </c>
      <c r="E2517" s="5">
        <f t="shared" ca="1" si="587"/>
        <v>1283.6100000000001</v>
      </c>
      <c r="F2517" s="5">
        <f t="shared" ca="1" si="588"/>
        <v>1201.0840000000001</v>
      </c>
      <c r="G2517" s="5">
        <f t="shared" ca="1" si="589"/>
        <v>1253.8287587070222</v>
      </c>
      <c r="H2517" s="5">
        <f t="shared" ca="1" si="590"/>
        <v>1226.3700404689105</v>
      </c>
      <c r="I2517" s="10">
        <f t="shared" ca="1" si="583"/>
        <v>0</v>
      </c>
      <c r="J2517" s="5" t="e">
        <f t="shared" ca="1" si="577"/>
        <v>#N/A</v>
      </c>
      <c r="K2517" s="5" t="e">
        <f t="shared" ca="1" si="578"/>
        <v>#N/A</v>
      </c>
      <c r="L2517" s="10">
        <f t="shared" ca="1" si="579"/>
        <v>1</v>
      </c>
      <c r="M2517" s="5">
        <f t="shared" ca="1" si="584"/>
        <v>1311.65</v>
      </c>
      <c r="N2517" s="12" t="str">
        <f t="shared" ca="1" si="580"/>
        <v/>
      </c>
      <c r="O2517" s="12">
        <f t="shared" ca="1" si="581"/>
        <v>-5.1407782347365617E-4</v>
      </c>
      <c r="P2517" s="5">
        <f t="shared" ca="1" si="582"/>
        <v>1013.9815179276653</v>
      </c>
      <c r="Q2517" s="5">
        <f t="shared" ca="1" si="585"/>
        <v>1013.9815179276653</v>
      </c>
      <c r="R2517" s="12">
        <f t="shared" ca="1" si="586"/>
        <v>0</v>
      </c>
    </row>
    <row r="2518" spans="1:18" x14ac:dyDescent="0.25">
      <c r="A2518">
        <v>2517</v>
      </c>
      <c r="B2518" s="2">
        <v>41103</v>
      </c>
      <c r="C2518">
        <f t="shared" si="591"/>
        <v>2012</v>
      </c>
      <c r="D2518">
        <v>1263.95</v>
      </c>
      <c r="E2518" s="5">
        <f t="shared" ca="1" si="587"/>
        <v>1283.2000000000003</v>
      </c>
      <c r="F2518" s="5">
        <f t="shared" ca="1" si="588"/>
        <v>1202.1940000000002</v>
      </c>
      <c r="G2518" s="5">
        <f t="shared" ca="1" si="589"/>
        <v>1254.8408828363201</v>
      </c>
      <c r="H2518" s="5">
        <f t="shared" ca="1" si="590"/>
        <v>1227.1216396595323</v>
      </c>
      <c r="I2518" s="10">
        <f t="shared" ca="1" si="583"/>
        <v>0</v>
      </c>
      <c r="J2518" s="5" t="e">
        <f t="shared" ca="1" si="577"/>
        <v>#N/A</v>
      </c>
      <c r="K2518" s="5" t="e">
        <f t="shared" ca="1" si="578"/>
        <v>#N/A</v>
      </c>
      <c r="L2518" s="10">
        <f t="shared" ca="1" si="579"/>
        <v>1</v>
      </c>
      <c r="M2518" s="5">
        <f t="shared" ca="1" si="584"/>
        <v>1311.65</v>
      </c>
      <c r="N2518" s="12" t="str">
        <f t="shared" ca="1" si="580"/>
        <v/>
      </c>
      <c r="O2518" s="12">
        <f t="shared" ca="1" si="581"/>
        <v>1.582591493571082E-4</v>
      </c>
      <c r="P2518" s="5">
        <f t="shared" ca="1" si="582"/>
        <v>1013.9815179276653</v>
      </c>
      <c r="Q2518" s="5">
        <f t="shared" ca="1" si="585"/>
        <v>1013.9815179276653</v>
      </c>
      <c r="R2518" s="12">
        <f t="shared" ca="1" si="586"/>
        <v>0</v>
      </c>
    </row>
    <row r="2519" spans="1:18" x14ac:dyDescent="0.25">
      <c r="A2519">
        <v>2518</v>
      </c>
      <c r="B2519" s="2">
        <v>41106</v>
      </c>
      <c r="C2519">
        <f t="shared" si="591"/>
        <v>2012</v>
      </c>
      <c r="D2519">
        <v>1258.3499999999999</v>
      </c>
      <c r="E2519" s="5">
        <f t="shared" ca="1" si="587"/>
        <v>1277.8700000000001</v>
      </c>
      <c r="F2519" s="5">
        <f t="shared" ca="1" si="588"/>
        <v>1202.6610000000001</v>
      </c>
      <c r="G2519" s="5">
        <f t="shared" ca="1" si="589"/>
        <v>1255.1917945526882</v>
      </c>
      <c r="H2519" s="5">
        <f t="shared" ca="1" si="590"/>
        <v>1227.7462068663417</v>
      </c>
      <c r="I2519" s="10">
        <f t="shared" ca="1" si="583"/>
        <v>0</v>
      </c>
      <c r="J2519" s="5" t="e">
        <f t="shared" ca="1" si="577"/>
        <v>#N/A</v>
      </c>
      <c r="K2519" s="5" t="e">
        <f t="shared" ca="1" si="578"/>
        <v>#N/A</v>
      </c>
      <c r="L2519" s="10">
        <f t="shared" ca="1" si="579"/>
        <v>1</v>
      </c>
      <c r="M2519" s="5">
        <f t="shared" ca="1" si="584"/>
        <v>1311.65</v>
      </c>
      <c r="N2519" s="12" t="str">
        <f t="shared" ca="1" si="580"/>
        <v/>
      </c>
      <c r="O2519" s="12">
        <f t="shared" ca="1" si="581"/>
        <v>-4.4305550061316794E-3</v>
      </c>
      <c r="P2519" s="5">
        <f t="shared" ca="1" si="582"/>
        <v>1013.9815179276653</v>
      </c>
      <c r="Q2519" s="5">
        <f t="shared" ca="1" si="585"/>
        <v>1013.9815179276653</v>
      </c>
      <c r="R2519" s="12">
        <f t="shared" ca="1" si="586"/>
        <v>0</v>
      </c>
    </row>
    <row r="2520" spans="1:18" x14ac:dyDescent="0.25">
      <c r="A2520">
        <v>2519</v>
      </c>
      <c r="B2520" s="2">
        <v>41107</v>
      </c>
      <c r="C2520">
        <f t="shared" si="591"/>
        <v>2012</v>
      </c>
      <c r="D2520">
        <v>1257.8</v>
      </c>
      <c r="E2520" s="5">
        <f t="shared" ca="1" si="587"/>
        <v>1274.1100000000001</v>
      </c>
      <c r="F2520" s="5">
        <f t="shared" ca="1" si="588"/>
        <v>1203.3800000000001</v>
      </c>
      <c r="G2520" s="5">
        <f t="shared" ca="1" si="589"/>
        <v>1255.4526150974193</v>
      </c>
      <c r="H2520" s="5">
        <f t="shared" ca="1" si="590"/>
        <v>1228.347282729015</v>
      </c>
      <c r="I2520" s="10">
        <f t="shared" ca="1" si="583"/>
        <v>0</v>
      </c>
      <c r="J2520" s="5" t="e">
        <f t="shared" ca="1" si="577"/>
        <v>#N/A</v>
      </c>
      <c r="K2520" s="5" t="e">
        <f t="shared" ca="1" si="578"/>
        <v>#N/A</v>
      </c>
      <c r="L2520" s="10">
        <f t="shared" ca="1" si="579"/>
        <v>1</v>
      </c>
      <c r="M2520" s="5">
        <f t="shared" ca="1" si="584"/>
        <v>1311.65</v>
      </c>
      <c r="N2520" s="12" t="str">
        <f t="shared" ca="1" si="580"/>
        <v/>
      </c>
      <c r="O2520" s="12">
        <f t="shared" ca="1" si="581"/>
        <v>-4.3708030357210204E-4</v>
      </c>
      <c r="P2520" s="5">
        <f t="shared" ca="1" si="582"/>
        <v>1013.9815179276653</v>
      </c>
      <c r="Q2520" s="5">
        <f t="shared" ca="1" si="585"/>
        <v>1013.9815179276653</v>
      </c>
      <c r="R2520" s="12">
        <f t="shared" ca="1" si="586"/>
        <v>0</v>
      </c>
    </row>
    <row r="2521" spans="1:18" x14ac:dyDescent="0.25">
      <c r="A2521">
        <v>2520</v>
      </c>
      <c r="B2521" s="2">
        <v>41108</v>
      </c>
      <c r="C2521">
        <f t="shared" si="591"/>
        <v>2012</v>
      </c>
      <c r="D2521">
        <v>1266.95</v>
      </c>
      <c r="E2521" s="5">
        <f t="shared" ca="1" si="587"/>
        <v>1272.0400000000002</v>
      </c>
      <c r="F2521" s="5">
        <f t="shared" ca="1" si="588"/>
        <v>1204.681</v>
      </c>
      <c r="G2521" s="5">
        <f t="shared" ca="1" si="589"/>
        <v>1256.6023535876775</v>
      </c>
      <c r="H2521" s="5">
        <f t="shared" ca="1" si="590"/>
        <v>1229.1193370744345</v>
      </c>
      <c r="I2521" s="10">
        <f t="shared" ca="1" si="583"/>
        <v>0</v>
      </c>
      <c r="J2521" s="5" t="e">
        <f t="shared" ca="1" si="577"/>
        <v>#N/A</v>
      </c>
      <c r="K2521" s="5" t="e">
        <f t="shared" ca="1" si="578"/>
        <v>#N/A</v>
      </c>
      <c r="L2521" s="10">
        <f t="shared" ca="1" si="579"/>
        <v>1</v>
      </c>
      <c r="M2521" s="5">
        <f t="shared" ca="1" si="584"/>
        <v>1311.65</v>
      </c>
      <c r="N2521" s="12" t="str">
        <f t="shared" ca="1" si="580"/>
        <v/>
      </c>
      <c r="O2521" s="12">
        <f t="shared" ca="1" si="581"/>
        <v>7.2746064557164024E-3</v>
      </c>
      <c r="P2521" s="5">
        <f t="shared" ca="1" si="582"/>
        <v>1013.9815179276653</v>
      </c>
      <c r="Q2521" s="5">
        <f t="shared" ca="1" si="585"/>
        <v>1013.9815179276653</v>
      </c>
      <c r="R2521" s="12">
        <f t="shared" ca="1" si="586"/>
        <v>0</v>
      </c>
    </row>
    <row r="2522" spans="1:18" x14ac:dyDescent="0.25">
      <c r="A2522">
        <v>2521</v>
      </c>
      <c r="B2522" s="2">
        <v>41109</v>
      </c>
      <c r="C2522">
        <f t="shared" si="591"/>
        <v>2012</v>
      </c>
      <c r="D2522">
        <v>1262.8499999999999</v>
      </c>
      <c r="E2522" s="5">
        <f t="shared" ca="1" si="587"/>
        <v>1268.6500000000001</v>
      </c>
      <c r="F2522" s="5">
        <f t="shared" ca="1" si="588"/>
        <v>1205.9570000000001</v>
      </c>
      <c r="G2522" s="5">
        <f t="shared" ca="1" si="589"/>
        <v>1257.2271182289098</v>
      </c>
      <c r="H2522" s="5">
        <f t="shared" ca="1" si="590"/>
        <v>1229.7939503329458</v>
      </c>
      <c r="I2522" s="10">
        <f t="shared" ca="1" si="583"/>
        <v>0</v>
      </c>
      <c r="J2522" s="5" t="e">
        <f t="shared" ca="1" si="577"/>
        <v>#N/A</v>
      </c>
      <c r="K2522" s="5" t="e">
        <f t="shared" ca="1" si="578"/>
        <v>#N/A</v>
      </c>
      <c r="L2522" s="10">
        <f t="shared" ca="1" si="579"/>
        <v>1</v>
      </c>
      <c r="M2522" s="5">
        <f t="shared" ca="1" si="584"/>
        <v>1311.65</v>
      </c>
      <c r="N2522" s="12" t="str">
        <f t="shared" ca="1" si="580"/>
        <v/>
      </c>
      <c r="O2522" s="12">
        <f t="shared" ca="1" si="581"/>
        <v>-3.2361182367103172E-3</v>
      </c>
      <c r="P2522" s="5">
        <f t="shared" ca="1" si="582"/>
        <v>1013.9815179276653</v>
      </c>
      <c r="Q2522" s="5">
        <f t="shared" ca="1" si="585"/>
        <v>1013.9815179276653</v>
      </c>
      <c r="R2522" s="12">
        <f t="shared" ca="1" si="586"/>
        <v>0</v>
      </c>
    </row>
    <row r="2523" spans="1:18" x14ac:dyDescent="0.25">
      <c r="A2523">
        <v>2522</v>
      </c>
      <c r="B2523" s="2">
        <v>41110</v>
      </c>
      <c r="C2523">
        <f t="shared" si="591"/>
        <v>2012</v>
      </c>
      <c r="D2523">
        <v>1259.3</v>
      </c>
      <c r="E2523" s="5">
        <f t="shared" ca="1" si="587"/>
        <v>1264.9699999999998</v>
      </c>
      <c r="F2523" s="5">
        <f t="shared" ca="1" si="588"/>
        <v>1207.8240000000003</v>
      </c>
      <c r="G2523" s="5">
        <f t="shared" ca="1" si="589"/>
        <v>1257.4344064060188</v>
      </c>
      <c r="H2523" s="5">
        <f t="shared" ca="1" si="590"/>
        <v>1230.3840713262869</v>
      </c>
      <c r="I2523" s="10">
        <f t="shared" ca="1" si="583"/>
        <v>0</v>
      </c>
      <c r="J2523" s="5" t="e">
        <f t="shared" ca="1" si="577"/>
        <v>#N/A</v>
      </c>
      <c r="K2523" s="5" t="e">
        <f t="shared" ca="1" si="578"/>
        <v>#N/A</v>
      </c>
      <c r="L2523" s="10">
        <f t="shared" ca="1" si="579"/>
        <v>1</v>
      </c>
      <c r="M2523" s="5">
        <f t="shared" ca="1" si="584"/>
        <v>1311.65</v>
      </c>
      <c r="N2523" s="12" t="str">
        <f t="shared" ca="1" si="580"/>
        <v/>
      </c>
      <c r="O2523" s="12">
        <f t="shared" ca="1" si="581"/>
        <v>-2.8111018727481132E-3</v>
      </c>
      <c r="P2523" s="5">
        <f t="shared" ca="1" si="582"/>
        <v>1013.9815179276653</v>
      </c>
      <c r="Q2523" s="5">
        <f t="shared" ca="1" si="585"/>
        <v>1013.9815179276653</v>
      </c>
      <c r="R2523" s="12">
        <f t="shared" ca="1" si="586"/>
        <v>0</v>
      </c>
    </row>
    <row r="2524" spans="1:18" x14ac:dyDescent="0.25">
      <c r="A2524">
        <v>2523</v>
      </c>
      <c r="B2524" s="2">
        <v>41113</v>
      </c>
      <c r="C2524">
        <f t="shared" si="591"/>
        <v>2012</v>
      </c>
      <c r="D2524">
        <v>1253.4000000000001</v>
      </c>
      <c r="E2524" s="5">
        <f t="shared" ca="1" si="587"/>
        <v>1262.27</v>
      </c>
      <c r="F2524" s="5">
        <f t="shared" ca="1" si="588"/>
        <v>1209.4260000000002</v>
      </c>
      <c r="G2524" s="5">
        <f t="shared" ca="1" si="589"/>
        <v>1257.0309657654168</v>
      </c>
      <c r="H2524" s="5">
        <f t="shared" ca="1" si="590"/>
        <v>1230.8443898997612</v>
      </c>
      <c r="I2524" s="10">
        <f t="shared" ca="1" si="583"/>
        <v>0</v>
      </c>
      <c r="J2524" s="5" t="e">
        <f t="shared" ca="1" si="577"/>
        <v>#N/A</v>
      </c>
      <c r="K2524" s="5" t="e">
        <f t="shared" ca="1" si="578"/>
        <v>#N/A</v>
      </c>
      <c r="L2524" s="10">
        <f t="shared" ca="1" si="579"/>
        <v>1</v>
      </c>
      <c r="M2524" s="5">
        <f t="shared" ca="1" si="584"/>
        <v>1311.65</v>
      </c>
      <c r="N2524" s="12" t="str">
        <f t="shared" ca="1" si="580"/>
        <v/>
      </c>
      <c r="O2524" s="12">
        <f t="shared" ca="1" si="581"/>
        <v>-4.6851425395059666E-3</v>
      </c>
      <c r="P2524" s="5">
        <f t="shared" ca="1" si="582"/>
        <v>1013.9815179276653</v>
      </c>
      <c r="Q2524" s="5">
        <f t="shared" ca="1" si="585"/>
        <v>1013.9815179276653</v>
      </c>
      <c r="R2524" s="12">
        <f t="shared" ca="1" si="586"/>
        <v>0</v>
      </c>
    </row>
    <row r="2525" spans="1:18" x14ac:dyDescent="0.25">
      <c r="A2525">
        <v>2524</v>
      </c>
      <c r="B2525" s="2">
        <v>41114</v>
      </c>
      <c r="C2525">
        <f t="shared" si="591"/>
        <v>2012</v>
      </c>
      <c r="D2525">
        <v>1269.6500000000001</v>
      </c>
      <c r="E2525" s="5">
        <f t="shared" ca="1" si="587"/>
        <v>1262.04</v>
      </c>
      <c r="F2525" s="5">
        <f t="shared" ca="1" si="588"/>
        <v>1211.3320000000003</v>
      </c>
      <c r="G2525" s="5">
        <f t="shared" ca="1" si="589"/>
        <v>1258.2928691888751</v>
      </c>
      <c r="H2525" s="5">
        <f t="shared" ca="1" si="590"/>
        <v>1231.6205021017661</v>
      </c>
      <c r="I2525" s="10">
        <f t="shared" ca="1" si="583"/>
        <v>0</v>
      </c>
      <c r="J2525" s="5" t="e">
        <f t="shared" ca="1" si="577"/>
        <v>#N/A</v>
      </c>
      <c r="K2525" s="5" t="e">
        <f t="shared" ca="1" si="578"/>
        <v>#N/A</v>
      </c>
      <c r="L2525" s="10">
        <f t="shared" ca="1" si="579"/>
        <v>1</v>
      </c>
      <c r="M2525" s="5">
        <f t="shared" ca="1" si="584"/>
        <v>1311.65</v>
      </c>
      <c r="N2525" s="12" t="str">
        <f t="shared" ca="1" si="580"/>
        <v/>
      </c>
      <c r="O2525" s="12">
        <f t="shared" ca="1" si="581"/>
        <v>1.2964735918302217E-2</v>
      </c>
      <c r="P2525" s="5">
        <f t="shared" ca="1" si="582"/>
        <v>1013.9815179276653</v>
      </c>
      <c r="Q2525" s="5">
        <f t="shared" ca="1" si="585"/>
        <v>1013.9815179276653</v>
      </c>
      <c r="R2525" s="12">
        <f t="shared" ca="1" si="586"/>
        <v>0</v>
      </c>
    </row>
    <row r="2526" spans="1:18" x14ac:dyDescent="0.25">
      <c r="A2526">
        <v>2525</v>
      </c>
      <c r="B2526" s="2">
        <v>41115</v>
      </c>
      <c r="C2526">
        <f t="shared" si="591"/>
        <v>2012</v>
      </c>
      <c r="D2526">
        <v>1276.2</v>
      </c>
      <c r="E2526" s="5">
        <f t="shared" ca="1" si="587"/>
        <v>1263.2199999999998</v>
      </c>
      <c r="F2526" s="5">
        <f t="shared" ca="1" si="588"/>
        <v>1213.4070000000002</v>
      </c>
      <c r="G2526" s="5">
        <f t="shared" ca="1" si="589"/>
        <v>1260.0835822699878</v>
      </c>
      <c r="H2526" s="5">
        <f t="shared" ca="1" si="590"/>
        <v>1232.5120920597305</v>
      </c>
      <c r="I2526" s="10">
        <f t="shared" ca="1" si="583"/>
        <v>0</v>
      </c>
      <c r="J2526" s="5" t="e">
        <f t="shared" ca="1" si="577"/>
        <v>#N/A</v>
      </c>
      <c r="K2526" s="5" t="e">
        <f t="shared" ca="1" si="578"/>
        <v>#N/A</v>
      </c>
      <c r="L2526" s="10">
        <f t="shared" ca="1" si="579"/>
        <v>1</v>
      </c>
      <c r="M2526" s="5">
        <f t="shared" ca="1" si="584"/>
        <v>1311.65</v>
      </c>
      <c r="N2526" s="12" t="str">
        <f t="shared" ca="1" si="580"/>
        <v/>
      </c>
      <c r="O2526" s="12">
        <f t="shared" ca="1" si="581"/>
        <v>5.1589020596226947E-3</v>
      </c>
      <c r="P2526" s="5">
        <f t="shared" ca="1" si="582"/>
        <v>1013.9815179276653</v>
      </c>
      <c r="Q2526" s="5">
        <f t="shared" ca="1" si="585"/>
        <v>1013.9815179276653</v>
      </c>
      <c r="R2526" s="12">
        <f t="shared" ca="1" si="586"/>
        <v>0</v>
      </c>
    </row>
    <row r="2527" spans="1:18" x14ac:dyDescent="0.25">
      <c r="A2527">
        <v>2526</v>
      </c>
      <c r="B2527" s="2">
        <v>41116</v>
      </c>
      <c r="C2527">
        <f t="shared" si="591"/>
        <v>2012</v>
      </c>
      <c r="D2527">
        <v>1260.8499999999999</v>
      </c>
      <c r="E2527" s="5">
        <f t="shared" ca="1" si="587"/>
        <v>1262.93</v>
      </c>
      <c r="F2527" s="5">
        <f t="shared" ca="1" si="588"/>
        <v>1215.2060000000001</v>
      </c>
      <c r="G2527" s="5">
        <f t="shared" ca="1" si="589"/>
        <v>1260.1602240429891</v>
      </c>
      <c r="H2527" s="5">
        <f t="shared" ca="1" si="590"/>
        <v>1233.078850218536</v>
      </c>
      <c r="I2527" s="10">
        <f t="shared" ca="1" si="583"/>
        <v>0</v>
      </c>
      <c r="J2527" s="5" t="e">
        <f t="shared" ca="1" si="577"/>
        <v>#N/A</v>
      </c>
      <c r="K2527" s="5" t="e">
        <f t="shared" ca="1" si="578"/>
        <v>#N/A</v>
      </c>
      <c r="L2527" s="10">
        <f t="shared" ca="1" si="579"/>
        <v>1</v>
      </c>
      <c r="M2527" s="5">
        <f t="shared" ca="1" si="584"/>
        <v>1311.65</v>
      </c>
      <c r="N2527" s="12" t="str">
        <f t="shared" ca="1" si="580"/>
        <v/>
      </c>
      <c r="O2527" s="12">
        <f t="shared" ca="1" si="581"/>
        <v>-1.2027895314214179E-2</v>
      </c>
      <c r="P2527" s="5">
        <f t="shared" ca="1" si="582"/>
        <v>1013.9815179276653</v>
      </c>
      <c r="Q2527" s="5">
        <f t="shared" ca="1" si="585"/>
        <v>1013.9815179276653</v>
      </c>
      <c r="R2527" s="12">
        <f t="shared" ca="1" si="586"/>
        <v>0</v>
      </c>
    </row>
    <row r="2528" spans="1:18" x14ac:dyDescent="0.25">
      <c r="A2528">
        <v>2527</v>
      </c>
      <c r="B2528" s="2">
        <v>41117</v>
      </c>
      <c r="C2528">
        <f t="shared" si="591"/>
        <v>2012</v>
      </c>
      <c r="D2528">
        <v>1293.75</v>
      </c>
      <c r="E2528" s="5">
        <f t="shared" ca="1" si="587"/>
        <v>1265.9100000000001</v>
      </c>
      <c r="F2528" s="5">
        <f t="shared" ca="1" si="588"/>
        <v>1217.883</v>
      </c>
      <c r="G2528" s="5">
        <f t="shared" ca="1" si="589"/>
        <v>1263.5192016386902</v>
      </c>
      <c r="H2528" s="5">
        <f t="shared" ca="1" si="590"/>
        <v>1234.2922732141653</v>
      </c>
      <c r="I2528" s="10">
        <f t="shared" ca="1" si="583"/>
        <v>0</v>
      </c>
      <c r="J2528" s="5" t="e">
        <f t="shared" ca="1" si="577"/>
        <v>#N/A</v>
      </c>
      <c r="K2528" s="5" t="e">
        <f t="shared" ca="1" si="578"/>
        <v>#N/A</v>
      </c>
      <c r="L2528" s="10">
        <f t="shared" ca="1" si="579"/>
        <v>1</v>
      </c>
      <c r="M2528" s="5">
        <f t="shared" ca="1" si="584"/>
        <v>1311.65</v>
      </c>
      <c r="N2528" s="12" t="str">
        <f t="shared" ca="1" si="580"/>
        <v/>
      </c>
      <c r="O2528" s="12">
        <f t="shared" ca="1" si="581"/>
        <v>2.6093508347543398E-2</v>
      </c>
      <c r="P2528" s="5">
        <f t="shared" ca="1" si="582"/>
        <v>1013.9815179276653</v>
      </c>
      <c r="Q2528" s="5">
        <f t="shared" ca="1" si="585"/>
        <v>1013.9815179276653</v>
      </c>
      <c r="R2528" s="12">
        <f t="shared" ca="1" si="586"/>
        <v>0</v>
      </c>
    </row>
    <row r="2529" spans="1:18" x14ac:dyDescent="0.25">
      <c r="A2529">
        <v>2528</v>
      </c>
      <c r="B2529" s="2">
        <v>41120</v>
      </c>
      <c r="C2529">
        <f t="shared" si="591"/>
        <v>2012</v>
      </c>
      <c r="D2529">
        <v>1297.8499999999999</v>
      </c>
      <c r="E2529" s="5">
        <f t="shared" ca="1" si="587"/>
        <v>1269.8600000000001</v>
      </c>
      <c r="F2529" s="5">
        <f t="shared" ca="1" si="588"/>
        <v>1220.9380000000001</v>
      </c>
      <c r="G2529" s="5">
        <f t="shared" ca="1" si="589"/>
        <v>1266.9522814748211</v>
      </c>
      <c r="H2529" s="5">
        <f t="shared" ca="1" si="590"/>
        <v>1235.5634277498821</v>
      </c>
      <c r="I2529" s="10">
        <f t="shared" ca="1" si="583"/>
        <v>0</v>
      </c>
      <c r="J2529" s="5" t="e">
        <f t="shared" ca="1" si="577"/>
        <v>#N/A</v>
      </c>
      <c r="K2529" s="5" t="e">
        <f t="shared" ca="1" si="578"/>
        <v>#N/A</v>
      </c>
      <c r="L2529" s="10">
        <f t="shared" ca="1" si="579"/>
        <v>1</v>
      </c>
      <c r="M2529" s="5">
        <f t="shared" ca="1" si="584"/>
        <v>1311.65</v>
      </c>
      <c r="N2529" s="12" t="str">
        <f t="shared" ca="1" si="580"/>
        <v/>
      </c>
      <c r="O2529" s="12">
        <f t="shared" ca="1" si="581"/>
        <v>3.1690821256037944E-3</v>
      </c>
      <c r="P2529" s="5">
        <f t="shared" ca="1" si="582"/>
        <v>1013.9815179276653</v>
      </c>
      <c r="Q2529" s="5">
        <f t="shared" ca="1" si="585"/>
        <v>1013.9815179276653</v>
      </c>
      <c r="R2529" s="12">
        <f t="shared" ca="1" si="586"/>
        <v>0</v>
      </c>
    </row>
    <row r="2530" spans="1:18" x14ac:dyDescent="0.25">
      <c r="A2530">
        <v>2529</v>
      </c>
      <c r="B2530" s="2">
        <v>41121</v>
      </c>
      <c r="C2530">
        <f t="shared" si="591"/>
        <v>2012</v>
      </c>
      <c r="D2530">
        <v>1324.2</v>
      </c>
      <c r="E2530" s="5">
        <f t="shared" ca="1" si="587"/>
        <v>1276.5</v>
      </c>
      <c r="F2530" s="5">
        <f t="shared" ca="1" si="588"/>
        <v>1224.818</v>
      </c>
      <c r="G2530" s="5">
        <f t="shared" ca="1" si="589"/>
        <v>1272.6770533273391</v>
      </c>
      <c r="H2530" s="5">
        <f t="shared" ca="1" si="590"/>
        <v>1237.3361591948844</v>
      </c>
      <c r="I2530" s="10">
        <f t="shared" ca="1" si="583"/>
        <v>0</v>
      </c>
      <c r="J2530" s="5" t="e">
        <f t="shared" ca="1" si="577"/>
        <v>#N/A</v>
      </c>
      <c r="K2530" s="5" t="e">
        <f t="shared" ca="1" si="578"/>
        <v>#N/A</v>
      </c>
      <c r="L2530" s="10">
        <f t="shared" ca="1" si="579"/>
        <v>1</v>
      </c>
      <c r="M2530" s="5">
        <f t="shared" ca="1" si="584"/>
        <v>1311.65</v>
      </c>
      <c r="N2530" s="12" t="str">
        <f t="shared" ca="1" si="580"/>
        <v/>
      </c>
      <c r="O2530" s="12">
        <f t="shared" ca="1" si="581"/>
        <v>2.0302808490965933E-2</v>
      </c>
      <c r="P2530" s="5">
        <f t="shared" ca="1" si="582"/>
        <v>1013.9815179276653</v>
      </c>
      <c r="Q2530" s="5">
        <f t="shared" ca="1" si="585"/>
        <v>1013.9815179276653</v>
      </c>
      <c r="R2530" s="12">
        <f t="shared" ca="1" si="586"/>
        <v>0</v>
      </c>
    </row>
    <row r="2531" spans="1:18" x14ac:dyDescent="0.25">
      <c r="A2531">
        <v>2530</v>
      </c>
      <c r="B2531" s="2">
        <v>41122</v>
      </c>
      <c r="C2531">
        <f t="shared" si="591"/>
        <v>2012</v>
      </c>
      <c r="D2531">
        <v>1323.4</v>
      </c>
      <c r="E2531" s="5">
        <f t="shared" ca="1" si="587"/>
        <v>1282.145</v>
      </c>
      <c r="F2531" s="5">
        <f t="shared" ca="1" si="588"/>
        <v>1228.6769999999999</v>
      </c>
      <c r="G2531" s="5">
        <f t="shared" ca="1" si="589"/>
        <v>1277.7493479946052</v>
      </c>
      <c r="H2531" s="5">
        <f t="shared" ca="1" si="590"/>
        <v>1239.0574360109867</v>
      </c>
      <c r="I2531" s="10">
        <f t="shared" ca="1" si="583"/>
        <v>0</v>
      </c>
      <c r="J2531" s="5" t="e">
        <f t="shared" ca="1" si="577"/>
        <v>#N/A</v>
      </c>
      <c r="K2531" s="5" t="e">
        <f t="shared" ca="1" si="578"/>
        <v>#N/A</v>
      </c>
      <c r="L2531" s="10">
        <f t="shared" ca="1" si="579"/>
        <v>1</v>
      </c>
      <c r="M2531" s="5">
        <f t="shared" ca="1" si="584"/>
        <v>1311.65</v>
      </c>
      <c r="N2531" s="12" t="str">
        <f t="shared" ca="1" si="580"/>
        <v/>
      </c>
      <c r="O2531" s="12">
        <f t="shared" ca="1" si="581"/>
        <v>-6.0413834768158474E-4</v>
      </c>
      <c r="P2531" s="5">
        <f t="shared" ca="1" si="582"/>
        <v>1013.9815179276653</v>
      </c>
      <c r="Q2531" s="5">
        <f t="shared" ca="1" si="585"/>
        <v>1013.9815179276653</v>
      </c>
      <c r="R2531" s="12">
        <f t="shared" ca="1" si="586"/>
        <v>0</v>
      </c>
    </row>
    <row r="2532" spans="1:18" x14ac:dyDescent="0.25">
      <c r="A2532">
        <v>2531</v>
      </c>
      <c r="B2532" s="2">
        <v>41123</v>
      </c>
      <c r="C2532">
        <f t="shared" si="591"/>
        <v>2012</v>
      </c>
      <c r="D2532">
        <v>1317.55</v>
      </c>
      <c r="E2532" s="5">
        <f t="shared" ca="1" si="587"/>
        <v>1287.615</v>
      </c>
      <c r="F2532" s="5">
        <f t="shared" ca="1" si="588"/>
        <v>1231.9180000000001</v>
      </c>
      <c r="G2532" s="5">
        <f t="shared" ca="1" si="589"/>
        <v>1281.7294131951446</v>
      </c>
      <c r="H2532" s="5">
        <f t="shared" ca="1" si="590"/>
        <v>1240.6272872907671</v>
      </c>
      <c r="I2532" s="10">
        <f t="shared" ca="1" si="583"/>
        <v>0</v>
      </c>
      <c r="J2532" s="5" t="e">
        <f t="shared" ca="1" si="577"/>
        <v>#N/A</v>
      </c>
      <c r="K2532" s="5" t="e">
        <f t="shared" ca="1" si="578"/>
        <v>#N/A</v>
      </c>
      <c r="L2532" s="10">
        <f t="shared" ca="1" si="579"/>
        <v>1</v>
      </c>
      <c r="M2532" s="5">
        <f t="shared" ca="1" si="584"/>
        <v>1311.65</v>
      </c>
      <c r="N2532" s="12" t="str">
        <f t="shared" ca="1" si="580"/>
        <v/>
      </c>
      <c r="O2532" s="12">
        <f t="shared" ca="1" si="581"/>
        <v>-4.4204322200393957E-3</v>
      </c>
      <c r="P2532" s="5">
        <f t="shared" ca="1" si="582"/>
        <v>1013.9815179276653</v>
      </c>
      <c r="Q2532" s="5">
        <f t="shared" ca="1" si="585"/>
        <v>1013.9815179276653</v>
      </c>
      <c r="R2532" s="12">
        <f t="shared" ca="1" si="586"/>
        <v>0</v>
      </c>
    </row>
    <row r="2533" spans="1:18" x14ac:dyDescent="0.25">
      <c r="A2533">
        <v>2532</v>
      </c>
      <c r="B2533" s="2">
        <v>41124</v>
      </c>
      <c r="C2533">
        <f t="shared" si="591"/>
        <v>2012</v>
      </c>
      <c r="D2533">
        <v>1308.7</v>
      </c>
      <c r="E2533" s="5">
        <f t="shared" ca="1" si="587"/>
        <v>1292.5550000000001</v>
      </c>
      <c r="F2533" s="5">
        <f t="shared" ca="1" si="588"/>
        <v>1235.2080000000001</v>
      </c>
      <c r="G2533" s="5">
        <f t="shared" ca="1" si="589"/>
        <v>1284.4264718756301</v>
      </c>
      <c r="H2533" s="5">
        <f t="shared" ca="1" si="590"/>
        <v>1241.9887415449516</v>
      </c>
      <c r="I2533" s="10">
        <f t="shared" ca="1" si="583"/>
        <v>0</v>
      </c>
      <c r="J2533" s="5" t="e">
        <f t="shared" ca="1" si="577"/>
        <v>#N/A</v>
      </c>
      <c r="K2533" s="5" t="e">
        <f t="shared" ca="1" si="578"/>
        <v>#N/A</v>
      </c>
      <c r="L2533" s="10">
        <f t="shared" ca="1" si="579"/>
        <v>1</v>
      </c>
      <c r="M2533" s="5">
        <f t="shared" ca="1" si="584"/>
        <v>1311.65</v>
      </c>
      <c r="N2533" s="12" t="str">
        <f t="shared" ca="1" si="580"/>
        <v/>
      </c>
      <c r="O2533" s="12">
        <f t="shared" ca="1" si="581"/>
        <v>-6.7170126370915025E-3</v>
      </c>
      <c r="P2533" s="5">
        <f t="shared" ca="1" si="582"/>
        <v>1013.9815179276653</v>
      </c>
      <c r="Q2533" s="5">
        <f t="shared" ca="1" si="585"/>
        <v>1013.9815179276653</v>
      </c>
      <c r="R2533" s="12">
        <f t="shared" ca="1" si="586"/>
        <v>0</v>
      </c>
    </row>
    <row r="2534" spans="1:18" x14ac:dyDescent="0.25">
      <c r="A2534">
        <v>2533</v>
      </c>
      <c r="B2534" s="2">
        <v>41127</v>
      </c>
      <c r="C2534">
        <f t="shared" si="591"/>
        <v>2012</v>
      </c>
      <c r="D2534">
        <v>1317.95</v>
      </c>
      <c r="E2534" s="5">
        <f t="shared" ca="1" si="587"/>
        <v>1299.0100000000002</v>
      </c>
      <c r="F2534" s="5">
        <f t="shared" ca="1" si="588"/>
        <v>1238.2879999999998</v>
      </c>
      <c r="G2534" s="5">
        <f t="shared" ca="1" si="589"/>
        <v>1287.7788246880671</v>
      </c>
      <c r="H2534" s="5">
        <f t="shared" ca="1" si="590"/>
        <v>1243.5079667140524</v>
      </c>
      <c r="I2534" s="10">
        <f t="shared" ca="1" si="583"/>
        <v>0</v>
      </c>
      <c r="J2534" s="5" t="e">
        <f t="shared" ca="1" si="577"/>
        <v>#N/A</v>
      </c>
      <c r="K2534" s="5" t="e">
        <f t="shared" ca="1" si="578"/>
        <v>#N/A</v>
      </c>
      <c r="L2534" s="10">
        <f t="shared" ca="1" si="579"/>
        <v>1</v>
      </c>
      <c r="M2534" s="5">
        <f t="shared" ca="1" si="584"/>
        <v>1311.65</v>
      </c>
      <c r="N2534" s="12" t="str">
        <f t="shared" ca="1" si="580"/>
        <v/>
      </c>
      <c r="O2534" s="12">
        <f t="shared" ca="1" si="581"/>
        <v>7.0680828302895999E-3</v>
      </c>
      <c r="P2534" s="5">
        <f t="shared" ca="1" si="582"/>
        <v>1013.9815179276653</v>
      </c>
      <c r="Q2534" s="5">
        <f t="shared" ca="1" si="585"/>
        <v>1013.9815179276653</v>
      </c>
      <c r="R2534" s="12">
        <f t="shared" ca="1" si="586"/>
        <v>0</v>
      </c>
    </row>
    <row r="2535" spans="1:18" x14ac:dyDescent="0.25">
      <c r="A2535">
        <v>2534</v>
      </c>
      <c r="B2535" s="2">
        <v>41128</v>
      </c>
      <c r="C2535">
        <f t="shared" si="591"/>
        <v>2012</v>
      </c>
      <c r="D2535">
        <v>1335</v>
      </c>
      <c r="E2535" s="5">
        <f t="shared" ca="1" si="587"/>
        <v>1305.5450000000001</v>
      </c>
      <c r="F2535" s="5">
        <f t="shared" ca="1" si="588"/>
        <v>1242.229</v>
      </c>
      <c r="G2535" s="5">
        <f t="shared" ca="1" si="589"/>
        <v>1292.5009422192602</v>
      </c>
      <c r="H2535" s="5">
        <f t="shared" ca="1" si="590"/>
        <v>1245.3378073797712</v>
      </c>
      <c r="I2535" s="10">
        <f t="shared" ca="1" si="583"/>
        <v>0</v>
      </c>
      <c r="J2535" s="5" t="e">
        <f t="shared" ca="1" si="577"/>
        <v>#N/A</v>
      </c>
      <c r="K2535" s="5" t="e">
        <f t="shared" ca="1" si="578"/>
        <v>#N/A</v>
      </c>
      <c r="L2535" s="10">
        <f t="shared" ca="1" si="579"/>
        <v>1</v>
      </c>
      <c r="M2535" s="5">
        <f t="shared" ca="1" si="584"/>
        <v>1311.65</v>
      </c>
      <c r="N2535" s="12" t="str">
        <f t="shared" ca="1" si="580"/>
        <v/>
      </c>
      <c r="O2535" s="12">
        <f t="shared" ca="1" si="581"/>
        <v>1.2936757843620739E-2</v>
      </c>
      <c r="P2535" s="5">
        <f t="shared" ca="1" si="582"/>
        <v>1013.9815179276653</v>
      </c>
      <c r="Q2535" s="5">
        <f t="shared" ca="1" si="585"/>
        <v>1013.9815179276653</v>
      </c>
      <c r="R2535" s="12">
        <f t="shared" ca="1" si="586"/>
        <v>0</v>
      </c>
    </row>
    <row r="2536" spans="1:18" x14ac:dyDescent="0.25">
      <c r="A2536">
        <v>2535</v>
      </c>
      <c r="B2536" s="2">
        <v>41129</v>
      </c>
      <c r="C2536">
        <f t="shared" si="591"/>
        <v>2012</v>
      </c>
      <c r="D2536">
        <v>1341</v>
      </c>
      <c r="E2536" s="5">
        <f t="shared" ca="1" si="587"/>
        <v>1312.0250000000001</v>
      </c>
      <c r="F2536" s="5">
        <f t="shared" ca="1" si="588"/>
        <v>1245.799</v>
      </c>
      <c r="G2536" s="5">
        <f t="shared" ca="1" si="589"/>
        <v>1297.3508479973341</v>
      </c>
      <c r="H2536" s="5">
        <f t="shared" ca="1" si="590"/>
        <v>1247.2510512321758</v>
      </c>
      <c r="I2536" s="10">
        <f t="shared" ca="1" si="583"/>
        <v>0</v>
      </c>
      <c r="J2536" s="5" t="e">
        <f t="shared" ca="1" si="577"/>
        <v>#N/A</v>
      </c>
      <c r="K2536" s="5" t="e">
        <f t="shared" ca="1" si="578"/>
        <v>#N/A</v>
      </c>
      <c r="L2536" s="10">
        <f t="shared" ca="1" si="579"/>
        <v>1</v>
      </c>
      <c r="M2536" s="5">
        <f t="shared" ca="1" si="584"/>
        <v>1311.65</v>
      </c>
      <c r="N2536" s="12" t="str">
        <f t="shared" ca="1" si="580"/>
        <v/>
      </c>
      <c r="O2536" s="12">
        <f t="shared" ca="1" si="581"/>
        <v>4.4943820224719105E-3</v>
      </c>
      <c r="P2536" s="5">
        <f t="shared" ca="1" si="582"/>
        <v>1013.9815179276653</v>
      </c>
      <c r="Q2536" s="5">
        <f t="shared" ca="1" si="585"/>
        <v>1013.9815179276653</v>
      </c>
      <c r="R2536" s="12">
        <f t="shared" ca="1" si="586"/>
        <v>0</v>
      </c>
    </row>
    <row r="2537" spans="1:18" x14ac:dyDescent="0.25">
      <c r="A2537">
        <v>2536</v>
      </c>
      <c r="B2537" s="2">
        <v>41130</v>
      </c>
      <c r="C2537">
        <f t="shared" si="591"/>
        <v>2012</v>
      </c>
      <c r="D2537">
        <v>1338.85</v>
      </c>
      <c r="E2537" s="5">
        <f t="shared" ca="1" si="587"/>
        <v>1319.8250000000003</v>
      </c>
      <c r="F2537" s="5">
        <f t="shared" ca="1" si="588"/>
        <v>1249.7569999999998</v>
      </c>
      <c r="G2537" s="5">
        <f t="shared" ca="1" si="589"/>
        <v>1301.5007631976007</v>
      </c>
      <c r="H2537" s="5">
        <f t="shared" ca="1" si="590"/>
        <v>1249.0830302075324</v>
      </c>
      <c r="I2537" s="10">
        <f t="shared" ca="1" si="583"/>
        <v>0</v>
      </c>
      <c r="J2537" s="5" t="e">
        <f t="shared" ca="1" si="577"/>
        <v>#N/A</v>
      </c>
      <c r="K2537" s="5" t="e">
        <f t="shared" ca="1" si="578"/>
        <v>#N/A</v>
      </c>
      <c r="L2537" s="10">
        <f t="shared" ca="1" si="579"/>
        <v>1</v>
      </c>
      <c r="M2537" s="5">
        <f t="shared" ca="1" si="584"/>
        <v>1311.65</v>
      </c>
      <c r="N2537" s="12" t="str">
        <f t="shared" ca="1" si="580"/>
        <v/>
      </c>
      <c r="O2537" s="12">
        <f t="shared" ca="1" si="581"/>
        <v>-1.6032811334825436E-3</v>
      </c>
      <c r="P2537" s="5">
        <f t="shared" ca="1" si="582"/>
        <v>1013.9815179276653</v>
      </c>
      <c r="Q2537" s="5">
        <f t="shared" ca="1" si="585"/>
        <v>1013.9815179276653</v>
      </c>
      <c r="R2537" s="12">
        <f t="shared" ca="1" si="586"/>
        <v>0</v>
      </c>
    </row>
    <row r="2538" spans="1:18" x14ac:dyDescent="0.25">
      <c r="A2538">
        <v>2537</v>
      </c>
      <c r="B2538" s="2">
        <v>41131</v>
      </c>
      <c r="C2538">
        <f t="shared" si="591"/>
        <v>2012</v>
      </c>
      <c r="D2538">
        <v>1342.05</v>
      </c>
      <c r="E2538" s="5">
        <f t="shared" ca="1" si="587"/>
        <v>1324.655</v>
      </c>
      <c r="F2538" s="5">
        <f t="shared" ca="1" si="588"/>
        <v>1254.0609999999999</v>
      </c>
      <c r="G2538" s="5">
        <f t="shared" ca="1" si="589"/>
        <v>1305.5556868778406</v>
      </c>
      <c r="H2538" s="5">
        <f t="shared" ca="1" si="590"/>
        <v>1250.9423696033818</v>
      </c>
      <c r="I2538" s="10">
        <f t="shared" ca="1" si="583"/>
        <v>0</v>
      </c>
      <c r="J2538" s="5" t="e">
        <f t="shared" ca="1" si="577"/>
        <v>#N/A</v>
      </c>
      <c r="K2538" s="5" t="e">
        <f t="shared" ca="1" si="578"/>
        <v>#N/A</v>
      </c>
      <c r="L2538" s="10">
        <f t="shared" ca="1" si="579"/>
        <v>1</v>
      </c>
      <c r="M2538" s="5">
        <f t="shared" ca="1" si="584"/>
        <v>1311.65</v>
      </c>
      <c r="N2538" s="12" t="str">
        <f t="shared" ca="1" si="580"/>
        <v/>
      </c>
      <c r="O2538" s="12">
        <f t="shared" ca="1" si="581"/>
        <v>2.3901109160847337E-3</v>
      </c>
      <c r="P2538" s="5">
        <f t="shared" ca="1" si="582"/>
        <v>1013.9815179276653</v>
      </c>
      <c r="Q2538" s="5">
        <f t="shared" ca="1" si="585"/>
        <v>1013.9815179276653</v>
      </c>
      <c r="R2538" s="12">
        <f t="shared" ca="1" si="586"/>
        <v>0</v>
      </c>
    </row>
    <row r="2539" spans="1:18" x14ac:dyDescent="0.25">
      <c r="A2539">
        <v>2538</v>
      </c>
      <c r="B2539" s="2">
        <v>41134</v>
      </c>
      <c r="C2539">
        <f t="shared" si="591"/>
        <v>2012</v>
      </c>
      <c r="D2539">
        <v>1360.25</v>
      </c>
      <c r="E2539" s="5">
        <f t="shared" ca="1" si="587"/>
        <v>1330.895</v>
      </c>
      <c r="F2539" s="5">
        <f t="shared" ca="1" si="588"/>
        <v>1258.759</v>
      </c>
      <c r="G2539" s="5">
        <f t="shared" ca="1" si="589"/>
        <v>1311.0251181900564</v>
      </c>
      <c r="H2539" s="5">
        <f t="shared" ca="1" si="590"/>
        <v>1253.1285222113142</v>
      </c>
      <c r="I2539" s="10">
        <f t="shared" ca="1" si="583"/>
        <v>0</v>
      </c>
      <c r="J2539" s="5" t="e">
        <f t="shared" ca="1" si="577"/>
        <v>#N/A</v>
      </c>
      <c r="K2539" s="5" t="e">
        <f t="shared" ca="1" si="578"/>
        <v>#N/A</v>
      </c>
      <c r="L2539" s="10">
        <f t="shared" ca="1" si="579"/>
        <v>1</v>
      </c>
      <c r="M2539" s="5">
        <f t="shared" ca="1" si="584"/>
        <v>1311.65</v>
      </c>
      <c r="N2539" s="12" t="str">
        <f t="shared" ca="1" si="580"/>
        <v/>
      </c>
      <c r="O2539" s="12">
        <f t="shared" ca="1" si="581"/>
        <v>1.3561342721955251E-2</v>
      </c>
      <c r="P2539" s="5">
        <f t="shared" ca="1" si="582"/>
        <v>1013.9815179276653</v>
      </c>
      <c r="Q2539" s="5">
        <f t="shared" ca="1" si="585"/>
        <v>1013.9815179276653</v>
      </c>
      <c r="R2539" s="12">
        <f t="shared" ca="1" si="586"/>
        <v>0</v>
      </c>
    </row>
    <row r="2540" spans="1:18" x14ac:dyDescent="0.25">
      <c r="A2540">
        <v>2539</v>
      </c>
      <c r="B2540" s="2">
        <v>41135</v>
      </c>
      <c r="C2540">
        <f t="shared" si="591"/>
        <v>2012</v>
      </c>
      <c r="D2540">
        <v>1354.7</v>
      </c>
      <c r="E2540" s="5">
        <f t="shared" ca="1" si="587"/>
        <v>1333.9449999999999</v>
      </c>
      <c r="F2540" s="5">
        <f t="shared" ca="1" si="588"/>
        <v>1263.259</v>
      </c>
      <c r="G2540" s="5">
        <f t="shared" ca="1" si="589"/>
        <v>1315.392606371051</v>
      </c>
      <c r="H2540" s="5">
        <f t="shared" ca="1" si="590"/>
        <v>1255.1599517670879</v>
      </c>
      <c r="I2540" s="10">
        <f t="shared" ca="1" si="583"/>
        <v>0</v>
      </c>
      <c r="J2540" s="5" t="e">
        <f t="shared" ca="1" si="577"/>
        <v>#N/A</v>
      </c>
      <c r="K2540" s="5" t="e">
        <f t="shared" ca="1" si="578"/>
        <v>#N/A</v>
      </c>
      <c r="L2540" s="10">
        <f t="shared" ca="1" si="579"/>
        <v>1</v>
      </c>
      <c r="M2540" s="5">
        <f t="shared" ca="1" si="584"/>
        <v>1311.65</v>
      </c>
      <c r="N2540" s="12" t="str">
        <f t="shared" ca="1" si="580"/>
        <v/>
      </c>
      <c r="O2540" s="12">
        <f t="shared" ca="1" si="581"/>
        <v>-4.0801323286160296E-3</v>
      </c>
      <c r="P2540" s="5">
        <f t="shared" ca="1" si="582"/>
        <v>1013.9815179276653</v>
      </c>
      <c r="Q2540" s="5">
        <f t="shared" ca="1" si="585"/>
        <v>1013.9815179276653</v>
      </c>
      <c r="R2540" s="12">
        <f t="shared" ca="1" si="586"/>
        <v>0</v>
      </c>
    </row>
    <row r="2541" spans="1:18" x14ac:dyDescent="0.25">
      <c r="A2541">
        <v>2540</v>
      </c>
      <c r="B2541" s="2">
        <v>41136</v>
      </c>
      <c r="C2541">
        <f t="shared" si="591"/>
        <v>2012</v>
      </c>
      <c r="D2541">
        <v>1354.7</v>
      </c>
      <c r="E2541" s="5">
        <f t="shared" ca="1" si="587"/>
        <v>1337.075</v>
      </c>
      <c r="F2541" s="5">
        <f t="shared" ca="1" si="588"/>
        <v>1267.18</v>
      </c>
      <c r="G2541" s="5">
        <f t="shared" ca="1" si="589"/>
        <v>1319.3233457339461</v>
      </c>
      <c r="H2541" s="5">
        <f t="shared" ca="1" si="590"/>
        <v>1257.1507527317463</v>
      </c>
      <c r="I2541" s="10">
        <f t="shared" ca="1" si="583"/>
        <v>0</v>
      </c>
      <c r="J2541" s="5" t="e">
        <f t="shared" ca="1" si="577"/>
        <v>#N/A</v>
      </c>
      <c r="K2541" s="5" t="e">
        <f t="shared" ca="1" si="578"/>
        <v>#N/A</v>
      </c>
      <c r="L2541" s="10">
        <f t="shared" ca="1" si="579"/>
        <v>1</v>
      </c>
      <c r="M2541" s="5">
        <f t="shared" ca="1" si="584"/>
        <v>1311.65</v>
      </c>
      <c r="N2541" s="12" t="str">
        <f t="shared" ca="1" si="580"/>
        <v/>
      </c>
      <c r="O2541" s="12">
        <f t="shared" ca="1" si="581"/>
        <v>0</v>
      </c>
      <c r="P2541" s="5">
        <f t="shared" ca="1" si="582"/>
        <v>1013.9815179276653</v>
      </c>
      <c r="Q2541" s="5">
        <f t="shared" ca="1" si="585"/>
        <v>1013.9815179276653</v>
      </c>
      <c r="R2541" s="12">
        <f t="shared" ca="1" si="586"/>
        <v>0</v>
      </c>
    </row>
    <row r="2542" spans="1:18" x14ac:dyDescent="0.25">
      <c r="A2542">
        <v>2541</v>
      </c>
      <c r="B2542" s="2">
        <v>41137</v>
      </c>
      <c r="C2542">
        <f t="shared" si="591"/>
        <v>2012</v>
      </c>
      <c r="D2542">
        <v>1338.45</v>
      </c>
      <c r="E2542" s="5">
        <f t="shared" ca="1" si="587"/>
        <v>1339.1650000000002</v>
      </c>
      <c r="F2542" s="5">
        <f t="shared" ca="1" si="588"/>
        <v>1270.857</v>
      </c>
      <c r="G2542" s="5">
        <f t="shared" ca="1" si="589"/>
        <v>1321.2360111605517</v>
      </c>
      <c r="H2542" s="5">
        <f t="shared" ca="1" si="590"/>
        <v>1258.7767376771112</v>
      </c>
      <c r="I2542" s="10">
        <f t="shared" ca="1" si="583"/>
        <v>0</v>
      </c>
      <c r="J2542" s="5" t="e">
        <f t="shared" ca="1" si="577"/>
        <v>#N/A</v>
      </c>
      <c r="K2542" s="5" t="e">
        <f t="shared" ca="1" si="578"/>
        <v>#N/A</v>
      </c>
      <c r="L2542" s="10">
        <f t="shared" ca="1" si="579"/>
        <v>1</v>
      </c>
      <c r="M2542" s="5">
        <f t="shared" ca="1" si="584"/>
        <v>1311.65</v>
      </c>
      <c r="N2542" s="12" t="str">
        <f t="shared" ca="1" si="580"/>
        <v/>
      </c>
      <c r="O2542" s="12">
        <f t="shared" ca="1" si="581"/>
        <v>-1.1995275706798553E-2</v>
      </c>
      <c r="P2542" s="5">
        <f t="shared" ca="1" si="582"/>
        <v>1013.9815179276653</v>
      </c>
      <c r="Q2542" s="5">
        <f t="shared" ca="1" si="585"/>
        <v>1013.9815179276653</v>
      </c>
      <c r="R2542" s="12">
        <f t="shared" ca="1" si="586"/>
        <v>0</v>
      </c>
    </row>
    <row r="2543" spans="1:18" x14ac:dyDescent="0.25">
      <c r="A2543">
        <v>2542</v>
      </c>
      <c r="B2543" s="2">
        <v>41138</v>
      </c>
      <c r="C2543">
        <f t="shared" si="591"/>
        <v>2012</v>
      </c>
      <c r="D2543">
        <v>1326.35</v>
      </c>
      <c r="E2543" s="5">
        <f t="shared" ca="1" si="587"/>
        <v>1340.93</v>
      </c>
      <c r="F2543" s="5">
        <f t="shared" ca="1" si="588"/>
        <v>1274.4319999999998</v>
      </c>
      <c r="G2543" s="5">
        <f t="shared" ca="1" si="589"/>
        <v>1321.7474100444965</v>
      </c>
      <c r="H2543" s="5">
        <f t="shared" ca="1" si="590"/>
        <v>1260.128202923569</v>
      </c>
      <c r="I2543" s="10">
        <f t="shared" ca="1" si="583"/>
        <v>0</v>
      </c>
      <c r="J2543" s="5" t="e">
        <f t="shared" ca="1" si="577"/>
        <v>#N/A</v>
      </c>
      <c r="K2543" s="5" t="e">
        <f t="shared" ca="1" si="578"/>
        <v>#N/A</v>
      </c>
      <c r="L2543" s="10">
        <f t="shared" ca="1" si="579"/>
        <v>1</v>
      </c>
      <c r="M2543" s="5">
        <f t="shared" ca="1" si="584"/>
        <v>1311.65</v>
      </c>
      <c r="N2543" s="12" t="str">
        <f t="shared" ca="1" si="580"/>
        <v/>
      </c>
      <c r="O2543" s="12">
        <f t="shared" ca="1" si="581"/>
        <v>-9.0403078187456659E-3</v>
      </c>
      <c r="P2543" s="5">
        <f t="shared" ca="1" si="582"/>
        <v>1013.9815179276653</v>
      </c>
      <c r="Q2543" s="5">
        <f t="shared" ca="1" si="585"/>
        <v>1013.9815179276653</v>
      </c>
      <c r="R2543" s="12">
        <f t="shared" ca="1" si="586"/>
        <v>0</v>
      </c>
    </row>
    <row r="2544" spans="1:18" x14ac:dyDescent="0.25">
      <c r="A2544">
        <v>2543</v>
      </c>
      <c r="B2544" s="2">
        <v>41141</v>
      </c>
      <c r="C2544">
        <f t="shared" si="591"/>
        <v>2012</v>
      </c>
      <c r="D2544">
        <v>1326.35</v>
      </c>
      <c r="E2544" s="5">
        <f t="shared" ca="1" si="587"/>
        <v>1341.77</v>
      </c>
      <c r="F2544" s="5">
        <f t="shared" ca="1" si="588"/>
        <v>1277.9709999999998</v>
      </c>
      <c r="G2544" s="5">
        <f t="shared" ca="1" si="589"/>
        <v>1322.2076690400468</v>
      </c>
      <c r="H2544" s="5">
        <f t="shared" ca="1" si="590"/>
        <v>1261.4526388650975</v>
      </c>
      <c r="I2544" s="10">
        <f t="shared" ca="1" si="583"/>
        <v>0</v>
      </c>
      <c r="J2544" s="5" t="e">
        <f t="shared" ca="1" si="577"/>
        <v>#N/A</v>
      </c>
      <c r="K2544" s="5" t="e">
        <f t="shared" ca="1" si="578"/>
        <v>#N/A</v>
      </c>
      <c r="L2544" s="10">
        <f t="shared" ca="1" si="579"/>
        <v>1</v>
      </c>
      <c r="M2544" s="5">
        <f t="shared" ca="1" si="584"/>
        <v>1311.65</v>
      </c>
      <c r="N2544" s="12" t="str">
        <f t="shared" ca="1" si="580"/>
        <v/>
      </c>
      <c r="O2544" s="12">
        <f t="shared" ca="1" si="581"/>
        <v>0</v>
      </c>
      <c r="P2544" s="5">
        <f t="shared" ca="1" si="582"/>
        <v>1013.9815179276653</v>
      </c>
      <c r="Q2544" s="5">
        <f t="shared" ca="1" si="585"/>
        <v>1013.9815179276653</v>
      </c>
      <c r="R2544" s="12">
        <f t="shared" ca="1" si="586"/>
        <v>0</v>
      </c>
    </row>
    <row r="2545" spans="1:18" x14ac:dyDescent="0.25">
      <c r="A2545">
        <v>2544</v>
      </c>
      <c r="B2545" s="2">
        <v>41142</v>
      </c>
      <c r="C2545">
        <f t="shared" si="591"/>
        <v>2012</v>
      </c>
      <c r="D2545">
        <v>1357.85</v>
      </c>
      <c r="E2545" s="5">
        <f t="shared" ca="1" si="587"/>
        <v>1344.0550000000001</v>
      </c>
      <c r="F2545" s="5">
        <f t="shared" ca="1" si="588"/>
        <v>1281.3679999999997</v>
      </c>
      <c r="G2545" s="5">
        <f t="shared" ca="1" si="589"/>
        <v>1325.7719021360422</v>
      </c>
      <c r="H2545" s="5">
        <f t="shared" ca="1" si="590"/>
        <v>1263.3805860877956</v>
      </c>
      <c r="I2545" s="10">
        <f t="shared" ca="1" si="583"/>
        <v>0</v>
      </c>
      <c r="J2545" s="5" t="e">
        <f t="shared" ca="1" si="577"/>
        <v>#N/A</v>
      </c>
      <c r="K2545" s="5" t="e">
        <f t="shared" ca="1" si="578"/>
        <v>#N/A</v>
      </c>
      <c r="L2545" s="10">
        <f t="shared" ca="1" si="579"/>
        <v>1</v>
      </c>
      <c r="M2545" s="5">
        <f t="shared" ca="1" si="584"/>
        <v>1311.65</v>
      </c>
      <c r="N2545" s="12" t="str">
        <f t="shared" ca="1" si="580"/>
        <v/>
      </c>
      <c r="O2545" s="12">
        <f t="shared" ca="1" si="581"/>
        <v>2.3749387416594415E-2</v>
      </c>
      <c r="P2545" s="5">
        <f t="shared" ca="1" si="582"/>
        <v>1013.9815179276653</v>
      </c>
      <c r="Q2545" s="5">
        <f t="shared" ca="1" si="585"/>
        <v>1013.9815179276653</v>
      </c>
      <c r="R2545" s="12">
        <f t="shared" ca="1" si="586"/>
        <v>0</v>
      </c>
    </row>
    <row r="2546" spans="1:18" x14ac:dyDescent="0.25">
      <c r="A2546">
        <v>2545</v>
      </c>
      <c r="B2546" s="2">
        <v>41143</v>
      </c>
      <c r="C2546">
        <f t="shared" si="591"/>
        <v>2012</v>
      </c>
      <c r="D2546">
        <v>1361.05</v>
      </c>
      <c r="E2546" s="5">
        <f t="shared" ca="1" si="587"/>
        <v>1346.06</v>
      </c>
      <c r="F2546" s="5">
        <f t="shared" ca="1" si="588"/>
        <v>1284.9869999999996</v>
      </c>
      <c r="G2546" s="5">
        <f t="shared" ca="1" si="589"/>
        <v>1329.2997119224378</v>
      </c>
      <c r="H2546" s="5">
        <f t="shared" ca="1" si="590"/>
        <v>1265.3339743660397</v>
      </c>
      <c r="I2546" s="10">
        <f t="shared" ca="1" si="583"/>
        <v>0</v>
      </c>
      <c r="J2546" s="5" t="e">
        <f t="shared" ca="1" si="577"/>
        <v>#N/A</v>
      </c>
      <c r="K2546" s="5" t="e">
        <f t="shared" ca="1" si="578"/>
        <v>#N/A</v>
      </c>
      <c r="L2546" s="10">
        <f t="shared" ca="1" si="579"/>
        <v>1</v>
      </c>
      <c r="M2546" s="5">
        <f t="shared" ca="1" si="584"/>
        <v>1311.65</v>
      </c>
      <c r="N2546" s="12" t="str">
        <f t="shared" ca="1" si="580"/>
        <v/>
      </c>
      <c r="O2546" s="12">
        <f t="shared" ca="1" si="581"/>
        <v>2.3566667894097623E-3</v>
      </c>
      <c r="P2546" s="5">
        <f t="shared" ca="1" si="582"/>
        <v>1013.9815179276653</v>
      </c>
      <c r="Q2546" s="5">
        <f t="shared" ca="1" si="585"/>
        <v>1013.9815179276653</v>
      </c>
      <c r="R2546" s="12">
        <f t="shared" ca="1" si="586"/>
        <v>0</v>
      </c>
    </row>
    <row r="2547" spans="1:18" x14ac:dyDescent="0.25">
      <c r="A2547">
        <v>2546</v>
      </c>
      <c r="B2547" s="2">
        <v>41144</v>
      </c>
      <c r="C2547">
        <f t="shared" si="591"/>
        <v>2012</v>
      </c>
      <c r="D2547">
        <v>1346.75</v>
      </c>
      <c r="E2547" s="5">
        <f t="shared" ca="1" si="587"/>
        <v>1346.85</v>
      </c>
      <c r="F2547" s="5">
        <f t="shared" ca="1" si="588"/>
        <v>1288.1229999999996</v>
      </c>
      <c r="G2547" s="5">
        <f t="shared" ca="1" si="589"/>
        <v>1331.044740730194</v>
      </c>
      <c r="H2547" s="5">
        <f t="shared" ca="1" si="590"/>
        <v>1266.9622948787189</v>
      </c>
      <c r="I2547" s="10">
        <f t="shared" ca="1" si="583"/>
        <v>0</v>
      </c>
      <c r="J2547" s="5" t="e">
        <f t="shared" ca="1" si="577"/>
        <v>#N/A</v>
      </c>
      <c r="K2547" s="5" t="e">
        <f t="shared" ca="1" si="578"/>
        <v>#N/A</v>
      </c>
      <c r="L2547" s="10">
        <f t="shared" ca="1" si="579"/>
        <v>1</v>
      </c>
      <c r="M2547" s="5">
        <f t="shared" ca="1" si="584"/>
        <v>1311.65</v>
      </c>
      <c r="N2547" s="12" t="str">
        <f t="shared" ca="1" si="580"/>
        <v/>
      </c>
      <c r="O2547" s="12">
        <f t="shared" ca="1" si="581"/>
        <v>-1.0506594173615925E-2</v>
      </c>
      <c r="P2547" s="5">
        <f t="shared" ca="1" si="582"/>
        <v>1013.9815179276653</v>
      </c>
      <c r="Q2547" s="5">
        <f t="shared" ca="1" si="585"/>
        <v>1013.9815179276653</v>
      </c>
      <c r="R2547" s="12">
        <f t="shared" ca="1" si="586"/>
        <v>0</v>
      </c>
    </row>
    <row r="2548" spans="1:18" x14ac:dyDescent="0.25">
      <c r="A2548">
        <v>2547</v>
      </c>
      <c r="B2548" s="2">
        <v>41145</v>
      </c>
      <c r="C2548">
        <f t="shared" si="591"/>
        <v>2012</v>
      </c>
      <c r="D2548">
        <v>1338.35</v>
      </c>
      <c r="E2548" s="5">
        <f t="shared" ca="1" si="587"/>
        <v>1346.48</v>
      </c>
      <c r="F2548" s="5">
        <f t="shared" ca="1" si="588"/>
        <v>1290.4249999999995</v>
      </c>
      <c r="G2548" s="5">
        <f t="shared" ca="1" si="589"/>
        <v>1331.7752666571746</v>
      </c>
      <c r="H2548" s="5">
        <f t="shared" ca="1" si="590"/>
        <v>1268.3900489811444</v>
      </c>
      <c r="I2548" s="10">
        <f t="shared" ca="1" si="583"/>
        <v>0</v>
      </c>
      <c r="J2548" s="5" t="e">
        <f t="shared" ref="J2548:J2611" ca="1" si="592">IF($I2548="BUY",$D2548,NA())</f>
        <v>#N/A</v>
      </c>
      <c r="K2548" s="5" t="e">
        <f t="shared" ref="K2548:K2611" ca="1" si="593">IF($I2548="SELL",$D2548,NA())</f>
        <v>#N/A</v>
      </c>
      <c r="L2548" s="10">
        <f t="shared" ref="L2548:L2611" ca="1" si="594">IF(AND(I2548="SELL",L2547&gt;=0),-1*Leverage,IF(AND(I2548="BUY",L2547&lt;=0),1*Leverage,L2547))</f>
        <v>1</v>
      </c>
      <c r="M2548" s="5">
        <f t="shared" ca="1" si="584"/>
        <v>1311.65</v>
      </c>
      <c r="N2548" s="12" t="str">
        <f t="shared" ref="N2548:N2611" ca="1" si="595">IF(L2547=0,0,IF(I2548="SELL",Leverage*(M2548-M2547)/M2547,IF(I2548="BUY",-Leverage*(M2548-M2547)/M2547,"")))</f>
        <v/>
      </c>
      <c r="O2548" s="12">
        <f t="shared" ref="O2548:O2611" ca="1" si="596">IF($L2548&gt;0,Leverage*(D2548-D2547)/D2547,IF($L2548&lt;0,-Leverage*(D2548-D2547)/D2547,0))</f>
        <v>-6.2372377946909897E-3</v>
      </c>
      <c r="P2548" s="5">
        <f t="shared" ref="P2548:P2611" ca="1" si="597">IF(N2548="",P2547,P2547*(1+N2548))</f>
        <v>1013.9815179276653</v>
      </c>
      <c r="Q2548" s="5">
        <f t="shared" ca="1" si="585"/>
        <v>1013.9815179276653</v>
      </c>
      <c r="R2548" s="12">
        <f t="shared" ca="1" si="586"/>
        <v>0</v>
      </c>
    </row>
    <row r="2549" spans="1:18" x14ac:dyDescent="0.25">
      <c r="A2549">
        <v>2548</v>
      </c>
      <c r="B2549" s="2">
        <v>41148</v>
      </c>
      <c r="C2549">
        <f t="shared" si="591"/>
        <v>2012</v>
      </c>
      <c r="D2549">
        <v>1346.7</v>
      </c>
      <c r="E2549" s="5">
        <f t="shared" ca="1" si="587"/>
        <v>1345.1250000000002</v>
      </c>
      <c r="F2549" s="5">
        <f t="shared" ca="1" si="588"/>
        <v>1292.8479999999995</v>
      </c>
      <c r="G2549" s="5">
        <f t="shared" ca="1" si="589"/>
        <v>1333.2677399914571</v>
      </c>
      <c r="H2549" s="5">
        <f t="shared" ca="1" si="590"/>
        <v>1269.9562480015215</v>
      </c>
      <c r="I2549" s="10">
        <f t="shared" ref="I2549:I2612" ca="1" si="598">IF(AND(G2549&gt;H2549,G2548&lt;H2548),"BUY",IF(AND(G2549&lt;H2549,G2548&gt;H2548),"SELL",0))</f>
        <v>0</v>
      </c>
      <c r="J2549" s="5" t="e">
        <f t="shared" ca="1" si="592"/>
        <v>#N/A</v>
      </c>
      <c r="K2549" s="5" t="e">
        <f t="shared" ca="1" si="593"/>
        <v>#N/A</v>
      </c>
      <c r="L2549" s="10">
        <f t="shared" ca="1" si="594"/>
        <v>1</v>
      </c>
      <c r="M2549" s="5">
        <f t="shared" ref="M2549:M2612" ca="1" si="599">IF(I2549&lt;&gt;0,D2549,M2548)</f>
        <v>1311.65</v>
      </c>
      <c r="N2549" s="12" t="str">
        <f t="shared" ca="1" si="595"/>
        <v/>
      </c>
      <c r="O2549" s="12">
        <f t="shared" ca="1" si="596"/>
        <v>6.2390256659320331E-3</v>
      </c>
      <c r="P2549" s="5">
        <f t="shared" ca="1" si="597"/>
        <v>1013.9815179276653</v>
      </c>
      <c r="Q2549" s="5">
        <f t="shared" ref="Q2549:Q2612" ca="1" si="600">MAX(P2548:P2549)</f>
        <v>1013.9815179276653</v>
      </c>
      <c r="R2549" s="12">
        <f t="shared" ref="R2549:R2612" ca="1" si="601">1-P2549/Q2549</f>
        <v>0</v>
      </c>
    </row>
    <row r="2550" spans="1:18" x14ac:dyDescent="0.25">
      <c r="A2550">
        <v>2549</v>
      </c>
      <c r="B2550" s="2">
        <v>41149</v>
      </c>
      <c r="C2550">
        <f t="shared" si="591"/>
        <v>2012</v>
      </c>
      <c r="D2550">
        <v>1335.45</v>
      </c>
      <c r="E2550" s="5">
        <f t="shared" ca="1" si="587"/>
        <v>1343.2000000000003</v>
      </c>
      <c r="F2550" s="5">
        <f t="shared" ca="1" si="588"/>
        <v>1294.9979999999996</v>
      </c>
      <c r="G2550" s="5">
        <f t="shared" ca="1" si="589"/>
        <v>1333.4859659923115</v>
      </c>
      <c r="H2550" s="5">
        <f t="shared" ca="1" si="590"/>
        <v>1271.266123041491</v>
      </c>
      <c r="I2550" s="10">
        <f t="shared" ca="1" si="598"/>
        <v>0</v>
      </c>
      <c r="J2550" s="5" t="e">
        <f t="shared" ca="1" si="592"/>
        <v>#N/A</v>
      </c>
      <c r="K2550" s="5" t="e">
        <f t="shared" ca="1" si="593"/>
        <v>#N/A</v>
      </c>
      <c r="L2550" s="10">
        <f t="shared" ca="1" si="594"/>
        <v>1</v>
      </c>
      <c r="M2550" s="5">
        <f t="shared" ca="1" si="599"/>
        <v>1311.65</v>
      </c>
      <c r="N2550" s="12" t="str">
        <f t="shared" ca="1" si="595"/>
        <v/>
      </c>
      <c r="O2550" s="12">
        <f t="shared" ca="1" si="596"/>
        <v>-8.3537536199599013E-3</v>
      </c>
      <c r="P2550" s="5">
        <f t="shared" ca="1" si="597"/>
        <v>1013.9815179276653</v>
      </c>
      <c r="Q2550" s="5">
        <f t="shared" ca="1" si="600"/>
        <v>1013.9815179276653</v>
      </c>
      <c r="R2550" s="12">
        <f t="shared" ca="1" si="601"/>
        <v>0</v>
      </c>
    </row>
    <row r="2551" spans="1:18" x14ac:dyDescent="0.25">
      <c r="A2551">
        <v>2550</v>
      </c>
      <c r="B2551" s="2">
        <v>41150</v>
      </c>
      <c r="C2551">
        <f t="shared" si="591"/>
        <v>2012</v>
      </c>
      <c r="D2551">
        <v>1337.8</v>
      </c>
      <c r="E2551" s="5">
        <f t="shared" ca="1" si="587"/>
        <v>1341.51</v>
      </c>
      <c r="F2551" s="5">
        <f t="shared" ca="1" si="588"/>
        <v>1296.3299999999995</v>
      </c>
      <c r="G2551" s="5">
        <f t="shared" ca="1" si="589"/>
        <v>1333.9173693930802</v>
      </c>
      <c r="H2551" s="5">
        <f t="shared" ca="1" si="590"/>
        <v>1272.5968005806612</v>
      </c>
      <c r="I2551" s="10">
        <f t="shared" ca="1" si="598"/>
        <v>0</v>
      </c>
      <c r="J2551" s="5" t="e">
        <f t="shared" ca="1" si="592"/>
        <v>#N/A</v>
      </c>
      <c r="K2551" s="5" t="e">
        <f t="shared" ca="1" si="593"/>
        <v>#N/A</v>
      </c>
      <c r="L2551" s="10">
        <f t="shared" ca="1" si="594"/>
        <v>1</v>
      </c>
      <c r="M2551" s="5">
        <f t="shared" ca="1" si="599"/>
        <v>1311.65</v>
      </c>
      <c r="N2551" s="12" t="str">
        <f t="shared" ca="1" si="595"/>
        <v/>
      </c>
      <c r="O2551" s="12">
        <f t="shared" ca="1" si="596"/>
        <v>1.7597064659851803E-3</v>
      </c>
      <c r="P2551" s="5">
        <f t="shared" ca="1" si="597"/>
        <v>1013.9815179276653</v>
      </c>
      <c r="Q2551" s="5">
        <f t="shared" ca="1" si="600"/>
        <v>1013.9815179276653</v>
      </c>
      <c r="R2551" s="12">
        <f t="shared" ca="1" si="601"/>
        <v>0</v>
      </c>
    </row>
    <row r="2552" spans="1:18" x14ac:dyDescent="0.25">
      <c r="A2552">
        <v>2551</v>
      </c>
      <c r="B2552" s="2">
        <v>41151</v>
      </c>
      <c r="C2552">
        <f t="shared" si="591"/>
        <v>2012</v>
      </c>
      <c r="D2552">
        <v>1326.85</v>
      </c>
      <c r="E2552" s="5">
        <f t="shared" ca="1" si="587"/>
        <v>1340.35</v>
      </c>
      <c r="F2552" s="5">
        <f t="shared" ca="1" si="588"/>
        <v>1297.7929999999997</v>
      </c>
      <c r="G2552" s="5">
        <f t="shared" ca="1" si="589"/>
        <v>1333.2106324537722</v>
      </c>
      <c r="H2552" s="5">
        <f t="shared" ca="1" si="590"/>
        <v>1273.681864569048</v>
      </c>
      <c r="I2552" s="10">
        <f t="shared" ca="1" si="598"/>
        <v>0</v>
      </c>
      <c r="J2552" s="5" t="e">
        <f t="shared" ca="1" si="592"/>
        <v>#N/A</v>
      </c>
      <c r="K2552" s="5" t="e">
        <f t="shared" ca="1" si="593"/>
        <v>#N/A</v>
      </c>
      <c r="L2552" s="10">
        <f t="shared" ca="1" si="594"/>
        <v>1</v>
      </c>
      <c r="M2552" s="5">
        <f t="shared" ca="1" si="599"/>
        <v>1311.65</v>
      </c>
      <c r="N2552" s="12" t="str">
        <f t="shared" ca="1" si="595"/>
        <v/>
      </c>
      <c r="O2552" s="12">
        <f t="shared" ca="1" si="596"/>
        <v>-8.1850799820601325E-3</v>
      </c>
      <c r="P2552" s="5">
        <f t="shared" ca="1" si="597"/>
        <v>1013.9815179276653</v>
      </c>
      <c r="Q2552" s="5">
        <f t="shared" ca="1" si="600"/>
        <v>1013.9815179276653</v>
      </c>
      <c r="R2552" s="12">
        <f t="shared" ca="1" si="601"/>
        <v>0</v>
      </c>
    </row>
    <row r="2553" spans="1:18" x14ac:dyDescent="0.25">
      <c r="A2553">
        <v>2552</v>
      </c>
      <c r="B2553" s="2">
        <v>41152</v>
      </c>
      <c r="C2553">
        <f t="shared" si="591"/>
        <v>2012</v>
      </c>
      <c r="D2553">
        <v>1308.5</v>
      </c>
      <c r="E2553" s="5">
        <f t="shared" ca="1" si="587"/>
        <v>1338.5650000000001</v>
      </c>
      <c r="F2553" s="5">
        <f t="shared" ca="1" si="588"/>
        <v>1299.6619999999996</v>
      </c>
      <c r="G2553" s="5">
        <f t="shared" ca="1" si="589"/>
        <v>1330.7395692083951</v>
      </c>
      <c r="H2553" s="5">
        <f t="shared" ca="1" si="590"/>
        <v>1274.3782272776671</v>
      </c>
      <c r="I2553" s="10">
        <f t="shared" ca="1" si="598"/>
        <v>0</v>
      </c>
      <c r="J2553" s="5" t="e">
        <f t="shared" ca="1" si="592"/>
        <v>#N/A</v>
      </c>
      <c r="K2553" s="5" t="e">
        <f t="shared" ca="1" si="593"/>
        <v>#N/A</v>
      </c>
      <c r="L2553" s="10">
        <f t="shared" ca="1" si="594"/>
        <v>1</v>
      </c>
      <c r="M2553" s="5">
        <f t="shared" ca="1" si="599"/>
        <v>1311.65</v>
      </c>
      <c r="N2553" s="12" t="str">
        <f t="shared" ca="1" si="595"/>
        <v/>
      </c>
      <c r="O2553" s="12">
        <f t="shared" ca="1" si="596"/>
        <v>-1.3829747145494902E-2</v>
      </c>
      <c r="P2553" s="5">
        <f t="shared" ca="1" si="597"/>
        <v>1013.9815179276653</v>
      </c>
      <c r="Q2553" s="5">
        <f t="shared" ca="1" si="600"/>
        <v>1013.9815179276653</v>
      </c>
      <c r="R2553" s="12">
        <f t="shared" ca="1" si="601"/>
        <v>0</v>
      </c>
    </row>
    <row r="2554" spans="1:18" x14ac:dyDescent="0.25">
      <c r="A2554">
        <v>2553</v>
      </c>
      <c r="B2554" s="2">
        <v>41155</v>
      </c>
      <c r="C2554">
        <f t="shared" si="591"/>
        <v>2012</v>
      </c>
      <c r="D2554">
        <v>1308.5999999999999</v>
      </c>
      <c r="E2554" s="5">
        <f t="shared" ca="1" si="587"/>
        <v>1336.79</v>
      </c>
      <c r="F2554" s="5">
        <f t="shared" ca="1" si="588"/>
        <v>1301.6549999999995</v>
      </c>
      <c r="G2554" s="5">
        <f t="shared" ca="1" si="589"/>
        <v>1328.5256122875558</v>
      </c>
      <c r="H2554" s="5">
        <f t="shared" ca="1" si="590"/>
        <v>1275.0626627321137</v>
      </c>
      <c r="I2554" s="10">
        <f t="shared" ca="1" si="598"/>
        <v>0</v>
      </c>
      <c r="J2554" s="5" t="e">
        <f t="shared" ca="1" si="592"/>
        <v>#N/A</v>
      </c>
      <c r="K2554" s="5" t="e">
        <f t="shared" ca="1" si="593"/>
        <v>#N/A</v>
      </c>
      <c r="L2554" s="10">
        <f t="shared" ca="1" si="594"/>
        <v>1</v>
      </c>
      <c r="M2554" s="5">
        <f t="shared" ca="1" si="599"/>
        <v>1311.65</v>
      </c>
      <c r="N2554" s="12" t="str">
        <f t="shared" ca="1" si="595"/>
        <v/>
      </c>
      <c r="O2554" s="12">
        <f t="shared" ca="1" si="596"/>
        <v>7.6423385555910627E-5</v>
      </c>
      <c r="P2554" s="5">
        <f t="shared" ca="1" si="597"/>
        <v>1013.9815179276653</v>
      </c>
      <c r="Q2554" s="5">
        <f t="shared" ca="1" si="600"/>
        <v>1013.9815179276653</v>
      </c>
      <c r="R2554" s="12">
        <f t="shared" ca="1" si="601"/>
        <v>0</v>
      </c>
    </row>
    <row r="2555" spans="1:18" x14ac:dyDescent="0.25">
      <c r="A2555">
        <v>2554</v>
      </c>
      <c r="B2555" s="2">
        <v>41156</v>
      </c>
      <c r="C2555">
        <f t="shared" si="591"/>
        <v>2012</v>
      </c>
      <c r="D2555">
        <v>1302.8499999999999</v>
      </c>
      <c r="E2555" s="5">
        <f t="shared" ca="1" si="587"/>
        <v>1331.2900000000002</v>
      </c>
      <c r="F2555" s="5">
        <f t="shared" ca="1" si="588"/>
        <v>1303.3009999999995</v>
      </c>
      <c r="G2555" s="5">
        <f t="shared" ca="1" si="589"/>
        <v>1325.9580510588003</v>
      </c>
      <c r="H2555" s="5">
        <f t="shared" ca="1" si="590"/>
        <v>1275.6184094774715</v>
      </c>
      <c r="I2555" s="10">
        <f t="shared" ca="1" si="598"/>
        <v>0</v>
      </c>
      <c r="J2555" s="5" t="e">
        <f t="shared" ca="1" si="592"/>
        <v>#N/A</v>
      </c>
      <c r="K2555" s="5" t="e">
        <f t="shared" ca="1" si="593"/>
        <v>#N/A</v>
      </c>
      <c r="L2555" s="10">
        <f t="shared" ca="1" si="594"/>
        <v>1</v>
      </c>
      <c r="M2555" s="5">
        <f t="shared" ca="1" si="599"/>
        <v>1311.65</v>
      </c>
      <c r="N2555" s="12" t="str">
        <f t="shared" ca="1" si="595"/>
        <v/>
      </c>
      <c r="O2555" s="12">
        <f t="shared" ca="1" si="596"/>
        <v>-4.3940088644352747E-3</v>
      </c>
      <c r="P2555" s="5">
        <f t="shared" ca="1" si="597"/>
        <v>1013.9815179276653</v>
      </c>
      <c r="Q2555" s="5">
        <f t="shared" ca="1" si="600"/>
        <v>1013.9815179276653</v>
      </c>
      <c r="R2555" s="12">
        <f t="shared" ca="1" si="601"/>
        <v>0</v>
      </c>
    </row>
    <row r="2556" spans="1:18" x14ac:dyDescent="0.25">
      <c r="A2556">
        <v>2555</v>
      </c>
      <c r="B2556" s="2">
        <v>41157</v>
      </c>
      <c r="C2556">
        <f t="shared" si="591"/>
        <v>2012</v>
      </c>
      <c r="D2556">
        <v>1301.55</v>
      </c>
      <c r="E2556" s="5">
        <f t="shared" ca="1" si="587"/>
        <v>1325.34</v>
      </c>
      <c r="F2556" s="5">
        <f t="shared" ca="1" si="588"/>
        <v>1305.2439999999997</v>
      </c>
      <c r="G2556" s="5">
        <f t="shared" ca="1" si="589"/>
        <v>1323.5172459529201</v>
      </c>
      <c r="H2556" s="5">
        <f t="shared" ca="1" si="590"/>
        <v>1276.1370412879221</v>
      </c>
      <c r="I2556" s="10">
        <f t="shared" ca="1" si="598"/>
        <v>0</v>
      </c>
      <c r="J2556" s="5" t="e">
        <f t="shared" ca="1" si="592"/>
        <v>#N/A</v>
      </c>
      <c r="K2556" s="5" t="e">
        <f t="shared" ca="1" si="593"/>
        <v>#N/A</v>
      </c>
      <c r="L2556" s="10">
        <f t="shared" ca="1" si="594"/>
        <v>1</v>
      </c>
      <c r="M2556" s="5">
        <f t="shared" ca="1" si="599"/>
        <v>1311.65</v>
      </c>
      <c r="N2556" s="12" t="str">
        <f t="shared" ca="1" si="595"/>
        <v/>
      </c>
      <c r="O2556" s="12">
        <f t="shared" ca="1" si="596"/>
        <v>-9.9781248800702655E-4</v>
      </c>
      <c r="P2556" s="5">
        <f t="shared" ca="1" si="597"/>
        <v>1013.9815179276653</v>
      </c>
      <c r="Q2556" s="5">
        <f t="shared" ca="1" si="600"/>
        <v>1013.9815179276653</v>
      </c>
      <c r="R2556" s="12">
        <f t="shared" ca="1" si="601"/>
        <v>0</v>
      </c>
    </row>
    <row r="2557" spans="1:18" x14ac:dyDescent="0.25">
      <c r="A2557">
        <v>2556</v>
      </c>
      <c r="B2557" s="2">
        <v>41158</v>
      </c>
      <c r="C2557">
        <f t="shared" si="591"/>
        <v>2012</v>
      </c>
      <c r="D2557">
        <v>1335.7</v>
      </c>
      <c r="E2557" s="5">
        <f t="shared" ca="1" si="587"/>
        <v>1324.2350000000001</v>
      </c>
      <c r="F2557" s="5">
        <f t="shared" ca="1" si="588"/>
        <v>1307.4899999999996</v>
      </c>
      <c r="G2557" s="5">
        <f t="shared" ca="1" si="589"/>
        <v>1324.7355213576282</v>
      </c>
      <c r="H2557" s="5">
        <f t="shared" ca="1" si="590"/>
        <v>1277.3283004621635</v>
      </c>
      <c r="I2557" s="10">
        <f t="shared" ca="1" si="598"/>
        <v>0</v>
      </c>
      <c r="J2557" s="5" t="e">
        <f t="shared" ca="1" si="592"/>
        <v>#N/A</v>
      </c>
      <c r="K2557" s="5" t="e">
        <f t="shared" ca="1" si="593"/>
        <v>#N/A</v>
      </c>
      <c r="L2557" s="10">
        <f t="shared" ca="1" si="594"/>
        <v>1</v>
      </c>
      <c r="M2557" s="5">
        <f t="shared" ca="1" si="599"/>
        <v>1311.65</v>
      </c>
      <c r="N2557" s="12" t="str">
        <f t="shared" ca="1" si="595"/>
        <v/>
      </c>
      <c r="O2557" s="12">
        <f t="shared" ca="1" si="596"/>
        <v>2.6237947063117124E-2</v>
      </c>
      <c r="P2557" s="5">
        <f t="shared" ca="1" si="597"/>
        <v>1013.9815179276653</v>
      </c>
      <c r="Q2557" s="5">
        <f t="shared" ca="1" si="600"/>
        <v>1013.9815179276653</v>
      </c>
      <c r="R2557" s="12">
        <f t="shared" ca="1" si="601"/>
        <v>0</v>
      </c>
    </row>
    <row r="2558" spans="1:18" x14ac:dyDescent="0.25">
      <c r="A2558">
        <v>2557</v>
      </c>
      <c r="B2558" s="2">
        <v>41159</v>
      </c>
      <c r="C2558">
        <f t="shared" si="591"/>
        <v>2012</v>
      </c>
      <c r="D2558">
        <v>1341.15</v>
      </c>
      <c r="E2558" s="5">
        <f t="shared" ca="1" si="587"/>
        <v>1324.5149999999999</v>
      </c>
      <c r="F2558" s="5">
        <f t="shared" ca="1" si="588"/>
        <v>1308.9519999999998</v>
      </c>
      <c r="G2558" s="5">
        <f t="shared" ca="1" si="589"/>
        <v>1326.3769692218652</v>
      </c>
      <c r="H2558" s="5">
        <f t="shared" ca="1" si="590"/>
        <v>1278.6047344529202</v>
      </c>
      <c r="I2558" s="10">
        <f t="shared" ca="1" si="598"/>
        <v>0</v>
      </c>
      <c r="J2558" s="5" t="e">
        <f t="shared" ca="1" si="592"/>
        <v>#N/A</v>
      </c>
      <c r="K2558" s="5" t="e">
        <f t="shared" ca="1" si="593"/>
        <v>#N/A</v>
      </c>
      <c r="L2558" s="10">
        <f t="shared" ca="1" si="594"/>
        <v>1</v>
      </c>
      <c r="M2558" s="5">
        <f t="shared" ca="1" si="599"/>
        <v>1311.65</v>
      </c>
      <c r="N2558" s="12" t="str">
        <f t="shared" ca="1" si="595"/>
        <v/>
      </c>
      <c r="O2558" s="12">
        <f t="shared" ca="1" si="596"/>
        <v>4.0802575428614549E-3</v>
      </c>
      <c r="P2558" s="5">
        <f t="shared" ca="1" si="597"/>
        <v>1013.9815179276653</v>
      </c>
      <c r="Q2558" s="5">
        <f t="shared" ca="1" si="600"/>
        <v>1013.9815179276653</v>
      </c>
      <c r="R2558" s="12">
        <f t="shared" ca="1" si="601"/>
        <v>0</v>
      </c>
    </row>
    <row r="2559" spans="1:18" x14ac:dyDescent="0.25">
      <c r="A2559">
        <v>2558</v>
      </c>
      <c r="B2559" s="2">
        <v>41162</v>
      </c>
      <c r="C2559">
        <f t="shared" si="591"/>
        <v>2012</v>
      </c>
      <c r="D2559">
        <v>1336.6</v>
      </c>
      <c r="E2559" s="5">
        <f t="shared" ca="1" si="587"/>
        <v>1323.5050000000001</v>
      </c>
      <c r="F2559" s="5">
        <f t="shared" ca="1" si="588"/>
        <v>1309.4509999999998</v>
      </c>
      <c r="G2559" s="5">
        <f t="shared" ca="1" si="589"/>
        <v>1327.3992722996786</v>
      </c>
      <c r="H2559" s="5">
        <f t="shared" ca="1" si="590"/>
        <v>1279.7646397638619</v>
      </c>
      <c r="I2559" s="10">
        <f t="shared" ca="1" si="598"/>
        <v>0</v>
      </c>
      <c r="J2559" s="5" t="e">
        <f t="shared" ca="1" si="592"/>
        <v>#N/A</v>
      </c>
      <c r="K2559" s="5" t="e">
        <f t="shared" ca="1" si="593"/>
        <v>#N/A</v>
      </c>
      <c r="L2559" s="10">
        <f t="shared" ca="1" si="594"/>
        <v>1</v>
      </c>
      <c r="M2559" s="5">
        <f t="shared" ca="1" si="599"/>
        <v>1311.65</v>
      </c>
      <c r="N2559" s="12" t="str">
        <f t="shared" ca="1" si="595"/>
        <v/>
      </c>
      <c r="O2559" s="12">
        <f t="shared" ca="1" si="596"/>
        <v>-3.392610819073319E-3</v>
      </c>
      <c r="P2559" s="5">
        <f t="shared" ca="1" si="597"/>
        <v>1013.9815179276653</v>
      </c>
      <c r="Q2559" s="5">
        <f t="shared" ca="1" si="600"/>
        <v>1013.9815179276653</v>
      </c>
      <c r="R2559" s="12">
        <f t="shared" ca="1" si="601"/>
        <v>0</v>
      </c>
    </row>
    <row r="2560" spans="1:18" x14ac:dyDescent="0.25">
      <c r="A2560">
        <v>2559</v>
      </c>
      <c r="B2560" s="2">
        <v>41163</v>
      </c>
      <c r="C2560">
        <f t="shared" si="591"/>
        <v>2012</v>
      </c>
      <c r="D2560">
        <v>1351.1</v>
      </c>
      <c r="E2560" s="5">
        <f t="shared" ca="1" si="587"/>
        <v>1325.0700000000002</v>
      </c>
      <c r="F2560" s="5">
        <f t="shared" ca="1" si="588"/>
        <v>1310.5649999999996</v>
      </c>
      <c r="G2560" s="5">
        <f t="shared" ca="1" si="589"/>
        <v>1329.7693450697109</v>
      </c>
      <c r="H2560" s="5">
        <f t="shared" ca="1" si="590"/>
        <v>1281.1913469685846</v>
      </c>
      <c r="I2560" s="10">
        <f t="shared" ca="1" si="598"/>
        <v>0</v>
      </c>
      <c r="J2560" s="5" t="e">
        <f t="shared" ca="1" si="592"/>
        <v>#N/A</v>
      </c>
      <c r="K2560" s="5" t="e">
        <f t="shared" ca="1" si="593"/>
        <v>#N/A</v>
      </c>
      <c r="L2560" s="10">
        <f t="shared" ca="1" si="594"/>
        <v>1</v>
      </c>
      <c r="M2560" s="5">
        <f t="shared" ca="1" si="599"/>
        <v>1311.65</v>
      </c>
      <c r="N2560" s="12" t="str">
        <f t="shared" ca="1" si="595"/>
        <v/>
      </c>
      <c r="O2560" s="12">
        <f t="shared" ca="1" si="596"/>
        <v>1.084842136764926E-2</v>
      </c>
      <c r="P2560" s="5">
        <f t="shared" ca="1" si="597"/>
        <v>1013.9815179276653</v>
      </c>
      <c r="Q2560" s="5">
        <f t="shared" ca="1" si="600"/>
        <v>1013.9815179276653</v>
      </c>
      <c r="R2560" s="12">
        <f t="shared" ca="1" si="601"/>
        <v>0</v>
      </c>
    </row>
    <row r="2561" spans="1:18" x14ac:dyDescent="0.25">
      <c r="A2561">
        <v>2560</v>
      </c>
      <c r="B2561" s="2">
        <v>41164</v>
      </c>
      <c r="C2561">
        <f t="shared" si="591"/>
        <v>2012</v>
      </c>
      <c r="D2561">
        <v>1356.75</v>
      </c>
      <c r="E2561" s="5">
        <f t="shared" ca="1" si="587"/>
        <v>1326.9649999999999</v>
      </c>
      <c r="F2561" s="5">
        <f t="shared" ca="1" si="588"/>
        <v>1311.9469999999994</v>
      </c>
      <c r="G2561" s="5">
        <f t="shared" ca="1" si="589"/>
        <v>1332.4674105627398</v>
      </c>
      <c r="H2561" s="5">
        <f t="shared" ca="1" si="590"/>
        <v>1282.7025200292128</v>
      </c>
      <c r="I2561" s="10">
        <f t="shared" ca="1" si="598"/>
        <v>0</v>
      </c>
      <c r="J2561" s="5" t="e">
        <f t="shared" ca="1" si="592"/>
        <v>#N/A</v>
      </c>
      <c r="K2561" s="5" t="e">
        <f t="shared" ca="1" si="593"/>
        <v>#N/A</v>
      </c>
      <c r="L2561" s="10">
        <f t="shared" ca="1" si="594"/>
        <v>1</v>
      </c>
      <c r="M2561" s="5">
        <f t="shared" ca="1" si="599"/>
        <v>1311.65</v>
      </c>
      <c r="N2561" s="12" t="str">
        <f t="shared" ca="1" si="595"/>
        <v/>
      </c>
      <c r="O2561" s="12">
        <f t="shared" ca="1" si="596"/>
        <v>4.1817778106728529E-3</v>
      </c>
      <c r="P2561" s="5">
        <f t="shared" ca="1" si="597"/>
        <v>1013.9815179276653</v>
      </c>
      <c r="Q2561" s="5">
        <f t="shared" ca="1" si="600"/>
        <v>1013.9815179276653</v>
      </c>
      <c r="R2561" s="12">
        <f t="shared" ca="1" si="601"/>
        <v>0</v>
      </c>
    </row>
    <row r="2562" spans="1:18" x14ac:dyDescent="0.25">
      <c r="A2562">
        <v>2561</v>
      </c>
      <c r="B2562" s="2">
        <v>41165</v>
      </c>
      <c r="C2562">
        <f t="shared" si="591"/>
        <v>2012</v>
      </c>
      <c r="D2562">
        <v>1343.5</v>
      </c>
      <c r="E2562" s="5">
        <f t="shared" ref="E2562:E2625" ca="1" si="602">IF($A2562&gt;=SEMADays,AVERAGE(OFFSET($D2562,-SEMADays+1,0,SEMADays,1)),NA())</f>
        <v>1328.63</v>
      </c>
      <c r="F2562" s="5">
        <f t="shared" ref="F2562:F2625" ca="1" si="603">IF($A2562&gt;=LEMADays,AVERAGE(OFFSET($D2562,-LEMADays+1,0,LEMADays,1)),NA())</f>
        <v>1312.8819999999996</v>
      </c>
      <c r="G2562" s="5">
        <f t="shared" ref="G2562:G2625" ca="1" si="604">IF(ISNA(E2562),NA(),IF(ISNA(G2561),E2562,((SEMADays-1)*G2561+$D2562)/SEMADays))</f>
        <v>1333.5706695064659</v>
      </c>
      <c r="H2562" s="5">
        <f t="shared" ref="H2562:H2625" ca="1" si="605">IF(ISNA(F2562),NA(),IF(ISNA(H2561),F2562,((LEMADays-1)*H2561+$D2562)/LEMADays))</f>
        <v>1283.9184696286286</v>
      </c>
      <c r="I2562" s="10">
        <f t="shared" ca="1" si="598"/>
        <v>0</v>
      </c>
      <c r="J2562" s="5" t="e">
        <f t="shared" ca="1" si="592"/>
        <v>#N/A</v>
      </c>
      <c r="K2562" s="5" t="e">
        <f t="shared" ca="1" si="593"/>
        <v>#N/A</v>
      </c>
      <c r="L2562" s="10">
        <f t="shared" ca="1" si="594"/>
        <v>1</v>
      </c>
      <c r="M2562" s="5">
        <f t="shared" ca="1" si="599"/>
        <v>1311.65</v>
      </c>
      <c r="N2562" s="12" t="str">
        <f t="shared" ca="1" si="595"/>
        <v/>
      </c>
      <c r="O2562" s="12">
        <f t="shared" ca="1" si="596"/>
        <v>-9.7659848903630005E-3</v>
      </c>
      <c r="P2562" s="5">
        <f t="shared" ca="1" si="597"/>
        <v>1013.9815179276653</v>
      </c>
      <c r="Q2562" s="5">
        <f t="shared" ca="1" si="600"/>
        <v>1013.9815179276653</v>
      </c>
      <c r="R2562" s="12">
        <f t="shared" ca="1" si="601"/>
        <v>0</v>
      </c>
    </row>
    <row r="2563" spans="1:18" x14ac:dyDescent="0.25">
      <c r="A2563">
        <v>2562</v>
      </c>
      <c r="B2563" s="2">
        <v>41166</v>
      </c>
      <c r="C2563">
        <f t="shared" ref="C2563:C2626" si="606">YEAR(B2563)</f>
        <v>2012</v>
      </c>
      <c r="D2563">
        <v>1385.75</v>
      </c>
      <c r="E2563" s="5">
        <f t="shared" ca="1" si="602"/>
        <v>1336.355</v>
      </c>
      <c r="F2563" s="5">
        <f t="shared" ca="1" si="603"/>
        <v>1314.6749999999995</v>
      </c>
      <c r="G2563" s="5">
        <f t="shared" ca="1" si="604"/>
        <v>1338.7886025558194</v>
      </c>
      <c r="H2563" s="5">
        <f t="shared" ca="1" si="605"/>
        <v>1285.9551002360561</v>
      </c>
      <c r="I2563" s="10">
        <f t="shared" ca="1" si="598"/>
        <v>0</v>
      </c>
      <c r="J2563" s="5" t="e">
        <f t="shared" ca="1" si="592"/>
        <v>#N/A</v>
      </c>
      <c r="K2563" s="5" t="e">
        <f t="shared" ca="1" si="593"/>
        <v>#N/A</v>
      </c>
      <c r="L2563" s="10">
        <f t="shared" ca="1" si="594"/>
        <v>1</v>
      </c>
      <c r="M2563" s="5">
        <f t="shared" ca="1" si="599"/>
        <v>1311.65</v>
      </c>
      <c r="N2563" s="12" t="str">
        <f t="shared" ca="1" si="595"/>
        <v/>
      </c>
      <c r="O2563" s="12">
        <f t="shared" ca="1" si="596"/>
        <v>3.144771120208411E-2</v>
      </c>
      <c r="P2563" s="5">
        <f t="shared" ca="1" si="597"/>
        <v>1013.9815179276653</v>
      </c>
      <c r="Q2563" s="5">
        <f t="shared" ca="1" si="600"/>
        <v>1013.9815179276653</v>
      </c>
      <c r="R2563" s="12">
        <f t="shared" ca="1" si="601"/>
        <v>0</v>
      </c>
    </row>
    <row r="2564" spans="1:18" x14ac:dyDescent="0.25">
      <c r="A2564">
        <v>2563</v>
      </c>
      <c r="B2564" s="2">
        <v>41169</v>
      </c>
      <c r="C2564">
        <f t="shared" si="606"/>
        <v>2012</v>
      </c>
      <c r="D2564">
        <v>1371.2</v>
      </c>
      <c r="E2564" s="5">
        <f t="shared" ca="1" si="602"/>
        <v>1342.6150000000002</v>
      </c>
      <c r="F2564" s="5">
        <f t="shared" ca="1" si="603"/>
        <v>1316.4909999999995</v>
      </c>
      <c r="G2564" s="5">
        <f t="shared" ca="1" si="604"/>
        <v>1342.0297423002376</v>
      </c>
      <c r="H2564" s="5">
        <f t="shared" ca="1" si="605"/>
        <v>1287.6599982313348</v>
      </c>
      <c r="I2564" s="10">
        <f t="shared" ca="1" si="598"/>
        <v>0</v>
      </c>
      <c r="J2564" s="5" t="e">
        <f t="shared" ca="1" si="592"/>
        <v>#N/A</v>
      </c>
      <c r="K2564" s="5" t="e">
        <f t="shared" ca="1" si="593"/>
        <v>#N/A</v>
      </c>
      <c r="L2564" s="10">
        <f t="shared" ca="1" si="594"/>
        <v>1</v>
      </c>
      <c r="M2564" s="5">
        <f t="shared" ca="1" si="599"/>
        <v>1311.65</v>
      </c>
      <c r="N2564" s="12" t="str">
        <f t="shared" ca="1" si="595"/>
        <v/>
      </c>
      <c r="O2564" s="12">
        <f t="shared" ca="1" si="596"/>
        <v>-1.0499729388417792E-2</v>
      </c>
      <c r="P2564" s="5">
        <f t="shared" ca="1" si="597"/>
        <v>1013.9815179276653</v>
      </c>
      <c r="Q2564" s="5">
        <f t="shared" ca="1" si="600"/>
        <v>1013.9815179276653</v>
      </c>
      <c r="R2564" s="12">
        <f t="shared" ca="1" si="601"/>
        <v>0</v>
      </c>
    </row>
    <row r="2565" spans="1:18" x14ac:dyDescent="0.25">
      <c r="A2565">
        <v>2564</v>
      </c>
      <c r="B2565" s="2">
        <v>41170</v>
      </c>
      <c r="C2565">
        <f t="shared" si="606"/>
        <v>2012</v>
      </c>
      <c r="D2565">
        <v>1368.75</v>
      </c>
      <c r="E2565" s="5">
        <f t="shared" ca="1" si="602"/>
        <v>1349.2050000000002</v>
      </c>
      <c r="F2565" s="5">
        <f t="shared" ca="1" si="603"/>
        <v>1318.4269999999995</v>
      </c>
      <c r="G2565" s="5">
        <f t="shared" ca="1" si="604"/>
        <v>1344.7017680702138</v>
      </c>
      <c r="H2565" s="5">
        <f t="shared" ca="1" si="605"/>
        <v>1289.2817982667082</v>
      </c>
      <c r="I2565" s="10">
        <f t="shared" ca="1" si="598"/>
        <v>0</v>
      </c>
      <c r="J2565" s="5" t="e">
        <f t="shared" ca="1" si="592"/>
        <v>#N/A</v>
      </c>
      <c r="K2565" s="5" t="e">
        <f t="shared" ca="1" si="593"/>
        <v>#N/A</v>
      </c>
      <c r="L2565" s="10">
        <f t="shared" ca="1" si="594"/>
        <v>1</v>
      </c>
      <c r="M2565" s="5">
        <f t="shared" ca="1" si="599"/>
        <v>1311.65</v>
      </c>
      <c r="N2565" s="12" t="str">
        <f t="shared" ca="1" si="595"/>
        <v/>
      </c>
      <c r="O2565" s="12">
        <f t="shared" ca="1" si="596"/>
        <v>-1.7867561260210365E-3</v>
      </c>
      <c r="P2565" s="5">
        <f t="shared" ca="1" si="597"/>
        <v>1013.9815179276653</v>
      </c>
      <c r="Q2565" s="5">
        <f t="shared" ca="1" si="600"/>
        <v>1013.9815179276653</v>
      </c>
      <c r="R2565" s="12">
        <f t="shared" ca="1" si="601"/>
        <v>0</v>
      </c>
    </row>
    <row r="2566" spans="1:18" x14ac:dyDescent="0.25">
      <c r="A2566">
        <v>2565</v>
      </c>
      <c r="B2566" s="2">
        <v>41171</v>
      </c>
      <c r="C2566">
        <f t="shared" si="606"/>
        <v>2012</v>
      </c>
      <c r="D2566">
        <v>1368.75</v>
      </c>
      <c r="E2566" s="5">
        <f t="shared" ca="1" si="602"/>
        <v>1355.925</v>
      </c>
      <c r="F2566" s="5">
        <f t="shared" ca="1" si="603"/>
        <v>1320.5139999999997</v>
      </c>
      <c r="G2566" s="5">
        <f t="shared" ca="1" si="604"/>
        <v>1347.1065912631925</v>
      </c>
      <c r="H2566" s="5">
        <f t="shared" ca="1" si="605"/>
        <v>1290.8711623013739</v>
      </c>
      <c r="I2566" s="10">
        <f t="shared" ca="1" si="598"/>
        <v>0</v>
      </c>
      <c r="J2566" s="5" t="e">
        <f t="shared" ca="1" si="592"/>
        <v>#N/A</v>
      </c>
      <c r="K2566" s="5" t="e">
        <f t="shared" ca="1" si="593"/>
        <v>#N/A</v>
      </c>
      <c r="L2566" s="10">
        <f t="shared" ca="1" si="594"/>
        <v>1</v>
      </c>
      <c r="M2566" s="5">
        <f t="shared" ca="1" si="599"/>
        <v>1311.65</v>
      </c>
      <c r="N2566" s="12" t="str">
        <f t="shared" ca="1" si="595"/>
        <v/>
      </c>
      <c r="O2566" s="12">
        <f t="shared" ca="1" si="596"/>
        <v>0</v>
      </c>
      <c r="P2566" s="5">
        <f t="shared" ca="1" si="597"/>
        <v>1013.9815179276653</v>
      </c>
      <c r="Q2566" s="5">
        <f t="shared" ca="1" si="600"/>
        <v>1013.9815179276653</v>
      </c>
      <c r="R2566" s="12">
        <f t="shared" ca="1" si="601"/>
        <v>0</v>
      </c>
    </row>
    <row r="2567" spans="1:18" x14ac:dyDescent="0.25">
      <c r="A2567">
        <v>2566</v>
      </c>
      <c r="B2567" s="2">
        <v>41172</v>
      </c>
      <c r="C2567">
        <f t="shared" si="606"/>
        <v>2012</v>
      </c>
      <c r="D2567">
        <v>1358.35</v>
      </c>
      <c r="E2567" s="5">
        <f t="shared" ca="1" si="602"/>
        <v>1358.19</v>
      </c>
      <c r="F2567" s="5">
        <f t="shared" ca="1" si="603"/>
        <v>1322.4059999999997</v>
      </c>
      <c r="G2567" s="5">
        <f t="shared" ca="1" si="604"/>
        <v>1348.2309321368734</v>
      </c>
      <c r="H2567" s="5">
        <f t="shared" ca="1" si="605"/>
        <v>1292.2207390553465</v>
      </c>
      <c r="I2567" s="10">
        <f t="shared" ca="1" si="598"/>
        <v>0</v>
      </c>
      <c r="J2567" s="5" t="e">
        <f t="shared" ca="1" si="592"/>
        <v>#N/A</v>
      </c>
      <c r="K2567" s="5" t="e">
        <f t="shared" ca="1" si="593"/>
        <v>#N/A</v>
      </c>
      <c r="L2567" s="10">
        <f t="shared" ca="1" si="594"/>
        <v>1</v>
      </c>
      <c r="M2567" s="5">
        <f t="shared" ca="1" si="599"/>
        <v>1311.65</v>
      </c>
      <c r="N2567" s="12" t="str">
        <f t="shared" ca="1" si="595"/>
        <v/>
      </c>
      <c r="O2567" s="12">
        <f t="shared" ca="1" si="596"/>
        <v>-7.5981735159818013E-3</v>
      </c>
      <c r="P2567" s="5">
        <f t="shared" ca="1" si="597"/>
        <v>1013.9815179276653</v>
      </c>
      <c r="Q2567" s="5">
        <f t="shared" ca="1" si="600"/>
        <v>1013.9815179276653</v>
      </c>
      <c r="R2567" s="12">
        <f t="shared" ca="1" si="601"/>
        <v>0</v>
      </c>
    </row>
    <row r="2568" spans="1:18" x14ac:dyDescent="0.25">
      <c r="A2568">
        <v>2567</v>
      </c>
      <c r="B2568" s="2">
        <v>41173</v>
      </c>
      <c r="C2568">
        <f t="shared" si="606"/>
        <v>2012</v>
      </c>
      <c r="D2568">
        <v>1379.5</v>
      </c>
      <c r="E2568" s="5">
        <f t="shared" ca="1" si="602"/>
        <v>1362.0250000000001</v>
      </c>
      <c r="F2568" s="5">
        <f t="shared" ca="1" si="603"/>
        <v>1324.7169999999999</v>
      </c>
      <c r="G2568" s="5">
        <f t="shared" ca="1" si="604"/>
        <v>1351.3578389231861</v>
      </c>
      <c r="H2568" s="5">
        <f t="shared" ca="1" si="605"/>
        <v>1293.9663242742397</v>
      </c>
      <c r="I2568" s="10">
        <f t="shared" ca="1" si="598"/>
        <v>0</v>
      </c>
      <c r="J2568" s="5" t="e">
        <f t="shared" ca="1" si="592"/>
        <v>#N/A</v>
      </c>
      <c r="K2568" s="5" t="e">
        <f t="shared" ca="1" si="593"/>
        <v>#N/A</v>
      </c>
      <c r="L2568" s="10">
        <f t="shared" ca="1" si="594"/>
        <v>1</v>
      </c>
      <c r="M2568" s="5">
        <f t="shared" ca="1" si="599"/>
        <v>1311.65</v>
      </c>
      <c r="N2568" s="12" t="str">
        <f t="shared" ca="1" si="595"/>
        <v/>
      </c>
      <c r="O2568" s="12">
        <f t="shared" ca="1" si="596"/>
        <v>1.5570361099863874E-2</v>
      </c>
      <c r="P2568" s="5">
        <f t="shared" ca="1" si="597"/>
        <v>1013.9815179276653</v>
      </c>
      <c r="Q2568" s="5">
        <f t="shared" ca="1" si="600"/>
        <v>1013.9815179276653</v>
      </c>
      <c r="R2568" s="12">
        <f t="shared" ca="1" si="601"/>
        <v>0</v>
      </c>
    </row>
    <row r="2569" spans="1:18" x14ac:dyDescent="0.25">
      <c r="A2569">
        <v>2568</v>
      </c>
      <c r="B2569" s="2">
        <v>41176</v>
      </c>
      <c r="C2569">
        <f t="shared" si="606"/>
        <v>2012</v>
      </c>
      <c r="D2569">
        <v>1367.85</v>
      </c>
      <c r="E2569" s="5">
        <f t="shared" ca="1" si="602"/>
        <v>1365.15</v>
      </c>
      <c r="F2569" s="5">
        <f t="shared" ca="1" si="603"/>
        <v>1326.9069999999999</v>
      </c>
      <c r="G2569" s="5">
        <f t="shared" ca="1" si="604"/>
        <v>1353.0070550308676</v>
      </c>
      <c r="H2569" s="5">
        <f t="shared" ca="1" si="605"/>
        <v>1295.443997788755</v>
      </c>
      <c r="I2569" s="10">
        <f t="shared" ca="1" si="598"/>
        <v>0</v>
      </c>
      <c r="J2569" s="5" t="e">
        <f t="shared" ca="1" si="592"/>
        <v>#N/A</v>
      </c>
      <c r="K2569" s="5" t="e">
        <f t="shared" ca="1" si="593"/>
        <v>#N/A</v>
      </c>
      <c r="L2569" s="10">
        <f t="shared" ca="1" si="594"/>
        <v>1</v>
      </c>
      <c r="M2569" s="5">
        <f t="shared" ca="1" si="599"/>
        <v>1311.65</v>
      </c>
      <c r="N2569" s="12" t="str">
        <f t="shared" ca="1" si="595"/>
        <v/>
      </c>
      <c r="O2569" s="12">
        <f t="shared" ca="1" si="596"/>
        <v>-8.4450888002900269E-3</v>
      </c>
      <c r="P2569" s="5">
        <f t="shared" ca="1" si="597"/>
        <v>1013.9815179276653</v>
      </c>
      <c r="Q2569" s="5">
        <f t="shared" ca="1" si="600"/>
        <v>1013.9815179276653</v>
      </c>
      <c r="R2569" s="12">
        <f t="shared" ca="1" si="601"/>
        <v>0</v>
      </c>
    </row>
    <row r="2570" spans="1:18" x14ac:dyDescent="0.25">
      <c r="A2570">
        <v>2569</v>
      </c>
      <c r="B2570" s="2">
        <v>41177</v>
      </c>
      <c r="C2570">
        <f t="shared" si="606"/>
        <v>2012</v>
      </c>
      <c r="D2570">
        <v>1376.6</v>
      </c>
      <c r="E2570" s="5">
        <f t="shared" ca="1" si="602"/>
        <v>1367.7000000000003</v>
      </c>
      <c r="F2570" s="5">
        <f t="shared" ca="1" si="603"/>
        <v>1329.2829999999997</v>
      </c>
      <c r="G2570" s="5">
        <f t="shared" ca="1" si="604"/>
        <v>1355.366349527781</v>
      </c>
      <c r="H2570" s="5">
        <f t="shared" ca="1" si="605"/>
        <v>1297.0671178329799</v>
      </c>
      <c r="I2570" s="10">
        <f t="shared" ca="1" si="598"/>
        <v>0</v>
      </c>
      <c r="J2570" s="5" t="e">
        <f t="shared" ca="1" si="592"/>
        <v>#N/A</v>
      </c>
      <c r="K2570" s="5" t="e">
        <f t="shared" ca="1" si="593"/>
        <v>#N/A</v>
      </c>
      <c r="L2570" s="10">
        <f t="shared" ca="1" si="594"/>
        <v>1</v>
      </c>
      <c r="M2570" s="5">
        <f t="shared" ca="1" si="599"/>
        <v>1311.65</v>
      </c>
      <c r="N2570" s="12" t="str">
        <f t="shared" ca="1" si="595"/>
        <v/>
      </c>
      <c r="O2570" s="12">
        <f t="shared" ca="1" si="596"/>
        <v>6.3969002449098958E-3</v>
      </c>
      <c r="P2570" s="5">
        <f t="shared" ca="1" si="597"/>
        <v>1013.9815179276653</v>
      </c>
      <c r="Q2570" s="5">
        <f t="shared" ca="1" si="600"/>
        <v>1013.9815179276653</v>
      </c>
      <c r="R2570" s="12">
        <f t="shared" ca="1" si="601"/>
        <v>0</v>
      </c>
    </row>
    <row r="2571" spans="1:18" x14ac:dyDescent="0.25">
      <c r="A2571">
        <v>2570</v>
      </c>
      <c r="B2571" s="2">
        <v>41178</v>
      </c>
      <c r="C2571">
        <f t="shared" si="606"/>
        <v>2012</v>
      </c>
      <c r="D2571">
        <v>1428.3</v>
      </c>
      <c r="E2571" s="5">
        <f t="shared" ca="1" si="602"/>
        <v>1374.855</v>
      </c>
      <c r="F2571" s="5">
        <f t="shared" ca="1" si="603"/>
        <v>1332.5099999999998</v>
      </c>
      <c r="G2571" s="5">
        <f t="shared" ca="1" si="604"/>
        <v>1362.6597145750029</v>
      </c>
      <c r="H2571" s="5">
        <f t="shared" ca="1" si="605"/>
        <v>1299.6917754763203</v>
      </c>
      <c r="I2571" s="10">
        <f t="shared" ca="1" si="598"/>
        <v>0</v>
      </c>
      <c r="J2571" s="5" t="e">
        <f t="shared" ca="1" si="592"/>
        <v>#N/A</v>
      </c>
      <c r="K2571" s="5" t="e">
        <f t="shared" ca="1" si="593"/>
        <v>#N/A</v>
      </c>
      <c r="L2571" s="10">
        <f t="shared" ca="1" si="594"/>
        <v>1</v>
      </c>
      <c r="M2571" s="5">
        <f t="shared" ca="1" si="599"/>
        <v>1311.65</v>
      </c>
      <c r="N2571" s="12" t="str">
        <f t="shared" ca="1" si="595"/>
        <v/>
      </c>
      <c r="O2571" s="12">
        <f t="shared" ca="1" si="596"/>
        <v>3.7556298125817268E-2</v>
      </c>
      <c r="P2571" s="5">
        <f t="shared" ca="1" si="597"/>
        <v>1013.9815179276653</v>
      </c>
      <c r="Q2571" s="5">
        <f t="shared" ca="1" si="600"/>
        <v>1013.9815179276653</v>
      </c>
      <c r="R2571" s="12">
        <f t="shared" ca="1" si="601"/>
        <v>0</v>
      </c>
    </row>
    <row r="2572" spans="1:18" x14ac:dyDescent="0.25">
      <c r="A2572">
        <v>2571</v>
      </c>
      <c r="B2572" s="2">
        <v>41179</v>
      </c>
      <c r="C2572">
        <f t="shared" si="606"/>
        <v>2012</v>
      </c>
      <c r="D2572">
        <v>1447.75</v>
      </c>
      <c r="E2572" s="5">
        <f t="shared" ca="1" si="602"/>
        <v>1385.28</v>
      </c>
      <c r="F2572" s="5">
        <f t="shared" ca="1" si="603"/>
        <v>1336.2079999999996</v>
      </c>
      <c r="G2572" s="5">
        <f t="shared" ca="1" si="604"/>
        <v>1371.1687431175026</v>
      </c>
      <c r="H2572" s="5">
        <f t="shared" ca="1" si="605"/>
        <v>1302.6529399667938</v>
      </c>
      <c r="I2572" s="10">
        <f t="shared" ca="1" si="598"/>
        <v>0</v>
      </c>
      <c r="J2572" s="5" t="e">
        <f t="shared" ca="1" si="592"/>
        <v>#N/A</v>
      </c>
      <c r="K2572" s="5" t="e">
        <f t="shared" ca="1" si="593"/>
        <v>#N/A</v>
      </c>
      <c r="L2572" s="10">
        <f t="shared" ca="1" si="594"/>
        <v>1</v>
      </c>
      <c r="M2572" s="5">
        <f t="shared" ca="1" si="599"/>
        <v>1311.65</v>
      </c>
      <c r="N2572" s="12" t="str">
        <f t="shared" ca="1" si="595"/>
        <v/>
      </c>
      <c r="O2572" s="12">
        <f t="shared" ca="1" si="596"/>
        <v>1.3617587341594935E-2</v>
      </c>
      <c r="P2572" s="5">
        <f t="shared" ca="1" si="597"/>
        <v>1013.9815179276653</v>
      </c>
      <c r="Q2572" s="5">
        <f t="shared" ca="1" si="600"/>
        <v>1013.9815179276653</v>
      </c>
      <c r="R2572" s="12">
        <f t="shared" ca="1" si="601"/>
        <v>0</v>
      </c>
    </row>
    <row r="2573" spans="1:18" x14ac:dyDescent="0.25">
      <c r="A2573">
        <v>2572</v>
      </c>
      <c r="B2573" s="2">
        <v>41180</v>
      </c>
      <c r="C2573">
        <f t="shared" si="606"/>
        <v>2012</v>
      </c>
      <c r="D2573">
        <v>1470.05</v>
      </c>
      <c r="E2573" s="5">
        <f t="shared" ca="1" si="602"/>
        <v>1393.7099999999998</v>
      </c>
      <c r="F2573" s="5">
        <f t="shared" ca="1" si="603"/>
        <v>1340.4229999999995</v>
      </c>
      <c r="G2573" s="5">
        <f t="shared" ca="1" si="604"/>
        <v>1381.0568688057524</v>
      </c>
      <c r="H2573" s="5">
        <f t="shared" ca="1" si="605"/>
        <v>1306.0008811674579</v>
      </c>
      <c r="I2573" s="10">
        <f t="shared" ca="1" si="598"/>
        <v>0</v>
      </c>
      <c r="J2573" s="5" t="e">
        <f t="shared" ca="1" si="592"/>
        <v>#N/A</v>
      </c>
      <c r="K2573" s="5" t="e">
        <f t="shared" ca="1" si="593"/>
        <v>#N/A</v>
      </c>
      <c r="L2573" s="10">
        <f t="shared" ca="1" si="594"/>
        <v>1</v>
      </c>
      <c r="M2573" s="5">
        <f t="shared" ca="1" si="599"/>
        <v>1311.65</v>
      </c>
      <c r="N2573" s="12" t="str">
        <f t="shared" ca="1" si="595"/>
        <v/>
      </c>
      <c r="O2573" s="12">
        <f t="shared" ca="1" si="596"/>
        <v>1.5403211880504199E-2</v>
      </c>
      <c r="P2573" s="5">
        <f t="shared" ca="1" si="597"/>
        <v>1013.9815179276653</v>
      </c>
      <c r="Q2573" s="5">
        <f t="shared" ca="1" si="600"/>
        <v>1013.9815179276653</v>
      </c>
      <c r="R2573" s="12">
        <f t="shared" ca="1" si="601"/>
        <v>0</v>
      </c>
    </row>
    <row r="2574" spans="1:18" x14ac:dyDescent="0.25">
      <c r="A2574">
        <v>2573</v>
      </c>
      <c r="B2574" s="2">
        <v>41183</v>
      </c>
      <c r="C2574">
        <f t="shared" si="606"/>
        <v>2012</v>
      </c>
      <c r="D2574">
        <v>1458</v>
      </c>
      <c r="E2574" s="5">
        <f t="shared" ca="1" si="602"/>
        <v>1402.3899999999999</v>
      </c>
      <c r="F2574" s="5">
        <f t="shared" ca="1" si="603"/>
        <v>1344.5149999999996</v>
      </c>
      <c r="G2574" s="5">
        <f t="shared" ca="1" si="604"/>
        <v>1388.7511819251772</v>
      </c>
      <c r="H2574" s="5">
        <f t="shared" ca="1" si="605"/>
        <v>1309.0408635441088</v>
      </c>
      <c r="I2574" s="10">
        <f t="shared" ca="1" si="598"/>
        <v>0</v>
      </c>
      <c r="J2574" s="5" t="e">
        <f t="shared" ca="1" si="592"/>
        <v>#N/A</v>
      </c>
      <c r="K2574" s="5" t="e">
        <f t="shared" ca="1" si="593"/>
        <v>#N/A</v>
      </c>
      <c r="L2574" s="10">
        <f t="shared" ca="1" si="594"/>
        <v>1</v>
      </c>
      <c r="M2574" s="5">
        <f t="shared" ca="1" si="599"/>
        <v>1311.65</v>
      </c>
      <c r="N2574" s="12" t="str">
        <f t="shared" ca="1" si="595"/>
        <v/>
      </c>
      <c r="O2574" s="12">
        <f t="shared" ca="1" si="596"/>
        <v>-8.1970001020373155E-3</v>
      </c>
      <c r="P2574" s="5">
        <f t="shared" ca="1" si="597"/>
        <v>1013.9815179276653</v>
      </c>
      <c r="Q2574" s="5">
        <f t="shared" ca="1" si="600"/>
        <v>1013.9815179276653</v>
      </c>
      <c r="R2574" s="12">
        <f t="shared" ca="1" si="601"/>
        <v>0</v>
      </c>
    </row>
    <row r="2575" spans="1:18" x14ac:dyDescent="0.25">
      <c r="A2575">
        <v>2574</v>
      </c>
      <c r="B2575" s="2">
        <v>41184</v>
      </c>
      <c r="C2575">
        <f t="shared" si="606"/>
        <v>2012</v>
      </c>
      <c r="D2575">
        <v>1458</v>
      </c>
      <c r="E2575" s="5">
        <f t="shared" ca="1" si="602"/>
        <v>1411.3150000000001</v>
      </c>
      <c r="F2575" s="5">
        <f t="shared" ca="1" si="603"/>
        <v>1348.2819999999999</v>
      </c>
      <c r="G2575" s="5">
        <f t="shared" ca="1" si="604"/>
        <v>1395.6760637326595</v>
      </c>
      <c r="H2575" s="5">
        <f t="shared" ca="1" si="605"/>
        <v>1312.0200462732266</v>
      </c>
      <c r="I2575" s="10">
        <f t="shared" ca="1" si="598"/>
        <v>0</v>
      </c>
      <c r="J2575" s="5" t="e">
        <f t="shared" ca="1" si="592"/>
        <v>#N/A</v>
      </c>
      <c r="K2575" s="5" t="e">
        <f t="shared" ca="1" si="593"/>
        <v>#N/A</v>
      </c>
      <c r="L2575" s="10">
        <f t="shared" ca="1" si="594"/>
        <v>1</v>
      </c>
      <c r="M2575" s="5">
        <f t="shared" ca="1" si="599"/>
        <v>1311.65</v>
      </c>
      <c r="N2575" s="12" t="str">
        <f t="shared" ca="1" si="595"/>
        <v/>
      </c>
      <c r="O2575" s="12">
        <f t="shared" ca="1" si="596"/>
        <v>0</v>
      </c>
      <c r="P2575" s="5">
        <f t="shared" ca="1" si="597"/>
        <v>1013.9815179276653</v>
      </c>
      <c r="Q2575" s="5">
        <f t="shared" ca="1" si="600"/>
        <v>1013.9815179276653</v>
      </c>
      <c r="R2575" s="12">
        <f t="shared" ca="1" si="601"/>
        <v>0</v>
      </c>
    </row>
    <row r="2576" spans="1:18" x14ac:dyDescent="0.25">
      <c r="A2576">
        <v>2575</v>
      </c>
      <c r="B2576" s="2">
        <v>41185</v>
      </c>
      <c r="C2576">
        <f t="shared" si="606"/>
        <v>2012</v>
      </c>
      <c r="D2576">
        <v>1463.85</v>
      </c>
      <c r="E2576" s="5">
        <f t="shared" ca="1" si="602"/>
        <v>1420.8249999999998</v>
      </c>
      <c r="F2576" s="5">
        <f t="shared" ca="1" si="603"/>
        <v>1352.0350000000001</v>
      </c>
      <c r="G2576" s="5">
        <f t="shared" ca="1" si="604"/>
        <v>1402.4934573593935</v>
      </c>
      <c r="H2576" s="5">
        <f t="shared" ca="1" si="605"/>
        <v>1315.056645347762</v>
      </c>
      <c r="I2576" s="10">
        <f t="shared" ca="1" si="598"/>
        <v>0</v>
      </c>
      <c r="J2576" s="5" t="e">
        <f t="shared" ca="1" si="592"/>
        <v>#N/A</v>
      </c>
      <c r="K2576" s="5" t="e">
        <f t="shared" ca="1" si="593"/>
        <v>#N/A</v>
      </c>
      <c r="L2576" s="10">
        <f t="shared" ca="1" si="594"/>
        <v>1</v>
      </c>
      <c r="M2576" s="5">
        <f t="shared" ca="1" si="599"/>
        <v>1311.65</v>
      </c>
      <c r="N2576" s="12" t="str">
        <f t="shared" ca="1" si="595"/>
        <v/>
      </c>
      <c r="O2576" s="12">
        <f t="shared" ca="1" si="596"/>
        <v>4.0123456790122835E-3</v>
      </c>
      <c r="P2576" s="5">
        <f t="shared" ca="1" si="597"/>
        <v>1013.9815179276653</v>
      </c>
      <c r="Q2576" s="5">
        <f t="shared" ca="1" si="600"/>
        <v>1013.9815179276653</v>
      </c>
      <c r="R2576" s="12">
        <f t="shared" ca="1" si="601"/>
        <v>0</v>
      </c>
    </row>
    <row r="2577" spans="1:18" x14ac:dyDescent="0.25">
      <c r="A2577">
        <v>2576</v>
      </c>
      <c r="B2577" s="2">
        <v>41186</v>
      </c>
      <c r="C2577">
        <f t="shared" si="606"/>
        <v>2012</v>
      </c>
      <c r="D2577">
        <v>1480.7</v>
      </c>
      <c r="E2577" s="5">
        <f t="shared" ca="1" si="602"/>
        <v>1433.06</v>
      </c>
      <c r="F2577" s="5">
        <f t="shared" ca="1" si="603"/>
        <v>1356.4319999999998</v>
      </c>
      <c r="G2577" s="5">
        <f t="shared" ca="1" si="604"/>
        <v>1410.3141116234542</v>
      </c>
      <c r="H2577" s="5">
        <f t="shared" ca="1" si="605"/>
        <v>1318.3695124408068</v>
      </c>
      <c r="I2577" s="10">
        <f t="shared" ca="1" si="598"/>
        <v>0</v>
      </c>
      <c r="J2577" s="5" t="e">
        <f t="shared" ca="1" si="592"/>
        <v>#N/A</v>
      </c>
      <c r="K2577" s="5" t="e">
        <f t="shared" ca="1" si="593"/>
        <v>#N/A</v>
      </c>
      <c r="L2577" s="10">
        <f t="shared" ca="1" si="594"/>
        <v>1</v>
      </c>
      <c r="M2577" s="5">
        <f t="shared" ca="1" si="599"/>
        <v>1311.65</v>
      </c>
      <c r="N2577" s="12" t="str">
        <f t="shared" ca="1" si="595"/>
        <v/>
      </c>
      <c r="O2577" s="12">
        <f t="shared" ca="1" si="596"/>
        <v>1.1510742220856057E-2</v>
      </c>
      <c r="P2577" s="5">
        <f t="shared" ca="1" si="597"/>
        <v>1013.9815179276653</v>
      </c>
      <c r="Q2577" s="5">
        <f t="shared" ca="1" si="600"/>
        <v>1013.9815179276653</v>
      </c>
      <c r="R2577" s="12">
        <f t="shared" ca="1" si="601"/>
        <v>0</v>
      </c>
    </row>
    <row r="2578" spans="1:18" x14ac:dyDescent="0.25">
      <c r="A2578">
        <v>2577</v>
      </c>
      <c r="B2578" s="2">
        <v>41187</v>
      </c>
      <c r="C2578">
        <f t="shared" si="606"/>
        <v>2012</v>
      </c>
      <c r="D2578">
        <v>1457.65</v>
      </c>
      <c r="E2578" s="5">
        <f t="shared" ca="1" si="602"/>
        <v>1440.875</v>
      </c>
      <c r="F2578" s="5">
        <f t="shared" ca="1" si="603"/>
        <v>1359.7099999999998</v>
      </c>
      <c r="G2578" s="5">
        <f t="shared" ca="1" si="604"/>
        <v>1415.0477004611089</v>
      </c>
      <c r="H2578" s="5">
        <f t="shared" ca="1" si="605"/>
        <v>1321.1551221919906</v>
      </c>
      <c r="I2578" s="10">
        <f t="shared" ca="1" si="598"/>
        <v>0</v>
      </c>
      <c r="J2578" s="5" t="e">
        <f t="shared" ca="1" si="592"/>
        <v>#N/A</v>
      </c>
      <c r="K2578" s="5" t="e">
        <f t="shared" ca="1" si="593"/>
        <v>#N/A</v>
      </c>
      <c r="L2578" s="10">
        <f t="shared" ca="1" si="594"/>
        <v>1</v>
      </c>
      <c r="M2578" s="5">
        <f t="shared" ca="1" si="599"/>
        <v>1311.65</v>
      </c>
      <c r="N2578" s="12" t="str">
        <f t="shared" ca="1" si="595"/>
        <v/>
      </c>
      <c r="O2578" s="12">
        <f t="shared" ca="1" si="596"/>
        <v>-1.556696157222932E-2</v>
      </c>
      <c r="P2578" s="5">
        <f t="shared" ca="1" si="597"/>
        <v>1013.9815179276653</v>
      </c>
      <c r="Q2578" s="5">
        <f t="shared" ca="1" si="600"/>
        <v>1013.9815179276653</v>
      </c>
      <c r="R2578" s="12">
        <f t="shared" ca="1" si="601"/>
        <v>0</v>
      </c>
    </row>
    <row r="2579" spans="1:18" x14ac:dyDescent="0.25">
      <c r="A2579">
        <v>2578</v>
      </c>
      <c r="B2579" s="2">
        <v>41190</v>
      </c>
      <c r="C2579">
        <f t="shared" si="606"/>
        <v>2012</v>
      </c>
      <c r="D2579">
        <v>1431.8</v>
      </c>
      <c r="E2579" s="5">
        <f t="shared" ca="1" si="602"/>
        <v>1447.27</v>
      </c>
      <c r="F2579" s="5">
        <f t="shared" ca="1" si="603"/>
        <v>1362.3889999999997</v>
      </c>
      <c r="G2579" s="5">
        <f t="shared" ca="1" si="604"/>
        <v>1416.722930414998</v>
      </c>
      <c r="H2579" s="5">
        <f t="shared" ca="1" si="605"/>
        <v>1323.3680197481508</v>
      </c>
      <c r="I2579" s="10">
        <f t="shared" ca="1" si="598"/>
        <v>0</v>
      </c>
      <c r="J2579" s="5" t="e">
        <f t="shared" ca="1" si="592"/>
        <v>#N/A</v>
      </c>
      <c r="K2579" s="5" t="e">
        <f t="shared" ca="1" si="593"/>
        <v>#N/A</v>
      </c>
      <c r="L2579" s="10">
        <f t="shared" ca="1" si="594"/>
        <v>1</v>
      </c>
      <c r="M2579" s="5">
        <f t="shared" ca="1" si="599"/>
        <v>1311.65</v>
      </c>
      <c r="N2579" s="12" t="str">
        <f t="shared" ca="1" si="595"/>
        <v/>
      </c>
      <c r="O2579" s="12">
        <f t="shared" ca="1" si="596"/>
        <v>-1.7734023942647503E-2</v>
      </c>
      <c r="P2579" s="5">
        <f t="shared" ca="1" si="597"/>
        <v>1013.9815179276653</v>
      </c>
      <c r="Q2579" s="5">
        <f t="shared" ca="1" si="600"/>
        <v>1013.9815179276653</v>
      </c>
      <c r="R2579" s="12">
        <f t="shared" ca="1" si="601"/>
        <v>0</v>
      </c>
    </row>
    <row r="2580" spans="1:18" x14ac:dyDescent="0.25">
      <c r="A2580">
        <v>2579</v>
      </c>
      <c r="B2580" s="2">
        <v>41191</v>
      </c>
      <c r="C2580">
        <f t="shared" si="606"/>
        <v>2012</v>
      </c>
      <c r="D2580">
        <v>1429.75</v>
      </c>
      <c r="E2580" s="5">
        <f t="shared" ca="1" si="602"/>
        <v>1452.585</v>
      </c>
      <c r="F2580" s="5">
        <f t="shared" ca="1" si="603"/>
        <v>1364.4999999999998</v>
      </c>
      <c r="G2580" s="5">
        <f t="shared" ca="1" si="604"/>
        <v>1418.0256373734983</v>
      </c>
      <c r="H2580" s="5">
        <f t="shared" ca="1" si="605"/>
        <v>1325.4956593531876</v>
      </c>
      <c r="I2580" s="10">
        <f t="shared" ca="1" si="598"/>
        <v>0</v>
      </c>
      <c r="J2580" s="5" t="e">
        <f t="shared" ca="1" si="592"/>
        <v>#N/A</v>
      </c>
      <c r="K2580" s="5" t="e">
        <f t="shared" ca="1" si="593"/>
        <v>#N/A</v>
      </c>
      <c r="L2580" s="10">
        <f t="shared" ca="1" si="594"/>
        <v>1</v>
      </c>
      <c r="M2580" s="5">
        <f t="shared" ca="1" si="599"/>
        <v>1311.65</v>
      </c>
      <c r="N2580" s="12" t="str">
        <f t="shared" ca="1" si="595"/>
        <v/>
      </c>
      <c r="O2580" s="12">
        <f t="shared" ca="1" si="596"/>
        <v>-1.431764212878862E-3</v>
      </c>
      <c r="P2580" s="5">
        <f t="shared" ca="1" si="597"/>
        <v>1013.9815179276653</v>
      </c>
      <c r="Q2580" s="5">
        <f t="shared" ca="1" si="600"/>
        <v>1013.9815179276653</v>
      </c>
      <c r="R2580" s="12">
        <f t="shared" ca="1" si="601"/>
        <v>0</v>
      </c>
    </row>
    <row r="2581" spans="1:18" x14ac:dyDescent="0.25">
      <c r="A2581">
        <v>2580</v>
      </c>
      <c r="B2581" s="2">
        <v>41192</v>
      </c>
      <c r="C2581">
        <f t="shared" si="606"/>
        <v>2012</v>
      </c>
      <c r="D2581">
        <v>1425.1</v>
      </c>
      <c r="E2581" s="5">
        <f t="shared" ca="1" si="602"/>
        <v>1452.2649999999999</v>
      </c>
      <c r="F2581" s="5">
        <f t="shared" ca="1" si="603"/>
        <v>1366.5339999999999</v>
      </c>
      <c r="G2581" s="5">
        <f t="shared" ca="1" si="604"/>
        <v>1418.7330736361487</v>
      </c>
      <c r="H2581" s="5">
        <f t="shared" ca="1" si="605"/>
        <v>1327.4877461661238</v>
      </c>
      <c r="I2581" s="10">
        <f t="shared" ca="1" si="598"/>
        <v>0</v>
      </c>
      <c r="J2581" s="5" t="e">
        <f t="shared" ca="1" si="592"/>
        <v>#N/A</v>
      </c>
      <c r="K2581" s="5" t="e">
        <f t="shared" ca="1" si="593"/>
        <v>#N/A</v>
      </c>
      <c r="L2581" s="10">
        <f t="shared" ca="1" si="594"/>
        <v>1</v>
      </c>
      <c r="M2581" s="5">
        <f t="shared" ca="1" si="599"/>
        <v>1311.65</v>
      </c>
      <c r="N2581" s="12" t="str">
        <f t="shared" ca="1" si="595"/>
        <v/>
      </c>
      <c r="O2581" s="12">
        <f t="shared" ca="1" si="596"/>
        <v>-3.2523168386082118E-3</v>
      </c>
      <c r="P2581" s="5">
        <f t="shared" ca="1" si="597"/>
        <v>1013.9815179276653</v>
      </c>
      <c r="Q2581" s="5">
        <f t="shared" ca="1" si="600"/>
        <v>1013.9815179276653</v>
      </c>
      <c r="R2581" s="12">
        <f t="shared" ca="1" si="601"/>
        <v>0</v>
      </c>
    </row>
    <row r="2582" spans="1:18" x14ac:dyDescent="0.25">
      <c r="A2582">
        <v>2581</v>
      </c>
      <c r="B2582" s="2">
        <v>41193</v>
      </c>
      <c r="C2582">
        <f t="shared" si="606"/>
        <v>2012</v>
      </c>
      <c r="D2582">
        <v>1442.55</v>
      </c>
      <c r="E2582" s="5">
        <f t="shared" ca="1" si="602"/>
        <v>1451.7449999999999</v>
      </c>
      <c r="F2582" s="5">
        <f t="shared" ca="1" si="603"/>
        <v>1369.0339999999999</v>
      </c>
      <c r="G2582" s="5">
        <f t="shared" ca="1" si="604"/>
        <v>1421.1147662725339</v>
      </c>
      <c r="H2582" s="5">
        <f t="shared" ca="1" si="605"/>
        <v>1329.7889912428013</v>
      </c>
      <c r="I2582" s="10">
        <f t="shared" ca="1" si="598"/>
        <v>0</v>
      </c>
      <c r="J2582" s="5" t="e">
        <f t="shared" ca="1" si="592"/>
        <v>#N/A</v>
      </c>
      <c r="K2582" s="5" t="e">
        <f t="shared" ca="1" si="593"/>
        <v>#N/A</v>
      </c>
      <c r="L2582" s="10">
        <f t="shared" ca="1" si="594"/>
        <v>1</v>
      </c>
      <c r="M2582" s="5">
        <f t="shared" ca="1" si="599"/>
        <v>1311.65</v>
      </c>
      <c r="N2582" s="12" t="str">
        <f t="shared" ca="1" si="595"/>
        <v/>
      </c>
      <c r="O2582" s="12">
        <f t="shared" ca="1" si="596"/>
        <v>1.224475475405238E-2</v>
      </c>
      <c r="P2582" s="5">
        <f t="shared" ca="1" si="597"/>
        <v>1013.9815179276653</v>
      </c>
      <c r="Q2582" s="5">
        <f t="shared" ca="1" si="600"/>
        <v>1013.9815179276653</v>
      </c>
      <c r="R2582" s="12">
        <f t="shared" ca="1" si="601"/>
        <v>0</v>
      </c>
    </row>
    <row r="2583" spans="1:18" x14ac:dyDescent="0.25">
      <c r="A2583">
        <v>2582</v>
      </c>
      <c r="B2583" s="2">
        <v>41194</v>
      </c>
      <c r="C2583">
        <f t="shared" si="606"/>
        <v>2012</v>
      </c>
      <c r="D2583">
        <v>1498.05</v>
      </c>
      <c r="E2583" s="5">
        <f t="shared" ca="1" si="602"/>
        <v>1454.5449999999998</v>
      </c>
      <c r="F2583" s="5">
        <f t="shared" ca="1" si="603"/>
        <v>1372.8210000000001</v>
      </c>
      <c r="G2583" s="5">
        <f t="shared" ca="1" si="604"/>
        <v>1428.8082896452804</v>
      </c>
      <c r="H2583" s="5">
        <f t="shared" ca="1" si="605"/>
        <v>1333.1542114179454</v>
      </c>
      <c r="I2583" s="10">
        <f t="shared" ca="1" si="598"/>
        <v>0</v>
      </c>
      <c r="J2583" s="5" t="e">
        <f t="shared" ca="1" si="592"/>
        <v>#N/A</v>
      </c>
      <c r="K2583" s="5" t="e">
        <f t="shared" ca="1" si="593"/>
        <v>#N/A</v>
      </c>
      <c r="L2583" s="10">
        <f t="shared" ca="1" si="594"/>
        <v>1</v>
      </c>
      <c r="M2583" s="5">
        <f t="shared" ca="1" si="599"/>
        <v>1311.65</v>
      </c>
      <c r="N2583" s="12" t="str">
        <f t="shared" ca="1" si="595"/>
        <v/>
      </c>
      <c r="O2583" s="12">
        <f t="shared" ca="1" si="596"/>
        <v>3.8473536445877095E-2</v>
      </c>
      <c r="P2583" s="5">
        <f t="shared" ca="1" si="597"/>
        <v>1013.9815179276653</v>
      </c>
      <c r="Q2583" s="5">
        <f t="shared" ca="1" si="600"/>
        <v>1013.9815179276653</v>
      </c>
      <c r="R2583" s="12">
        <f t="shared" ca="1" si="601"/>
        <v>0</v>
      </c>
    </row>
    <row r="2584" spans="1:18" x14ac:dyDescent="0.25">
      <c r="A2584">
        <v>2583</v>
      </c>
      <c r="B2584" s="2">
        <v>41197</v>
      </c>
      <c r="C2584">
        <f t="shared" si="606"/>
        <v>2012</v>
      </c>
      <c r="D2584">
        <v>1489.2</v>
      </c>
      <c r="E2584" s="5">
        <f t="shared" ca="1" si="602"/>
        <v>1457.665</v>
      </c>
      <c r="F2584" s="5">
        <f t="shared" ca="1" si="603"/>
        <v>1376.2459999999999</v>
      </c>
      <c r="G2584" s="5">
        <f t="shared" ca="1" si="604"/>
        <v>1434.8474606807524</v>
      </c>
      <c r="H2584" s="5">
        <f t="shared" ca="1" si="605"/>
        <v>1336.2751271895863</v>
      </c>
      <c r="I2584" s="10">
        <f t="shared" ca="1" si="598"/>
        <v>0</v>
      </c>
      <c r="J2584" s="5" t="e">
        <f t="shared" ca="1" si="592"/>
        <v>#N/A</v>
      </c>
      <c r="K2584" s="5" t="e">
        <f t="shared" ca="1" si="593"/>
        <v>#N/A</v>
      </c>
      <c r="L2584" s="10">
        <f t="shared" ca="1" si="594"/>
        <v>1</v>
      </c>
      <c r="M2584" s="5">
        <f t="shared" ca="1" si="599"/>
        <v>1311.65</v>
      </c>
      <c r="N2584" s="12" t="str">
        <f t="shared" ca="1" si="595"/>
        <v/>
      </c>
      <c r="O2584" s="12">
        <f t="shared" ca="1" si="596"/>
        <v>-5.9076799839791125E-3</v>
      </c>
      <c r="P2584" s="5">
        <f t="shared" ca="1" si="597"/>
        <v>1013.9815179276653</v>
      </c>
      <c r="Q2584" s="5">
        <f t="shared" ca="1" si="600"/>
        <v>1013.9815179276653</v>
      </c>
      <c r="R2584" s="12">
        <f t="shared" ca="1" si="601"/>
        <v>0</v>
      </c>
    </row>
    <row r="2585" spans="1:18" x14ac:dyDescent="0.25">
      <c r="A2585">
        <v>2584</v>
      </c>
      <c r="B2585" s="2">
        <v>41198</v>
      </c>
      <c r="C2585">
        <f t="shared" si="606"/>
        <v>2012</v>
      </c>
      <c r="D2585">
        <v>1445.7</v>
      </c>
      <c r="E2585" s="5">
        <f t="shared" ca="1" si="602"/>
        <v>1456.4349999999999</v>
      </c>
      <c r="F2585" s="5">
        <f t="shared" ca="1" si="603"/>
        <v>1378.4599999999998</v>
      </c>
      <c r="G2585" s="5">
        <f t="shared" ca="1" si="604"/>
        <v>1435.9327146126773</v>
      </c>
      <c r="H2585" s="5">
        <f t="shared" ca="1" si="605"/>
        <v>1338.4636246457947</v>
      </c>
      <c r="I2585" s="10">
        <f t="shared" ca="1" si="598"/>
        <v>0</v>
      </c>
      <c r="J2585" s="5" t="e">
        <f t="shared" ca="1" si="592"/>
        <v>#N/A</v>
      </c>
      <c r="K2585" s="5" t="e">
        <f t="shared" ca="1" si="593"/>
        <v>#N/A</v>
      </c>
      <c r="L2585" s="10">
        <f t="shared" ca="1" si="594"/>
        <v>1</v>
      </c>
      <c r="M2585" s="5">
        <f t="shared" ca="1" si="599"/>
        <v>1311.65</v>
      </c>
      <c r="N2585" s="12" t="str">
        <f t="shared" ca="1" si="595"/>
        <v/>
      </c>
      <c r="O2585" s="12">
        <f t="shared" ca="1" si="596"/>
        <v>-2.9210314262691377E-2</v>
      </c>
      <c r="P2585" s="5">
        <f t="shared" ca="1" si="597"/>
        <v>1013.9815179276653</v>
      </c>
      <c r="Q2585" s="5">
        <f t="shared" ca="1" si="600"/>
        <v>1013.9815179276653</v>
      </c>
      <c r="R2585" s="12">
        <f t="shared" ca="1" si="601"/>
        <v>0</v>
      </c>
    </row>
    <row r="2586" spans="1:18" x14ac:dyDescent="0.25">
      <c r="A2586">
        <v>2585</v>
      </c>
      <c r="B2586" s="2">
        <v>41199</v>
      </c>
      <c r="C2586">
        <f t="shared" si="606"/>
        <v>2012</v>
      </c>
      <c r="D2586">
        <v>1427.65</v>
      </c>
      <c r="E2586" s="5">
        <f t="shared" ca="1" si="602"/>
        <v>1452.8150000000001</v>
      </c>
      <c r="F2586" s="5">
        <f t="shared" ca="1" si="603"/>
        <v>1380.1929999999995</v>
      </c>
      <c r="G2586" s="5">
        <f t="shared" ca="1" si="604"/>
        <v>1435.1044431514097</v>
      </c>
      <c r="H2586" s="5">
        <f t="shared" ca="1" si="605"/>
        <v>1340.2473521528786</v>
      </c>
      <c r="I2586" s="10">
        <f t="shared" ca="1" si="598"/>
        <v>0</v>
      </c>
      <c r="J2586" s="5" t="e">
        <f t="shared" ca="1" si="592"/>
        <v>#N/A</v>
      </c>
      <c r="K2586" s="5" t="e">
        <f t="shared" ca="1" si="593"/>
        <v>#N/A</v>
      </c>
      <c r="L2586" s="10">
        <f t="shared" ca="1" si="594"/>
        <v>1</v>
      </c>
      <c r="M2586" s="5">
        <f t="shared" ca="1" si="599"/>
        <v>1311.65</v>
      </c>
      <c r="N2586" s="12" t="str">
        <f t="shared" ca="1" si="595"/>
        <v/>
      </c>
      <c r="O2586" s="12">
        <f t="shared" ca="1" si="596"/>
        <v>-1.2485301238154495E-2</v>
      </c>
      <c r="P2586" s="5">
        <f t="shared" ca="1" si="597"/>
        <v>1013.9815179276653</v>
      </c>
      <c r="Q2586" s="5">
        <f t="shared" ca="1" si="600"/>
        <v>1013.9815179276653</v>
      </c>
      <c r="R2586" s="12">
        <f t="shared" ca="1" si="601"/>
        <v>0</v>
      </c>
    </row>
    <row r="2587" spans="1:18" x14ac:dyDescent="0.25">
      <c r="A2587">
        <v>2586</v>
      </c>
      <c r="B2587" s="2">
        <v>41200</v>
      </c>
      <c r="C2587">
        <f t="shared" si="606"/>
        <v>2012</v>
      </c>
      <c r="D2587">
        <v>1416.15</v>
      </c>
      <c r="E2587" s="5">
        <f t="shared" ca="1" si="602"/>
        <v>1446.3600000000001</v>
      </c>
      <c r="F2587" s="5">
        <f t="shared" ca="1" si="603"/>
        <v>1381.7389999999996</v>
      </c>
      <c r="G2587" s="5">
        <f t="shared" ca="1" si="604"/>
        <v>1433.2089988362686</v>
      </c>
      <c r="H2587" s="5">
        <f t="shared" ca="1" si="605"/>
        <v>1341.7654051098209</v>
      </c>
      <c r="I2587" s="10">
        <f t="shared" ca="1" si="598"/>
        <v>0</v>
      </c>
      <c r="J2587" s="5" t="e">
        <f t="shared" ca="1" si="592"/>
        <v>#N/A</v>
      </c>
      <c r="K2587" s="5" t="e">
        <f t="shared" ca="1" si="593"/>
        <v>#N/A</v>
      </c>
      <c r="L2587" s="10">
        <f t="shared" ca="1" si="594"/>
        <v>1</v>
      </c>
      <c r="M2587" s="5">
        <f t="shared" ca="1" si="599"/>
        <v>1311.65</v>
      </c>
      <c r="N2587" s="12" t="str">
        <f t="shared" ca="1" si="595"/>
        <v/>
      </c>
      <c r="O2587" s="12">
        <f t="shared" ca="1" si="596"/>
        <v>-8.0551956011627492E-3</v>
      </c>
      <c r="P2587" s="5">
        <f t="shared" ca="1" si="597"/>
        <v>1013.9815179276653</v>
      </c>
      <c r="Q2587" s="5">
        <f t="shared" ca="1" si="600"/>
        <v>1013.9815179276653</v>
      </c>
      <c r="R2587" s="12">
        <f t="shared" ca="1" si="601"/>
        <v>0</v>
      </c>
    </row>
    <row r="2588" spans="1:18" x14ac:dyDescent="0.25">
      <c r="A2588">
        <v>2587</v>
      </c>
      <c r="B2588" s="2">
        <v>41201</v>
      </c>
      <c r="C2588">
        <f t="shared" si="606"/>
        <v>2012</v>
      </c>
      <c r="D2588">
        <v>1407.85</v>
      </c>
      <c r="E2588" s="5">
        <f t="shared" ca="1" si="602"/>
        <v>1441.38</v>
      </c>
      <c r="F2588" s="5">
        <f t="shared" ca="1" si="603"/>
        <v>1383.0549999999996</v>
      </c>
      <c r="G2588" s="5">
        <f t="shared" ca="1" si="604"/>
        <v>1430.6730989526418</v>
      </c>
      <c r="H2588" s="5">
        <f t="shared" ca="1" si="605"/>
        <v>1343.0870970076246</v>
      </c>
      <c r="I2588" s="10">
        <f t="shared" ca="1" si="598"/>
        <v>0</v>
      </c>
      <c r="J2588" s="5" t="e">
        <f t="shared" ca="1" si="592"/>
        <v>#N/A</v>
      </c>
      <c r="K2588" s="5" t="e">
        <f t="shared" ca="1" si="593"/>
        <v>#N/A</v>
      </c>
      <c r="L2588" s="10">
        <f t="shared" ca="1" si="594"/>
        <v>1</v>
      </c>
      <c r="M2588" s="5">
        <f t="shared" ca="1" si="599"/>
        <v>1311.65</v>
      </c>
      <c r="N2588" s="12" t="str">
        <f t="shared" ca="1" si="595"/>
        <v/>
      </c>
      <c r="O2588" s="12">
        <f t="shared" ca="1" si="596"/>
        <v>-5.8609610563853977E-3</v>
      </c>
      <c r="P2588" s="5">
        <f t="shared" ca="1" si="597"/>
        <v>1013.9815179276653</v>
      </c>
      <c r="Q2588" s="5">
        <f t="shared" ca="1" si="600"/>
        <v>1013.9815179276653</v>
      </c>
      <c r="R2588" s="12">
        <f t="shared" ca="1" si="601"/>
        <v>0</v>
      </c>
    </row>
    <row r="2589" spans="1:18" x14ac:dyDescent="0.25">
      <c r="A2589">
        <v>2588</v>
      </c>
      <c r="B2589" s="2">
        <v>41204</v>
      </c>
      <c r="C2589">
        <f t="shared" si="606"/>
        <v>2012</v>
      </c>
      <c r="D2589">
        <v>1418.65</v>
      </c>
      <c r="E2589" s="5">
        <f t="shared" ca="1" si="602"/>
        <v>1440.0650000000001</v>
      </c>
      <c r="F2589" s="5">
        <f t="shared" ca="1" si="603"/>
        <v>1384.223</v>
      </c>
      <c r="G2589" s="5">
        <f t="shared" ca="1" si="604"/>
        <v>1429.4707890573777</v>
      </c>
      <c r="H2589" s="5">
        <f t="shared" ca="1" si="605"/>
        <v>1344.5983550674719</v>
      </c>
      <c r="I2589" s="10">
        <f t="shared" ca="1" si="598"/>
        <v>0</v>
      </c>
      <c r="J2589" s="5" t="e">
        <f t="shared" ca="1" si="592"/>
        <v>#N/A</v>
      </c>
      <c r="K2589" s="5" t="e">
        <f t="shared" ca="1" si="593"/>
        <v>#N/A</v>
      </c>
      <c r="L2589" s="10">
        <f t="shared" ca="1" si="594"/>
        <v>1</v>
      </c>
      <c r="M2589" s="5">
        <f t="shared" ca="1" si="599"/>
        <v>1311.65</v>
      </c>
      <c r="N2589" s="12" t="str">
        <f t="shared" ca="1" si="595"/>
        <v/>
      </c>
      <c r="O2589" s="12">
        <f t="shared" ca="1" si="596"/>
        <v>7.6712717974217297E-3</v>
      </c>
      <c r="P2589" s="5">
        <f t="shared" ca="1" si="597"/>
        <v>1013.9815179276653</v>
      </c>
      <c r="Q2589" s="5">
        <f t="shared" ca="1" si="600"/>
        <v>1013.9815179276653</v>
      </c>
      <c r="R2589" s="12">
        <f t="shared" ca="1" si="601"/>
        <v>0</v>
      </c>
    </row>
    <row r="2590" spans="1:18" x14ac:dyDescent="0.25">
      <c r="A2590">
        <v>2589</v>
      </c>
      <c r="B2590" s="2">
        <v>41205</v>
      </c>
      <c r="C2590">
        <f t="shared" si="606"/>
        <v>2012</v>
      </c>
      <c r="D2590">
        <v>1404.3</v>
      </c>
      <c r="E2590" s="5">
        <f t="shared" ca="1" si="602"/>
        <v>1437.52</v>
      </c>
      <c r="F2590" s="5">
        <f t="shared" ca="1" si="603"/>
        <v>1385.2149999999999</v>
      </c>
      <c r="G2590" s="5">
        <f t="shared" ca="1" si="604"/>
        <v>1426.9537101516398</v>
      </c>
      <c r="H2590" s="5">
        <f t="shared" ca="1" si="605"/>
        <v>1345.7923879661225</v>
      </c>
      <c r="I2590" s="10">
        <f t="shared" ca="1" si="598"/>
        <v>0</v>
      </c>
      <c r="J2590" s="5" t="e">
        <f t="shared" ca="1" si="592"/>
        <v>#N/A</v>
      </c>
      <c r="K2590" s="5" t="e">
        <f t="shared" ca="1" si="593"/>
        <v>#N/A</v>
      </c>
      <c r="L2590" s="10">
        <f t="shared" ca="1" si="594"/>
        <v>1</v>
      </c>
      <c r="M2590" s="5">
        <f t="shared" ca="1" si="599"/>
        <v>1311.65</v>
      </c>
      <c r="N2590" s="12" t="str">
        <f t="shared" ca="1" si="595"/>
        <v/>
      </c>
      <c r="O2590" s="12">
        <f t="shared" ca="1" si="596"/>
        <v>-1.0115250414126201E-2</v>
      </c>
      <c r="P2590" s="5">
        <f t="shared" ca="1" si="597"/>
        <v>1013.9815179276653</v>
      </c>
      <c r="Q2590" s="5">
        <f t="shared" ca="1" si="600"/>
        <v>1013.9815179276653</v>
      </c>
      <c r="R2590" s="12">
        <f t="shared" ca="1" si="601"/>
        <v>0</v>
      </c>
    </row>
    <row r="2591" spans="1:18" x14ac:dyDescent="0.25">
      <c r="A2591">
        <v>2590</v>
      </c>
      <c r="B2591" s="2">
        <v>41206</v>
      </c>
      <c r="C2591">
        <f t="shared" si="606"/>
        <v>2012</v>
      </c>
      <c r="D2591">
        <v>1404.3</v>
      </c>
      <c r="E2591" s="5">
        <f t="shared" ca="1" si="602"/>
        <v>1435.4399999999998</v>
      </c>
      <c r="F2591" s="5">
        <f t="shared" ca="1" si="603"/>
        <v>1386.2070000000001</v>
      </c>
      <c r="G2591" s="5">
        <f t="shared" ca="1" si="604"/>
        <v>1424.6883391364759</v>
      </c>
      <c r="H2591" s="5">
        <f t="shared" ca="1" si="605"/>
        <v>1346.9625402068</v>
      </c>
      <c r="I2591" s="10">
        <f t="shared" ca="1" si="598"/>
        <v>0</v>
      </c>
      <c r="J2591" s="5" t="e">
        <f t="shared" ca="1" si="592"/>
        <v>#N/A</v>
      </c>
      <c r="K2591" s="5" t="e">
        <f t="shared" ca="1" si="593"/>
        <v>#N/A</v>
      </c>
      <c r="L2591" s="10">
        <f t="shared" ca="1" si="594"/>
        <v>1</v>
      </c>
      <c r="M2591" s="5">
        <f t="shared" ca="1" si="599"/>
        <v>1311.65</v>
      </c>
      <c r="N2591" s="12" t="str">
        <f t="shared" ca="1" si="595"/>
        <v/>
      </c>
      <c r="O2591" s="12">
        <f t="shared" ca="1" si="596"/>
        <v>0</v>
      </c>
      <c r="P2591" s="5">
        <f t="shared" ca="1" si="597"/>
        <v>1013.9815179276653</v>
      </c>
      <c r="Q2591" s="5">
        <f t="shared" ca="1" si="600"/>
        <v>1013.9815179276653</v>
      </c>
      <c r="R2591" s="12">
        <f t="shared" ca="1" si="601"/>
        <v>0</v>
      </c>
    </row>
    <row r="2592" spans="1:18" x14ac:dyDescent="0.25">
      <c r="A2592">
        <v>2591</v>
      </c>
      <c r="B2592" s="2">
        <v>41207</v>
      </c>
      <c r="C2592">
        <f t="shared" si="606"/>
        <v>2012</v>
      </c>
      <c r="D2592">
        <v>1401.3</v>
      </c>
      <c r="E2592" s="5">
        <f t="shared" ca="1" si="602"/>
        <v>1431.3149999999998</v>
      </c>
      <c r="F2592" s="5">
        <f t="shared" ca="1" si="603"/>
        <v>1387.4640000000002</v>
      </c>
      <c r="G2592" s="5">
        <f t="shared" ca="1" si="604"/>
        <v>1422.3495052228282</v>
      </c>
      <c r="H2592" s="5">
        <f t="shared" ca="1" si="605"/>
        <v>1348.049289402664</v>
      </c>
      <c r="I2592" s="10">
        <f t="shared" ca="1" si="598"/>
        <v>0</v>
      </c>
      <c r="J2592" s="5" t="e">
        <f t="shared" ca="1" si="592"/>
        <v>#N/A</v>
      </c>
      <c r="K2592" s="5" t="e">
        <f t="shared" ca="1" si="593"/>
        <v>#N/A</v>
      </c>
      <c r="L2592" s="10">
        <f t="shared" ca="1" si="594"/>
        <v>1</v>
      </c>
      <c r="M2592" s="5">
        <f t="shared" ca="1" si="599"/>
        <v>1311.65</v>
      </c>
      <c r="N2592" s="12" t="str">
        <f t="shared" ca="1" si="595"/>
        <v/>
      </c>
      <c r="O2592" s="12">
        <f t="shared" ca="1" si="596"/>
        <v>-2.1362956633198035E-3</v>
      </c>
      <c r="P2592" s="5">
        <f t="shared" ca="1" si="597"/>
        <v>1013.9815179276653</v>
      </c>
      <c r="Q2592" s="5">
        <f t="shared" ca="1" si="600"/>
        <v>1013.9815179276653</v>
      </c>
      <c r="R2592" s="12">
        <f t="shared" ca="1" si="601"/>
        <v>0</v>
      </c>
    </row>
    <row r="2593" spans="1:18" x14ac:dyDescent="0.25">
      <c r="A2593">
        <v>2592</v>
      </c>
      <c r="B2593" s="2">
        <v>41208</v>
      </c>
      <c r="C2593">
        <f t="shared" si="606"/>
        <v>2012</v>
      </c>
      <c r="D2593">
        <v>1401.3</v>
      </c>
      <c r="E2593" s="5">
        <f t="shared" ca="1" si="602"/>
        <v>1421.6399999999999</v>
      </c>
      <c r="F2593" s="5">
        <f t="shared" ca="1" si="603"/>
        <v>1388.9630000000002</v>
      </c>
      <c r="G2593" s="5">
        <f t="shared" ca="1" si="604"/>
        <v>1420.2445547005452</v>
      </c>
      <c r="H2593" s="5">
        <f t="shared" ca="1" si="605"/>
        <v>1349.1143036146107</v>
      </c>
      <c r="I2593" s="10">
        <f t="shared" ca="1" si="598"/>
        <v>0</v>
      </c>
      <c r="J2593" s="5" t="e">
        <f t="shared" ca="1" si="592"/>
        <v>#N/A</v>
      </c>
      <c r="K2593" s="5" t="e">
        <f t="shared" ca="1" si="593"/>
        <v>#N/A</v>
      </c>
      <c r="L2593" s="10">
        <f t="shared" ca="1" si="594"/>
        <v>1</v>
      </c>
      <c r="M2593" s="5">
        <f t="shared" ca="1" si="599"/>
        <v>1311.65</v>
      </c>
      <c r="N2593" s="12" t="str">
        <f t="shared" ca="1" si="595"/>
        <v/>
      </c>
      <c r="O2593" s="12">
        <f t="shared" ca="1" si="596"/>
        <v>0</v>
      </c>
      <c r="P2593" s="5">
        <f t="shared" ca="1" si="597"/>
        <v>1013.9815179276653</v>
      </c>
      <c r="Q2593" s="5">
        <f t="shared" ca="1" si="600"/>
        <v>1013.9815179276653</v>
      </c>
      <c r="R2593" s="12">
        <f t="shared" ca="1" si="601"/>
        <v>0</v>
      </c>
    </row>
    <row r="2594" spans="1:18" x14ac:dyDescent="0.25">
      <c r="A2594">
        <v>2593</v>
      </c>
      <c r="B2594" s="2">
        <v>41211</v>
      </c>
      <c r="C2594">
        <f t="shared" si="606"/>
        <v>2012</v>
      </c>
      <c r="D2594">
        <v>1414.75</v>
      </c>
      <c r="E2594" s="5">
        <f t="shared" ca="1" si="602"/>
        <v>1414.1949999999997</v>
      </c>
      <c r="F2594" s="5">
        <f t="shared" ca="1" si="603"/>
        <v>1390.7310000000004</v>
      </c>
      <c r="G2594" s="5">
        <f t="shared" ca="1" si="604"/>
        <v>1419.6950992304905</v>
      </c>
      <c r="H2594" s="5">
        <f t="shared" ca="1" si="605"/>
        <v>1350.4270175423185</v>
      </c>
      <c r="I2594" s="10">
        <f t="shared" ca="1" si="598"/>
        <v>0</v>
      </c>
      <c r="J2594" s="5" t="e">
        <f t="shared" ca="1" si="592"/>
        <v>#N/A</v>
      </c>
      <c r="K2594" s="5" t="e">
        <f t="shared" ca="1" si="593"/>
        <v>#N/A</v>
      </c>
      <c r="L2594" s="10">
        <f t="shared" ca="1" si="594"/>
        <v>1</v>
      </c>
      <c r="M2594" s="5">
        <f t="shared" ca="1" si="599"/>
        <v>1311.65</v>
      </c>
      <c r="N2594" s="12" t="str">
        <f t="shared" ca="1" si="595"/>
        <v/>
      </c>
      <c r="O2594" s="12">
        <f t="shared" ca="1" si="596"/>
        <v>9.5982302148005759E-3</v>
      </c>
      <c r="P2594" s="5">
        <f t="shared" ca="1" si="597"/>
        <v>1013.9815179276653</v>
      </c>
      <c r="Q2594" s="5">
        <f t="shared" ca="1" si="600"/>
        <v>1013.9815179276653</v>
      </c>
      <c r="R2594" s="12">
        <f t="shared" ca="1" si="601"/>
        <v>0</v>
      </c>
    </row>
    <row r="2595" spans="1:18" x14ac:dyDescent="0.25">
      <c r="A2595">
        <v>2594</v>
      </c>
      <c r="B2595" s="2">
        <v>41212</v>
      </c>
      <c r="C2595">
        <f t="shared" si="606"/>
        <v>2012</v>
      </c>
      <c r="D2595">
        <v>1378.4</v>
      </c>
      <c r="E2595" s="5">
        <f t="shared" ca="1" si="602"/>
        <v>1407.4649999999997</v>
      </c>
      <c r="F2595" s="5">
        <f t="shared" ca="1" si="603"/>
        <v>1391.1420000000001</v>
      </c>
      <c r="G2595" s="5">
        <f t="shared" ca="1" si="604"/>
        <v>1415.5655893074413</v>
      </c>
      <c r="H2595" s="5">
        <f t="shared" ca="1" si="605"/>
        <v>1350.986477191472</v>
      </c>
      <c r="I2595" s="10">
        <f t="shared" ca="1" si="598"/>
        <v>0</v>
      </c>
      <c r="J2595" s="5" t="e">
        <f t="shared" ca="1" si="592"/>
        <v>#N/A</v>
      </c>
      <c r="K2595" s="5" t="e">
        <f t="shared" ca="1" si="593"/>
        <v>#N/A</v>
      </c>
      <c r="L2595" s="10">
        <f t="shared" ca="1" si="594"/>
        <v>1</v>
      </c>
      <c r="M2595" s="5">
        <f t="shared" ca="1" si="599"/>
        <v>1311.65</v>
      </c>
      <c r="N2595" s="12" t="str">
        <f t="shared" ca="1" si="595"/>
        <v/>
      </c>
      <c r="O2595" s="12">
        <f t="shared" ca="1" si="596"/>
        <v>-2.5693585439123454E-2</v>
      </c>
      <c r="P2595" s="5">
        <f t="shared" ca="1" si="597"/>
        <v>1013.9815179276653</v>
      </c>
      <c r="Q2595" s="5">
        <f t="shared" ca="1" si="600"/>
        <v>1013.9815179276653</v>
      </c>
      <c r="R2595" s="12">
        <f t="shared" ca="1" si="601"/>
        <v>0</v>
      </c>
    </row>
    <row r="2596" spans="1:18" x14ac:dyDescent="0.25">
      <c r="A2596">
        <v>2595</v>
      </c>
      <c r="B2596" s="2">
        <v>41213</v>
      </c>
      <c r="C2596">
        <f t="shared" si="606"/>
        <v>2012</v>
      </c>
      <c r="D2596">
        <v>1379.05</v>
      </c>
      <c r="E2596" s="5">
        <f t="shared" ca="1" si="602"/>
        <v>1402.6049999999998</v>
      </c>
      <c r="F2596" s="5">
        <f t="shared" ca="1" si="603"/>
        <v>1391.5020000000002</v>
      </c>
      <c r="G2596" s="5">
        <f t="shared" ca="1" si="604"/>
        <v>1411.9140303766972</v>
      </c>
      <c r="H2596" s="5">
        <f t="shared" ca="1" si="605"/>
        <v>1351.5477476476426</v>
      </c>
      <c r="I2596" s="10">
        <f t="shared" ca="1" si="598"/>
        <v>0</v>
      </c>
      <c r="J2596" s="5" t="e">
        <f t="shared" ca="1" si="592"/>
        <v>#N/A</v>
      </c>
      <c r="K2596" s="5" t="e">
        <f t="shared" ca="1" si="593"/>
        <v>#N/A</v>
      </c>
      <c r="L2596" s="10">
        <f t="shared" ca="1" si="594"/>
        <v>1</v>
      </c>
      <c r="M2596" s="5">
        <f t="shared" ca="1" si="599"/>
        <v>1311.65</v>
      </c>
      <c r="N2596" s="12" t="str">
        <f t="shared" ca="1" si="595"/>
        <v/>
      </c>
      <c r="O2596" s="12">
        <f t="shared" ca="1" si="596"/>
        <v>4.7156123041197298E-4</v>
      </c>
      <c r="P2596" s="5">
        <f t="shared" ca="1" si="597"/>
        <v>1013.9815179276653</v>
      </c>
      <c r="Q2596" s="5">
        <f t="shared" ca="1" si="600"/>
        <v>1013.9815179276653</v>
      </c>
      <c r="R2596" s="12">
        <f t="shared" ca="1" si="601"/>
        <v>0</v>
      </c>
    </row>
    <row r="2597" spans="1:18" x14ac:dyDescent="0.25">
      <c r="A2597">
        <v>2596</v>
      </c>
      <c r="B2597" s="2">
        <v>41214</v>
      </c>
      <c r="C2597">
        <f t="shared" si="606"/>
        <v>2012</v>
      </c>
      <c r="D2597">
        <v>1395.1</v>
      </c>
      <c r="E2597" s="5">
        <f t="shared" ca="1" si="602"/>
        <v>1400.5</v>
      </c>
      <c r="F2597" s="5">
        <f t="shared" ca="1" si="603"/>
        <v>1392.4690000000005</v>
      </c>
      <c r="G2597" s="5">
        <f t="shared" ca="1" si="604"/>
        <v>1410.2326273390277</v>
      </c>
      <c r="H2597" s="5">
        <f t="shared" ca="1" si="605"/>
        <v>1352.4187926946897</v>
      </c>
      <c r="I2597" s="10">
        <f t="shared" ca="1" si="598"/>
        <v>0</v>
      </c>
      <c r="J2597" s="5" t="e">
        <f t="shared" ca="1" si="592"/>
        <v>#N/A</v>
      </c>
      <c r="K2597" s="5" t="e">
        <f t="shared" ca="1" si="593"/>
        <v>#N/A</v>
      </c>
      <c r="L2597" s="10">
        <f t="shared" ca="1" si="594"/>
        <v>1</v>
      </c>
      <c r="M2597" s="5">
        <f t="shared" ca="1" si="599"/>
        <v>1311.65</v>
      </c>
      <c r="N2597" s="12" t="str">
        <f t="shared" ca="1" si="595"/>
        <v/>
      </c>
      <c r="O2597" s="12">
        <f t="shared" ca="1" si="596"/>
        <v>1.1638446756825318E-2</v>
      </c>
      <c r="P2597" s="5">
        <f t="shared" ca="1" si="597"/>
        <v>1013.9815179276653</v>
      </c>
      <c r="Q2597" s="5">
        <f t="shared" ca="1" si="600"/>
        <v>1013.9815179276653</v>
      </c>
      <c r="R2597" s="12">
        <f t="shared" ca="1" si="601"/>
        <v>0</v>
      </c>
    </row>
    <row r="2598" spans="1:18" x14ac:dyDescent="0.25">
      <c r="A2598">
        <v>2597</v>
      </c>
      <c r="B2598" s="2">
        <v>41215</v>
      </c>
      <c r="C2598">
        <f t="shared" si="606"/>
        <v>2012</v>
      </c>
      <c r="D2598">
        <v>1408.4</v>
      </c>
      <c r="E2598" s="5">
        <f t="shared" ca="1" si="602"/>
        <v>1400.5549999999998</v>
      </c>
      <c r="F2598" s="5">
        <f t="shared" ca="1" si="603"/>
        <v>1393.8700000000003</v>
      </c>
      <c r="G2598" s="5">
        <f t="shared" ca="1" si="604"/>
        <v>1410.049364605125</v>
      </c>
      <c r="H2598" s="5">
        <f t="shared" ca="1" si="605"/>
        <v>1353.5384168407959</v>
      </c>
      <c r="I2598" s="10">
        <f t="shared" ca="1" si="598"/>
        <v>0</v>
      </c>
      <c r="J2598" s="5" t="e">
        <f t="shared" ca="1" si="592"/>
        <v>#N/A</v>
      </c>
      <c r="K2598" s="5" t="e">
        <f t="shared" ca="1" si="593"/>
        <v>#N/A</v>
      </c>
      <c r="L2598" s="10">
        <f t="shared" ca="1" si="594"/>
        <v>1</v>
      </c>
      <c r="M2598" s="5">
        <f t="shared" ca="1" si="599"/>
        <v>1311.65</v>
      </c>
      <c r="N2598" s="12" t="str">
        <f t="shared" ca="1" si="595"/>
        <v/>
      </c>
      <c r="O2598" s="12">
        <f t="shared" ca="1" si="596"/>
        <v>9.5333667837432315E-3</v>
      </c>
      <c r="P2598" s="5">
        <f t="shared" ca="1" si="597"/>
        <v>1013.9815179276653</v>
      </c>
      <c r="Q2598" s="5">
        <f t="shared" ca="1" si="600"/>
        <v>1013.9815179276653</v>
      </c>
      <c r="R2598" s="12">
        <f t="shared" ca="1" si="601"/>
        <v>0</v>
      </c>
    </row>
    <row r="2599" spans="1:18" x14ac:dyDescent="0.25">
      <c r="A2599">
        <v>2598</v>
      </c>
      <c r="B2599" s="2">
        <v>41218</v>
      </c>
      <c r="C2599">
        <f t="shared" si="606"/>
        <v>2012</v>
      </c>
      <c r="D2599">
        <v>1436.55</v>
      </c>
      <c r="E2599" s="5">
        <f t="shared" ca="1" si="602"/>
        <v>1402.3449999999998</v>
      </c>
      <c r="F2599" s="5">
        <f t="shared" ca="1" si="603"/>
        <v>1395.6670000000004</v>
      </c>
      <c r="G2599" s="5">
        <f t="shared" ca="1" si="604"/>
        <v>1412.6994281446125</v>
      </c>
      <c r="H2599" s="5">
        <f t="shared" ca="1" si="605"/>
        <v>1355.1986485039802</v>
      </c>
      <c r="I2599" s="10">
        <f t="shared" ca="1" si="598"/>
        <v>0</v>
      </c>
      <c r="J2599" s="5" t="e">
        <f t="shared" ca="1" si="592"/>
        <v>#N/A</v>
      </c>
      <c r="K2599" s="5" t="e">
        <f t="shared" ca="1" si="593"/>
        <v>#N/A</v>
      </c>
      <c r="L2599" s="10">
        <f t="shared" ca="1" si="594"/>
        <v>1</v>
      </c>
      <c r="M2599" s="5">
        <f t="shared" ca="1" si="599"/>
        <v>1311.65</v>
      </c>
      <c r="N2599" s="12" t="str">
        <f t="shared" ca="1" si="595"/>
        <v/>
      </c>
      <c r="O2599" s="12">
        <f t="shared" ca="1" si="596"/>
        <v>1.9987219539903338E-2</v>
      </c>
      <c r="P2599" s="5">
        <f t="shared" ca="1" si="597"/>
        <v>1013.9815179276653</v>
      </c>
      <c r="Q2599" s="5">
        <f t="shared" ca="1" si="600"/>
        <v>1013.9815179276653</v>
      </c>
      <c r="R2599" s="12">
        <f t="shared" ca="1" si="601"/>
        <v>0</v>
      </c>
    </row>
    <row r="2600" spans="1:18" x14ac:dyDescent="0.25">
      <c r="A2600">
        <v>2599</v>
      </c>
      <c r="B2600" s="2">
        <v>41219</v>
      </c>
      <c r="C2600">
        <f t="shared" si="606"/>
        <v>2012</v>
      </c>
      <c r="D2600">
        <v>1473.4</v>
      </c>
      <c r="E2600" s="5">
        <f t="shared" ca="1" si="602"/>
        <v>1409.2549999999997</v>
      </c>
      <c r="F2600" s="5">
        <f t="shared" ca="1" si="603"/>
        <v>1398.4260000000002</v>
      </c>
      <c r="G2600" s="5">
        <f t="shared" ca="1" si="604"/>
        <v>1418.7694853301514</v>
      </c>
      <c r="H2600" s="5">
        <f t="shared" ca="1" si="605"/>
        <v>1357.5626755339003</v>
      </c>
      <c r="I2600" s="10">
        <f t="shared" ca="1" si="598"/>
        <v>0</v>
      </c>
      <c r="J2600" s="5" t="e">
        <f t="shared" ca="1" si="592"/>
        <v>#N/A</v>
      </c>
      <c r="K2600" s="5" t="e">
        <f t="shared" ca="1" si="593"/>
        <v>#N/A</v>
      </c>
      <c r="L2600" s="10">
        <f t="shared" ca="1" si="594"/>
        <v>1</v>
      </c>
      <c r="M2600" s="5">
        <f t="shared" ca="1" si="599"/>
        <v>1311.65</v>
      </c>
      <c r="N2600" s="12" t="str">
        <f t="shared" ca="1" si="595"/>
        <v/>
      </c>
      <c r="O2600" s="12">
        <f t="shared" ca="1" si="596"/>
        <v>2.5651735059691719E-2</v>
      </c>
      <c r="P2600" s="5">
        <f t="shared" ca="1" si="597"/>
        <v>1013.9815179276653</v>
      </c>
      <c r="Q2600" s="5">
        <f t="shared" ca="1" si="600"/>
        <v>1013.9815179276653</v>
      </c>
      <c r="R2600" s="12">
        <f t="shared" ca="1" si="601"/>
        <v>0</v>
      </c>
    </row>
    <row r="2601" spans="1:18" x14ac:dyDescent="0.25">
      <c r="A2601">
        <v>2600</v>
      </c>
      <c r="B2601" s="2">
        <v>41220</v>
      </c>
      <c r="C2601">
        <f t="shared" si="606"/>
        <v>2012</v>
      </c>
      <c r="D2601">
        <v>1472.7</v>
      </c>
      <c r="E2601" s="5">
        <f t="shared" ca="1" si="602"/>
        <v>1416.0949999999998</v>
      </c>
      <c r="F2601" s="5">
        <f t="shared" ca="1" si="603"/>
        <v>1401.124</v>
      </c>
      <c r="G2601" s="5">
        <f t="shared" ca="1" si="604"/>
        <v>1424.1625367971362</v>
      </c>
      <c r="H2601" s="5">
        <f t="shared" ca="1" si="605"/>
        <v>1359.8654220232222</v>
      </c>
      <c r="I2601" s="10">
        <f t="shared" ca="1" si="598"/>
        <v>0</v>
      </c>
      <c r="J2601" s="5" t="e">
        <f t="shared" ca="1" si="592"/>
        <v>#N/A</v>
      </c>
      <c r="K2601" s="5" t="e">
        <f t="shared" ca="1" si="593"/>
        <v>#N/A</v>
      </c>
      <c r="L2601" s="10">
        <f t="shared" ca="1" si="594"/>
        <v>1</v>
      </c>
      <c r="M2601" s="5">
        <f t="shared" ca="1" si="599"/>
        <v>1311.65</v>
      </c>
      <c r="N2601" s="12" t="str">
        <f t="shared" ca="1" si="595"/>
        <v/>
      </c>
      <c r="O2601" s="12">
        <f t="shared" ca="1" si="596"/>
        <v>-4.7509162481338768E-4</v>
      </c>
      <c r="P2601" s="5">
        <f t="shared" ca="1" si="597"/>
        <v>1013.9815179276653</v>
      </c>
      <c r="Q2601" s="5">
        <f t="shared" ca="1" si="600"/>
        <v>1013.9815179276653</v>
      </c>
      <c r="R2601" s="12">
        <f t="shared" ca="1" si="601"/>
        <v>0</v>
      </c>
    </row>
    <row r="2602" spans="1:18" x14ac:dyDescent="0.25">
      <c r="A2602">
        <v>2601</v>
      </c>
      <c r="B2602" s="2">
        <v>41221</v>
      </c>
      <c r="C2602">
        <f t="shared" si="606"/>
        <v>2012</v>
      </c>
      <c r="D2602">
        <v>1473.4</v>
      </c>
      <c r="E2602" s="5">
        <f t="shared" ca="1" si="602"/>
        <v>1423.3049999999998</v>
      </c>
      <c r="F2602" s="5">
        <f t="shared" ca="1" si="603"/>
        <v>1404.0550000000001</v>
      </c>
      <c r="G2602" s="5">
        <f t="shared" ca="1" si="604"/>
        <v>1429.0862831174225</v>
      </c>
      <c r="H2602" s="5">
        <f t="shared" ca="1" si="605"/>
        <v>1362.1361135827576</v>
      </c>
      <c r="I2602" s="10">
        <f t="shared" ca="1" si="598"/>
        <v>0</v>
      </c>
      <c r="J2602" s="5" t="e">
        <f t="shared" ca="1" si="592"/>
        <v>#N/A</v>
      </c>
      <c r="K2602" s="5" t="e">
        <f t="shared" ca="1" si="593"/>
        <v>#N/A</v>
      </c>
      <c r="L2602" s="10">
        <f t="shared" ca="1" si="594"/>
        <v>1</v>
      </c>
      <c r="M2602" s="5">
        <f t="shared" ca="1" si="599"/>
        <v>1311.65</v>
      </c>
      <c r="N2602" s="12" t="str">
        <f t="shared" ca="1" si="595"/>
        <v/>
      </c>
      <c r="O2602" s="12">
        <f t="shared" ca="1" si="596"/>
        <v>4.7531744415023119E-4</v>
      </c>
      <c r="P2602" s="5">
        <f t="shared" ca="1" si="597"/>
        <v>1013.9815179276653</v>
      </c>
      <c r="Q2602" s="5">
        <f t="shared" ca="1" si="600"/>
        <v>1013.9815179276653</v>
      </c>
      <c r="R2602" s="12">
        <f t="shared" ca="1" si="601"/>
        <v>0</v>
      </c>
    </row>
    <row r="2603" spans="1:18" x14ac:dyDescent="0.25">
      <c r="A2603">
        <v>2602</v>
      </c>
      <c r="B2603" s="2">
        <v>41222</v>
      </c>
      <c r="C2603">
        <f t="shared" si="606"/>
        <v>2012</v>
      </c>
      <c r="D2603">
        <v>1453.25</v>
      </c>
      <c r="E2603" s="5">
        <f t="shared" ca="1" si="602"/>
        <v>1428.4999999999998</v>
      </c>
      <c r="F2603" s="5">
        <f t="shared" ca="1" si="603"/>
        <v>1406.95</v>
      </c>
      <c r="G2603" s="5">
        <f t="shared" ca="1" si="604"/>
        <v>1431.5026548056801</v>
      </c>
      <c r="H2603" s="5">
        <f t="shared" ca="1" si="605"/>
        <v>1363.9583913111026</v>
      </c>
      <c r="I2603" s="10">
        <f t="shared" ca="1" si="598"/>
        <v>0</v>
      </c>
      <c r="J2603" s="5" t="e">
        <f t="shared" ca="1" si="592"/>
        <v>#N/A</v>
      </c>
      <c r="K2603" s="5" t="e">
        <f t="shared" ca="1" si="593"/>
        <v>#N/A</v>
      </c>
      <c r="L2603" s="10">
        <f t="shared" ca="1" si="594"/>
        <v>1</v>
      </c>
      <c r="M2603" s="5">
        <f t="shared" ca="1" si="599"/>
        <v>1311.65</v>
      </c>
      <c r="N2603" s="12" t="str">
        <f t="shared" ca="1" si="595"/>
        <v/>
      </c>
      <c r="O2603" s="12">
        <f t="shared" ca="1" si="596"/>
        <v>-1.3675851771413118E-2</v>
      </c>
      <c r="P2603" s="5">
        <f t="shared" ca="1" si="597"/>
        <v>1013.9815179276653</v>
      </c>
      <c r="Q2603" s="5">
        <f t="shared" ca="1" si="600"/>
        <v>1013.9815179276653</v>
      </c>
      <c r="R2603" s="12">
        <f t="shared" ca="1" si="601"/>
        <v>0</v>
      </c>
    </row>
    <row r="2604" spans="1:18" x14ac:dyDescent="0.25">
      <c r="A2604">
        <v>2603</v>
      </c>
      <c r="B2604" s="2">
        <v>41225</v>
      </c>
      <c r="C2604">
        <f t="shared" si="606"/>
        <v>2012</v>
      </c>
      <c r="D2604">
        <v>1434.45</v>
      </c>
      <c r="E2604" s="5">
        <f t="shared" ca="1" si="602"/>
        <v>1430.47</v>
      </c>
      <c r="F2604" s="5">
        <f t="shared" ca="1" si="603"/>
        <v>1409.4670000000001</v>
      </c>
      <c r="G2604" s="5">
        <f t="shared" ca="1" si="604"/>
        <v>1431.7973893251121</v>
      </c>
      <c r="H2604" s="5">
        <f t="shared" ca="1" si="605"/>
        <v>1365.3682234848807</v>
      </c>
      <c r="I2604" s="10">
        <f t="shared" ca="1" si="598"/>
        <v>0</v>
      </c>
      <c r="J2604" s="5" t="e">
        <f t="shared" ca="1" si="592"/>
        <v>#N/A</v>
      </c>
      <c r="K2604" s="5" t="e">
        <f t="shared" ca="1" si="593"/>
        <v>#N/A</v>
      </c>
      <c r="L2604" s="10">
        <f t="shared" ca="1" si="594"/>
        <v>1</v>
      </c>
      <c r="M2604" s="5">
        <f t="shared" ca="1" si="599"/>
        <v>1311.65</v>
      </c>
      <c r="N2604" s="12" t="str">
        <f t="shared" ca="1" si="595"/>
        <v/>
      </c>
      <c r="O2604" s="12">
        <f t="shared" ca="1" si="596"/>
        <v>-1.2936521589540654E-2</v>
      </c>
      <c r="P2604" s="5">
        <f t="shared" ca="1" si="597"/>
        <v>1013.9815179276653</v>
      </c>
      <c r="Q2604" s="5">
        <f t="shared" ca="1" si="600"/>
        <v>1013.9815179276653</v>
      </c>
      <c r="R2604" s="12">
        <f t="shared" ca="1" si="601"/>
        <v>0</v>
      </c>
    </row>
    <row r="2605" spans="1:18" x14ac:dyDescent="0.25">
      <c r="A2605">
        <v>2604</v>
      </c>
      <c r="B2605" s="2">
        <v>41226</v>
      </c>
      <c r="C2605">
        <f t="shared" si="606"/>
        <v>2012</v>
      </c>
      <c r="D2605">
        <v>1434.45</v>
      </c>
      <c r="E2605" s="5">
        <f t="shared" ca="1" si="602"/>
        <v>1436.0750000000003</v>
      </c>
      <c r="F2605" s="5">
        <f t="shared" ca="1" si="603"/>
        <v>1412.0990000000002</v>
      </c>
      <c r="G2605" s="5">
        <f t="shared" ca="1" si="604"/>
        <v>1432.062650392601</v>
      </c>
      <c r="H2605" s="5">
        <f t="shared" ca="1" si="605"/>
        <v>1366.7498590151829</v>
      </c>
      <c r="I2605" s="10">
        <f t="shared" ca="1" si="598"/>
        <v>0</v>
      </c>
      <c r="J2605" s="5" t="e">
        <f t="shared" ca="1" si="592"/>
        <v>#N/A</v>
      </c>
      <c r="K2605" s="5" t="e">
        <f t="shared" ca="1" si="593"/>
        <v>#N/A</v>
      </c>
      <c r="L2605" s="10">
        <f t="shared" ca="1" si="594"/>
        <v>1</v>
      </c>
      <c r="M2605" s="5">
        <f t="shared" ca="1" si="599"/>
        <v>1311.65</v>
      </c>
      <c r="N2605" s="12" t="str">
        <f t="shared" ca="1" si="595"/>
        <v/>
      </c>
      <c r="O2605" s="12">
        <f t="shared" ca="1" si="596"/>
        <v>0</v>
      </c>
      <c r="P2605" s="5">
        <f t="shared" ca="1" si="597"/>
        <v>1013.9815179276653</v>
      </c>
      <c r="Q2605" s="5">
        <f t="shared" ca="1" si="600"/>
        <v>1013.9815179276653</v>
      </c>
      <c r="R2605" s="12">
        <f t="shared" ca="1" si="601"/>
        <v>0</v>
      </c>
    </row>
    <row r="2606" spans="1:18" x14ac:dyDescent="0.25">
      <c r="A2606">
        <v>2605</v>
      </c>
      <c r="B2606" s="2">
        <v>41227</v>
      </c>
      <c r="C2606">
        <f t="shared" si="606"/>
        <v>2012</v>
      </c>
      <c r="D2606">
        <v>1434.45</v>
      </c>
      <c r="E2606" s="5">
        <f t="shared" ca="1" si="602"/>
        <v>1441.6150000000002</v>
      </c>
      <c r="F2606" s="5">
        <f t="shared" ca="1" si="603"/>
        <v>1414.7570000000001</v>
      </c>
      <c r="G2606" s="5">
        <f t="shared" ca="1" si="604"/>
        <v>1432.3013853533409</v>
      </c>
      <c r="H2606" s="5">
        <f t="shared" ca="1" si="605"/>
        <v>1368.1038618348791</v>
      </c>
      <c r="I2606" s="10">
        <f t="shared" ca="1" si="598"/>
        <v>0</v>
      </c>
      <c r="J2606" s="5" t="e">
        <f t="shared" ca="1" si="592"/>
        <v>#N/A</v>
      </c>
      <c r="K2606" s="5" t="e">
        <f t="shared" ca="1" si="593"/>
        <v>#N/A</v>
      </c>
      <c r="L2606" s="10">
        <f t="shared" ca="1" si="594"/>
        <v>1</v>
      </c>
      <c r="M2606" s="5">
        <f t="shared" ca="1" si="599"/>
        <v>1311.65</v>
      </c>
      <c r="N2606" s="12" t="str">
        <f t="shared" ca="1" si="595"/>
        <v/>
      </c>
      <c r="O2606" s="12">
        <f t="shared" ca="1" si="596"/>
        <v>0</v>
      </c>
      <c r="P2606" s="5">
        <f t="shared" ca="1" si="597"/>
        <v>1013.9815179276653</v>
      </c>
      <c r="Q2606" s="5">
        <f t="shared" ca="1" si="600"/>
        <v>1013.9815179276653</v>
      </c>
      <c r="R2606" s="12">
        <f t="shared" ca="1" si="601"/>
        <v>0</v>
      </c>
    </row>
    <row r="2607" spans="1:18" x14ac:dyDescent="0.25">
      <c r="A2607">
        <v>2606</v>
      </c>
      <c r="B2607" s="2">
        <v>41228</v>
      </c>
      <c r="C2607">
        <f t="shared" si="606"/>
        <v>2012</v>
      </c>
      <c r="D2607">
        <v>1404.4</v>
      </c>
      <c r="E2607" s="5">
        <f t="shared" ca="1" si="602"/>
        <v>1442.5450000000003</v>
      </c>
      <c r="F2607" s="5">
        <f t="shared" ca="1" si="603"/>
        <v>1416.1310000000003</v>
      </c>
      <c r="G2607" s="5">
        <f t="shared" ca="1" si="604"/>
        <v>1429.5112468180068</v>
      </c>
      <c r="H2607" s="5">
        <f t="shared" ca="1" si="605"/>
        <v>1368.8297845981815</v>
      </c>
      <c r="I2607" s="10">
        <f t="shared" ca="1" si="598"/>
        <v>0</v>
      </c>
      <c r="J2607" s="5" t="e">
        <f t="shared" ca="1" si="592"/>
        <v>#N/A</v>
      </c>
      <c r="K2607" s="5" t="e">
        <f t="shared" ca="1" si="593"/>
        <v>#N/A</v>
      </c>
      <c r="L2607" s="10">
        <f t="shared" ca="1" si="594"/>
        <v>1</v>
      </c>
      <c r="M2607" s="5">
        <f t="shared" ca="1" si="599"/>
        <v>1311.65</v>
      </c>
      <c r="N2607" s="12" t="str">
        <f t="shared" ca="1" si="595"/>
        <v/>
      </c>
      <c r="O2607" s="12">
        <f t="shared" ca="1" si="596"/>
        <v>-2.0948795705671132E-2</v>
      </c>
      <c r="P2607" s="5">
        <f t="shared" ca="1" si="597"/>
        <v>1013.9815179276653</v>
      </c>
      <c r="Q2607" s="5">
        <f t="shared" ca="1" si="600"/>
        <v>1013.9815179276653</v>
      </c>
      <c r="R2607" s="12">
        <f t="shared" ca="1" si="601"/>
        <v>0</v>
      </c>
    </row>
    <row r="2608" spans="1:18" x14ac:dyDescent="0.25">
      <c r="A2608">
        <v>2607</v>
      </c>
      <c r="B2608" s="2">
        <v>41229</v>
      </c>
      <c r="C2608">
        <f t="shared" si="606"/>
        <v>2012</v>
      </c>
      <c r="D2608">
        <v>1378.1</v>
      </c>
      <c r="E2608" s="5">
        <f t="shared" ca="1" si="602"/>
        <v>1439.5150000000001</v>
      </c>
      <c r="F2608" s="5">
        <f t="shared" ca="1" si="603"/>
        <v>1416.8700000000003</v>
      </c>
      <c r="G2608" s="5">
        <f t="shared" ca="1" si="604"/>
        <v>1424.3701221362062</v>
      </c>
      <c r="H2608" s="5">
        <f t="shared" ca="1" si="605"/>
        <v>1369.0151889062181</v>
      </c>
      <c r="I2608" s="10">
        <f t="shared" ca="1" si="598"/>
        <v>0</v>
      </c>
      <c r="J2608" s="5" t="e">
        <f t="shared" ca="1" si="592"/>
        <v>#N/A</v>
      </c>
      <c r="K2608" s="5" t="e">
        <f t="shared" ca="1" si="593"/>
        <v>#N/A</v>
      </c>
      <c r="L2608" s="10">
        <f t="shared" ca="1" si="594"/>
        <v>1</v>
      </c>
      <c r="M2608" s="5">
        <f t="shared" ca="1" si="599"/>
        <v>1311.65</v>
      </c>
      <c r="N2608" s="12" t="str">
        <f t="shared" ca="1" si="595"/>
        <v/>
      </c>
      <c r="O2608" s="12">
        <f t="shared" ca="1" si="596"/>
        <v>-1.8726858444887626E-2</v>
      </c>
      <c r="P2608" s="5">
        <f t="shared" ca="1" si="597"/>
        <v>1013.9815179276653</v>
      </c>
      <c r="Q2608" s="5">
        <f t="shared" ca="1" si="600"/>
        <v>1013.9815179276653</v>
      </c>
      <c r="R2608" s="12">
        <f t="shared" ca="1" si="601"/>
        <v>0</v>
      </c>
    </row>
    <row r="2609" spans="1:18" x14ac:dyDescent="0.25">
      <c r="A2609">
        <v>2608</v>
      </c>
      <c r="B2609" s="2">
        <v>41232</v>
      </c>
      <c r="C2609">
        <f t="shared" si="606"/>
        <v>2012</v>
      </c>
      <c r="D2609">
        <v>1382.65</v>
      </c>
      <c r="E2609" s="5">
        <f t="shared" ca="1" si="602"/>
        <v>1434.125</v>
      </c>
      <c r="F2609" s="5">
        <f t="shared" ca="1" si="603"/>
        <v>1417.7910000000002</v>
      </c>
      <c r="G2609" s="5">
        <f t="shared" ca="1" si="604"/>
        <v>1420.1981099225854</v>
      </c>
      <c r="H2609" s="5">
        <f t="shared" ca="1" si="605"/>
        <v>1369.2878851280939</v>
      </c>
      <c r="I2609" s="10">
        <f t="shared" ca="1" si="598"/>
        <v>0</v>
      </c>
      <c r="J2609" s="5" t="e">
        <f t="shared" ca="1" si="592"/>
        <v>#N/A</v>
      </c>
      <c r="K2609" s="5" t="e">
        <f t="shared" ca="1" si="593"/>
        <v>#N/A</v>
      </c>
      <c r="L2609" s="10">
        <f t="shared" ca="1" si="594"/>
        <v>1</v>
      </c>
      <c r="M2609" s="5">
        <f t="shared" ca="1" si="599"/>
        <v>1311.65</v>
      </c>
      <c r="N2609" s="12" t="str">
        <f t="shared" ca="1" si="595"/>
        <v/>
      </c>
      <c r="O2609" s="12">
        <f t="shared" ca="1" si="596"/>
        <v>3.3016471954141081E-3</v>
      </c>
      <c r="P2609" s="5">
        <f t="shared" ca="1" si="597"/>
        <v>1013.9815179276653</v>
      </c>
      <c r="Q2609" s="5">
        <f t="shared" ca="1" si="600"/>
        <v>1013.9815179276653</v>
      </c>
      <c r="R2609" s="12">
        <f t="shared" ca="1" si="601"/>
        <v>0</v>
      </c>
    </row>
    <row r="2610" spans="1:18" x14ac:dyDescent="0.25">
      <c r="A2610">
        <v>2609</v>
      </c>
      <c r="B2610" s="2">
        <v>41233</v>
      </c>
      <c r="C2610">
        <f t="shared" si="606"/>
        <v>2012</v>
      </c>
      <c r="D2610">
        <v>1378.9</v>
      </c>
      <c r="E2610" s="5">
        <f t="shared" ca="1" si="602"/>
        <v>1424.675</v>
      </c>
      <c r="F2610" s="5">
        <f t="shared" ca="1" si="603"/>
        <v>1418.3470000000002</v>
      </c>
      <c r="G2610" s="5">
        <f t="shared" ca="1" si="604"/>
        <v>1416.0682989303268</v>
      </c>
      <c r="H2610" s="5">
        <f t="shared" ca="1" si="605"/>
        <v>1369.4801274255319</v>
      </c>
      <c r="I2610" s="10">
        <f t="shared" ca="1" si="598"/>
        <v>0</v>
      </c>
      <c r="J2610" s="5" t="e">
        <f t="shared" ca="1" si="592"/>
        <v>#N/A</v>
      </c>
      <c r="K2610" s="5" t="e">
        <f t="shared" ca="1" si="593"/>
        <v>#N/A</v>
      </c>
      <c r="L2610" s="10">
        <f t="shared" ca="1" si="594"/>
        <v>1</v>
      </c>
      <c r="M2610" s="5">
        <f t="shared" ca="1" si="599"/>
        <v>1311.65</v>
      </c>
      <c r="N2610" s="12" t="str">
        <f t="shared" ca="1" si="595"/>
        <v/>
      </c>
      <c r="O2610" s="12">
        <f t="shared" ca="1" si="596"/>
        <v>-2.712183126604708E-3</v>
      </c>
      <c r="P2610" s="5">
        <f t="shared" ca="1" si="597"/>
        <v>1013.9815179276653</v>
      </c>
      <c r="Q2610" s="5">
        <f t="shared" ca="1" si="600"/>
        <v>1013.9815179276653</v>
      </c>
      <c r="R2610" s="12">
        <f t="shared" ca="1" si="601"/>
        <v>0</v>
      </c>
    </row>
    <row r="2611" spans="1:18" x14ac:dyDescent="0.25">
      <c r="A2611">
        <v>2610</v>
      </c>
      <c r="B2611" s="2">
        <v>41234</v>
      </c>
      <c r="C2611">
        <f t="shared" si="606"/>
        <v>2012</v>
      </c>
      <c r="D2611">
        <v>1384.3</v>
      </c>
      <c r="E2611" s="5">
        <f t="shared" ca="1" si="602"/>
        <v>1415.8349999999998</v>
      </c>
      <c r="F2611" s="5">
        <f t="shared" ca="1" si="603"/>
        <v>1418.8980000000001</v>
      </c>
      <c r="G2611" s="5">
        <f t="shared" ca="1" si="604"/>
        <v>1412.8914690372942</v>
      </c>
      <c r="H2611" s="5">
        <f t="shared" ca="1" si="605"/>
        <v>1369.7765248770215</v>
      </c>
      <c r="I2611" s="10">
        <f t="shared" ca="1" si="598"/>
        <v>0</v>
      </c>
      <c r="J2611" s="5" t="e">
        <f t="shared" ca="1" si="592"/>
        <v>#N/A</v>
      </c>
      <c r="K2611" s="5" t="e">
        <f t="shared" ca="1" si="593"/>
        <v>#N/A</v>
      </c>
      <c r="L2611" s="10">
        <f t="shared" ca="1" si="594"/>
        <v>1</v>
      </c>
      <c r="M2611" s="5">
        <f t="shared" ca="1" si="599"/>
        <v>1311.65</v>
      </c>
      <c r="N2611" s="12" t="str">
        <f t="shared" ca="1" si="595"/>
        <v/>
      </c>
      <c r="O2611" s="12">
        <f t="shared" ca="1" si="596"/>
        <v>3.9161650591049849E-3</v>
      </c>
      <c r="P2611" s="5">
        <f t="shared" ca="1" si="597"/>
        <v>1013.9815179276653</v>
      </c>
      <c r="Q2611" s="5">
        <f t="shared" ca="1" si="600"/>
        <v>1013.9815179276653</v>
      </c>
      <c r="R2611" s="12">
        <f t="shared" ca="1" si="601"/>
        <v>0</v>
      </c>
    </row>
    <row r="2612" spans="1:18" x14ac:dyDescent="0.25">
      <c r="A2612">
        <v>2611</v>
      </c>
      <c r="B2612" s="2">
        <v>41235</v>
      </c>
      <c r="C2612">
        <f t="shared" si="606"/>
        <v>2012</v>
      </c>
      <c r="D2612">
        <v>1391.65</v>
      </c>
      <c r="E2612" s="5">
        <f t="shared" ca="1" si="602"/>
        <v>1407.6599999999999</v>
      </c>
      <c r="F2612" s="5">
        <f t="shared" ca="1" si="603"/>
        <v>1419.8610000000001</v>
      </c>
      <c r="G2612" s="5">
        <f t="shared" ca="1" si="604"/>
        <v>1410.7673221335649</v>
      </c>
      <c r="H2612" s="5">
        <f t="shared" ca="1" si="605"/>
        <v>1370.2139943794809</v>
      </c>
      <c r="I2612" s="10">
        <f t="shared" ca="1" si="598"/>
        <v>0</v>
      </c>
      <c r="J2612" s="5" t="e">
        <f t="shared" ref="J2612:J2675" ca="1" si="607">IF($I2612="BUY",$D2612,NA())</f>
        <v>#N/A</v>
      </c>
      <c r="K2612" s="5" t="e">
        <f t="shared" ref="K2612:K2675" ca="1" si="608">IF($I2612="SELL",$D2612,NA())</f>
        <v>#N/A</v>
      </c>
      <c r="L2612" s="10">
        <f t="shared" ref="L2612:L2675" ca="1" si="609">IF(AND(I2612="SELL",L2611&gt;=0),-1*Leverage,IF(AND(I2612="BUY",L2611&lt;=0),1*Leverage,L2611))</f>
        <v>1</v>
      </c>
      <c r="M2612" s="5">
        <f t="shared" ca="1" si="599"/>
        <v>1311.65</v>
      </c>
      <c r="N2612" s="12" t="str">
        <f t="shared" ref="N2612:N2675" ca="1" si="610">IF(L2611=0,0,IF(I2612="SELL",Leverage*(M2612-M2611)/M2611,IF(I2612="BUY",-Leverage*(M2612-M2611)/M2611,"")))</f>
        <v/>
      </c>
      <c r="O2612" s="12">
        <f t="shared" ref="O2612:O2675" ca="1" si="611">IF($L2612&gt;0,Leverage*(D2612-D2611)/D2611,IF($L2612&lt;0,-Leverage*(D2612-D2611)/D2611,0))</f>
        <v>5.3095427291773006E-3</v>
      </c>
      <c r="P2612" s="5">
        <f t="shared" ref="P2612:P2675" ca="1" si="612">IF(N2612="",P2611,P2611*(1+N2612))</f>
        <v>1013.9815179276653</v>
      </c>
      <c r="Q2612" s="5">
        <f t="shared" ca="1" si="600"/>
        <v>1013.9815179276653</v>
      </c>
      <c r="R2612" s="12">
        <f t="shared" ca="1" si="601"/>
        <v>0</v>
      </c>
    </row>
    <row r="2613" spans="1:18" x14ac:dyDescent="0.25">
      <c r="A2613">
        <v>2612</v>
      </c>
      <c r="B2613" s="2">
        <v>41236</v>
      </c>
      <c r="C2613">
        <f t="shared" si="606"/>
        <v>2012</v>
      </c>
      <c r="D2613">
        <v>1381.3</v>
      </c>
      <c r="E2613" s="5">
        <f t="shared" ca="1" si="602"/>
        <v>1400.4649999999997</v>
      </c>
      <c r="F2613" s="5">
        <f t="shared" ca="1" si="603"/>
        <v>1419.7720000000002</v>
      </c>
      <c r="G2613" s="5">
        <f t="shared" ca="1" si="604"/>
        <v>1407.8205899202082</v>
      </c>
      <c r="H2613" s="5">
        <f t="shared" ca="1" si="605"/>
        <v>1370.4357144918913</v>
      </c>
      <c r="I2613" s="10">
        <f t="shared" ref="I2613:I2676" ca="1" si="613">IF(AND(G2613&gt;H2613,G2612&lt;H2612),"BUY",IF(AND(G2613&lt;H2613,G2612&gt;H2612),"SELL",0))</f>
        <v>0</v>
      </c>
      <c r="J2613" s="5" t="e">
        <f t="shared" ca="1" si="607"/>
        <v>#N/A</v>
      </c>
      <c r="K2613" s="5" t="e">
        <f t="shared" ca="1" si="608"/>
        <v>#N/A</v>
      </c>
      <c r="L2613" s="10">
        <f t="shared" ca="1" si="609"/>
        <v>1</v>
      </c>
      <c r="M2613" s="5">
        <f t="shared" ref="M2613:M2676" ca="1" si="614">IF(I2613&lt;&gt;0,D2613,M2612)</f>
        <v>1311.65</v>
      </c>
      <c r="N2613" s="12" t="str">
        <f t="shared" ca="1" si="610"/>
        <v/>
      </c>
      <c r="O2613" s="12">
        <f t="shared" ca="1" si="611"/>
        <v>-7.4372148169440135E-3</v>
      </c>
      <c r="P2613" s="5">
        <f t="shared" ca="1" si="612"/>
        <v>1013.9815179276653</v>
      </c>
      <c r="Q2613" s="5">
        <f t="shared" ref="Q2613:Q2676" ca="1" si="615">MAX(P2612:P2613)</f>
        <v>1013.9815179276653</v>
      </c>
      <c r="R2613" s="12">
        <f t="shared" ref="R2613:R2676" ca="1" si="616">1-P2613/Q2613</f>
        <v>0</v>
      </c>
    </row>
    <row r="2614" spans="1:18" x14ac:dyDescent="0.25">
      <c r="A2614">
        <v>2613</v>
      </c>
      <c r="B2614" s="2">
        <v>41239</v>
      </c>
      <c r="C2614">
        <f t="shared" si="606"/>
        <v>2012</v>
      </c>
      <c r="D2614">
        <v>1382.8</v>
      </c>
      <c r="E2614" s="5">
        <f t="shared" ca="1" si="602"/>
        <v>1395.2999999999997</v>
      </c>
      <c r="F2614" s="5">
        <f t="shared" ca="1" si="603"/>
        <v>1420.0040000000001</v>
      </c>
      <c r="G2614" s="5">
        <f t="shared" ca="1" si="604"/>
        <v>1405.3185309281873</v>
      </c>
      <c r="H2614" s="5">
        <f t="shared" ca="1" si="605"/>
        <v>1370.6830002020536</v>
      </c>
      <c r="I2614" s="10">
        <f t="shared" ca="1" si="613"/>
        <v>0</v>
      </c>
      <c r="J2614" s="5" t="e">
        <f t="shared" ca="1" si="607"/>
        <v>#N/A</v>
      </c>
      <c r="K2614" s="5" t="e">
        <f t="shared" ca="1" si="608"/>
        <v>#N/A</v>
      </c>
      <c r="L2614" s="10">
        <f t="shared" ca="1" si="609"/>
        <v>1</v>
      </c>
      <c r="M2614" s="5">
        <f t="shared" ca="1" si="614"/>
        <v>1311.65</v>
      </c>
      <c r="N2614" s="12" t="str">
        <f t="shared" ca="1" si="610"/>
        <v/>
      </c>
      <c r="O2614" s="12">
        <f t="shared" ca="1" si="611"/>
        <v>1.0859335408672989E-3</v>
      </c>
      <c r="P2614" s="5">
        <f t="shared" ca="1" si="612"/>
        <v>1013.9815179276653</v>
      </c>
      <c r="Q2614" s="5">
        <f t="shared" ca="1" si="615"/>
        <v>1013.9815179276653</v>
      </c>
      <c r="R2614" s="12">
        <f t="shared" ca="1" si="616"/>
        <v>0</v>
      </c>
    </row>
    <row r="2615" spans="1:18" x14ac:dyDescent="0.25">
      <c r="A2615">
        <v>2614</v>
      </c>
      <c r="B2615" s="2">
        <v>41240</v>
      </c>
      <c r="C2615">
        <f t="shared" si="606"/>
        <v>2012</v>
      </c>
      <c r="D2615">
        <v>1390.5</v>
      </c>
      <c r="E2615" s="5">
        <f t="shared" ca="1" si="602"/>
        <v>1390.9049999999997</v>
      </c>
      <c r="F2615" s="5">
        <f t="shared" ca="1" si="603"/>
        <v>1420.4390000000005</v>
      </c>
      <c r="G2615" s="5">
        <f t="shared" ca="1" si="604"/>
        <v>1403.8366778353686</v>
      </c>
      <c r="H2615" s="5">
        <f t="shared" ca="1" si="605"/>
        <v>1371.0793401980125</v>
      </c>
      <c r="I2615" s="10">
        <f t="shared" ca="1" si="613"/>
        <v>0</v>
      </c>
      <c r="J2615" s="5" t="e">
        <f t="shared" ca="1" si="607"/>
        <v>#N/A</v>
      </c>
      <c r="K2615" s="5" t="e">
        <f t="shared" ca="1" si="608"/>
        <v>#N/A</v>
      </c>
      <c r="L2615" s="10">
        <f t="shared" ca="1" si="609"/>
        <v>1</v>
      </c>
      <c r="M2615" s="5">
        <f t="shared" ca="1" si="614"/>
        <v>1311.65</v>
      </c>
      <c r="N2615" s="12" t="str">
        <f t="shared" ca="1" si="610"/>
        <v/>
      </c>
      <c r="O2615" s="12">
        <f t="shared" ca="1" si="611"/>
        <v>5.5684119178478781E-3</v>
      </c>
      <c r="P2615" s="5">
        <f t="shared" ca="1" si="612"/>
        <v>1013.9815179276653</v>
      </c>
      <c r="Q2615" s="5">
        <f t="shared" ca="1" si="615"/>
        <v>1013.9815179276653</v>
      </c>
      <c r="R2615" s="12">
        <f t="shared" ca="1" si="616"/>
        <v>0</v>
      </c>
    </row>
    <row r="2616" spans="1:18" x14ac:dyDescent="0.25">
      <c r="A2616">
        <v>2615</v>
      </c>
      <c r="B2616" s="2">
        <v>41241</v>
      </c>
      <c r="C2616">
        <f t="shared" si="606"/>
        <v>2012</v>
      </c>
      <c r="D2616">
        <v>1390.5</v>
      </c>
      <c r="E2616" s="5">
        <f t="shared" ca="1" si="602"/>
        <v>1386.5099999999998</v>
      </c>
      <c r="F2616" s="5">
        <f t="shared" ca="1" si="603"/>
        <v>1420.8740000000003</v>
      </c>
      <c r="G2616" s="5">
        <f t="shared" ca="1" si="604"/>
        <v>1402.5030100518318</v>
      </c>
      <c r="H2616" s="5">
        <f t="shared" ca="1" si="605"/>
        <v>1371.4677533940524</v>
      </c>
      <c r="I2616" s="10">
        <f t="shared" ca="1" si="613"/>
        <v>0</v>
      </c>
      <c r="J2616" s="5" t="e">
        <f t="shared" ca="1" si="607"/>
        <v>#N/A</v>
      </c>
      <c r="K2616" s="5" t="e">
        <f t="shared" ca="1" si="608"/>
        <v>#N/A</v>
      </c>
      <c r="L2616" s="10">
        <f t="shared" ca="1" si="609"/>
        <v>1</v>
      </c>
      <c r="M2616" s="5">
        <f t="shared" ca="1" si="614"/>
        <v>1311.65</v>
      </c>
      <c r="N2616" s="12" t="str">
        <f t="shared" ca="1" si="610"/>
        <v/>
      </c>
      <c r="O2616" s="12">
        <f t="shared" ca="1" si="611"/>
        <v>0</v>
      </c>
      <c r="P2616" s="5">
        <f t="shared" ca="1" si="612"/>
        <v>1013.9815179276653</v>
      </c>
      <c r="Q2616" s="5">
        <f t="shared" ca="1" si="615"/>
        <v>1013.9815179276653</v>
      </c>
      <c r="R2616" s="12">
        <f t="shared" ca="1" si="616"/>
        <v>0</v>
      </c>
    </row>
    <row r="2617" spans="1:18" x14ac:dyDescent="0.25">
      <c r="A2617">
        <v>2616</v>
      </c>
      <c r="B2617" s="2">
        <v>41242</v>
      </c>
      <c r="C2617">
        <f t="shared" si="606"/>
        <v>2012</v>
      </c>
      <c r="D2617">
        <v>1396.1</v>
      </c>
      <c r="E2617" s="5">
        <f t="shared" ca="1" si="602"/>
        <v>1385.6799999999998</v>
      </c>
      <c r="F2617" s="5">
        <f t="shared" ca="1" si="603"/>
        <v>1421.6290000000006</v>
      </c>
      <c r="G2617" s="5">
        <f t="shared" ca="1" si="604"/>
        <v>1401.8627090466487</v>
      </c>
      <c r="H2617" s="5">
        <f t="shared" ca="1" si="605"/>
        <v>1371.9603983261716</v>
      </c>
      <c r="I2617" s="10">
        <f t="shared" ca="1" si="613"/>
        <v>0</v>
      </c>
      <c r="J2617" s="5" t="e">
        <f t="shared" ca="1" si="607"/>
        <v>#N/A</v>
      </c>
      <c r="K2617" s="5" t="e">
        <f t="shared" ca="1" si="608"/>
        <v>#N/A</v>
      </c>
      <c r="L2617" s="10">
        <f t="shared" ca="1" si="609"/>
        <v>1</v>
      </c>
      <c r="M2617" s="5">
        <f t="shared" ca="1" si="614"/>
        <v>1311.65</v>
      </c>
      <c r="N2617" s="12" t="str">
        <f t="shared" ca="1" si="610"/>
        <v/>
      </c>
      <c r="O2617" s="12">
        <f t="shared" ca="1" si="611"/>
        <v>4.0273282991728941E-3</v>
      </c>
      <c r="P2617" s="5">
        <f t="shared" ca="1" si="612"/>
        <v>1013.9815179276653</v>
      </c>
      <c r="Q2617" s="5">
        <f t="shared" ca="1" si="615"/>
        <v>1013.9815179276653</v>
      </c>
      <c r="R2617" s="12">
        <f t="shared" ca="1" si="616"/>
        <v>0</v>
      </c>
    </row>
    <row r="2618" spans="1:18" x14ac:dyDescent="0.25">
      <c r="A2618">
        <v>2617</v>
      </c>
      <c r="B2618" s="2">
        <v>41243</v>
      </c>
      <c r="C2618">
        <f t="shared" si="606"/>
        <v>2012</v>
      </c>
      <c r="D2618">
        <v>1383.9</v>
      </c>
      <c r="E2618" s="5">
        <f t="shared" ca="1" si="602"/>
        <v>1386.26</v>
      </c>
      <c r="F2618" s="5">
        <f t="shared" ca="1" si="603"/>
        <v>1421.7170000000003</v>
      </c>
      <c r="G2618" s="5">
        <f t="shared" ca="1" si="604"/>
        <v>1400.0664381419838</v>
      </c>
      <c r="H2618" s="5">
        <f t="shared" ca="1" si="605"/>
        <v>1372.1991903596479</v>
      </c>
      <c r="I2618" s="10">
        <f t="shared" ca="1" si="613"/>
        <v>0</v>
      </c>
      <c r="J2618" s="5" t="e">
        <f t="shared" ca="1" si="607"/>
        <v>#N/A</v>
      </c>
      <c r="K2618" s="5" t="e">
        <f t="shared" ca="1" si="608"/>
        <v>#N/A</v>
      </c>
      <c r="L2618" s="10">
        <f t="shared" ca="1" si="609"/>
        <v>1</v>
      </c>
      <c r="M2618" s="5">
        <f t="shared" ca="1" si="614"/>
        <v>1311.65</v>
      </c>
      <c r="N2618" s="12" t="str">
        <f t="shared" ca="1" si="610"/>
        <v/>
      </c>
      <c r="O2618" s="12">
        <f t="shared" ca="1" si="611"/>
        <v>-8.7386290380343946E-3</v>
      </c>
      <c r="P2618" s="5">
        <f t="shared" ca="1" si="612"/>
        <v>1013.9815179276653</v>
      </c>
      <c r="Q2618" s="5">
        <f t="shared" ca="1" si="615"/>
        <v>1013.9815179276653</v>
      </c>
      <c r="R2618" s="12">
        <f t="shared" ca="1" si="616"/>
        <v>0</v>
      </c>
    </row>
    <row r="2619" spans="1:18" x14ac:dyDescent="0.25">
      <c r="A2619">
        <v>2618</v>
      </c>
      <c r="B2619" s="2">
        <v>41246</v>
      </c>
      <c r="C2619">
        <f t="shared" si="606"/>
        <v>2012</v>
      </c>
      <c r="D2619">
        <v>1435.9</v>
      </c>
      <c r="E2619" s="5">
        <f t="shared" ca="1" si="602"/>
        <v>1391.585</v>
      </c>
      <c r="F2619" s="5">
        <f t="shared" ca="1" si="603"/>
        <v>1423.0780000000002</v>
      </c>
      <c r="G2619" s="5">
        <f t="shared" ca="1" si="604"/>
        <v>1403.6497943277855</v>
      </c>
      <c r="H2619" s="5">
        <f t="shared" ca="1" si="605"/>
        <v>1373.4732065524547</v>
      </c>
      <c r="I2619" s="10">
        <f t="shared" ca="1" si="613"/>
        <v>0</v>
      </c>
      <c r="J2619" s="5" t="e">
        <f t="shared" ca="1" si="607"/>
        <v>#N/A</v>
      </c>
      <c r="K2619" s="5" t="e">
        <f t="shared" ca="1" si="608"/>
        <v>#N/A</v>
      </c>
      <c r="L2619" s="10">
        <f t="shared" ca="1" si="609"/>
        <v>1</v>
      </c>
      <c r="M2619" s="5">
        <f t="shared" ca="1" si="614"/>
        <v>1311.65</v>
      </c>
      <c r="N2619" s="12" t="str">
        <f t="shared" ca="1" si="610"/>
        <v/>
      </c>
      <c r="O2619" s="12">
        <f t="shared" ca="1" si="611"/>
        <v>3.7574969289688558E-2</v>
      </c>
      <c r="P2619" s="5">
        <f t="shared" ca="1" si="612"/>
        <v>1013.9815179276653</v>
      </c>
      <c r="Q2619" s="5">
        <f t="shared" ca="1" si="615"/>
        <v>1013.9815179276653</v>
      </c>
      <c r="R2619" s="12">
        <f t="shared" ca="1" si="616"/>
        <v>0</v>
      </c>
    </row>
    <row r="2620" spans="1:18" x14ac:dyDescent="0.25">
      <c r="A2620">
        <v>2619</v>
      </c>
      <c r="B2620" s="2">
        <v>41247</v>
      </c>
      <c r="C2620">
        <f t="shared" si="606"/>
        <v>2012</v>
      </c>
      <c r="D2620">
        <v>1426.65</v>
      </c>
      <c r="E2620" s="5">
        <f t="shared" ca="1" si="602"/>
        <v>1396.36</v>
      </c>
      <c r="F2620" s="5">
        <f t="shared" ca="1" si="603"/>
        <v>1424.0790000000002</v>
      </c>
      <c r="G2620" s="5">
        <f t="shared" ca="1" si="604"/>
        <v>1405.949814895007</v>
      </c>
      <c r="H2620" s="5">
        <f t="shared" ca="1" si="605"/>
        <v>1374.5367424214055</v>
      </c>
      <c r="I2620" s="10">
        <f t="shared" ca="1" si="613"/>
        <v>0</v>
      </c>
      <c r="J2620" s="5" t="e">
        <f t="shared" ca="1" si="607"/>
        <v>#N/A</v>
      </c>
      <c r="K2620" s="5" t="e">
        <f t="shared" ca="1" si="608"/>
        <v>#N/A</v>
      </c>
      <c r="L2620" s="10">
        <f t="shared" ca="1" si="609"/>
        <v>1</v>
      </c>
      <c r="M2620" s="5">
        <f t="shared" ca="1" si="614"/>
        <v>1311.65</v>
      </c>
      <c r="N2620" s="12" t="str">
        <f t="shared" ca="1" si="610"/>
        <v/>
      </c>
      <c r="O2620" s="12">
        <f t="shared" ca="1" si="611"/>
        <v>-6.4419527822271744E-3</v>
      </c>
      <c r="P2620" s="5">
        <f t="shared" ca="1" si="612"/>
        <v>1013.9815179276653</v>
      </c>
      <c r="Q2620" s="5">
        <f t="shared" ca="1" si="615"/>
        <v>1013.9815179276653</v>
      </c>
      <c r="R2620" s="12">
        <f t="shared" ca="1" si="616"/>
        <v>0</v>
      </c>
    </row>
    <row r="2621" spans="1:18" x14ac:dyDescent="0.25">
      <c r="A2621">
        <v>2620</v>
      </c>
      <c r="B2621" s="2">
        <v>41248</v>
      </c>
      <c r="C2621">
        <f t="shared" si="606"/>
        <v>2012</v>
      </c>
      <c r="D2621">
        <v>1431.95</v>
      </c>
      <c r="E2621" s="5">
        <f t="shared" ca="1" si="602"/>
        <v>1401.125</v>
      </c>
      <c r="F2621" s="5">
        <f t="shared" ca="1" si="603"/>
        <v>1424.1519999999998</v>
      </c>
      <c r="G2621" s="5">
        <f t="shared" ca="1" si="604"/>
        <v>1408.5498334055064</v>
      </c>
      <c r="H2621" s="5">
        <f t="shared" ca="1" si="605"/>
        <v>1375.6850075729774</v>
      </c>
      <c r="I2621" s="10">
        <f t="shared" ca="1" si="613"/>
        <v>0</v>
      </c>
      <c r="J2621" s="5" t="e">
        <f t="shared" ca="1" si="607"/>
        <v>#N/A</v>
      </c>
      <c r="K2621" s="5" t="e">
        <f t="shared" ca="1" si="608"/>
        <v>#N/A</v>
      </c>
      <c r="L2621" s="10">
        <f t="shared" ca="1" si="609"/>
        <v>1</v>
      </c>
      <c r="M2621" s="5">
        <f t="shared" ca="1" si="614"/>
        <v>1311.65</v>
      </c>
      <c r="N2621" s="12" t="str">
        <f t="shared" ca="1" si="610"/>
        <v/>
      </c>
      <c r="O2621" s="12">
        <f t="shared" ca="1" si="611"/>
        <v>3.7149966705218198E-3</v>
      </c>
      <c r="P2621" s="5">
        <f t="shared" ca="1" si="612"/>
        <v>1013.9815179276653</v>
      </c>
      <c r="Q2621" s="5">
        <f t="shared" ca="1" si="615"/>
        <v>1013.9815179276653</v>
      </c>
      <c r="R2621" s="12">
        <f t="shared" ca="1" si="616"/>
        <v>0</v>
      </c>
    </row>
    <row r="2622" spans="1:18" x14ac:dyDescent="0.25">
      <c r="A2622">
        <v>2621</v>
      </c>
      <c r="B2622" s="2">
        <v>41249</v>
      </c>
      <c r="C2622">
        <f t="shared" si="606"/>
        <v>2012</v>
      </c>
      <c r="D2622">
        <v>1418.35</v>
      </c>
      <c r="E2622" s="5">
        <f t="shared" ca="1" si="602"/>
        <v>1403.7950000000001</v>
      </c>
      <c r="F2622" s="5">
        <f t="shared" ca="1" si="603"/>
        <v>1423.5639999999999</v>
      </c>
      <c r="G2622" s="5">
        <f t="shared" ca="1" si="604"/>
        <v>1409.5298500649558</v>
      </c>
      <c r="H2622" s="5">
        <f t="shared" ca="1" si="605"/>
        <v>1376.5383074215179</v>
      </c>
      <c r="I2622" s="10">
        <f t="shared" ca="1" si="613"/>
        <v>0</v>
      </c>
      <c r="J2622" s="5" t="e">
        <f t="shared" ca="1" si="607"/>
        <v>#N/A</v>
      </c>
      <c r="K2622" s="5" t="e">
        <f t="shared" ca="1" si="608"/>
        <v>#N/A</v>
      </c>
      <c r="L2622" s="10">
        <f t="shared" ca="1" si="609"/>
        <v>1</v>
      </c>
      <c r="M2622" s="5">
        <f t="shared" ca="1" si="614"/>
        <v>1311.65</v>
      </c>
      <c r="N2622" s="12" t="str">
        <f t="shared" ca="1" si="610"/>
        <v/>
      </c>
      <c r="O2622" s="12">
        <f t="shared" ca="1" si="611"/>
        <v>-9.4975383218688751E-3</v>
      </c>
      <c r="P2622" s="5">
        <f t="shared" ca="1" si="612"/>
        <v>1013.9815179276653</v>
      </c>
      <c r="Q2622" s="5">
        <f t="shared" ca="1" si="615"/>
        <v>1013.9815179276653</v>
      </c>
      <c r="R2622" s="12">
        <f t="shared" ca="1" si="616"/>
        <v>0</v>
      </c>
    </row>
    <row r="2623" spans="1:18" x14ac:dyDescent="0.25">
      <c r="A2623">
        <v>2622</v>
      </c>
      <c r="B2623" s="2">
        <v>41250</v>
      </c>
      <c r="C2623">
        <f t="shared" si="606"/>
        <v>2012</v>
      </c>
      <c r="D2623">
        <v>1414.8</v>
      </c>
      <c r="E2623" s="5">
        <f t="shared" ca="1" si="602"/>
        <v>1407.145</v>
      </c>
      <c r="F2623" s="5">
        <f t="shared" ca="1" si="603"/>
        <v>1422.4590000000003</v>
      </c>
      <c r="G2623" s="5">
        <f t="shared" ca="1" si="604"/>
        <v>1410.0568650584601</v>
      </c>
      <c r="H2623" s="5">
        <f t="shared" ca="1" si="605"/>
        <v>1377.3035412730876</v>
      </c>
      <c r="I2623" s="10">
        <f t="shared" ca="1" si="613"/>
        <v>0</v>
      </c>
      <c r="J2623" s="5" t="e">
        <f t="shared" ca="1" si="607"/>
        <v>#N/A</v>
      </c>
      <c r="K2623" s="5" t="e">
        <f t="shared" ca="1" si="608"/>
        <v>#N/A</v>
      </c>
      <c r="L2623" s="10">
        <f t="shared" ca="1" si="609"/>
        <v>1</v>
      </c>
      <c r="M2623" s="5">
        <f t="shared" ca="1" si="614"/>
        <v>1311.65</v>
      </c>
      <c r="N2623" s="12" t="str">
        <f t="shared" ca="1" si="610"/>
        <v/>
      </c>
      <c r="O2623" s="12">
        <f t="shared" ca="1" si="611"/>
        <v>-2.5029083089505091E-3</v>
      </c>
      <c r="P2623" s="5">
        <f t="shared" ca="1" si="612"/>
        <v>1013.9815179276653</v>
      </c>
      <c r="Q2623" s="5">
        <f t="shared" ca="1" si="615"/>
        <v>1013.9815179276653</v>
      </c>
      <c r="R2623" s="12">
        <f t="shared" ca="1" si="616"/>
        <v>0</v>
      </c>
    </row>
    <row r="2624" spans="1:18" x14ac:dyDescent="0.25">
      <c r="A2624">
        <v>2623</v>
      </c>
      <c r="B2624" s="2">
        <v>41253</v>
      </c>
      <c r="C2624">
        <f t="shared" si="606"/>
        <v>2012</v>
      </c>
      <c r="D2624">
        <v>1413.5</v>
      </c>
      <c r="E2624" s="5">
        <f t="shared" ca="1" si="602"/>
        <v>1410.2149999999999</v>
      </c>
      <c r="F2624" s="5">
        <f t="shared" ca="1" si="603"/>
        <v>1421.5690000000004</v>
      </c>
      <c r="G2624" s="5">
        <f t="shared" ca="1" si="604"/>
        <v>1410.4011785526141</v>
      </c>
      <c r="H2624" s="5">
        <f t="shared" ca="1" si="605"/>
        <v>1378.027470447626</v>
      </c>
      <c r="I2624" s="10">
        <f t="shared" ca="1" si="613"/>
        <v>0</v>
      </c>
      <c r="J2624" s="5" t="e">
        <f t="shared" ca="1" si="607"/>
        <v>#N/A</v>
      </c>
      <c r="K2624" s="5" t="e">
        <f t="shared" ca="1" si="608"/>
        <v>#N/A</v>
      </c>
      <c r="L2624" s="10">
        <f t="shared" ca="1" si="609"/>
        <v>1</v>
      </c>
      <c r="M2624" s="5">
        <f t="shared" ca="1" si="614"/>
        <v>1311.65</v>
      </c>
      <c r="N2624" s="12" t="str">
        <f t="shared" ca="1" si="610"/>
        <v/>
      </c>
      <c r="O2624" s="12">
        <f t="shared" ca="1" si="611"/>
        <v>-9.188577890867646E-4</v>
      </c>
      <c r="P2624" s="5">
        <f t="shared" ca="1" si="612"/>
        <v>1013.9815179276653</v>
      </c>
      <c r="Q2624" s="5">
        <f t="shared" ca="1" si="615"/>
        <v>1013.9815179276653</v>
      </c>
      <c r="R2624" s="12">
        <f t="shared" ca="1" si="616"/>
        <v>0</v>
      </c>
    </row>
    <row r="2625" spans="1:18" x14ac:dyDescent="0.25">
      <c r="A2625">
        <v>2624</v>
      </c>
      <c r="B2625" s="2">
        <v>41254</v>
      </c>
      <c r="C2625">
        <f t="shared" si="606"/>
        <v>2012</v>
      </c>
      <c r="D2625">
        <v>1427.9</v>
      </c>
      <c r="E2625" s="5">
        <f t="shared" ca="1" si="602"/>
        <v>1413.9549999999999</v>
      </c>
      <c r="F2625" s="5">
        <f t="shared" ca="1" si="603"/>
        <v>1420.9670000000001</v>
      </c>
      <c r="G2625" s="5">
        <f t="shared" ca="1" si="604"/>
        <v>1412.1510606973527</v>
      </c>
      <c r="H2625" s="5">
        <f t="shared" ca="1" si="605"/>
        <v>1379.0249210386735</v>
      </c>
      <c r="I2625" s="10">
        <f t="shared" ca="1" si="613"/>
        <v>0</v>
      </c>
      <c r="J2625" s="5" t="e">
        <f t="shared" ca="1" si="607"/>
        <v>#N/A</v>
      </c>
      <c r="K2625" s="5" t="e">
        <f t="shared" ca="1" si="608"/>
        <v>#N/A</v>
      </c>
      <c r="L2625" s="10">
        <f t="shared" ca="1" si="609"/>
        <v>1</v>
      </c>
      <c r="M2625" s="5">
        <f t="shared" ca="1" si="614"/>
        <v>1311.65</v>
      </c>
      <c r="N2625" s="12" t="str">
        <f t="shared" ca="1" si="610"/>
        <v/>
      </c>
      <c r="O2625" s="12">
        <f t="shared" ca="1" si="611"/>
        <v>1.0187477891758112E-2</v>
      </c>
      <c r="P2625" s="5">
        <f t="shared" ca="1" si="612"/>
        <v>1013.9815179276653</v>
      </c>
      <c r="Q2625" s="5">
        <f t="shared" ca="1" si="615"/>
        <v>1013.9815179276653</v>
      </c>
      <c r="R2625" s="12">
        <f t="shared" ca="1" si="616"/>
        <v>0</v>
      </c>
    </row>
    <row r="2626" spans="1:18" x14ac:dyDescent="0.25">
      <c r="A2626">
        <v>2625</v>
      </c>
      <c r="B2626" s="2">
        <v>41255</v>
      </c>
      <c r="C2626">
        <f t="shared" si="606"/>
        <v>2012</v>
      </c>
      <c r="D2626">
        <v>1421.05</v>
      </c>
      <c r="E2626" s="5">
        <f t="shared" ref="E2626:E2689" ca="1" si="617">IF($A2626&gt;=SEMADays,AVERAGE(OFFSET($D2626,-SEMADays+1,0,SEMADays,1)),NA())</f>
        <v>1417.0099999999998</v>
      </c>
      <c r="F2626" s="5">
        <f t="shared" ref="F2626:F2689" ca="1" si="618">IF($A2626&gt;=LEMADays,AVERAGE(OFFSET($D2626,-LEMADays+1,0,LEMADays,1)),NA())</f>
        <v>1420.1110000000001</v>
      </c>
      <c r="G2626" s="5">
        <f t="shared" ref="G2626:G2689" ca="1" si="619">IF(ISNA(E2626),NA(),IF(ISNA(G2625),E2626,((SEMADays-1)*G2625+$D2626)/SEMADays))</f>
        <v>1413.0409546276173</v>
      </c>
      <c r="H2626" s="5">
        <f t="shared" ref="H2626:H2689" ca="1" si="620">IF(ISNA(F2626),NA(),IF(ISNA(H2625),F2626,((LEMADays-1)*H2625+$D2626)/LEMADays))</f>
        <v>1379.8654226179001</v>
      </c>
      <c r="I2626" s="10">
        <f t="shared" ca="1" si="613"/>
        <v>0</v>
      </c>
      <c r="J2626" s="5" t="e">
        <f t="shared" ca="1" si="607"/>
        <v>#N/A</v>
      </c>
      <c r="K2626" s="5" t="e">
        <f t="shared" ca="1" si="608"/>
        <v>#N/A</v>
      </c>
      <c r="L2626" s="10">
        <f t="shared" ca="1" si="609"/>
        <v>1</v>
      </c>
      <c r="M2626" s="5">
        <f t="shared" ca="1" si="614"/>
        <v>1311.65</v>
      </c>
      <c r="N2626" s="12" t="str">
        <f t="shared" ca="1" si="610"/>
        <v/>
      </c>
      <c r="O2626" s="12">
        <f t="shared" ca="1" si="611"/>
        <v>-4.797254709713661E-3</v>
      </c>
      <c r="P2626" s="5">
        <f t="shared" ca="1" si="612"/>
        <v>1013.9815179276653</v>
      </c>
      <c r="Q2626" s="5">
        <f t="shared" ca="1" si="615"/>
        <v>1013.9815179276653</v>
      </c>
      <c r="R2626" s="12">
        <f t="shared" ca="1" si="616"/>
        <v>0</v>
      </c>
    </row>
    <row r="2627" spans="1:18" x14ac:dyDescent="0.25">
      <c r="A2627">
        <v>2626</v>
      </c>
      <c r="B2627" s="2">
        <v>41256</v>
      </c>
      <c r="C2627">
        <f t="shared" ref="C2627:C2690" si="621">YEAR(B2627)</f>
        <v>2012</v>
      </c>
      <c r="D2627">
        <v>1396.05</v>
      </c>
      <c r="E2627" s="5">
        <f t="shared" ca="1" si="617"/>
        <v>1417.0049999999997</v>
      </c>
      <c r="F2627" s="5">
        <f t="shared" ca="1" si="618"/>
        <v>1418.4179999999999</v>
      </c>
      <c r="G2627" s="5">
        <f t="shared" ca="1" si="619"/>
        <v>1411.3418591648556</v>
      </c>
      <c r="H2627" s="5">
        <f t="shared" ca="1" si="620"/>
        <v>1380.1891141655422</v>
      </c>
      <c r="I2627" s="10">
        <f t="shared" ca="1" si="613"/>
        <v>0</v>
      </c>
      <c r="J2627" s="5" t="e">
        <f t="shared" ca="1" si="607"/>
        <v>#N/A</v>
      </c>
      <c r="K2627" s="5" t="e">
        <f t="shared" ca="1" si="608"/>
        <v>#N/A</v>
      </c>
      <c r="L2627" s="10">
        <f t="shared" ca="1" si="609"/>
        <v>1</v>
      </c>
      <c r="M2627" s="5">
        <f t="shared" ca="1" si="614"/>
        <v>1311.65</v>
      </c>
      <c r="N2627" s="12" t="str">
        <f t="shared" ca="1" si="610"/>
        <v/>
      </c>
      <c r="O2627" s="12">
        <f t="shared" ca="1" si="611"/>
        <v>-1.7592625171528094E-2</v>
      </c>
      <c r="P2627" s="5">
        <f t="shared" ca="1" si="612"/>
        <v>1013.9815179276653</v>
      </c>
      <c r="Q2627" s="5">
        <f t="shared" ca="1" si="615"/>
        <v>1013.9815179276653</v>
      </c>
      <c r="R2627" s="12">
        <f t="shared" ca="1" si="616"/>
        <v>0</v>
      </c>
    </row>
    <row r="2628" spans="1:18" x14ac:dyDescent="0.25">
      <c r="A2628">
        <v>2627</v>
      </c>
      <c r="B2628" s="2">
        <v>41257</v>
      </c>
      <c r="C2628">
        <f t="shared" si="621"/>
        <v>2012</v>
      </c>
      <c r="D2628">
        <v>1404.35</v>
      </c>
      <c r="E2628" s="5">
        <f t="shared" ca="1" si="617"/>
        <v>1419.05</v>
      </c>
      <c r="F2628" s="5">
        <f t="shared" ca="1" si="618"/>
        <v>1417.3520000000003</v>
      </c>
      <c r="G2628" s="5">
        <f t="shared" ca="1" si="619"/>
        <v>1410.6426732483701</v>
      </c>
      <c r="H2628" s="5">
        <f t="shared" ca="1" si="620"/>
        <v>1380.6723318822314</v>
      </c>
      <c r="I2628" s="10">
        <f t="shared" ca="1" si="613"/>
        <v>0</v>
      </c>
      <c r="J2628" s="5" t="e">
        <f t="shared" ca="1" si="607"/>
        <v>#N/A</v>
      </c>
      <c r="K2628" s="5" t="e">
        <f t="shared" ca="1" si="608"/>
        <v>#N/A</v>
      </c>
      <c r="L2628" s="10">
        <f t="shared" ca="1" si="609"/>
        <v>1</v>
      </c>
      <c r="M2628" s="5">
        <f t="shared" ca="1" si="614"/>
        <v>1311.65</v>
      </c>
      <c r="N2628" s="12" t="str">
        <f t="shared" ca="1" si="610"/>
        <v/>
      </c>
      <c r="O2628" s="12">
        <f t="shared" ca="1" si="611"/>
        <v>5.9453457970702729E-3</v>
      </c>
      <c r="P2628" s="5">
        <f t="shared" ca="1" si="612"/>
        <v>1013.9815179276653</v>
      </c>
      <c r="Q2628" s="5">
        <f t="shared" ca="1" si="615"/>
        <v>1013.9815179276653</v>
      </c>
      <c r="R2628" s="12">
        <f t="shared" ca="1" si="616"/>
        <v>0</v>
      </c>
    </row>
    <row r="2629" spans="1:18" x14ac:dyDescent="0.25">
      <c r="A2629">
        <v>2628</v>
      </c>
      <c r="B2629" s="2">
        <v>41260</v>
      </c>
      <c r="C2629">
        <f t="shared" si="621"/>
        <v>2012</v>
      </c>
      <c r="D2629">
        <v>1414.65</v>
      </c>
      <c r="E2629" s="5">
        <f t="shared" ca="1" si="617"/>
        <v>1416.925</v>
      </c>
      <c r="F2629" s="5">
        <f t="shared" ca="1" si="618"/>
        <v>1417.0090000000002</v>
      </c>
      <c r="G2629" s="5">
        <f t="shared" ca="1" si="619"/>
        <v>1411.0434059235331</v>
      </c>
      <c r="H2629" s="5">
        <f t="shared" ca="1" si="620"/>
        <v>1381.3518852445868</v>
      </c>
      <c r="I2629" s="10">
        <f t="shared" ca="1" si="613"/>
        <v>0</v>
      </c>
      <c r="J2629" s="5" t="e">
        <f t="shared" ca="1" si="607"/>
        <v>#N/A</v>
      </c>
      <c r="K2629" s="5" t="e">
        <f t="shared" ca="1" si="608"/>
        <v>#N/A</v>
      </c>
      <c r="L2629" s="10">
        <f t="shared" ca="1" si="609"/>
        <v>1</v>
      </c>
      <c r="M2629" s="5">
        <f t="shared" ca="1" si="614"/>
        <v>1311.65</v>
      </c>
      <c r="N2629" s="12" t="str">
        <f t="shared" ca="1" si="610"/>
        <v/>
      </c>
      <c r="O2629" s="12">
        <f t="shared" ca="1" si="611"/>
        <v>7.3343539715884096E-3</v>
      </c>
      <c r="P2629" s="5">
        <f t="shared" ca="1" si="612"/>
        <v>1013.9815179276653</v>
      </c>
      <c r="Q2629" s="5">
        <f t="shared" ca="1" si="615"/>
        <v>1013.9815179276653</v>
      </c>
      <c r="R2629" s="12">
        <f t="shared" ca="1" si="616"/>
        <v>0</v>
      </c>
    </row>
    <row r="2630" spans="1:18" x14ac:dyDescent="0.25">
      <c r="A2630">
        <v>2629</v>
      </c>
      <c r="B2630" s="2">
        <v>41261</v>
      </c>
      <c r="C2630">
        <f t="shared" si="621"/>
        <v>2012</v>
      </c>
      <c r="D2630">
        <v>1410.65</v>
      </c>
      <c r="E2630" s="5">
        <f t="shared" ca="1" si="617"/>
        <v>1415.3249999999998</v>
      </c>
      <c r="F2630" s="5">
        <f t="shared" ca="1" si="618"/>
        <v>1416.6270000000002</v>
      </c>
      <c r="G2630" s="5">
        <f t="shared" ca="1" si="619"/>
        <v>1411.0040653311798</v>
      </c>
      <c r="H2630" s="5">
        <f t="shared" ca="1" si="620"/>
        <v>1381.937847539695</v>
      </c>
      <c r="I2630" s="10">
        <f t="shared" ca="1" si="613"/>
        <v>0</v>
      </c>
      <c r="J2630" s="5" t="e">
        <f t="shared" ca="1" si="607"/>
        <v>#N/A</v>
      </c>
      <c r="K2630" s="5" t="e">
        <f t="shared" ca="1" si="608"/>
        <v>#N/A</v>
      </c>
      <c r="L2630" s="10">
        <f t="shared" ca="1" si="609"/>
        <v>1</v>
      </c>
      <c r="M2630" s="5">
        <f t="shared" ca="1" si="614"/>
        <v>1311.65</v>
      </c>
      <c r="N2630" s="12" t="str">
        <f t="shared" ca="1" si="610"/>
        <v/>
      </c>
      <c r="O2630" s="12">
        <f t="shared" ca="1" si="611"/>
        <v>-2.8275545187855652E-3</v>
      </c>
      <c r="P2630" s="5">
        <f t="shared" ca="1" si="612"/>
        <v>1013.9815179276653</v>
      </c>
      <c r="Q2630" s="5">
        <f t="shared" ca="1" si="615"/>
        <v>1013.9815179276653</v>
      </c>
      <c r="R2630" s="12">
        <f t="shared" ca="1" si="616"/>
        <v>0</v>
      </c>
    </row>
    <row r="2631" spans="1:18" x14ac:dyDescent="0.25">
      <c r="A2631">
        <v>2630</v>
      </c>
      <c r="B2631" s="2">
        <v>41262</v>
      </c>
      <c r="C2631">
        <f t="shared" si="621"/>
        <v>2012</v>
      </c>
      <c r="D2631">
        <v>1415.05</v>
      </c>
      <c r="E2631" s="5">
        <f t="shared" ca="1" si="617"/>
        <v>1413.6349999999998</v>
      </c>
      <c r="F2631" s="5">
        <f t="shared" ca="1" si="618"/>
        <v>1416.4260000000002</v>
      </c>
      <c r="G2631" s="5">
        <f t="shared" ca="1" si="619"/>
        <v>1411.4086587980619</v>
      </c>
      <c r="H2631" s="5">
        <f t="shared" ca="1" si="620"/>
        <v>1382.6000905889011</v>
      </c>
      <c r="I2631" s="10">
        <f t="shared" ca="1" si="613"/>
        <v>0</v>
      </c>
      <c r="J2631" s="5" t="e">
        <f t="shared" ca="1" si="607"/>
        <v>#N/A</v>
      </c>
      <c r="K2631" s="5" t="e">
        <f t="shared" ca="1" si="608"/>
        <v>#N/A</v>
      </c>
      <c r="L2631" s="10">
        <f t="shared" ca="1" si="609"/>
        <v>1</v>
      </c>
      <c r="M2631" s="5">
        <f t="shared" ca="1" si="614"/>
        <v>1311.65</v>
      </c>
      <c r="N2631" s="12" t="str">
        <f t="shared" ca="1" si="610"/>
        <v/>
      </c>
      <c r="O2631" s="12">
        <f t="shared" ca="1" si="611"/>
        <v>3.1191294793179482E-3</v>
      </c>
      <c r="P2631" s="5">
        <f t="shared" ca="1" si="612"/>
        <v>1013.9815179276653</v>
      </c>
      <c r="Q2631" s="5">
        <f t="shared" ca="1" si="615"/>
        <v>1013.9815179276653</v>
      </c>
      <c r="R2631" s="12">
        <f t="shared" ca="1" si="616"/>
        <v>0</v>
      </c>
    </row>
    <row r="2632" spans="1:18" x14ac:dyDescent="0.25">
      <c r="A2632">
        <v>2631</v>
      </c>
      <c r="B2632" s="2">
        <v>41263</v>
      </c>
      <c r="C2632">
        <f t="shared" si="621"/>
        <v>2012</v>
      </c>
      <c r="D2632">
        <v>1402.5</v>
      </c>
      <c r="E2632" s="5">
        <f t="shared" ca="1" si="617"/>
        <v>1412.05</v>
      </c>
      <c r="F2632" s="5">
        <f t="shared" ca="1" si="618"/>
        <v>1415.6250000000002</v>
      </c>
      <c r="G2632" s="5">
        <f t="shared" ca="1" si="619"/>
        <v>1410.5177929182557</v>
      </c>
      <c r="H2632" s="5">
        <f t="shared" ca="1" si="620"/>
        <v>1382.9980887771233</v>
      </c>
      <c r="I2632" s="10">
        <f t="shared" ca="1" si="613"/>
        <v>0</v>
      </c>
      <c r="J2632" s="5" t="e">
        <f t="shared" ca="1" si="607"/>
        <v>#N/A</v>
      </c>
      <c r="K2632" s="5" t="e">
        <f t="shared" ca="1" si="608"/>
        <v>#N/A</v>
      </c>
      <c r="L2632" s="10">
        <f t="shared" ca="1" si="609"/>
        <v>1</v>
      </c>
      <c r="M2632" s="5">
        <f t="shared" ca="1" si="614"/>
        <v>1311.65</v>
      </c>
      <c r="N2632" s="12" t="str">
        <f t="shared" ca="1" si="610"/>
        <v/>
      </c>
      <c r="O2632" s="12">
        <f t="shared" ca="1" si="611"/>
        <v>-8.8689445602628571E-3</v>
      </c>
      <c r="P2632" s="5">
        <f t="shared" ca="1" si="612"/>
        <v>1013.9815179276653</v>
      </c>
      <c r="Q2632" s="5">
        <f t="shared" ca="1" si="615"/>
        <v>1013.9815179276653</v>
      </c>
      <c r="R2632" s="12">
        <f t="shared" ca="1" si="616"/>
        <v>0</v>
      </c>
    </row>
    <row r="2633" spans="1:18" x14ac:dyDescent="0.25">
      <c r="A2633">
        <v>2632</v>
      </c>
      <c r="B2633" s="2">
        <v>41264</v>
      </c>
      <c r="C2633">
        <f t="shared" si="621"/>
        <v>2012</v>
      </c>
      <c r="D2633">
        <v>1397.3</v>
      </c>
      <c r="E2633" s="5">
        <f t="shared" ca="1" si="617"/>
        <v>1410.2999999999997</v>
      </c>
      <c r="F2633" s="5">
        <f t="shared" ca="1" si="618"/>
        <v>1413.6100000000006</v>
      </c>
      <c r="G2633" s="5">
        <f t="shared" ca="1" si="619"/>
        <v>1409.1960136264302</v>
      </c>
      <c r="H2633" s="5">
        <f t="shared" ca="1" si="620"/>
        <v>1383.2841270015808</v>
      </c>
      <c r="I2633" s="10">
        <f t="shared" ca="1" si="613"/>
        <v>0</v>
      </c>
      <c r="J2633" s="5" t="e">
        <f t="shared" ca="1" si="607"/>
        <v>#N/A</v>
      </c>
      <c r="K2633" s="5" t="e">
        <f t="shared" ca="1" si="608"/>
        <v>#N/A</v>
      </c>
      <c r="L2633" s="10">
        <f t="shared" ca="1" si="609"/>
        <v>1</v>
      </c>
      <c r="M2633" s="5">
        <f t="shared" ca="1" si="614"/>
        <v>1311.65</v>
      </c>
      <c r="N2633" s="12" t="str">
        <f t="shared" ca="1" si="610"/>
        <v/>
      </c>
      <c r="O2633" s="12">
        <f t="shared" ca="1" si="611"/>
        <v>-3.7076648841355047E-3</v>
      </c>
      <c r="P2633" s="5">
        <f t="shared" ca="1" si="612"/>
        <v>1013.9815179276653</v>
      </c>
      <c r="Q2633" s="5">
        <f t="shared" ca="1" si="615"/>
        <v>1013.9815179276653</v>
      </c>
      <c r="R2633" s="12">
        <f t="shared" ca="1" si="616"/>
        <v>0</v>
      </c>
    </row>
    <row r="2634" spans="1:18" x14ac:dyDescent="0.25">
      <c r="A2634">
        <v>2633</v>
      </c>
      <c r="B2634" s="2">
        <v>41267</v>
      </c>
      <c r="C2634">
        <f t="shared" si="621"/>
        <v>2012</v>
      </c>
      <c r="D2634">
        <v>1410.85</v>
      </c>
      <c r="E2634" s="5">
        <f t="shared" ca="1" si="617"/>
        <v>1410.0349999999999</v>
      </c>
      <c r="F2634" s="5">
        <f t="shared" ca="1" si="618"/>
        <v>1412.0430000000008</v>
      </c>
      <c r="G2634" s="5">
        <f t="shared" ca="1" si="619"/>
        <v>1409.3614122637871</v>
      </c>
      <c r="H2634" s="5">
        <f t="shared" ca="1" si="620"/>
        <v>1383.8354444615493</v>
      </c>
      <c r="I2634" s="10">
        <f t="shared" ca="1" si="613"/>
        <v>0</v>
      </c>
      <c r="J2634" s="5" t="e">
        <f t="shared" ca="1" si="607"/>
        <v>#N/A</v>
      </c>
      <c r="K2634" s="5" t="e">
        <f t="shared" ca="1" si="608"/>
        <v>#N/A</v>
      </c>
      <c r="L2634" s="10">
        <f t="shared" ca="1" si="609"/>
        <v>1</v>
      </c>
      <c r="M2634" s="5">
        <f t="shared" ca="1" si="614"/>
        <v>1311.65</v>
      </c>
      <c r="N2634" s="12" t="str">
        <f t="shared" ca="1" si="610"/>
        <v/>
      </c>
      <c r="O2634" s="12">
        <f t="shared" ca="1" si="611"/>
        <v>9.6972733128175437E-3</v>
      </c>
      <c r="P2634" s="5">
        <f t="shared" ca="1" si="612"/>
        <v>1013.9815179276653</v>
      </c>
      <c r="Q2634" s="5">
        <f t="shared" ca="1" si="615"/>
        <v>1013.9815179276653</v>
      </c>
      <c r="R2634" s="12">
        <f t="shared" ca="1" si="616"/>
        <v>0</v>
      </c>
    </row>
    <row r="2635" spans="1:18" x14ac:dyDescent="0.25">
      <c r="A2635">
        <v>2634</v>
      </c>
      <c r="B2635" s="2">
        <v>41268</v>
      </c>
      <c r="C2635">
        <f t="shared" si="621"/>
        <v>2012</v>
      </c>
      <c r="D2635">
        <v>1410.85</v>
      </c>
      <c r="E2635" s="5">
        <f t="shared" ca="1" si="617"/>
        <v>1408.33</v>
      </c>
      <c r="F2635" s="5">
        <f t="shared" ca="1" si="618"/>
        <v>1411.3460000000007</v>
      </c>
      <c r="G2635" s="5">
        <f t="shared" ca="1" si="619"/>
        <v>1409.5102710374083</v>
      </c>
      <c r="H2635" s="5">
        <f t="shared" ca="1" si="620"/>
        <v>1384.3757355723183</v>
      </c>
      <c r="I2635" s="10">
        <f t="shared" ca="1" si="613"/>
        <v>0</v>
      </c>
      <c r="J2635" s="5" t="e">
        <f t="shared" ca="1" si="607"/>
        <v>#N/A</v>
      </c>
      <c r="K2635" s="5" t="e">
        <f t="shared" ca="1" si="608"/>
        <v>#N/A</v>
      </c>
      <c r="L2635" s="10">
        <f t="shared" ca="1" si="609"/>
        <v>1</v>
      </c>
      <c r="M2635" s="5">
        <f t="shared" ca="1" si="614"/>
        <v>1311.65</v>
      </c>
      <c r="N2635" s="12" t="str">
        <f t="shared" ca="1" si="610"/>
        <v/>
      </c>
      <c r="O2635" s="12">
        <f t="shared" ca="1" si="611"/>
        <v>0</v>
      </c>
      <c r="P2635" s="5">
        <f t="shared" ca="1" si="612"/>
        <v>1013.9815179276653</v>
      </c>
      <c r="Q2635" s="5">
        <f t="shared" ca="1" si="615"/>
        <v>1013.9815179276653</v>
      </c>
      <c r="R2635" s="12">
        <f t="shared" ca="1" si="616"/>
        <v>0</v>
      </c>
    </row>
    <row r="2636" spans="1:18" x14ac:dyDescent="0.25">
      <c r="A2636">
        <v>2635</v>
      </c>
      <c r="B2636" s="2">
        <v>41269</v>
      </c>
      <c r="C2636">
        <f t="shared" si="621"/>
        <v>2012</v>
      </c>
      <c r="D2636">
        <v>1415.25</v>
      </c>
      <c r="E2636" s="5">
        <f t="shared" ca="1" si="617"/>
        <v>1407.75</v>
      </c>
      <c r="F2636" s="5">
        <f t="shared" ca="1" si="618"/>
        <v>1411.0980000000009</v>
      </c>
      <c r="G2636" s="5">
        <f t="shared" ca="1" si="619"/>
        <v>1410.0842439336675</v>
      </c>
      <c r="H2636" s="5">
        <f t="shared" ca="1" si="620"/>
        <v>1384.993220860872</v>
      </c>
      <c r="I2636" s="10">
        <f t="shared" ca="1" si="613"/>
        <v>0</v>
      </c>
      <c r="J2636" s="5" t="e">
        <f t="shared" ca="1" si="607"/>
        <v>#N/A</v>
      </c>
      <c r="K2636" s="5" t="e">
        <f t="shared" ca="1" si="608"/>
        <v>#N/A</v>
      </c>
      <c r="L2636" s="10">
        <f t="shared" ca="1" si="609"/>
        <v>1</v>
      </c>
      <c r="M2636" s="5">
        <f t="shared" ca="1" si="614"/>
        <v>1311.65</v>
      </c>
      <c r="N2636" s="12" t="str">
        <f t="shared" ca="1" si="610"/>
        <v/>
      </c>
      <c r="O2636" s="12">
        <f t="shared" ca="1" si="611"/>
        <v>3.1186873161569914E-3</v>
      </c>
      <c r="P2636" s="5">
        <f t="shared" ca="1" si="612"/>
        <v>1013.9815179276653</v>
      </c>
      <c r="Q2636" s="5">
        <f t="shared" ca="1" si="615"/>
        <v>1013.9815179276653</v>
      </c>
      <c r="R2636" s="12">
        <f t="shared" ca="1" si="616"/>
        <v>0</v>
      </c>
    </row>
    <row r="2637" spans="1:18" x14ac:dyDescent="0.25">
      <c r="A2637">
        <v>2636</v>
      </c>
      <c r="B2637" s="2">
        <v>41270</v>
      </c>
      <c r="C2637">
        <f t="shared" si="621"/>
        <v>2012</v>
      </c>
      <c r="D2637">
        <v>1402.9</v>
      </c>
      <c r="E2637" s="5">
        <f t="shared" ca="1" si="617"/>
        <v>1408.4349999999999</v>
      </c>
      <c r="F2637" s="5">
        <f t="shared" ca="1" si="618"/>
        <v>1410.8330000000008</v>
      </c>
      <c r="G2637" s="5">
        <f t="shared" ca="1" si="619"/>
        <v>1409.3658195403007</v>
      </c>
      <c r="H2637" s="5">
        <f t="shared" ca="1" si="620"/>
        <v>1385.3513564436546</v>
      </c>
      <c r="I2637" s="10">
        <f t="shared" ca="1" si="613"/>
        <v>0</v>
      </c>
      <c r="J2637" s="5" t="e">
        <f t="shared" ca="1" si="607"/>
        <v>#N/A</v>
      </c>
      <c r="K2637" s="5" t="e">
        <f t="shared" ca="1" si="608"/>
        <v>#N/A</v>
      </c>
      <c r="L2637" s="10">
        <f t="shared" ca="1" si="609"/>
        <v>1</v>
      </c>
      <c r="M2637" s="5">
        <f t="shared" ca="1" si="614"/>
        <v>1311.65</v>
      </c>
      <c r="N2637" s="12" t="str">
        <f t="shared" ca="1" si="610"/>
        <v/>
      </c>
      <c r="O2637" s="12">
        <f t="shared" ca="1" si="611"/>
        <v>-8.7263734322557216E-3</v>
      </c>
      <c r="P2637" s="5">
        <f t="shared" ca="1" si="612"/>
        <v>1013.9815179276653</v>
      </c>
      <c r="Q2637" s="5">
        <f t="shared" ca="1" si="615"/>
        <v>1013.9815179276653</v>
      </c>
      <c r="R2637" s="12">
        <f t="shared" ca="1" si="616"/>
        <v>0</v>
      </c>
    </row>
    <row r="2638" spans="1:18" x14ac:dyDescent="0.25">
      <c r="A2638">
        <v>2637</v>
      </c>
      <c r="B2638" s="2">
        <v>41271</v>
      </c>
      <c r="C2638">
        <f t="shared" si="621"/>
        <v>2012</v>
      </c>
      <c r="D2638">
        <v>1409.45</v>
      </c>
      <c r="E2638" s="5">
        <f t="shared" ca="1" si="617"/>
        <v>1408.9450000000002</v>
      </c>
      <c r="F2638" s="5">
        <f t="shared" ca="1" si="618"/>
        <v>1410.8650000000002</v>
      </c>
      <c r="G2638" s="5">
        <f t="shared" ca="1" si="619"/>
        <v>1409.3742375862707</v>
      </c>
      <c r="H2638" s="5">
        <f t="shared" ca="1" si="620"/>
        <v>1385.8333293147816</v>
      </c>
      <c r="I2638" s="10">
        <f t="shared" ca="1" si="613"/>
        <v>0</v>
      </c>
      <c r="J2638" s="5" t="e">
        <f t="shared" ca="1" si="607"/>
        <v>#N/A</v>
      </c>
      <c r="K2638" s="5" t="e">
        <f t="shared" ca="1" si="608"/>
        <v>#N/A</v>
      </c>
      <c r="L2638" s="10">
        <f t="shared" ca="1" si="609"/>
        <v>1</v>
      </c>
      <c r="M2638" s="5">
        <f t="shared" ca="1" si="614"/>
        <v>1311.65</v>
      </c>
      <c r="N2638" s="12" t="str">
        <f t="shared" ca="1" si="610"/>
        <v/>
      </c>
      <c r="O2638" s="12">
        <f t="shared" ca="1" si="611"/>
        <v>4.6689001354337113E-3</v>
      </c>
      <c r="P2638" s="5">
        <f t="shared" ca="1" si="612"/>
        <v>1013.9815179276653</v>
      </c>
      <c r="Q2638" s="5">
        <f t="shared" ca="1" si="615"/>
        <v>1013.9815179276653</v>
      </c>
      <c r="R2638" s="12">
        <f t="shared" ca="1" si="616"/>
        <v>0</v>
      </c>
    </row>
    <row r="2639" spans="1:18" x14ac:dyDescent="0.25">
      <c r="A2639">
        <v>2638</v>
      </c>
      <c r="B2639" s="2">
        <v>41274</v>
      </c>
      <c r="C2639">
        <f t="shared" si="621"/>
        <v>2012</v>
      </c>
      <c r="D2639">
        <v>1432.2</v>
      </c>
      <c r="E2639" s="5">
        <f t="shared" ca="1" si="617"/>
        <v>1410.7000000000003</v>
      </c>
      <c r="F2639" s="5">
        <f t="shared" ca="1" si="618"/>
        <v>1411.1360000000004</v>
      </c>
      <c r="G2639" s="5">
        <f t="shared" ca="1" si="619"/>
        <v>1411.6568138276439</v>
      </c>
      <c r="H2639" s="5">
        <f t="shared" ca="1" si="620"/>
        <v>1386.7606627284861</v>
      </c>
      <c r="I2639" s="10">
        <f t="shared" ca="1" si="613"/>
        <v>0</v>
      </c>
      <c r="J2639" s="5" t="e">
        <f t="shared" ca="1" si="607"/>
        <v>#N/A</v>
      </c>
      <c r="K2639" s="5" t="e">
        <f t="shared" ca="1" si="608"/>
        <v>#N/A</v>
      </c>
      <c r="L2639" s="10">
        <f t="shared" ca="1" si="609"/>
        <v>1</v>
      </c>
      <c r="M2639" s="5">
        <f t="shared" ca="1" si="614"/>
        <v>1311.65</v>
      </c>
      <c r="N2639" s="12" t="str">
        <f t="shared" ca="1" si="610"/>
        <v/>
      </c>
      <c r="O2639" s="12">
        <f t="shared" ca="1" si="611"/>
        <v>1.6141047926496149E-2</v>
      </c>
      <c r="P2639" s="5">
        <f t="shared" ca="1" si="612"/>
        <v>1013.9815179276653</v>
      </c>
      <c r="Q2639" s="5">
        <f t="shared" ca="1" si="615"/>
        <v>1013.9815179276653</v>
      </c>
      <c r="R2639" s="12">
        <f t="shared" ca="1" si="616"/>
        <v>0</v>
      </c>
    </row>
    <row r="2640" spans="1:18" x14ac:dyDescent="0.25">
      <c r="A2640">
        <v>2639</v>
      </c>
      <c r="B2640" s="2">
        <v>41275</v>
      </c>
      <c r="C2640">
        <f t="shared" si="621"/>
        <v>2013</v>
      </c>
      <c r="D2640">
        <v>1431.1</v>
      </c>
      <c r="E2640" s="5">
        <f t="shared" ca="1" si="617"/>
        <v>1412.7450000000003</v>
      </c>
      <c r="F2640" s="5">
        <f t="shared" ca="1" si="618"/>
        <v>1411.6720000000005</v>
      </c>
      <c r="G2640" s="5">
        <f t="shared" ca="1" si="619"/>
        <v>1413.6011324448796</v>
      </c>
      <c r="H2640" s="5">
        <f t="shared" ca="1" si="620"/>
        <v>1387.6474494739166</v>
      </c>
      <c r="I2640" s="10">
        <f t="shared" ca="1" si="613"/>
        <v>0</v>
      </c>
      <c r="J2640" s="5" t="e">
        <f t="shared" ca="1" si="607"/>
        <v>#N/A</v>
      </c>
      <c r="K2640" s="5" t="e">
        <f t="shared" ca="1" si="608"/>
        <v>#N/A</v>
      </c>
      <c r="L2640" s="10">
        <f t="shared" ca="1" si="609"/>
        <v>1</v>
      </c>
      <c r="M2640" s="5">
        <f t="shared" ca="1" si="614"/>
        <v>1311.65</v>
      </c>
      <c r="N2640" s="12" t="str">
        <f t="shared" ca="1" si="610"/>
        <v/>
      </c>
      <c r="O2640" s="12">
        <f t="shared" ca="1" si="611"/>
        <v>-7.6804915514602453E-4</v>
      </c>
      <c r="P2640" s="5">
        <f t="shared" ca="1" si="612"/>
        <v>1013.9815179276653</v>
      </c>
      <c r="Q2640" s="5">
        <f t="shared" ca="1" si="615"/>
        <v>1013.9815179276653</v>
      </c>
      <c r="R2640" s="12">
        <f t="shared" ca="1" si="616"/>
        <v>0</v>
      </c>
    </row>
    <row r="2641" spans="1:18" x14ac:dyDescent="0.25">
      <c r="A2641">
        <v>2640</v>
      </c>
      <c r="B2641" s="2">
        <v>41276</v>
      </c>
      <c r="C2641">
        <f t="shared" si="621"/>
        <v>2013</v>
      </c>
      <c r="D2641">
        <v>1429.5</v>
      </c>
      <c r="E2641" s="5">
        <f t="shared" ca="1" si="617"/>
        <v>1414.19</v>
      </c>
      <c r="F2641" s="5">
        <f t="shared" ca="1" si="618"/>
        <v>1412.1760000000004</v>
      </c>
      <c r="G2641" s="5">
        <f t="shared" ca="1" si="619"/>
        <v>1415.1910192003916</v>
      </c>
      <c r="H2641" s="5">
        <f t="shared" ca="1" si="620"/>
        <v>1388.4845004844383</v>
      </c>
      <c r="I2641" s="10">
        <f t="shared" ca="1" si="613"/>
        <v>0</v>
      </c>
      <c r="J2641" s="5" t="e">
        <f t="shared" ca="1" si="607"/>
        <v>#N/A</v>
      </c>
      <c r="K2641" s="5" t="e">
        <f t="shared" ca="1" si="608"/>
        <v>#N/A</v>
      </c>
      <c r="L2641" s="10">
        <f t="shared" ca="1" si="609"/>
        <v>1</v>
      </c>
      <c r="M2641" s="5">
        <f t="shared" ca="1" si="614"/>
        <v>1311.65</v>
      </c>
      <c r="N2641" s="12" t="str">
        <f t="shared" ca="1" si="610"/>
        <v/>
      </c>
      <c r="O2641" s="12">
        <f t="shared" ca="1" si="611"/>
        <v>-1.1180211026482489E-3</v>
      </c>
      <c r="P2641" s="5">
        <f t="shared" ca="1" si="612"/>
        <v>1013.9815179276653</v>
      </c>
      <c r="Q2641" s="5">
        <f t="shared" ca="1" si="615"/>
        <v>1013.9815179276653</v>
      </c>
      <c r="R2641" s="12">
        <f t="shared" ca="1" si="616"/>
        <v>0</v>
      </c>
    </row>
    <row r="2642" spans="1:18" x14ac:dyDescent="0.25">
      <c r="A2642">
        <v>2641</v>
      </c>
      <c r="B2642" s="2">
        <v>41277</v>
      </c>
      <c r="C2642">
        <f t="shared" si="621"/>
        <v>2013</v>
      </c>
      <c r="D2642">
        <v>1436.3</v>
      </c>
      <c r="E2642" s="5">
        <f t="shared" ca="1" si="617"/>
        <v>1417.5700000000002</v>
      </c>
      <c r="F2642" s="5">
        <f t="shared" ca="1" si="618"/>
        <v>1412.8760000000004</v>
      </c>
      <c r="G2642" s="5">
        <f t="shared" ca="1" si="619"/>
        <v>1417.3019172803524</v>
      </c>
      <c r="H2642" s="5">
        <f t="shared" ca="1" si="620"/>
        <v>1389.4408104747497</v>
      </c>
      <c r="I2642" s="10">
        <f t="shared" ca="1" si="613"/>
        <v>0</v>
      </c>
      <c r="J2642" s="5" t="e">
        <f t="shared" ca="1" si="607"/>
        <v>#N/A</v>
      </c>
      <c r="K2642" s="5" t="e">
        <f t="shared" ca="1" si="608"/>
        <v>#N/A</v>
      </c>
      <c r="L2642" s="10">
        <f t="shared" ca="1" si="609"/>
        <v>1</v>
      </c>
      <c r="M2642" s="5">
        <f t="shared" ca="1" si="614"/>
        <v>1311.65</v>
      </c>
      <c r="N2642" s="12" t="str">
        <f t="shared" ca="1" si="610"/>
        <v/>
      </c>
      <c r="O2642" s="12">
        <f t="shared" ca="1" si="611"/>
        <v>4.7569080097936024E-3</v>
      </c>
      <c r="P2642" s="5">
        <f t="shared" ca="1" si="612"/>
        <v>1013.9815179276653</v>
      </c>
      <c r="Q2642" s="5">
        <f t="shared" ca="1" si="615"/>
        <v>1013.9815179276653</v>
      </c>
      <c r="R2642" s="12">
        <f t="shared" ca="1" si="616"/>
        <v>0</v>
      </c>
    </row>
    <row r="2643" spans="1:18" x14ac:dyDescent="0.25">
      <c r="A2643">
        <v>2642</v>
      </c>
      <c r="B2643" s="2">
        <v>41278</v>
      </c>
      <c r="C2643">
        <f t="shared" si="621"/>
        <v>2013</v>
      </c>
      <c r="D2643">
        <v>1434.8</v>
      </c>
      <c r="E2643" s="5">
        <f t="shared" ca="1" si="617"/>
        <v>1421.32</v>
      </c>
      <c r="F2643" s="5">
        <f t="shared" ca="1" si="618"/>
        <v>1413.5460000000003</v>
      </c>
      <c r="G2643" s="5">
        <f t="shared" ca="1" si="619"/>
        <v>1419.0517255523171</v>
      </c>
      <c r="H2643" s="5">
        <f t="shared" ca="1" si="620"/>
        <v>1390.3479942652548</v>
      </c>
      <c r="I2643" s="10">
        <f t="shared" ca="1" si="613"/>
        <v>0</v>
      </c>
      <c r="J2643" s="5" t="e">
        <f t="shared" ca="1" si="607"/>
        <v>#N/A</v>
      </c>
      <c r="K2643" s="5" t="e">
        <f t="shared" ca="1" si="608"/>
        <v>#N/A</v>
      </c>
      <c r="L2643" s="10">
        <f t="shared" ca="1" si="609"/>
        <v>1</v>
      </c>
      <c r="M2643" s="5">
        <f t="shared" ca="1" si="614"/>
        <v>1311.65</v>
      </c>
      <c r="N2643" s="12" t="str">
        <f t="shared" ca="1" si="610"/>
        <v/>
      </c>
      <c r="O2643" s="12">
        <f t="shared" ca="1" si="611"/>
        <v>-1.0443500661421708E-3</v>
      </c>
      <c r="P2643" s="5">
        <f t="shared" ca="1" si="612"/>
        <v>1013.9815179276653</v>
      </c>
      <c r="Q2643" s="5">
        <f t="shared" ca="1" si="615"/>
        <v>1013.9815179276653</v>
      </c>
      <c r="R2643" s="12">
        <f t="shared" ca="1" si="616"/>
        <v>0</v>
      </c>
    </row>
    <row r="2644" spans="1:18" x14ac:dyDescent="0.25">
      <c r="A2644">
        <v>2643</v>
      </c>
      <c r="B2644" s="2">
        <v>41281</v>
      </c>
      <c r="C2644">
        <f t="shared" si="621"/>
        <v>2013</v>
      </c>
      <c r="D2644">
        <v>1417.45</v>
      </c>
      <c r="E2644" s="5">
        <f t="shared" ca="1" si="617"/>
        <v>1421.98</v>
      </c>
      <c r="F2644" s="5">
        <f t="shared" ca="1" si="618"/>
        <v>1413.6000000000004</v>
      </c>
      <c r="G2644" s="5">
        <f t="shared" ca="1" si="619"/>
        <v>1418.8915529970855</v>
      </c>
      <c r="H2644" s="5">
        <f t="shared" ca="1" si="620"/>
        <v>1390.8900343799496</v>
      </c>
      <c r="I2644" s="10">
        <f t="shared" ca="1" si="613"/>
        <v>0</v>
      </c>
      <c r="J2644" s="5" t="e">
        <f t="shared" ca="1" si="607"/>
        <v>#N/A</v>
      </c>
      <c r="K2644" s="5" t="e">
        <f t="shared" ca="1" si="608"/>
        <v>#N/A</v>
      </c>
      <c r="L2644" s="10">
        <f t="shared" ca="1" si="609"/>
        <v>1</v>
      </c>
      <c r="M2644" s="5">
        <f t="shared" ca="1" si="614"/>
        <v>1311.65</v>
      </c>
      <c r="N2644" s="12" t="str">
        <f t="shared" ca="1" si="610"/>
        <v/>
      </c>
      <c r="O2644" s="12">
        <f t="shared" ca="1" si="611"/>
        <v>-1.2092277669361521E-2</v>
      </c>
      <c r="P2644" s="5">
        <f t="shared" ca="1" si="612"/>
        <v>1013.9815179276653</v>
      </c>
      <c r="Q2644" s="5">
        <f t="shared" ca="1" si="615"/>
        <v>1013.9815179276653</v>
      </c>
      <c r="R2644" s="12">
        <f t="shared" ca="1" si="616"/>
        <v>0</v>
      </c>
    </row>
    <row r="2645" spans="1:18" x14ac:dyDescent="0.25">
      <c r="A2645">
        <v>2644</v>
      </c>
      <c r="B2645" s="2">
        <v>41282</v>
      </c>
      <c r="C2645">
        <f t="shared" si="621"/>
        <v>2013</v>
      </c>
      <c r="D2645">
        <v>1417.65</v>
      </c>
      <c r="E2645" s="5">
        <f t="shared" ca="1" si="617"/>
        <v>1422.6599999999999</v>
      </c>
      <c r="F2645" s="5">
        <f t="shared" ca="1" si="618"/>
        <v>1414.385</v>
      </c>
      <c r="G2645" s="5">
        <f t="shared" ca="1" si="619"/>
        <v>1418.767397697377</v>
      </c>
      <c r="H2645" s="5">
        <f t="shared" ca="1" si="620"/>
        <v>1391.4252336923505</v>
      </c>
      <c r="I2645" s="10">
        <f t="shared" ca="1" si="613"/>
        <v>0</v>
      </c>
      <c r="J2645" s="5" t="e">
        <f t="shared" ca="1" si="607"/>
        <v>#N/A</v>
      </c>
      <c r="K2645" s="5" t="e">
        <f t="shared" ca="1" si="608"/>
        <v>#N/A</v>
      </c>
      <c r="L2645" s="10">
        <f t="shared" ca="1" si="609"/>
        <v>1</v>
      </c>
      <c r="M2645" s="5">
        <f t="shared" ca="1" si="614"/>
        <v>1311.65</v>
      </c>
      <c r="N2645" s="12" t="str">
        <f t="shared" ca="1" si="610"/>
        <v/>
      </c>
      <c r="O2645" s="12">
        <f t="shared" ca="1" si="611"/>
        <v>1.4109845144452747E-4</v>
      </c>
      <c r="P2645" s="5">
        <f t="shared" ca="1" si="612"/>
        <v>1013.9815179276653</v>
      </c>
      <c r="Q2645" s="5">
        <f t="shared" ca="1" si="615"/>
        <v>1013.9815179276653</v>
      </c>
      <c r="R2645" s="12">
        <f t="shared" ca="1" si="616"/>
        <v>0</v>
      </c>
    </row>
    <row r="2646" spans="1:18" x14ac:dyDescent="0.25">
      <c r="A2646">
        <v>2645</v>
      </c>
      <c r="B2646" s="2">
        <v>41283</v>
      </c>
      <c r="C2646">
        <f t="shared" si="621"/>
        <v>2013</v>
      </c>
      <c r="D2646">
        <v>1397.7</v>
      </c>
      <c r="E2646" s="5">
        <f t="shared" ca="1" si="617"/>
        <v>1420.905</v>
      </c>
      <c r="F2646" s="5">
        <f t="shared" ca="1" si="618"/>
        <v>1414.7579999999998</v>
      </c>
      <c r="G2646" s="5">
        <f t="shared" ca="1" si="619"/>
        <v>1416.6606579276392</v>
      </c>
      <c r="H2646" s="5">
        <f t="shared" ca="1" si="620"/>
        <v>1391.5507290185033</v>
      </c>
      <c r="I2646" s="10">
        <f t="shared" ca="1" si="613"/>
        <v>0</v>
      </c>
      <c r="J2646" s="5" t="e">
        <f t="shared" ca="1" si="607"/>
        <v>#N/A</v>
      </c>
      <c r="K2646" s="5" t="e">
        <f t="shared" ca="1" si="608"/>
        <v>#N/A</v>
      </c>
      <c r="L2646" s="10">
        <f t="shared" ca="1" si="609"/>
        <v>1</v>
      </c>
      <c r="M2646" s="5">
        <f t="shared" ca="1" si="614"/>
        <v>1311.65</v>
      </c>
      <c r="N2646" s="12" t="str">
        <f t="shared" ca="1" si="610"/>
        <v/>
      </c>
      <c r="O2646" s="12">
        <f t="shared" ca="1" si="611"/>
        <v>-1.4072584911649592E-2</v>
      </c>
      <c r="P2646" s="5">
        <f t="shared" ca="1" si="612"/>
        <v>1013.9815179276653</v>
      </c>
      <c r="Q2646" s="5">
        <f t="shared" ca="1" si="615"/>
        <v>1013.9815179276653</v>
      </c>
      <c r="R2646" s="12">
        <f t="shared" ca="1" si="616"/>
        <v>0</v>
      </c>
    </row>
    <row r="2647" spans="1:18" x14ac:dyDescent="0.25">
      <c r="A2647">
        <v>2646</v>
      </c>
      <c r="B2647" s="2">
        <v>41284</v>
      </c>
      <c r="C2647">
        <f t="shared" si="621"/>
        <v>2013</v>
      </c>
      <c r="D2647">
        <v>1379.05</v>
      </c>
      <c r="E2647" s="5">
        <f t="shared" ca="1" si="617"/>
        <v>1418.52</v>
      </c>
      <c r="F2647" s="5">
        <f t="shared" ca="1" si="618"/>
        <v>1414.4370000000004</v>
      </c>
      <c r="G2647" s="5">
        <f t="shared" ca="1" si="619"/>
        <v>1412.8995921348753</v>
      </c>
      <c r="H2647" s="5">
        <f t="shared" ca="1" si="620"/>
        <v>1391.3007144381334</v>
      </c>
      <c r="I2647" s="10">
        <f t="shared" ca="1" si="613"/>
        <v>0</v>
      </c>
      <c r="J2647" s="5" t="e">
        <f t="shared" ca="1" si="607"/>
        <v>#N/A</v>
      </c>
      <c r="K2647" s="5" t="e">
        <f t="shared" ca="1" si="608"/>
        <v>#N/A</v>
      </c>
      <c r="L2647" s="10">
        <f t="shared" ca="1" si="609"/>
        <v>1</v>
      </c>
      <c r="M2647" s="5">
        <f t="shared" ca="1" si="614"/>
        <v>1311.65</v>
      </c>
      <c r="N2647" s="12" t="str">
        <f t="shared" ca="1" si="610"/>
        <v/>
      </c>
      <c r="O2647" s="12">
        <f t="shared" ca="1" si="611"/>
        <v>-1.3343349788939037E-2</v>
      </c>
      <c r="P2647" s="5">
        <f t="shared" ca="1" si="612"/>
        <v>1013.9815179276653</v>
      </c>
      <c r="Q2647" s="5">
        <f t="shared" ca="1" si="615"/>
        <v>1013.9815179276653</v>
      </c>
      <c r="R2647" s="12">
        <f t="shared" ca="1" si="616"/>
        <v>0</v>
      </c>
    </row>
    <row r="2648" spans="1:18" x14ac:dyDescent="0.25">
      <c r="A2648">
        <v>2647</v>
      </c>
      <c r="B2648" s="2">
        <v>41285</v>
      </c>
      <c r="C2648">
        <f t="shared" si="621"/>
        <v>2013</v>
      </c>
      <c r="D2648">
        <v>1361.4</v>
      </c>
      <c r="E2648" s="5">
        <f t="shared" ca="1" si="617"/>
        <v>1413.7149999999999</v>
      </c>
      <c r="F2648" s="5">
        <f t="shared" ca="1" si="618"/>
        <v>1413.4970000000001</v>
      </c>
      <c r="G2648" s="5">
        <f t="shared" ca="1" si="619"/>
        <v>1407.7496329213877</v>
      </c>
      <c r="H2648" s="5">
        <f t="shared" ca="1" si="620"/>
        <v>1390.7027001493707</v>
      </c>
      <c r="I2648" s="10">
        <f t="shared" ca="1" si="613"/>
        <v>0</v>
      </c>
      <c r="J2648" s="5" t="e">
        <f t="shared" ca="1" si="607"/>
        <v>#N/A</v>
      </c>
      <c r="K2648" s="5" t="e">
        <f t="shared" ca="1" si="608"/>
        <v>#N/A</v>
      </c>
      <c r="L2648" s="10">
        <f t="shared" ca="1" si="609"/>
        <v>1</v>
      </c>
      <c r="M2648" s="5">
        <f t="shared" ca="1" si="614"/>
        <v>1311.65</v>
      </c>
      <c r="N2648" s="12" t="str">
        <f t="shared" ca="1" si="610"/>
        <v/>
      </c>
      <c r="O2648" s="12">
        <f t="shared" ca="1" si="611"/>
        <v>-1.2798665748159866E-2</v>
      </c>
      <c r="P2648" s="5">
        <f t="shared" ca="1" si="612"/>
        <v>1013.9815179276653</v>
      </c>
      <c r="Q2648" s="5">
        <f t="shared" ca="1" si="615"/>
        <v>1013.9815179276653</v>
      </c>
      <c r="R2648" s="12">
        <f t="shared" ca="1" si="616"/>
        <v>0</v>
      </c>
    </row>
    <row r="2649" spans="1:18" x14ac:dyDescent="0.25">
      <c r="A2649">
        <v>2648</v>
      </c>
      <c r="B2649" s="2">
        <v>41288</v>
      </c>
      <c r="C2649">
        <f t="shared" si="621"/>
        <v>2013</v>
      </c>
      <c r="D2649">
        <v>1360.35</v>
      </c>
      <c r="E2649" s="5">
        <f t="shared" ca="1" si="617"/>
        <v>1406.53</v>
      </c>
      <c r="F2649" s="5">
        <f t="shared" ca="1" si="618"/>
        <v>1411.9730000000004</v>
      </c>
      <c r="G2649" s="5">
        <f t="shared" ca="1" si="619"/>
        <v>1403.0096696292489</v>
      </c>
      <c r="H2649" s="5">
        <f t="shared" ca="1" si="620"/>
        <v>1390.0956461463834</v>
      </c>
      <c r="I2649" s="10">
        <f t="shared" ca="1" si="613"/>
        <v>0</v>
      </c>
      <c r="J2649" s="5" t="e">
        <f t="shared" ca="1" si="607"/>
        <v>#N/A</v>
      </c>
      <c r="K2649" s="5" t="e">
        <f t="shared" ca="1" si="608"/>
        <v>#N/A</v>
      </c>
      <c r="L2649" s="10">
        <f t="shared" ca="1" si="609"/>
        <v>1</v>
      </c>
      <c r="M2649" s="5">
        <f t="shared" ca="1" si="614"/>
        <v>1311.65</v>
      </c>
      <c r="N2649" s="12" t="str">
        <f t="shared" ca="1" si="610"/>
        <v/>
      </c>
      <c r="O2649" s="12">
        <f t="shared" ca="1" si="611"/>
        <v>-7.7126487439413969E-4</v>
      </c>
      <c r="P2649" s="5">
        <f t="shared" ca="1" si="612"/>
        <v>1013.9815179276653</v>
      </c>
      <c r="Q2649" s="5">
        <f t="shared" ca="1" si="615"/>
        <v>1013.9815179276653</v>
      </c>
      <c r="R2649" s="12">
        <f t="shared" ca="1" si="616"/>
        <v>0</v>
      </c>
    </row>
    <row r="2650" spans="1:18" x14ac:dyDescent="0.25">
      <c r="A2650">
        <v>2649</v>
      </c>
      <c r="B2650" s="2">
        <v>41289</v>
      </c>
      <c r="C2650">
        <f t="shared" si="621"/>
        <v>2013</v>
      </c>
      <c r="D2650">
        <v>1388.4</v>
      </c>
      <c r="E2650" s="5">
        <f t="shared" ca="1" si="617"/>
        <v>1402.26</v>
      </c>
      <c r="F2650" s="5">
        <f t="shared" ca="1" si="618"/>
        <v>1410.2729999999999</v>
      </c>
      <c r="G2650" s="5">
        <f t="shared" ca="1" si="619"/>
        <v>1401.5487026663241</v>
      </c>
      <c r="H2650" s="5">
        <f t="shared" ca="1" si="620"/>
        <v>1390.0617332234556</v>
      </c>
      <c r="I2650" s="10">
        <f t="shared" ca="1" si="613"/>
        <v>0</v>
      </c>
      <c r="J2650" s="5" t="e">
        <f t="shared" ca="1" si="607"/>
        <v>#N/A</v>
      </c>
      <c r="K2650" s="5" t="e">
        <f t="shared" ca="1" si="608"/>
        <v>#N/A</v>
      </c>
      <c r="L2650" s="10">
        <f t="shared" ca="1" si="609"/>
        <v>1</v>
      </c>
      <c r="M2650" s="5">
        <f t="shared" ca="1" si="614"/>
        <v>1311.65</v>
      </c>
      <c r="N2650" s="12" t="str">
        <f t="shared" ca="1" si="610"/>
        <v/>
      </c>
      <c r="O2650" s="12">
        <f t="shared" ca="1" si="611"/>
        <v>2.0619693461241727E-2</v>
      </c>
      <c r="P2650" s="5">
        <f t="shared" ca="1" si="612"/>
        <v>1013.9815179276653</v>
      </c>
      <c r="Q2650" s="5">
        <f t="shared" ca="1" si="615"/>
        <v>1013.9815179276653</v>
      </c>
      <c r="R2650" s="12">
        <f t="shared" ca="1" si="616"/>
        <v>0</v>
      </c>
    </row>
    <row r="2651" spans="1:18" x14ac:dyDescent="0.25">
      <c r="A2651">
        <v>2650</v>
      </c>
      <c r="B2651" s="2">
        <v>41290</v>
      </c>
      <c r="C2651">
        <f t="shared" si="621"/>
        <v>2013</v>
      </c>
      <c r="D2651">
        <v>1384.5</v>
      </c>
      <c r="E2651" s="5">
        <f t="shared" ca="1" si="617"/>
        <v>1397.76</v>
      </c>
      <c r="F2651" s="5">
        <f t="shared" ca="1" si="618"/>
        <v>1408.5090000000002</v>
      </c>
      <c r="G2651" s="5">
        <f t="shared" ca="1" si="619"/>
        <v>1399.8438323996918</v>
      </c>
      <c r="H2651" s="5">
        <f t="shared" ca="1" si="620"/>
        <v>1389.9504985589865</v>
      </c>
      <c r="I2651" s="10">
        <f t="shared" ca="1" si="613"/>
        <v>0</v>
      </c>
      <c r="J2651" s="5" t="e">
        <f t="shared" ca="1" si="607"/>
        <v>#N/A</v>
      </c>
      <c r="K2651" s="5" t="e">
        <f t="shared" ca="1" si="608"/>
        <v>#N/A</v>
      </c>
      <c r="L2651" s="10">
        <f t="shared" ca="1" si="609"/>
        <v>1</v>
      </c>
      <c r="M2651" s="5">
        <f t="shared" ca="1" si="614"/>
        <v>1311.65</v>
      </c>
      <c r="N2651" s="12" t="str">
        <f t="shared" ca="1" si="610"/>
        <v/>
      </c>
      <c r="O2651" s="12">
        <f t="shared" ca="1" si="611"/>
        <v>-2.8089887640450092E-3</v>
      </c>
      <c r="P2651" s="5">
        <f t="shared" ca="1" si="612"/>
        <v>1013.9815179276653</v>
      </c>
      <c r="Q2651" s="5">
        <f t="shared" ca="1" si="615"/>
        <v>1013.9815179276653</v>
      </c>
      <c r="R2651" s="12">
        <f t="shared" ca="1" si="616"/>
        <v>0</v>
      </c>
    </row>
    <row r="2652" spans="1:18" x14ac:dyDescent="0.25">
      <c r="A2652">
        <v>2651</v>
      </c>
      <c r="B2652" s="2">
        <v>41291</v>
      </c>
      <c r="C2652">
        <f t="shared" si="621"/>
        <v>2013</v>
      </c>
      <c r="D2652">
        <v>1358.85</v>
      </c>
      <c r="E2652" s="5">
        <f t="shared" ca="1" si="617"/>
        <v>1390.0149999999999</v>
      </c>
      <c r="F2652" s="5">
        <f t="shared" ca="1" si="618"/>
        <v>1406.2180000000001</v>
      </c>
      <c r="G2652" s="5">
        <f t="shared" ca="1" si="619"/>
        <v>1395.7444491597228</v>
      </c>
      <c r="H2652" s="5">
        <f t="shared" ca="1" si="620"/>
        <v>1389.328488587807</v>
      </c>
      <c r="I2652" s="10">
        <f t="shared" ca="1" si="613"/>
        <v>0</v>
      </c>
      <c r="J2652" s="5" t="e">
        <f t="shared" ca="1" si="607"/>
        <v>#N/A</v>
      </c>
      <c r="K2652" s="5" t="e">
        <f t="shared" ca="1" si="608"/>
        <v>#N/A</v>
      </c>
      <c r="L2652" s="10">
        <f t="shared" ca="1" si="609"/>
        <v>1</v>
      </c>
      <c r="M2652" s="5">
        <f t="shared" ca="1" si="614"/>
        <v>1311.65</v>
      </c>
      <c r="N2652" s="12" t="str">
        <f t="shared" ca="1" si="610"/>
        <v/>
      </c>
      <c r="O2652" s="12">
        <f t="shared" ca="1" si="611"/>
        <v>-1.8526543878656619E-2</v>
      </c>
      <c r="P2652" s="5">
        <f t="shared" ca="1" si="612"/>
        <v>1013.9815179276653</v>
      </c>
      <c r="Q2652" s="5">
        <f t="shared" ca="1" si="615"/>
        <v>1013.9815179276653</v>
      </c>
      <c r="R2652" s="12">
        <f t="shared" ca="1" si="616"/>
        <v>0</v>
      </c>
    </row>
    <row r="2653" spans="1:18" x14ac:dyDescent="0.25">
      <c r="A2653">
        <v>2652</v>
      </c>
      <c r="B2653" s="2">
        <v>41292</v>
      </c>
      <c r="C2653">
        <f t="shared" si="621"/>
        <v>2013</v>
      </c>
      <c r="D2653">
        <v>1345.15</v>
      </c>
      <c r="E2653" s="5">
        <f t="shared" ca="1" si="617"/>
        <v>1381.05</v>
      </c>
      <c r="F2653" s="5">
        <f t="shared" ca="1" si="618"/>
        <v>1404.056</v>
      </c>
      <c r="G2653" s="5">
        <f t="shared" ca="1" si="619"/>
        <v>1390.6850042437504</v>
      </c>
      <c r="H2653" s="5">
        <f t="shared" ca="1" si="620"/>
        <v>1388.4449188160506</v>
      </c>
      <c r="I2653" s="10">
        <f t="shared" ca="1" si="613"/>
        <v>0</v>
      </c>
      <c r="J2653" s="5" t="e">
        <f t="shared" ca="1" si="607"/>
        <v>#N/A</v>
      </c>
      <c r="K2653" s="5" t="e">
        <f t="shared" ca="1" si="608"/>
        <v>#N/A</v>
      </c>
      <c r="L2653" s="10">
        <f t="shared" ca="1" si="609"/>
        <v>1</v>
      </c>
      <c r="M2653" s="5">
        <f t="shared" ca="1" si="614"/>
        <v>1311.65</v>
      </c>
      <c r="N2653" s="12" t="str">
        <f t="shared" ca="1" si="610"/>
        <v/>
      </c>
      <c r="O2653" s="12">
        <f t="shared" ca="1" si="611"/>
        <v>-1.008205467858838E-2</v>
      </c>
      <c r="P2653" s="5">
        <f t="shared" ca="1" si="612"/>
        <v>1013.9815179276653</v>
      </c>
      <c r="Q2653" s="5">
        <f t="shared" ca="1" si="615"/>
        <v>1013.9815179276653</v>
      </c>
      <c r="R2653" s="12">
        <f t="shared" ca="1" si="616"/>
        <v>0</v>
      </c>
    </row>
    <row r="2654" spans="1:18" x14ac:dyDescent="0.25">
      <c r="A2654">
        <v>2653</v>
      </c>
      <c r="B2654" s="2">
        <v>41295</v>
      </c>
      <c r="C2654">
        <f t="shared" si="621"/>
        <v>2013</v>
      </c>
      <c r="D2654">
        <v>1335.5</v>
      </c>
      <c r="E2654" s="5">
        <f t="shared" ca="1" si="617"/>
        <v>1372.855</v>
      </c>
      <c r="F2654" s="5">
        <f t="shared" ca="1" si="618"/>
        <v>1402.0770000000002</v>
      </c>
      <c r="G2654" s="5">
        <f t="shared" ca="1" si="619"/>
        <v>1385.1665038193755</v>
      </c>
      <c r="H2654" s="5">
        <f t="shared" ca="1" si="620"/>
        <v>1387.3860204397297</v>
      </c>
      <c r="I2654" s="10" t="str">
        <f t="shared" ca="1" si="613"/>
        <v>SELL</v>
      </c>
      <c r="J2654" s="5" t="e">
        <f t="shared" ca="1" si="607"/>
        <v>#N/A</v>
      </c>
      <c r="K2654" s="5">
        <f t="shared" ca="1" si="608"/>
        <v>1335.5</v>
      </c>
      <c r="L2654" s="10">
        <f t="shared" ca="1" si="609"/>
        <v>-1</v>
      </c>
      <c r="M2654" s="5">
        <f t="shared" ca="1" si="614"/>
        <v>1335.5</v>
      </c>
      <c r="N2654" s="12">
        <f t="shared" ca="1" si="610"/>
        <v>1.8183204360919383E-2</v>
      </c>
      <c r="O2654" s="12">
        <f t="shared" ca="1" si="611"/>
        <v>7.1739211240382786E-3</v>
      </c>
      <c r="P2654" s="5">
        <f t="shared" ca="1" si="612"/>
        <v>1032.4189510863393</v>
      </c>
      <c r="Q2654" s="5">
        <f t="shared" ca="1" si="615"/>
        <v>1032.4189510863393</v>
      </c>
      <c r="R2654" s="12">
        <f t="shared" ca="1" si="616"/>
        <v>0</v>
      </c>
    </row>
    <row r="2655" spans="1:18" x14ac:dyDescent="0.25">
      <c r="A2655">
        <v>2654</v>
      </c>
      <c r="B2655" s="2">
        <v>41296</v>
      </c>
      <c r="C2655">
        <f t="shared" si="621"/>
        <v>2013</v>
      </c>
      <c r="D2655">
        <v>1358.9</v>
      </c>
      <c r="E2655" s="5">
        <f t="shared" ca="1" si="617"/>
        <v>1366.98</v>
      </c>
      <c r="F2655" s="5">
        <f t="shared" ca="1" si="618"/>
        <v>1400.5659999999998</v>
      </c>
      <c r="G2655" s="5">
        <f t="shared" ca="1" si="619"/>
        <v>1382.5398534374378</v>
      </c>
      <c r="H2655" s="5">
        <f t="shared" ca="1" si="620"/>
        <v>1386.8163000309351</v>
      </c>
      <c r="I2655" s="10">
        <f t="shared" ca="1" si="613"/>
        <v>0</v>
      </c>
      <c r="J2655" s="5" t="e">
        <f t="shared" ca="1" si="607"/>
        <v>#N/A</v>
      </c>
      <c r="K2655" s="5" t="e">
        <f t="shared" ca="1" si="608"/>
        <v>#N/A</v>
      </c>
      <c r="L2655" s="10">
        <f t="shared" ca="1" si="609"/>
        <v>-1</v>
      </c>
      <c r="M2655" s="5">
        <f t="shared" ca="1" si="614"/>
        <v>1335.5</v>
      </c>
      <c r="N2655" s="12" t="str">
        <f t="shared" ca="1" si="610"/>
        <v/>
      </c>
      <c r="O2655" s="12">
        <f t="shared" ca="1" si="611"/>
        <v>-1.7521527517783669E-2</v>
      </c>
      <c r="P2655" s="5">
        <f t="shared" ca="1" si="612"/>
        <v>1032.4189510863393</v>
      </c>
      <c r="Q2655" s="5">
        <f t="shared" ca="1" si="615"/>
        <v>1032.4189510863393</v>
      </c>
      <c r="R2655" s="12">
        <f t="shared" ca="1" si="616"/>
        <v>0</v>
      </c>
    </row>
    <row r="2656" spans="1:18" x14ac:dyDescent="0.25">
      <c r="A2656">
        <v>2655</v>
      </c>
      <c r="B2656" s="2">
        <v>41297</v>
      </c>
      <c r="C2656">
        <f t="shared" si="621"/>
        <v>2013</v>
      </c>
      <c r="D2656">
        <v>1355.1</v>
      </c>
      <c r="E2656" s="5">
        <f t="shared" ca="1" si="617"/>
        <v>1362.7199999999998</v>
      </c>
      <c r="F2656" s="5">
        <f t="shared" ca="1" si="618"/>
        <v>1398.979</v>
      </c>
      <c r="G2656" s="5">
        <f t="shared" ca="1" si="619"/>
        <v>1379.795868093694</v>
      </c>
      <c r="H2656" s="5">
        <f t="shared" ca="1" si="620"/>
        <v>1386.1819740303163</v>
      </c>
      <c r="I2656" s="10">
        <f t="shared" ca="1" si="613"/>
        <v>0</v>
      </c>
      <c r="J2656" s="5" t="e">
        <f t="shared" ca="1" si="607"/>
        <v>#N/A</v>
      </c>
      <c r="K2656" s="5" t="e">
        <f t="shared" ca="1" si="608"/>
        <v>#N/A</v>
      </c>
      <c r="L2656" s="10">
        <f t="shared" ca="1" si="609"/>
        <v>-1</v>
      </c>
      <c r="M2656" s="5">
        <f t="shared" ca="1" si="614"/>
        <v>1335.5</v>
      </c>
      <c r="N2656" s="12" t="str">
        <f t="shared" ca="1" si="610"/>
        <v/>
      </c>
      <c r="O2656" s="12">
        <f t="shared" ca="1" si="611"/>
        <v>2.7963794245346838E-3</v>
      </c>
      <c r="P2656" s="5">
        <f t="shared" ca="1" si="612"/>
        <v>1032.4189510863393</v>
      </c>
      <c r="Q2656" s="5">
        <f t="shared" ca="1" si="615"/>
        <v>1032.4189510863393</v>
      </c>
      <c r="R2656" s="12">
        <f t="shared" ca="1" si="616"/>
        <v>0</v>
      </c>
    </row>
    <row r="2657" spans="1:18" x14ac:dyDescent="0.25">
      <c r="A2657">
        <v>2656</v>
      </c>
      <c r="B2657" s="2">
        <v>41298</v>
      </c>
      <c r="C2657">
        <f t="shared" si="621"/>
        <v>2013</v>
      </c>
      <c r="D2657">
        <v>1345.9</v>
      </c>
      <c r="E2657" s="5">
        <f t="shared" ca="1" si="617"/>
        <v>1359.405</v>
      </c>
      <c r="F2657" s="5">
        <f t="shared" ca="1" si="618"/>
        <v>1397.809</v>
      </c>
      <c r="G2657" s="5">
        <f t="shared" ca="1" si="619"/>
        <v>1376.4062812843245</v>
      </c>
      <c r="H2657" s="5">
        <f t="shared" ca="1" si="620"/>
        <v>1385.3763345497098</v>
      </c>
      <c r="I2657" s="10">
        <f t="shared" ca="1" si="613"/>
        <v>0</v>
      </c>
      <c r="J2657" s="5" t="e">
        <f t="shared" ca="1" si="607"/>
        <v>#N/A</v>
      </c>
      <c r="K2657" s="5" t="e">
        <f t="shared" ca="1" si="608"/>
        <v>#N/A</v>
      </c>
      <c r="L2657" s="10">
        <f t="shared" ca="1" si="609"/>
        <v>-1</v>
      </c>
      <c r="M2657" s="5">
        <f t="shared" ca="1" si="614"/>
        <v>1335.5</v>
      </c>
      <c r="N2657" s="12" t="str">
        <f t="shared" ca="1" si="610"/>
        <v/>
      </c>
      <c r="O2657" s="12">
        <f t="shared" ca="1" si="611"/>
        <v>6.7891668511547622E-3</v>
      </c>
      <c r="P2657" s="5">
        <f t="shared" ca="1" si="612"/>
        <v>1032.4189510863393</v>
      </c>
      <c r="Q2657" s="5">
        <f t="shared" ca="1" si="615"/>
        <v>1032.4189510863393</v>
      </c>
      <c r="R2657" s="12">
        <f t="shared" ca="1" si="616"/>
        <v>0</v>
      </c>
    </row>
    <row r="2658" spans="1:18" x14ac:dyDescent="0.25">
      <c r="A2658">
        <v>2657</v>
      </c>
      <c r="B2658" s="2">
        <v>41299</v>
      </c>
      <c r="C2658">
        <f t="shared" si="621"/>
        <v>2013</v>
      </c>
      <c r="D2658">
        <v>1326.75</v>
      </c>
      <c r="E2658" s="5">
        <f t="shared" ca="1" si="617"/>
        <v>1355.94</v>
      </c>
      <c r="F2658" s="5">
        <f t="shared" ca="1" si="618"/>
        <v>1396.7819999999999</v>
      </c>
      <c r="G2658" s="5">
        <f t="shared" ca="1" si="619"/>
        <v>1371.4406531558921</v>
      </c>
      <c r="H2658" s="5">
        <f t="shared" ca="1" si="620"/>
        <v>1384.2038078587157</v>
      </c>
      <c r="I2658" s="10">
        <f t="shared" ca="1" si="613"/>
        <v>0</v>
      </c>
      <c r="J2658" s="5" t="e">
        <f t="shared" ca="1" si="607"/>
        <v>#N/A</v>
      </c>
      <c r="K2658" s="5" t="e">
        <f t="shared" ca="1" si="608"/>
        <v>#N/A</v>
      </c>
      <c r="L2658" s="10">
        <f t="shared" ca="1" si="609"/>
        <v>-1</v>
      </c>
      <c r="M2658" s="5">
        <f t="shared" ca="1" si="614"/>
        <v>1335.5</v>
      </c>
      <c r="N2658" s="12" t="str">
        <f t="shared" ca="1" si="610"/>
        <v/>
      </c>
      <c r="O2658" s="12">
        <f t="shared" ca="1" si="611"/>
        <v>1.4228397354929853E-2</v>
      </c>
      <c r="P2658" s="5">
        <f t="shared" ca="1" si="612"/>
        <v>1032.4189510863393</v>
      </c>
      <c r="Q2658" s="5">
        <f t="shared" ca="1" si="615"/>
        <v>1032.4189510863393</v>
      </c>
      <c r="R2658" s="12">
        <f t="shared" ca="1" si="616"/>
        <v>0</v>
      </c>
    </row>
    <row r="2659" spans="1:18" x14ac:dyDescent="0.25">
      <c r="A2659">
        <v>2658</v>
      </c>
      <c r="B2659" s="2">
        <v>41302</v>
      </c>
      <c r="C2659">
        <f t="shared" si="621"/>
        <v>2013</v>
      </c>
      <c r="D2659">
        <v>1328.85</v>
      </c>
      <c r="E2659" s="5">
        <f t="shared" ca="1" si="617"/>
        <v>1352.79</v>
      </c>
      <c r="F2659" s="5">
        <f t="shared" ca="1" si="618"/>
        <v>1395.7060000000001</v>
      </c>
      <c r="G2659" s="5">
        <f t="shared" ca="1" si="619"/>
        <v>1367.1815878403029</v>
      </c>
      <c r="H2659" s="5">
        <f t="shared" ca="1" si="620"/>
        <v>1383.0967317015416</v>
      </c>
      <c r="I2659" s="10">
        <f t="shared" ca="1" si="613"/>
        <v>0</v>
      </c>
      <c r="J2659" s="5" t="e">
        <f t="shared" ca="1" si="607"/>
        <v>#N/A</v>
      </c>
      <c r="K2659" s="5" t="e">
        <f t="shared" ca="1" si="608"/>
        <v>#N/A</v>
      </c>
      <c r="L2659" s="10">
        <f t="shared" ca="1" si="609"/>
        <v>-1</v>
      </c>
      <c r="M2659" s="5">
        <f t="shared" ca="1" si="614"/>
        <v>1335.5</v>
      </c>
      <c r="N2659" s="12" t="str">
        <f t="shared" ca="1" si="610"/>
        <v/>
      </c>
      <c r="O2659" s="12">
        <f t="shared" ca="1" si="611"/>
        <v>-1.5828151498020796E-3</v>
      </c>
      <c r="P2659" s="5">
        <f t="shared" ca="1" si="612"/>
        <v>1032.4189510863393</v>
      </c>
      <c r="Q2659" s="5">
        <f t="shared" ca="1" si="615"/>
        <v>1032.4189510863393</v>
      </c>
      <c r="R2659" s="12">
        <f t="shared" ca="1" si="616"/>
        <v>0</v>
      </c>
    </row>
    <row r="2660" spans="1:18" x14ac:dyDescent="0.25">
      <c r="A2660">
        <v>2659</v>
      </c>
      <c r="B2660" s="2">
        <v>41303</v>
      </c>
      <c r="C2660">
        <f t="shared" si="621"/>
        <v>2013</v>
      </c>
      <c r="D2660">
        <v>1304.9000000000001</v>
      </c>
      <c r="E2660" s="5">
        <f t="shared" ca="1" si="617"/>
        <v>1344.44</v>
      </c>
      <c r="F2660" s="5">
        <f t="shared" ca="1" si="618"/>
        <v>1394.2259999999997</v>
      </c>
      <c r="G2660" s="5">
        <f t="shared" ca="1" si="619"/>
        <v>1360.9534290562726</v>
      </c>
      <c r="H2660" s="5">
        <f t="shared" ca="1" si="620"/>
        <v>1381.5327970675105</v>
      </c>
      <c r="I2660" s="10">
        <f t="shared" ca="1" si="613"/>
        <v>0</v>
      </c>
      <c r="J2660" s="5" t="e">
        <f t="shared" ca="1" si="607"/>
        <v>#N/A</v>
      </c>
      <c r="K2660" s="5" t="e">
        <f t="shared" ca="1" si="608"/>
        <v>#N/A</v>
      </c>
      <c r="L2660" s="10">
        <f t="shared" ca="1" si="609"/>
        <v>-1</v>
      </c>
      <c r="M2660" s="5">
        <f t="shared" ca="1" si="614"/>
        <v>1335.5</v>
      </c>
      <c r="N2660" s="12" t="str">
        <f t="shared" ca="1" si="610"/>
        <v/>
      </c>
      <c r="O2660" s="12">
        <f t="shared" ca="1" si="611"/>
        <v>1.8023102682770683E-2</v>
      </c>
      <c r="P2660" s="5">
        <f t="shared" ca="1" si="612"/>
        <v>1032.4189510863393</v>
      </c>
      <c r="Q2660" s="5">
        <f t="shared" ca="1" si="615"/>
        <v>1032.4189510863393</v>
      </c>
      <c r="R2660" s="12">
        <f t="shared" ca="1" si="616"/>
        <v>0</v>
      </c>
    </row>
    <row r="2661" spans="1:18" x14ac:dyDescent="0.25">
      <c r="A2661">
        <v>2660</v>
      </c>
      <c r="B2661" s="2">
        <v>41304</v>
      </c>
      <c r="C2661">
        <f t="shared" si="621"/>
        <v>2013</v>
      </c>
      <c r="D2661">
        <v>1324.75</v>
      </c>
      <c r="E2661" s="5">
        <f t="shared" ca="1" si="617"/>
        <v>1338.4649999999999</v>
      </c>
      <c r="F2661" s="5">
        <f t="shared" ca="1" si="618"/>
        <v>1393.0350000000001</v>
      </c>
      <c r="G2661" s="5">
        <f t="shared" ca="1" si="619"/>
        <v>1357.3330861506454</v>
      </c>
      <c r="H2661" s="5">
        <f t="shared" ca="1" si="620"/>
        <v>1380.3971411261602</v>
      </c>
      <c r="I2661" s="10">
        <f t="shared" ca="1" si="613"/>
        <v>0</v>
      </c>
      <c r="J2661" s="5" t="e">
        <f t="shared" ca="1" si="607"/>
        <v>#N/A</v>
      </c>
      <c r="K2661" s="5" t="e">
        <f t="shared" ca="1" si="608"/>
        <v>#N/A</v>
      </c>
      <c r="L2661" s="10">
        <f t="shared" ca="1" si="609"/>
        <v>-1</v>
      </c>
      <c r="M2661" s="5">
        <f t="shared" ca="1" si="614"/>
        <v>1335.5</v>
      </c>
      <c r="N2661" s="12" t="str">
        <f t="shared" ca="1" si="610"/>
        <v/>
      </c>
      <c r="O2661" s="12">
        <f t="shared" ca="1" si="611"/>
        <v>-1.5211893631695844E-2</v>
      </c>
      <c r="P2661" s="5">
        <f t="shared" ca="1" si="612"/>
        <v>1032.4189510863393</v>
      </c>
      <c r="Q2661" s="5">
        <f t="shared" ca="1" si="615"/>
        <v>1032.4189510863393</v>
      </c>
      <c r="R2661" s="12">
        <f t="shared" ca="1" si="616"/>
        <v>0</v>
      </c>
    </row>
    <row r="2662" spans="1:18" x14ac:dyDescent="0.25">
      <c r="A2662">
        <v>2661</v>
      </c>
      <c r="B2662" s="2">
        <v>41305</v>
      </c>
      <c r="C2662">
        <f t="shared" si="621"/>
        <v>2013</v>
      </c>
      <c r="D2662">
        <v>1323.1</v>
      </c>
      <c r="E2662" s="5">
        <f t="shared" ca="1" si="617"/>
        <v>1334.8899999999999</v>
      </c>
      <c r="F2662" s="5">
        <f t="shared" ca="1" si="618"/>
        <v>1391.664</v>
      </c>
      <c r="G2662" s="5">
        <f t="shared" ca="1" si="619"/>
        <v>1353.9097775355808</v>
      </c>
      <c r="H2662" s="5">
        <f t="shared" ca="1" si="620"/>
        <v>1379.2511983036372</v>
      </c>
      <c r="I2662" s="10">
        <f t="shared" ca="1" si="613"/>
        <v>0</v>
      </c>
      <c r="J2662" s="5" t="e">
        <f t="shared" ca="1" si="607"/>
        <v>#N/A</v>
      </c>
      <c r="K2662" s="5" t="e">
        <f t="shared" ca="1" si="608"/>
        <v>#N/A</v>
      </c>
      <c r="L2662" s="10">
        <f t="shared" ca="1" si="609"/>
        <v>-1</v>
      </c>
      <c r="M2662" s="5">
        <f t="shared" ca="1" si="614"/>
        <v>1335.5</v>
      </c>
      <c r="N2662" s="12" t="str">
        <f t="shared" ca="1" si="610"/>
        <v/>
      </c>
      <c r="O2662" s="12">
        <f t="shared" ca="1" si="611"/>
        <v>1.2455180222684212E-3</v>
      </c>
      <c r="P2662" s="5">
        <f t="shared" ca="1" si="612"/>
        <v>1032.4189510863393</v>
      </c>
      <c r="Q2662" s="5">
        <f t="shared" ca="1" si="615"/>
        <v>1032.4189510863393</v>
      </c>
      <c r="R2662" s="12">
        <f t="shared" ca="1" si="616"/>
        <v>0</v>
      </c>
    </row>
    <row r="2663" spans="1:18" x14ac:dyDescent="0.25">
      <c r="A2663">
        <v>2662</v>
      </c>
      <c r="B2663" s="2">
        <v>41306</v>
      </c>
      <c r="C2663">
        <f t="shared" si="621"/>
        <v>2013</v>
      </c>
      <c r="D2663">
        <v>1318.75</v>
      </c>
      <c r="E2663" s="5">
        <f t="shared" ca="1" si="617"/>
        <v>1332.25</v>
      </c>
      <c r="F2663" s="5">
        <f t="shared" ca="1" si="618"/>
        <v>1390.4129999999998</v>
      </c>
      <c r="G2663" s="5">
        <f t="shared" ca="1" si="619"/>
        <v>1350.3937997820226</v>
      </c>
      <c r="H2663" s="5">
        <f t="shared" ca="1" si="620"/>
        <v>1378.0411743375644</v>
      </c>
      <c r="I2663" s="10">
        <f t="shared" ca="1" si="613"/>
        <v>0</v>
      </c>
      <c r="J2663" s="5" t="e">
        <f t="shared" ca="1" si="607"/>
        <v>#N/A</v>
      </c>
      <c r="K2663" s="5" t="e">
        <f t="shared" ca="1" si="608"/>
        <v>#N/A</v>
      </c>
      <c r="L2663" s="10">
        <f t="shared" ca="1" si="609"/>
        <v>-1</v>
      </c>
      <c r="M2663" s="5">
        <f t="shared" ca="1" si="614"/>
        <v>1335.5</v>
      </c>
      <c r="N2663" s="12" t="str">
        <f t="shared" ca="1" si="610"/>
        <v/>
      </c>
      <c r="O2663" s="12">
        <f t="shared" ca="1" si="611"/>
        <v>3.2877333534879522E-3</v>
      </c>
      <c r="P2663" s="5">
        <f t="shared" ca="1" si="612"/>
        <v>1032.4189510863393</v>
      </c>
      <c r="Q2663" s="5">
        <f t="shared" ca="1" si="615"/>
        <v>1032.4189510863393</v>
      </c>
      <c r="R2663" s="12">
        <f t="shared" ca="1" si="616"/>
        <v>0</v>
      </c>
    </row>
    <row r="2664" spans="1:18" x14ac:dyDescent="0.25">
      <c r="A2664">
        <v>2663</v>
      </c>
      <c r="B2664" s="2">
        <v>41309</v>
      </c>
      <c r="C2664">
        <f t="shared" si="621"/>
        <v>2013</v>
      </c>
      <c r="D2664">
        <v>1300.55</v>
      </c>
      <c r="E2664" s="5">
        <f t="shared" ca="1" si="617"/>
        <v>1328.7549999999999</v>
      </c>
      <c r="F2664" s="5">
        <f t="shared" ca="1" si="618"/>
        <v>1388.7680000000003</v>
      </c>
      <c r="G2664" s="5">
        <f t="shared" ca="1" si="619"/>
        <v>1345.4094198038204</v>
      </c>
      <c r="H2664" s="5">
        <f t="shared" ca="1" si="620"/>
        <v>1376.491350850813</v>
      </c>
      <c r="I2664" s="10">
        <f t="shared" ca="1" si="613"/>
        <v>0</v>
      </c>
      <c r="J2664" s="5" t="e">
        <f t="shared" ca="1" si="607"/>
        <v>#N/A</v>
      </c>
      <c r="K2664" s="5" t="e">
        <f t="shared" ca="1" si="608"/>
        <v>#N/A</v>
      </c>
      <c r="L2664" s="10">
        <f t="shared" ca="1" si="609"/>
        <v>-1</v>
      </c>
      <c r="M2664" s="5">
        <f t="shared" ca="1" si="614"/>
        <v>1335.5</v>
      </c>
      <c r="N2664" s="12" t="str">
        <f t="shared" ca="1" si="610"/>
        <v/>
      </c>
      <c r="O2664" s="12">
        <f t="shared" ca="1" si="611"/>
        <v>1.3800947867298612E-2</v>
      </c>
      <c r="P2664" s="5">
        <f t="shared" ca="1" si="612"/>
        <v>1032.4189510863393</v>
      </c>
      <c r="Q2664" s="5">
        <f t="shared" ca="1" si="615"/>
        <v>1032.4189510863393</v>
      </c>
      <c r="R2664" s="12">
        <f t="shared" ca="1" si="616"/>
        <v>0</v>
      </c>
    </row>
    <row r="2665" spans="1:18" x14ac:dyDescent="0.25">
      <c r="A2665">
        <v>2664</v>
      </c>
      <c r="B2665" s="2">
        <v>41310</v>
      </c>
      <c r="C2665">
        <f t="shared" si="621"/>
        <v>2013</v>
      </c>
      <c r="D2665">
        <v>1323.7</v>
      </c>
      <c r="E2665" s="5">
        <f t="shared" ca="1" si="617"/>
        <v>1325.2350000000001</v>
      </c>
      <c r="F2665" s="5">
        <f t="shared" ca="1" si="618"/>
        <v>1387.432</v>
      </c>
      <c r="G2665" s="5">
        <f t="shared" ca="1" si="619"/>
        <v>1343.2384778234384</v>
      </c>
      <c r="H2665" s="5">
        <f t="shared" ca="1" si="620"/>
        <v>1375.4355238337967</v>
      </c>
      <c r="I2665" s="10">
        <f t="shared" ca="1" si="613"/>
        <v>0</v>
      </c>
      <c r="J2665" s="5" t="e">
        <f t="shared" ca="1" si="607"/>
        <v>#N/A</v>
      </c>
      <c r="K2665" s="5" t="e">
        <f t="shared" ca="1" si="608"/>
        <v>#N/A</v>
      </c>
      <c r="L2665" s="10">
        <f t="shared" ca="1" si="609"/>
        <v>-1</v>
      </c>
      <c r="M2665" s="5">
        <f t="shared" ca="1" si="614"/>
        <v>1335.5</v>
      </c>
      <c r="N2665" s="12" t="str">
        <f t="shared" ca="1" si="610"/>
        <v/>
      </c>
      <c r="O2665" s="12">
        <f t="shared" ca="1" si="611"/>
        <v>-1.7800161470147315E-2</v>
      </c>
      <c r="P2665" s="5">
        <f t="shared" ca="1" si="612"/>
        <v>1032.4189510863393</v>
      </c>
      <c r="Q2665" s="5">
        <f t="shared" ca="1" si="615"/>
        <v>1032.4189510863393</v>
      </c>
      <c r="R2665" s="12">
        <f t="shared" ca="1" si="616"/>
        <v>0</v>
      </c>
    </row>
    <row r="2666" spans="1:18" x14ac:dyDescent="0.25">
      <c r="A2666">
        <v>2665</v>
      </c>
      <c r="B2666" s="2">
        <v>41311</v>
      </c>
      <c r="C2666">
        <f t="shared" si="621"/>
        <v>2013</v>
      </c>
      <c r="D2666">
        <v>1333.1</v>
      </c>
      <c r="E2666" s="5">
        <f t="shared" ca="1" si="617"/>
        <v>1323.0350000000001</v>
      </c>
      <c r="F2666" s="5">
        <f t="shared" ca="1" si="618"/>
        <v>1386.2840000000003</v>
      </c>
      <c r="G2666" s="5">
        <f t="shared" ca="1" si="619"/>
        <v>1342.2246300410948</v>
      </c>
      <c r="H2666" s="5">
        <f t="shared" ca="1" si="620"/>
        <v>1374.5888133571209</v>
      </c>
      <c r="I2666" s="10">
        <f t="shared" ca="1" si="613"/>
        <v>0</v>
      </c>
      <c r="J2666" s="5" t="e">
        <f t="shared" ca="1" si="607"/>
        <v>#N/A</v>
      </c>
      <c r="K2666" s="5" t="e">
        <f t="shared" ca="1" si="608"/>
        <v>#N/A</v>
      </c>
      <c r="L2666" s="10">
        <f t="shared" ca="1" si="609"/>
        <v>-1</v>
      </c>
      <c r="M2666" s="5">
        <f t="shared" ca="1" si="614"/>
        <v>1335.5</v>
      </c>
      <c r="N2666" s="12" t="str">
        <f t="shared" ca="1" si="610"/>
        <v/>
      </c>
      <c r="O2666" s="12">
        <f t="shared" ca="1" si="611"/>
        <v>-7.1013069426606205E-3</v>
      </c>
      <c r="P2666" s="5">
        <f t="shared" ca="1" si="612"/>
        <v>1032.4189510863393</v>
      </c>
      <c r="Q2666" s="5">
        <f t="shared" ca="1" si="615"/>
        <v>1032.4189510863393</v>
      </c>
      <c r="R2666" s="12">
        <f t="shared" ca="1" si="616"/>
        <v>0</v>
      </c>
    </row>
    <row r="2667" spans="1:18" x14ac:dyDescent="0.25">
      <c r="A2667">
        <v>2666</v>
      </c>
      <c r="B2667" s="2">
        <v>41312</v>
      </c>
      <c r="C2667">
        <f t="shared" si="621"/>
        <v>2013</v>
      </c>
      <c r="D2667">
        <v>1344.3</v>
      </c>
      <c r="E2667" s="5">
        <f t="shared" ca="1" si="617"/>
        <v>1322.875</v>
      </c>
      <c r="F2667" s="5">
        <f t="shared" ca="1" si="618"/>
        <v>1385.2480000000003</v>
      </c>
      <c r="G2667" s="5">
        <f t="shared" ca="1" si="619"/>
        <v>1342.4321670369852</v>
      </c>
      <c r="H2667" s="5">
        <f t="shared" ca="1" si="620"/>
        <v>1373.9830370899786</v>
      </c>
      <c r="I2667" s="10">
        <f t="shared" ca="1" si="613"/>
        <v>0</v>
      </c>
      <c r="J2667" s="5" t="e">
        <f t="shared" ca="1" si="607"/>
        <v>#N/A</v>
      </c>
      <c r="K2667" s="5" t="e">
        <f t="shared" ca="1" si="608"/>
        <v>#N/A</v>
      </c>
      <c r="L2667" s="10">
        <f t="shared" ca="1" si="609"/>
        <v>-1</v>
      </c>
      <c r="M2667" s="5">
        <f t="shared" ca="1" si="614"/>
        <v>1335.5</v>
      </c>
      <c r="N2667" s="12" t="str">
        <f t="shared" ca="1" si="610"/>
        <v/>
      </c>
      <c r="O2667" s="12">
        <f t="shared" ca="1" si="611"/>
        <v>-8.4014702572950614E-3</v>
      </c>
      <c r="P2667" s="5">
        <f t="shared" ca="1" si="612"/>
        <v>1032.4189510863393</v>
      </c>
      <c r="Q2667" s="5">
        <f t="shared" ca="1" si="615"/>
        <v>1032.4189510863393</v>
      </c>
      <c r="R2667" s="12">
        <f t="shared" ca="1" si="616"/>
        <v>0</v>
      </c>
    </row>
    <row r="2668" spans="1:18" x14ac:dyDescent="0.25">
      <c r="A2668">
        <v>2667</v>
      </c>
      <c r="B2668" s="2">
        <v>41313</v>
      </c>
      <c r="C2668">
        <f t="shared" si="621"/>
        <v>2013</v>
      </c>
      <c r="D2668">
        <v>1303.75</v>
      </c>
      <c r="E2668" s="5">
        <f t="shared" ca="1" si="617"/>
        <v>1320.575</v>
      </c>
      <c r="F2668" s="5">
        <f t="shared" ca="1" si="618"/>
        <v>1383.645</v>
      </c>
      <c r="G2668" s="5">
        <f t="shared" ca="1" si="619"/>
        <v>1338.5639503332866</v>
      </c>
      <c r="H2668" s="5">
        <f t="shared" ca="1" si="620"/>
        <v>1372.5783763481791</v>
      </c>
      <c r="I2668" s="10">
        <f t="shared" ca="1" si="613"/>
        <v>0</v>
      </c>
      <c r="J2668" s="5" t="e">
        <f t="shared" ca="1" si="607"/>
        <v>#N/A</v>
      </c>
      <c r="K2668" s="5" t="e">
        <f t="shared" ca="1" si="608"/>
        <v>#N/A</v>
      </c>
      <c r="L2668" s="10">
        <f t="shared" ca="1" si="609"/>
        <v>-1</v>
      </c>
      <c r="M2668" s="5">
        <f t="shared" ca="1" si="614"/>
        <v>1335.5</v>
      </c>
      <c r="N2668" s="12" t="str">
        <f t="shared" ca="1" si="610"/>
        <v/>
      </c>
      <c r="O2668" s="12">
        <f t="shared" ca="1" si="611"/>
        <v>3.0164397827865772E-2</v>
      </c>
      <c r="P2668" s="5">
        <f t="shared" ca="1" si="612"/>
        <v>1032.4189510863393</v>
      </c>
      <c r="Q2668" s="5">
        <f t="shared" ca="1" si="615"/>
        <v>1032.4189510863393</v>
      </c>
      <c r="R2668" s="12">
        <f t="shared" ca="1" si="616"/>
        <v>0</v>
      </c>
    </row>
    <row r="2669" spans="1:18" x14ac:dyDescent="0.25">
      <c r="A2669">
        <v>2668</v>
      </c>
      <c r="B2669" s="2">
        <v>41316</v>
      </c>
      <c r="C2669">
        <f t="shared" si="621"/>
        <v>2013</v>
      </c>
      <c r="D2669">
        <v>1258.0999999999999</v>
      </c>
      <c r="E2669" s="5">
        <f t="shared" ca="1" si="617"/>
        <v>1313.5</v>
      </c>
      <c r="F2669" s="5">
        <f t="shared" ca="1" si="618"/>
        <v>1380.0889999999999</v>
      </c>
      <c r="G2669" s="5">
        <f t="shared" ca="1" si="619"/>
        <v>1330.5175552999578</v>
      </c>
      <c r="H2669" s="5">
        <f t="shared" ca="1" si="620"/>
        <v>1370.2888088212158</v>
      </c>
      <c r="I2669" s="10">
        <f t="shared" ca="1" si="613"/>
        <v>0</v>
      </c>
      <c r="J2669" s="5" t="e">
        <f t="shared" ca="1" si="607"/>
        <v>#N/A</v>
      </c>
      <c r="K2669" s="5" t="e">
        <f t="shared" ca="1" si="608"/>
        <v>#N/A</v>
      </c>
      <c r="L2669" s="10">
        <f t="shared" ca="1" si="609"/>
        <v>-1</v>
      </c>
      <c r="M2669" s="5">
        <f t="shared" ca="1" si="614"/>
        <v>1335.5</v>
      </c>
      <c r="N2669" s="12" t="str">
        <f t="shared" ca="1" si="610"/>
        <v/>
      </c>
      <c r="O2669" s="12">
        <f t="shared" ca="1" si="611"/>
        <v>3.5014381591562872E-2</v>
      </c>
      <c r="P2669" s="5">
        <f t="shared" ca="1" si="612"/>
        <v>1032.4189510863393</v>
      </c>
      <c r="Q2669" s="5">
        <f t="shared" ca="1" si="615"/>
        <v>1032.4189510863393</v>
      </c>
      <c r="R2669" s="12">
        <f t="shared" ca="1" si="616"/>
        <v>0</v>
      </c>
    </row>
    <row r="2670" spans="1:18" x14ac:dyDescent="0.25">
      <c r="A2670">
        <v>2669</v>
      </c>
      <c r="B2670" s="2">
        <v>41317</v>
      </c>
      <c r="C2670">
        <f t="shared" si="621"/>
        <v>2013</v>
      </c>
      <c r="D2670">
        <v>1239.2</v>
      </c>
      <c r="E2670" s="5">
        <f t="shared" ca="1" si="617"/>
        <v>1306.9299999999998</v>
      </c>
      <c r="F2670" s="5">
        <f t="shared" ca="1" si="618"/>
        <v>1376.34</v>
      </c>
      <c r="G2670" s="5">
        <f t="shared" ca="1" si="619"/>
        <v>1321.385799769962</v>
      </c>
      <c r="H2670" s="5">
        <f t="shared" ca="1" si="620"/>
        <v>1367.6670326447916</v>
      </c>
      <c r="I2670" s="10">
        <f t="shared" ca="1" si="613"/>
        <v>0</v>
      </c>
      <c r="J2670" s="5" t="e">
        <f t="shared" ca="1" si="607"/>
        <v>#N/A</v>
      </c>
      <c r="K2670" s="5" t="e">
        <f t="shared" ca="1" si="608"/>
        <v>#N/A</v>
      </c>
      <c r="L2670" s="10">
        <f t="shared" ca="1" si="609"/>
        <v>-1</v>
      </c>
      <c r="M2670" s="5">
        <f t="shared" ca="1" si="614"/>
        <v>1335.5</v>
      </c>
      <c r="N2670" s="12" t="str">
        <f t="shared" ca="1" si="610"/>
        <v/>
      </c>
      <c r="O2670" s="12">
        <f t="shared" ca="1" si="611"/>
        <v>1.5022653207217126E-2</v>
      </c>
      <c r="P2670" s="5">
        <f t="shared" ca="1" si="612"/>
        <v>1032.4189510863393</v>
      </c>
      <c r="Q2670" s="5">
        <f t="shared" ca="1" si="615"/>
        <v>1032.4189510863393</v>
      </c>
      <c r="R2670" s="12">
        <f t="shared" ca="1" si="616"/>
        <v>0</v>
      </c>
    </row>
    <row r="2671" spans="1:18" x14ac:dyDescent="0.25">
      <c r="A2671">
        <v>2670</v>
      </c>
      <c r="B2671" s="2">
        <v>41318</v>
      </c>
      <c r="C2671">
        <f t="shared" si="621"/>
        <v>2013</v>
      </c>
      <c r="D2671">
        <v>1249.3</v>
      </c>
      <c r="E2671" s="5">
        <f t="shared" ca="1" si="617"/>
        <v>1299.385</v>
      </c>
      <c r="F2671" s="5">
        <f t="shared" ca="1" si="618"/>
        <v>1372.6870000000001</v>
      </c>
      <c r="G2671" s="5">
        <f t="shared" ca="1" si="619"/>
        <v>1314.1772197929656</v>
      </c>
      <c r="H2671" s="5">
        <f t="shared" ca="1" si="620"/>
        <v>1365.2996919918958</v>
      </c>
      <c r="I2671" s="10">
        <f t="shared" ca="1" si="613"/>
        <v>0</v>
      </c>
      <c r="J2671" s="5" t="e">
        <f t="shared" ca="1" si="607"/>
        <v>#N/A</v>
      </c>
      <c r="K2671" s="5" t="e">
        <f t="shared" ca="1" si="608"/>
        <v>#N/A</v>
      </c>
      <c r="L2671" s="10">
        <f t="shared" ca="1" si="609"/>
        <v>-1</v>
      </c>
      <c r="M2671" s="5">
        <f t="shared" ca="1" si="614"/>
        <v>1335.5</v>
      </c>
      <c r="N2671" s="12" t="str">
        <f t="shared" ca="1" si="610"/>
        <v/>
      </c>
      <c r="O2671" s="12">
        <f t="shared" ca="1" si="611"/>
        <v>-8.1504196255648073E-3</v>
      </c>
      <c r="P2671" s="5">
        <f t="shared" ca="1" si="612"/>
        <v>1032.4189510863393</v>
      </c>
      <c r="Q2671" s="5">
        <f t="shared" ca="1" si="615"/>
        <v>1032.4189510863393</v>
      </c>
      <c r="R2671" s="12">
        <f t="shared" ca="1" si="616"/>
        <v>0</v>
      </c>
    </row>
    <row r="2672" spans="1:18" x14ac:dyDescent="0.25">
      <c r="A2672">
        <v>2671</v>
      </c>
      <c r="B2672" s="2">
        <v>41319</v>
      </c>
      <c r="C2672">
        <f t="shared" si="621"/>
        <v>2013</v>
      </c>
      <c r="D2672">
        <v>1246.05</v>
      </c>
      <c r="E2672" s="5">
        <f t="shared" ca="1" si="617"/>
        <v>1291.6799999999998</v>
      </c>
      <c r="F2672" s="5">
        <f t="shared" ca="1" si="618"/>
        <v>1369.241</v>
      </c>
      <c r="G2672" s="5">
        <f t="shared" ca="1" si="619"/>
        <v>1307.364497813669</v>
      </c>
      <c r="H2672" s="5">
        <f t="shared" ca="1" si="620"/>
        <v>1362.9146981520578</v>
      </c>
      <c r="I2672" s="10">
        <f t="shared" ca="1" si="613"/>
        <v>0</v>
      </c>
      <c r="J2672" s="5" t="e">
        <f t="shared" ca="1" si="607"/>
        <v>#N/A</v>
      </c>
      <c r="K2672" s="5" t="e">
        <f t="shared" ca="1" si="608"/>
        <v>#N/A</v>
      </c>
      <c r="L2672" s="10">
        <f t="shared" ca="1" si="609"/>
        <v>-1</v>
      </c>
      <c r="M2672" s="5">
        <f t="shared" ca="1" si="614"/>
        <v>1335.5</v>
      </c>
      <c r="N2672" s="12" t="str">
        <f t="shared" ca="1" si="610"/>
        <v/>
      </c>
      <c r="O2672" s="12">
        <f t="shared" ca="1" si="611"/>
        <v>2.6014568158168575E-3</v>
      </c>
      <c r="P2672" s="5">
        <f t="shared" ca="1" si="612"/>
        <v>1032.4189510863393</v>
      </c>
      <c r="Q2672" s="5">
        <f t="shared" ca="1" si="615"/>
        <v>1032.4189510863393</v>
      </c>
      <c r="R2672" s="12">
        <f t="shared" ca="1" si="616"/>
        <v>0</v>
      </c>
    </row>
    <row r="2673" spans="1:18" x14ac:dyDescent="0.25">
      <c r="A2673">
        <v>2672</v>
      </c>
      <c r="B2673" s="2">
        <v>41320</v>
      </c>
      <c r="C2673">
        <f t="shared" si="621"/>
        <v>2013</v>
      </c>
      <c r="D2673">
        <v>1258.8499999999999</v>
      </c>
      <c r="E2673" s="5">
        <f t="shared" ca="1" si="617"/>
        <v>1285.69</v>
      </c>
      <c r="F2673" s="5">
        <f t="shared" ca="1" si="618"/>
        <v>1366.1220000000001</v>
      </c>
      <c r="G2673" s="5">
        <f t="shared" ca="1" si="619"/>
        <v>1302.5130480323021</v>
      </c>
      <c r="H2673" s="5">
        <f t="shared" ca="1" si="620"/>
        <v>1360.8334041890166</v>
      </c>
      <c r="I2673" s="10">
        <f t="shared" ca="1" si="613"/>
        <v>0</v>
      </c>
      <c r="J2673" s="5" t="e">
        <f t="shared" ca="1" si="607"/>
        <v>#N/A</v>
      </c>
      <c r="K2673" s="5" t="e">
        <f t="shared" ca="1" si="608"/>
        <v>#N/A</v>
      </c>
      <c r="L2673" s="10">
        <f t="shared" ca="1" si="609"/>
        <v>-1</v>
      </c>
      <c r="M2673" s="5">
        <f t="shared" ca="1" si="614"/>
        <v>1335.5</v>
      </c>
      <c r="N2673" s="12" t="str">
        <f t="shared" ca="1" si="610"/>
        <v/>
      </c>
      <c r="O2673" s="12">
        <f t="shared" ca="1" si="611"/>
        <v>-1.0272460976686293E-2</v>
      </c>
      <c r="P2673" s="5">
        <f t="shared" ca="1" si="612"/>
        <v>1032.4189510863393</v>
      </c>
      <c r="Q2673" s="5">
        <f t="shared" ca="1" si="615"/>
        <v>1032.4189510863393</v>
      </c>
      <c r="R2673" s="12">
        <f t="shared" ca="1" si="616"/>
        <v>0</v>
      </c>
    </row>
    <row r="2674" spans="1:18" x14ac:dyDescent="0.25">
      <c r="A2674">
        <v>2673</v>
      </c>
      <c r="B2674" s="2">
        <v>41323</v>
      </c>
      <c r="C2674">
        <f t="shared" si="621"/>
        <v>2013</v>
      </c>
      <c r="D2674">
        <v>1262.2</v>
      </c>
      <c r="E2674" s="5">
        <f t="shared" ca="1" si="617"/>
        <v>1281.855</v>
      </c>
      <c r="F2674" s="5">
        <f t="shared" ca="1" si="618"/>
        <v>1363.096</v>
      </c>
      <c r="G2674" s="5">
        <f t="shared" ca="1" si="619"/>
        <v>1298.481743229072</v>
      </c>
      <c r="H2674" s="5">
        <f t="shared" ca="1" si="620"/>
        <v>1358.8607361052364</v>
      </c>
      <c r="I2674" s="10">
        <f t="shared" ca="1" si="613"/>
        <v>0</v>
      </c>
      <c r="J2674" s="5" t="e">
        <f t="shared" ca="1" si="607"/>
        <v>#N/A</v>
      </c>
      <c r="K2674" s="5" t="e">
        <f t="shared" ca="1" si="608"/>
        <v>#N/A</v>
      </c>
      <c r="L2674" s="10">
        <f t="shared" ca="1" si="609"/>
        <v>-1</v>
      </c>
      <c r="M2674" s="5">
        <f t="shared" ca="1" si="614"/>
        <v>1335.5</v>
      </c>
      <c r="N2674" s="12" t="str">
        <f t="shared" ca="1" si="610"/>
        <v/>
      </c>
      <c r="O2674" s="12">
        <f t="shared" ca="1" si="611"/>
        <v>-2.6611589943203217E-3</v>
      </c>
      <c r="P2674" s="5">
        <f t="shared" ca="1" si="612"/>
        <v>1032.4189510863393</v>
      </c>
      <c r="Q2674" s="5">
        <f t="shared" ca="1" si="615"/>
        <v>1032.4189510863393</v>
      </c>
      <c r="R2674" s="12">
        <f t="shared" ca="1" si="616"/>
        <v>0</v>
      </c>
    </row>
    <row r="2675" spans="1:18" x14ac:dyDescent="0.25">
      <c r="A2675">
        <v>2674</v>
      </c>
      <c r="B2675" s="2">
        <v>41324</v>
      </c>
      <c r="C2675">
        <f t="shared" si="621"/>
        <v>2013</v>
      </c>
      <c r="D2675">
        <v>1299.8</v>
      </c>
      <c r="E2675" s="5">
        <f t="shared" ca="1" si="617"/>
        <v>1279.4649999999999</v>
      </c>
      <c r="F2675" s="5">
        <f t="shared" ca="1" si="618"/>
        <v>1360.5340000000003</v>
      </c>
      <c r="G2675" s="5">
        <f t="shared" ca="1" si="619"/>
        <v>1298.6135689061648</v>
      </c>
      <c r="H2675" s="5">
        <f t="shared" ca="1" si="620"/>
        <v>1357.6795213831317</v>
      </c>
      <c r="I2675" s="10">
        <f t="shared" ca="1" si="613"/>
        <v>0</v>
      </c>
      <c r="J2675" s="5" t="e">
        <f t="shared" ca="1" si="607"/>
        <v>#N/A</v>
      </c>
      <c r="K2675" s="5" t="e">
        <f t="shared" ca="1" si="608"/>
        <v>#N/A</v>
      </c>
      <c r="L2675" s="10">
        <f t="shared" ca="1" si="609"/>
        <v>-1</v>
      </c>
      <c r="M2675" s="5">
        <f t="shared" ca="1" si="614"/>
        <v>1335.5</v>
      </c>
      <c r="N2675" s="12" t="str">
        <f t="shared" ca="1" si="610"/>
        <v/>
      </c>
      <c r="O2675" s="12">
        <f t="shared" ca="1" si="611"/>
        <v>-2.9789256853113538E-2</v>
      </c>
      <c r="P2675" s="5">
        <f t="shared" ca="1" si="612"/>
        <v>1032.4189510863393</v>
      </c>
      <c r="Q2675" s="5">
        <f t="shared" ca="1" si="615"/>
        <v>1032.4189510863393</v>
      </c>
      <c r="R2675" s="12">
        <f t="shared" ca="1" si="616"/>
        <v>0</v>
      </c>
    </row>
    <row r="2676" spans="1:18" x14ac:dyDescent="0.25">
      <c r="A2676">
        <v>2675</v>
      </c>
      <c r="B2676" s="2">
        <v>41325</v>
      </c>
      <c r="C2676">
        <f t="shared" si="621"/>
        <v>2013</v>
      </c>
      <c r="D2676">
        <v>1311.15</v>
      </c>
      <c r="E2676" s="5">
        <f t="shared" ca="1" si="617"/>
        <v>1277.27</v>
      </c>
      <c r="F2676" s="5">
        <f t="shared" ca="1" si="618"/>
        <v>1358.3359999999998</v>
      </c>
      <c r="G2676" s="5">
        <f t="shared" ca="1" si="619"/>
        <v>1299.8672120155484</v>
      </c>
      <c r="H2676" s="5">
        <f t="shared" ca="1" si="620"/>
        <v>1356.7489309554689</v>
      </c>
      <c r="I2676" s="10">
        <f t="shared" ca="1" si="613"/>
        <v>0</v>
      </c>
      <c r="J2676" s="5" t="e">
        <f t="shared" ref="J2676:J2739" ca="1" si="622">IF($I2676="BUY",$D2676,NA())</f>
        <v>#N/A</v>
      </c>
      <c r="K2676" s="5" t="e">
        <f t="shared" ref="K2676:K2739" ca="1" si="623">IF($I2676="SELL",$D2676,NA())</f>
        <v>#N/A</v>
      </c>
      <c r="L2676" s="10">
        <f t="shared" ref="L2676:L2739" ca="1" si="624">IF(AND(I2676="SELL",L2675&gt;=0),-1*Leverage,IF(AND(I2676="BUY",L2675&lt;=0),1*Leverage,L2675))</f>
        <v>-1</v>
      </c>
      <c r="M2676" s="5">
        <f t="shared" ca="1" si="614"/>
        <v>1335.5</v>
      </c>
      <c r="N2676" s="12" t="str">
        <f t="shared" ref="N2676:N2739" ca="1" si="625">IF(L2675=0,0,IF(I2676="SELL",Leverage*(M2676-M2675)/M2675,IF(I2676="BUY",-Leverage*(M2676-M2675)/M2675,"")))</f>
        <v/>
      </c>
      <c r="O2676" s="12">
        <f t="shared" ref="O2676:O2739" ca="1" si="626">IF($L2676&gt;0,Leverage*(D2676-D2675)/D2675,IF($L2676&lt;0,-Leverage*(D2676-D2675)/D2675,0))</f>
        <v>-8.7321126327128303E-3</v>
      </c>
      <c r="P2676" s="5">
        <f t="shared" ref="P2676:P2739" ca="1" si="627">IF(N2676="",P2675,P2675*(1+N2676))</f>
        <v>1032.4189510863393</v>
      </c>
      <c r="Q2676" s="5">
        <f t="shared" ca="1" si="615"/>
        <v>1032.4189510863393</v>
      </c>
      <c r="R2676" s="12">
        <f t="shared" ca="1" si="616"/>
        <v>0</v>
      </c>
    </row>
    <row r="2677" spans="1:18" x14ac:dyDescent="0.25">
      <c r="A2677">
        <v>2676</v>
      </c>
      <c r="B2677" s="2">
        <v>41326</v>
      </c>
      <c r="C2677">
        <f t="shared" si="621"/>
        <v>2013</v>
      </c>
      <c r="D2677">
        <v>1301</v>
      </c>
      <c r="E2677" s="5">
        <f t="shared" ca="1" si="617"/>
        <v>1272.94</v>
      </c>
      <c r="F2677" s="5">
        <f t="shared" ca="1" si="618"/>
        <v>1356.4349999999999</v>
      </c>
      <c r="G2677" s="5">
        <f t="shared" ca="1" si="619"/>
        <v>1299.9804908139936</v>
      </c>
      <c r="H2677" s="5">
        <f t="shared" ca="1" si="620"/>
        <v>1355.6339523363597</v>
      </c>
      <c r="I2677" s="10">
        <f t="shared" ref="I2677:I2740" ca="1" si="628">IF(AND(G2677&gt;H2677,G2676&lt;H2676),"BUY",IF(AND(G2677&lt;H2677,G2676&gt;H2676),"SELL",0))</f>
        <v>0</v>
      </c>
      <c r="J2677" s="5" t="e">
        <f t="shared" ca="1" si="622"/>
        <v>#N/A</v>
      </c>
      <c r="K2677" s="5" t="e">
        <f t="shared" ca="1" si="623"/>
        <v>#N/A</v>
      </c>
      <c r="L2677" s="10">
        <f t="shared" ca="1" si="624"/>
        <v>-1</v>
      </c>
      <c r="M2677" s="5">
        <f t="shared" ref="M2677:M2740" ca="1" si="629">IF(I2677&lt;&gt;0,D2677,M2676)</f>
        <v>1335.5</v>
      </c>
      <c r="N2677" s="12" t="str">
        <f t="shared" ca="1" si="625"/>
        <v/>
      </c>
      <c r="O2677" s="12">
        <f t="shared" ca="1" si="626"/>
        <v>7.7412958090226826E-3</v>
      </c>
      <c r="P2677" s="5">
        <f t="shared" ca="1" si="627"/>
        <v>1032.4189510863393</v>
      </c>
      <c r="Q2677" s="5">
        <f t="shared" ref="Q2677:Q2740" ca="1" si="630">MAX(P2676:P2677)</f>
        <v>1032.4189510863393</v>
      </c>
      <c r="R2677" s="12">
        <f t="shared" ref="R2677:R2740" ca="1" si="631">1-P2677/Q2677</f>
        <v>0</v>
      </c>
    </row>
    <row r="2678" spans="1:18" x14ac:dyDescent="0.25">
      <c r="A2678">
        <v>2677</v>
      </c>
      <c r="B2678" s="2">
        <v>41327</v>
      </c>
      <c r="C2678">
        <f t="shared" si="621"/>
        <v>2013</v>
      </c>
      <c r="D2678">
        <v>1300.95</v>
      </c>
      <c r="E2678" s="5">
        <f t="shared" ca="1" si="617"/>
        <v>1272.6600000000001</v>
      </c>
      <c r="F2678" s="5">
        <f t="shared" ca="1" si="618"/>
        <v>1354.3670000000002</v>
      </c>
      <c r="G2678" s="5">
        <f t="shared" ca="1" si="619"/>
        <v>1300.0774417325943</v>
      </c>
      <c r="H2678" s="5">
        <f t="shared" ca="1" si="620"/>
        <v>1354.5402732896325</v>
      </c>
      <c r="I2678" s="10">
        <f t="shared" ca="1" si="628"/>
        <v>0</v>
      </c>
      <c r="J2678" s="5" t="e">
        <f t="shared" ca="1" si="622"/>
        <v>#N/A</v>
      </c>
      <c r="K2678" s="5" t="e">
        <f t="shared" ca="1" si="623"/>
        <v>#N/A</v>
      </c>
      <c r="L2678" s="10">
        <f t="shared" ca="1" si="624"/>
        <v>-1</v>
      </c>
      <c r="M2678" s="5">
        <f t="shared" ca="1" si="629"/>
        <v>1335.5</v>
      </c>
      <c r="N2678" s="12" t="str">
        <f t="shared" ca="1" si="625"/>
        <v/>
      </c>
      <c r="O2678" s="12">
        <f t="shared" ca="1" si="626"/>
        <v>3.8431975403500786E-5</v>
      </c>
      <c r="P2678" s="5">
        <f t="shared" ca="1" si="627"/>
        <v>1032.4189510863393</v>
      </c>
      <c r="Q2678" s="5">
        <f t="shared" ca="1" si="630"/>
        <v>1032.4189510863393</v>
      </c>
      <c r="R2678" s="12">
        <f t="shared" ca="1" si="631"/>
        <v>0</v>
      </c>
    </row>
    <row r="2679" spans="1:18" x14ac:dyDescent="0.25">
      <c r="A2679">
        <v>2678</v>
      </c>
      <c r="B2679" s="2">
        <v>41330</v>
      </c>
      <c r="C2679">
        <f t="shared" si="621"/>
        <v>2013</v>
      </c>
      <c r="D2679">
        <v>1305.5999999999999</v>
      </c>
      <c r="E2679" s="5">
        <f t="shared" ca="1" si="617"/>
        <v>1277.4100000000001</v>
      </c>
      <c r="F2679" s="5">
        <f t="shared" ca="1" si="618"/>
        <v>1352.1860000000004</v>
      </c>
      <c r="G2679" s="5">
        <f t="shared" ca="1" si="619"/>
        <v>1300.6296975593348</v>
      </c>
      <c r="H2679" s="5">
        <f t="shared" ca="1" si="620"/>
        <v>1353.5614678238398</v>
      </c>
      <c r="I2679" s="10">
        <f t="shared" ca="1" si="628"/>
        <v>0</v>
      </c>
      <c r="J2679" s="5" t="e">
        <f t="shared" ca="1" si="622"/>
        <v>#N/A</v>
      </c>
      <c r="K2679" s="5" t="e">
        <f t="shared" ca="1" si="623"/>
        <v>#N/A</v>
      </c>
      <c r="L2679" s="10">
        <f t="shared" ca="1" si="624"/>
        <v>-1</v>
      </c>
      <c r="M2679" s="5">
        <f t="shared" ca="1" si="629"/>
        <v>1335.5</v>
      </c>
      <c r="N2679" s="12" t="str">
        <f t="shared" ca="1" si="625"/>
        <v/>
      </c>
      <c r="O2679" s="12">
        <f t="shared" ca="1" si="626"/>
        <v>-3.5743110803642441E-3</v>
      </c>
      <c r="P2679" s="5">
        <f t="shared" ca="1" si="627"/>
        <v>1032.4189510863393</v>
      </c>
      <c r="Q2679" s="5">
        <f t="shared" ca="1" si="630"/>
        <v>1032.4189510863393</v>
      </c>
      <c r="R2679" s="12">
        <f t="shared" ca="1" si="631"/>
        <v>0</v>
      </c>
    </row>
    <row r="2680" spans="1:18" x14ac:dyDescent="0.25">
      <c r="A2680">
        <v>2679</v>
      </c>
      <c r="B2680" s="2">
        <v>41331</v>
      </c>
      <c r="C2680">
        <f t="shared" si="621"/>
        <v>2013</v>
      </c>
      <c r="D2680">
        <v>1298.3499999999999</v>
      </c>
      <c r="E2680" s="5">
        <f t="shared" ca="1" si="617"/>
        <v>1283.3250000000003</v>
      </c>
      <c r="F2680" s="5">
        <f t="shared" ca="1" si="618"/>
        <v>1349.9400000000003</v>
      </c>
      <c r="G2680" s="5">
        <f t="shared" ca="1" si="619"/>
        <v>1300.4017278034012</v>
      </c>
      <c r="H2680" s="5">
        <f t="shared" ca="1" si="620"/>
        <v>1352.4572384673631</v>
      </c>
      <c r="I2680" s="10">
        <f t="shared" ca="1" si="628"/>
        <v>0</v>
      </c>
      <c r="J2680" s="5" t="e">
        <f t="shared" ca="1" si="622"/>
        <v>#N/A</v>
      </c>
      <c r="K2680" s="5" t="e">
        <f t="shared" ca="1" si="623"/>
        <v>#N/A</v>
      </c>
      <c r="L2680" s="10">
        <f t="shared" ca="1" si="624"/>
        <v>-1</v>
      </c>
      <c r="M2680" s="5">
        <f t="shared" ca="1" si="629"/>
        <v>1335.5</v>
      </c>
      <c r="N2680" s="12" t="str">
        <f t="shared" ca="1" si="625"/>
        <v/>
      </c>
      <c r="O2680" s="12">
        <f t="shared" ca="1" si="626"/>
        <v>5.5530024509803924E-3</v>
      </c>
      <c r="P2680" s="5">
        <f t="shared" ca="1" si="627"/>
        <v>1032.4189510863393</v>
      </c>
      <c r="Q2680" s="5">
        <f t="shared" ca="1" si="630"/>
        <v>1032.4189510863393</v>
      </c>
      <c r="R2680" s="12">
        <f t="shared" ca="1" si="631"/>
        <v>0</v>
      </c>
    </row>
    <row r="2681" spans="1:18" x14ac:dyDescent="0.25">
      <c r="A2681">
        <v>2680</v>
      </c>
      <c r="B2681" s="2">
        <v>41332</v>
      </c>
      <c r="C2681">
        <f t="shared" si="621"/>
        <v>2013</v>
      </c>
      <c r="D2681">
        <v>1302.3</v>
      </c>
      <c r="E2681" s="5">
        <f t="shared" ca="1" si="617"/>
        <v>1288.625</v>
      </c>
      <c r="F2681" s="5">
        <f t="shared" ca="1" si="618"/>
        <v>1347.6849999999999</v>
      </c>
      <c r="G2681" s="5">
        <f t="shared" ca="1" si="619"/>
        <v>1300.5915550230609</v>
      </c>
      <c r="H2681" s="5">
        <f t="shared" ca="1" si="620"/>
        <v>1351.4540936980161</v>
      </c>
      <c r="I2681" s="10">
        <f t="shared" ca="1" si="628"/>
        <v>0</v>
      </c>
      <c r="J2681" s="5" t="e">
        <f t="shared" ca="1" si="622"/>
        <v>#N/A</v>
      </c>
      <c r="K2681" s="5" t="e">
        <f t="shared" ca="1" si="623"/>
        <v>#N/A</v>
      </c>
      <c r="L2681" s="10">
        <f t="shared" ca="1" si="624"/>
        <v>-1</v>
      </c>
      <c r="M2681" s="5">
        <f t="shared" ca="1" si="629"/>
        <v>1335.5</v>
      </c>
      <c r="N2681" s="12" t="str">
        <f t="shared" ca="1" si="625"/>
        <v/>
      </c>
      <c r="O2681" s="12">
        <f t="shared" ca="1" si="626"/>
        <v>-3.0423229483575657E-3</v>
      </c>
      <c r="P2681" s="5">
        <f t="shared" ca="1" si="627"/>
        <v>1032.4189510863393</v>
      </c>
      <c r="Q2681" s="5">
        <f t="shared" ca="1" si="630"/>
        <v>1032.4189510863393</v>
      </c>
      <c r="R2681" s="12">
        <f t="shared" ca="1" si="631"/>
        <v>0</v>
      </c>
    </row>
    <row r="2682" spans="1:18" x14ac:dyDescent="0.25">
      <c r="A2682">
        <v>2681</v>
      </c>
      <c r="B2682" s="2">
        <v>41333</v>
      </c>
      <c r="C2682">
        <f t="shared" si="621"/>
        <v>2013</v>
      </c>
      <c r="D2682">
        <v>1272.55</v>
      </c>
      <c r="E2682" s="5">
        <f t="shared" ca="1" si="617"/>
        <v>1291.2749999999999</v>
      </c>
      <c r="F2682" s="5">
        <f t="shared" ca="1" si="618"/>
        <v>1345.086</v>
      </c>
      <c r="G2682" s="5">
        <f t="shared" ca="1" si="619"/>
        <v>1297.7873995207547</v>
      </c>
      <c r="H2682" s="5">
        <f t="shared" ca="1" si="620"/>
        <v>1349.8760118240557</v>
      </c>
      <c r="I2682" s="10">
        <f t="shared" ca="1" si="628"/>
        <v>0</v>
      </c>
      <c r="J2682" s="5" t="e">
        <f t="shared" ca="1" si="622"/>
        <v>#N/A</v>
      </c>
      <c r="K2682" s="5" t="e">
        <f t="shared" ca="1" si="623"/>
        <v>#N/A</v>
      </c>
      <c r="L2682" s="10">
        <f t="shared" ca="1" si="624"/>
        <v>-1</v>
      </c>
      <c r="M2682" s="5">
        <f t="shared" ca="1" si="629"/>
        <v>1335.5</v>
      </c>
      <c r="N2682" s="12" t="str">
        <f t="shared" ca="1" si="625"/>
        <v/>
      </c>
      <c r="O2682" s="12">
        <f t="shared" ca="1" si="626"/>
        <v>2.2844198725332106E-2</v>
      </c>
      <c r="P2682" s="5">
        <f t="shared" ca="1" si="627"/>
        <v>1032.4189510863393</v>
      </c>
      <c r="Q2682" s="5">
        <f t="shared" ca="1" si="630"/>
        <v>1032.4189510863393</v>
      </c>
      <c r="R2682" s="12">
        <f t="shared" ca="1" si="631"/>
        <v>0</v>
      </c>
    </row>
    <row r="2683" spans="1:18" x14ac:dyDescent="0.25">
      <c r="A2683">
        <v>2682</v>
      </c>
      <c r="B2683" s="2">
        <v>41334</v>
      </c>
      <c r="C2683">
        <f t="shared" si="621"/>
        <v>2013</v>
      </c>
      <c r="D2683">
        <v>1267.4000000000001</v>
      </c>
      <c r="E2683" s="5">
        <f t="shared" ca="1" si="617"/>
        <v>1292.1299999999997</v>
      </c>
      <c r="F2683" s="5">
        <f t="shared" ca="1" si="618"/>
        <v>1342.4879999999998</v>
      </c>
      <c r="G2683" s="5">
        <f t="shared" ca="1" si="619"/>
        <v>1294.7486595686792</v>
      </c>
      <c r="H2683" s="5">
        <f t="shared" ca="1" si="620"/>
        <v>1348.2264915875744</v>
      </c>
      <c r="I2683" s="10">
        <f t="shared" ca="1" si="628"/>
        <v>0</v>
      </c>
      <c r="J2683" s="5" t="e">
        <f t="shared" ca="1" si="622"/>
        <v>#N/A</v>
      </c>
      <c r="K2683" s="5" t="e">
        <f t="shared" ca="1" si="623"/>
        <v>#N/A</v>
      </c>
      <c r="L2683" s="10">
        <f t="shared" ca="1" si="624"/>
        <v>-1</v>
      </c>
      <c r="M2683" s="5">
        <f t="shared" ca="1" si="629"/>
        <v>1335.5</v>
      </c>
      <c r="N2683" s="12" t="str">
        <f t="shared" ca="1" si="625"/>
        <v/>
      </c>
      <c r="O2683" s="12">
        <f t="shared" ca="1" si="626"/>
        <v>4.0469922596360567E-3</v>
      </c>
      <c r="P2683" s="5">
        <f t="shared" ca="1" si="627"/>
        <v>1032.4189510863393</v>
      </c>
      <c r="Q2683" s="5">
        <f t="shared" ca="1" si="630"/>
        <v>1032.4189510863393</v>
      </c>
      <c r="R2683" s="12">
        <f t="shared" ca="1" si="631"/>
        <v>0</v>
      </c>
    </row>
    <row r="2684" spans="1:18" x14ac:dyDescent="0.25">
      <c r="A2684">
        <v>2683</v>
      </c>
      <c r="B2684" s="2">
        <v>41337</v>
      </c>
      <c r="C2684">
        <f t="shared" si="621"/>
        <v>2013</v>
      </c>
      <c r="D2684">
        <v>1221.3499999999999</v>
      </c>
      <c r="E2684" s="5">
        <f t="shared" ca="1" si="617"/>
        <v>1288.0449999999998</v>
      </c>
      <c r="F2684" s="5">
        <f t="shared" ca="1" si="618"/>
        <v>1338.6980000000001</v>
      </c>
      <c r="G2684" s="5">
        <f t="shared" ca="1" si="619"/>
        <v>1287.4087936118112</v>
      </c>
      <c r="H2684" s="5">
        <f t="shared" ca="1" si="620"/>
        <v>1345.6889617558231</v>
      </c>
      <c r="I2684" s="10">
        <f t="shared" ca="1" si="628"/>
        <v>0</v>
      </c>
      <c r="J2684" s="5" t="e">
        <f t="shared" ca="1" si="622"/>
        <v>#N/A</v>
      </c>
      <c r="K2684" s="5" t="e">
        <f t="shared" ca="1" si="623"/>
        <v>#N/A</v>
      </c>
      <c r="L2684" s="10">
        <f t="shared" ca="1" si="624"/>
        <v>-1</v>
      </c>
      <c r="M2684" s="5">
        <f t="shared" ca="1" si="629"/>
        <v>1335.5</v>
      </c>
      <c r="N2684" s="12" t="str">
        <f t="shared" ca="1" si="625"/>
        <v/>
      </c>
      <c r="O2684" s="12">
        <f t="shared" ca="1" si="626"/>
        <v>3.6334227552469761E-2</v>
      </c>
      <c r="P2684" s="5">
        <f t="shared" ca="1" si="627"/>
        <v>1032.4189510863393</v>
      </c>
      <c r="Q2684" s="5">
        <f t="shared" ca="1" si="630"/>
        <v>1032.4189510863393</v>
      </c>
      <c r="R2684" s="12">
        <f t="shared" ca="1" si="631"/>
        <v>0</v>
      </c>
    </row>
    <row r="2685" spans="1:18" x14ac:dyDescent="0.25">
      <c r="A2685">
        <v>2684</v>
      </c>
      <c r="B2685" s="2">
        <v>41338</v>
      </c>
      <c r="C2685">
        <f t="shared" si="621"/>
        <v>2013</v>
      </c>
      <c r="D2685">
        <v>1256.45</v>
      </c>
      <c r="E2685" s="5">
        <f t="shared" ca="1" si="617"/>
        <v>1283.7100000000003</v>
      </c>
      <c r="F2685" s="5">
        <f t="shared" ca="1" si="618"/>
        <v>1335.61</v>
      </c>
      <c r="G2685" s="5">
        <f t="shared" ca="1" si="619"/>
        <v>1284.3129142506302</v>
      </c>
      <c r="H2685" s="5">
        <f t="shared" ca="1" si="620"/>
        <v>1343.9041825207066</v>
      </c>
      <c r="I2685" s="10">
        <f t="shared" ca="1" si="628"/>
        <v>0</v>
      </c>
      <c r="J2685" s="5" t="e">
        <f t="shared" ca="1" si="622"/>
        <v>#N/A</v>
      </c>
      <c r="K2685" s="5" t="e">
        <f t="shared" ca="1" si="623"/>
        <v>#N/A</v>
      </c>
      <c r="L2685" s="10">
        <f t="shared" ca="1" si="624"/>
        <v>-1</v>
      </c>
      <c r="M2685" s="5">
        <f t="shared" ca="1" si="629"/>
        <v>1335.5</v>
      </c>
      <c r="N2685" s="12" t="str">
        <f t="shared" ca="1" si="625"/>
        <v/>
      </c>
      <c r="O2685" s="12">
        <f t="shared" ca="1" si="626"/>
        <v>-2.87386907929751E-2</v>
      </c>
      <c r="P2685" s="5">
        <f t="shared" ca="1" si="627"/>
        <v>1032.4189510863393</v>
      </c>
      <c r="Q2685" s="5">
        <f t="shared" ca="1" si="630"/>
        <v>1032.4189510863393</v>
      </c>
      <c r="R2685" s="12">
        <f t="shared" ca="1" si="631"/>
        <v>0</v>
      </c>
    </row>
    <row r="2686" spans="1:18" x14ac:dyDescent="0.25">
      <c r="A2686">
        <v>2685</v>
      </c>
      <c r="B2686" s="2">
        <v>41339</v>
      </c>
      <c r="C2686">
        <f t="shared" si="621"/>
        <v>2013</v>
      </c>
      <c r="D2686">
        <v>1254.05</v>
      </c>
      <c r="E2686" s="5">
        <f t="shared" ca="1" si="617"/>
        <v>1278</v>
      </c>
      <c r="F2686" s="5">
        <f t="shared" ca="1" si="618"/>
        <v>1332.386</v>
      </c>
      <c r="G2686" s="5">
        <f t="shared" ca="1" si="619"/>
        <v>1281.2866228255671</v>
      </c>
      <c r="H2686" s="5">
        <f t="shared" ca="1" si="620"/>
        <v>1342.1070988702925</v>
      </c>
      <c r="I2686" s="10">
        <f t="shared" ca="1" si="628"/>
        <v>0</v>
      </c>
      <c r="J2686" s="5" t="e">
        <f t="shared" ca="1" si="622"/>
        <v>#N/A</v>
      </c>
      <c r="K2686" s="5" t="e">
        <f t="shared" ca="1" si="623"/>
        <v>#N/A</v>
      </c>
      <c r="L2686" s="10">
        <f t="shared" ca="1" si="624"/>
        <v>-1</v>
      </c>
      <c r="M2686" s="5">
        <f t="shared" ca="1" si="629"/>
        <v>1335.5</v>
      </c>
      <c r="N2686" s="12" t="str">
        <f t="shared" ca="1" si="625"/>
        <v/>
      </c>
      <c r="O2686" s="12">
        <f t="shared" ca="1" si="626"/>
        <v>1.910143658721072E-3</v>
      </c>
      <c r="P2686" s="5">
        <f t="shared" ca="1" si="627"/>
        <v>1032.4189510863393</v>
      </c>
      <c r="Q2686" s="5">
        <f t="shared" ca="1" si="630"/>
        <v>1032.4189510863393</v>
      </c>
      <c r="R2686" s="12">
        <f t="shared" ca="1" si="631"/>
        <v>0</v>
      </c>
    </row>
    <row r="2687" spans="1:18" x14ac:dyDescent="0.25">
      <c r="A2687">
        <v>2686</v>
      </c>
      <c r="B2687" s="2">
        <v>41340</v>
      </c>
      <c r="C2687">
        <f t="shared" si="621"/>
        <v>2013</v>
      </c>
      <c r="D2687">
        <v>1263.4000000000001</v>
      </c>
      <c r="E2687" s="5">
        <f t="shared" ca="1" si="617"/>
        <v>1274.24</v>
      </c>
      <c r="F2687" s="5">
        <f t="shared" ca="1" si="618"/>
        <v>1329.596</v>
      </c>
      <c r="G2687" s="5">
        <f t="shared" ca="1" si="619"/>
        <v>1279.4979605430103</v>
      </c>
      <c r="H2687" s="5">
        <f t="shared" ca="1" si="620"/>
        <v>1340.5329568928864</v>
      </c>
      <c r="I2687" s="10">
        <f t="shared" ca="1" si="628"/>
        <v>0</v>
      </c>
      <c r="J2687" s="5" t="e">
        <f t="shared" ca="1" si="622"/>
        <v>#N/A</v>
      </c>
      <c r="K2687" s="5" t="e">
        <f t="shared" ca="1" si="623"/>
        <v>#N/A</v>
      </c>
      <c r="L2687" s="10">
        <f t="shared" ca="1" si="624"/>
        <v>-1</v>
      </c>
      <c r="M2687" s="5">
        <f t="shared" ca="1" si="629"/>
        <v>1335.5</v>
      </c>
      <c r="N2687" s="12" t="str">
        <f t="shared" ca="1" si="625"/>
        <v/>
      </c>
      <c r="O2687" s="12">
        <f t="shared" ca="1" si="626"/>
        <v>-7.4558430684583043E-3</v>
      </c>
      <c r="P2687" s="5">
        <f t="shared" ca="1" si="627"/>
        <v>1032.4189510863393</v>
      </c>
      <c r="Q2687" s="5">
        <f t="shared" ca="1" si="630"/>
        <v>1032.4189510863393</v>
      </c>
      <c r="R2687" s="12">
        <f t="shared" ca="1" si="631"/>
        <v>0</v>
      </c>
    </row>
    <row r="2688" spans="1:18" x14ac:dyDescent="0.25">
      <c r="A2688">
        <v>2687</v>
      </c>
      <c r="B2688" s="2">
        <v>41341</v>
      </c>
      <c r="C2688">
        <f t="shared" si="621"/>
        <v>2013</v>
      </c>
      <c r="D2688">
        <v>1263</v>
      </c>
      <c r="E2688" s="5">
        <f t="shared" ca="1" si="617"/>
        <v>1270.4450000000002</v>
      </c>
      <c r="F2688" s="5">
        <f t="shared" ca="1" si="618"/>
        <v>1326.6670000000001</v>
      </c>
      <c r="G2688" s="5">
        <f t="shared" ca="1" si="619"/>
        <v>1277.8481644887092</v>
      </c>
      <c r="H2688" s="5">
        <f t="shared" ca="1" si="620"/>
        <v>1338.9822977550286</v>
      </c>
      <c r="I2688" s="10">
        <f t="shared" ca="1" si="628"/>
        <v>0</v>
      </c>
      <c r="J2688" s="5" t="e">
        <f t="shared" ca="1" si="622"/>
        <v>#N/A</v>
      </c>
      <c r="K2688" s="5" t="e">
        <f t="shared" ca="1" si="623"/>
        <v>#N/A</v>
      </c>
      <c r="L2688" s="10">
        <f t="shared" ca="1" si="624"/>
        <v>-1</v>
      </c>
      <c r="M2688" s="5">
        <f t="shared" ca="1" si="629"/>
        <v>1335.5</v>
      </c>
      <c r="N2688" s="12" t="str">
        <f t="shared" ca="1" si="625"/>
        <v/>
      </c>
      <c r="O2688" s="12">
        <f t="shared" ca="1" si="626"/>
        <v>3.1660598385316676E-4</v>
      </c>
      <c r="P2688" s="5">
        <f t="shared" ca="1" si="627"/>
        <v>1032.4189510863393</v>
      </c>
      <c r="Q2688" s="5">
        <f t="shared" ca="1" si="630"/>
        <v>1032.4189510863393</v>
      </c>
      <c r="R2688" s="12">
        <f t="shared" ca="1" si="631"/>
        <v>0</v>
      </c>
    </row>
    <row r="2689" spans="1:18" x14ac:dyDescent="0.25">
      <c r="A2689">
        <v>2688</v>
      </c>
      <c r="B2689" s="2">
        <v>41344</v>
      </c>
      <c r="C2689">
        <f t="shared" si="621"/>
        <v>2013</v>
      </c>
      <c r="D2689">
        <v>1268.75</v>
      </c>
      <c r="E2689" s="5">
        <f t="shared" ca="1" si="617"/>
        <v>1266.76</v>
      </c>
      <c r="F2689" s="5">
        <f t="shared" ca="1" si="618"/>
        <v>1323.3979999999999</v>
      </c>
      <c r="G2689" s="5">
        <f t="shared" ca="1" si="619"/>
        <v>1276.9383480398383</v>
      </c>
      <c r="H2689" s="5">
        <f t="shared" ca="1" si="620"/>
        <v>1337.5776517999279</v>
      </c>
      <c r="I2689" s="10">
        <f t="shared" ca="1" si="628"/>
        <v>0</v>
      </c>
      <c r="J2689" s="5" t="e">
        <f t="shared" ca="1" si="622"/>
        <v>#N/A</v>
      </c>
      <c r="K2689" s="5" t="e">
        <f t="shared" ca="1" si="623"/>
        <v>#N/A</v>
      </c>
      <c r="L2689" s="10">
        <f t="shared" ca="1" si="624"/>
        <v>-1</v>
      </c>
      <c r="M2689" s="5">
        <f t="shared" ca="1" si="629"/>
        <v>1335.5</v>
      </c>
      <c r="N2689" s="12" t="str">
        <f t="shared" ca="1" si="625"/>
        <v/>
      </c>
      <c r="O2689" s="12">
        <f t="shared" ca="1" si="626"/>
        <v>-4.5526524148851938E-3</v>
      </c>
      <c r="P2689" s="5">
        <f t="shared" ca="1" si="627"/>
        <v>1032.4189510863393</v>
      </c>
      <c r="Q2689" s="5">
        <f t="shared" ca="1" si="630"/>
        <v>1032.4189510863393</v>
      </c>
      <c r="R2689" s="12">
        <f t="shared" ca="1" si="631"/>
        <v>0</v>
      </c>
    </row>
    <row r="2690" spans="1:18" x14ac:dyDescent="0.25">
      <c r="A2690">
        <v>2689</v>
      </c>
      <c r="B2690" s="2">
        <v>41345</v>
      </c>
      <c r="C2690">
        <f t="shared" si="621"/>
        <v>2013</v>
      </c>
      <c r="D2690">
        <v>1286.3499999999999</v>
      </c>
      <c r="E2690" s="5">
        <f t="shared" ref="E2690:E2753" ca="1" si="632">IF($A2690&gt;=SEMADays,AVERAGE(OFFSET($D2690,-SEMADays+1,0,SEMADays,1)),NA())</f>
        <v>1265.56</v>
      </c>
      <c r="F2690" s="5">
        <f t="shared" ref="F2690:F2753" ca="1" si="633">IF($A2690&gt;=LEMADays,AVERAGE(OFFSET($D2690,-LEMADays+1,0,LEMADays,1)),NA())</f>
        <v>1320.5030000000002</v>
      </c>
      <c r="G2690" s="5">
        <f t="shared" ref="G2690:G2753" ca="1" si="634">IF(ISNA(E2690),NA(),IF(ISNA(G2689),E2690,((SEMADays-1)*G2689+$D2690)/SEMADays))</f>
        <v>1277.8795132358546</v>
      </c>
      <c r="H2690" s="5">
        <f t="shared" ref="H2690:H2753" ca="1" si="635">IF(ISNA(F2690),NA(),IF(ISNA(H2689),F2690,((LEMADays-1)*H2689+$D2690)/LEMADays))</f>
        <v>1336.5530987639295</v>
      </c>
      <c r="I2690" s="10">
        <f t="shared" ca="1" si="628"/>
        <v>0</v>
      </c>
      <c r="J2690" s="5" t="e">
        <f t="shared" ca="1" si="622"/>
        <v>#N/A</v>
      </c>
      <c r="K2690" s="5" t="e">
        <f t="shared" ca="1" si="623"/>
        <v>#N/A</v>
      </c>
      <c r="L2690" s="10">
        <f t="shared" ca="1" si="624"/>
        <v>-1</v>
      </c>
      <c r="M2690" s="5">
        <f t="shared" ca="1" si="629"/>
        <v>1335.5</v>
      </c>
      <c r="N2690" s="12" t="str">
        <f t="shared" ca="1" si="625"/>
        <v/>
      </c>
      <c r="O2690" s="12">
        <f t="shared" ca="1" si="626"/>
        <v>-1.3871921182265937E-2</v>
      </c>
      <c r="P2690" s="5">
        <f t="shared" ca="1" si="627"/>
        <v>1032.4189510863393</v>
      </c>
      <c r="Q2690" s="5">
        <f t="shared" ca="1" si="630"/>
        <v>1032.4189510863393</v>
      </c>
      <c r="R2690" s="12">
        <f t="shared" ca="1" si="631"/>
        <v>0</v>
      </c>
    </row>
    <row r="2691" spans="1:18" x14ac:dyDescent="0.25">
      <c r="A2691">
        <v>2690</v>
      </c>
      <c r="B2691" s="2">
        <v>41346</v>
      </c>
      <c r="C2691">
        <f t="shared" ref="C2691:C2754" si="636">YEAR(B2691)</f>
        <v>2013</v>
      </c>
      <c r="D2691">
        <v>1249.7</v>
      </c>
      <c r="E2691" s="5">
        <f t="shared" ca="1" si="632"/>
        <v>1260.3000000000002</v>
      </c>
      <c r="F2691" s="5">
        <f t="shared" ca="1" si="633"/>
        <v>1316.9070000000002</v>
      </c>
      <c r="G2691" s="5">
        <f t="shared" ca="1" si="634"/>
        <v>1275.0615619122691</v>
      </c>
      <c r="H2691" s="5">
        <f t="shared" ca="1" si="635"/>
        <v>1334.816036788651</v>
      </c>
      <c r="I2691" s="10">
        <f t="shared" ca="1" si="628"/>
        <v>0</v>
      </c>
      <c r="J2691" s="5" t="e">
        <f t="shared" ca="1" si="622"/>
        <v>#N/A</v>
      </c>
      <c r="K2691" s="5" t="e">
        <f t="shared" ca="1" si="623"/>
        <v>#N/A</v>
      </c>
      <c r="L2691" s="10">
        <f t="shared" ca="1" si="624"/>
        <v>-1</v>
      </c>
      <c r="M2691" s="5">
        <f t="shared" ca="1" si="629"/>
        <v>1335.5</v>
      </c>
      <c r="N2691" s="12" t="str">
        <f t="shared" ca="1" si="625"/>
        <v/>
      </c>
      <c r="O2691" s="12">
        <f t="shared" ca="1" si="626"/>
        <v>2.8491468107435663E-2</v>
      </c>
      <c r="P2691" s="5">
        <f t="shared" ca="1" si="627"/>
        <v>1032.4189510863393</v>
      </c>
      <c r="Q2691" s="5">
        <f t="shared" ca="1" si="630"/>
        <v>1032.4189510863393</v>
      </c>
      <c r="R2691" s="12">
        <f t="shared" ca="1" si="631"/>
        <v>0</v>
      </c>
    </row>
    <row r="2692" spans="1:18" x14ac:dyDescent="0.25">
      <c r="A2692">
        <v>2691</v>
      </c>
      <c r="B2692" s="2">
        <v>41347</v>
      </c>
      <c r="C2692">
        <f t="shared" si="636"/>
        <v>2013</v>
      </c>
      <c r="D2692">
        <v>1259.2</v>
      </c>
      <c r="E2692" s="5">
        <f t="shared" ca="1" si="632"/>
        <v>1258.9650000000001</v>
      </c>
      <c r="F2692" s="5">
        <f t="shared" ca="1" si="633"/>
        <v>1313.365</v>
      </c>
      <c r="G2692" s="5">
        <f t="shared" ca="1" si="634"/>
        <v>1273.4754057210423</v>
      </c>
      <c r="H2692" s="5">
        <f t="shared" ca="1" si="635"/>
        <v>1333.3037160528779</v>
      </c>
      <c r="I2692" s="10">
        <f t="shared" ca="1" si="628"/>
        <v>0</v>
      </c>
      <c r="J2692" s="5" t="e">
        <f t="shared" ca="1" si="622"/>
        <v>#N/A</v>
      </c>
      <c r="K2692" s="5" t="e">
        <f t="shared" ca="1" si="623"/>
        <v>#N/A</v>
      </c>
      <c r="L2692" s="10">
        <f t="shared" ca="1" si="624"/>
        <v>-1</v>
      </c>
      <c r="M2692" s="5">
        <f t="shared" ca="1" si="629"/>
        <v>1335.5</v>
      </c>
      <c r="N2692" s="12" t="str">
        <f t="shared" ca="1" si="625"/>
        <v/>
      </c>
      <c r="O2692" s="12">
        <f t="shared" ca="1" si="626"/>
        <v>-7.6018244378650872E-3</v>
      </c>
      <c r="P2692" s="5">
        <f t="shared" ca="1" si="627"/>
        <v>1032.4189510863393</v>
      </c>
      <c r="Q2692" s="5">
        <f t="shared" ca="1" si="630"/>
        <v>1032.4189510863393</v>
      </c>
      <c r="R2692" s="12">
        <f t="shared" ca="1" si="631"/>
        <v>0</v>
      </c>
    </row>
    <row r="2693" spans="1:18" x14ac:dyDescent="0.25">
      <c r="A2693">
        <v>2692</v>
      </c>
      <c r="B2693" s="2">
        <v>41348</v>
      </c>
      <c r="C2693">
        <f t="shared" si="636"/>
        <v>2013</v>
      </c>
      <c r="D2693">
        <v>1249.3499999999999</v>
      </c>
      <c r="E2693" s="5">
        <f t="shared" ca="1" si="632"/>
        <v>1257.1600000000003</v>
      </c>
      <c r="F2693" s="5">
        <f t="shared" ca="1" si="633"/>
        <v>1309.6559999999997</v>
      </c>
      <c r="G2693" s="5">
        <f t="shared" ca="1" si="634"/>
        <v>1271.0628651489383</v>
      </c>
      <c r="H2693" s="5">
        <f t="shared" ca="1" si="635"/>
        <v>1331.6246417318202</v>
      </c>
      <c r="I2693" s="10">
        <f t="shared" ca="1" si="628"/>
        <v>0</v>
      </c>
      <c r="J2693" s="5" t="e">
        <f t="shared" ca="1" si="622"/>
        <v>#N/A</v>
      </c>
      <c r="K2693" s="5" t="e">
        <f t="shared" ca="1" si="623"/>
        <v>#N/A</v>
      </c>
      <c r="L2693" s="10">
        <f t="shared" ca="1" si="624"/>
        <v>-1</v>
      </c>
      <c r="M2693" s="5">
        <f t="shared" ca="1" si="629"/>
        <v>1335.5</v>
      </c>
      <c r="N2693" s="12" t="str">
        <f t="shared" ca="1" si="625"/>
        <v/>
      </c>
      <c r="O2693" s="12">
        <f t="shared" ca="1" si="626"/>
        <v>7.8224269377383544E-3</v>
      </c>
      <c r="P2693" s="5">
        <f t="shared" ca="1" si="627"/>
        <v>1032.4189510863393</v>
      </c>
      <c r="Q2693" s="5">
        <f t="shared" ca="1" si="630"/>
        <v>1032.4189510863393</v>
      </c>
      <c r="R2693" s="12">
        <f t="shared" ca="1" si="631"/>
        <v>0</v>
      </c>
    </row>
    <row r="2694" spans="1:18" x14ac:dyDescent="0.25">
      <c r="A2694">
        <v>2693</v>
      </c>
      <c r="B2694" s="2">
        <v>41351</v>
      </c>
      <c r="C2694">
        <f t="shared" si="636"/>
        <v>2013</v>
      </c>
      <c r="D2694">
        <v>1226.1500000000001</v>
      </c>
      <c r="E2694" s="5">
        <f t="shared" ca="1" si="632"/>
        <v>1257.6400000000001</v>
      </c>
      <c r="F2694" s="5">
        <f t="shared" ca="1" si="633"/>
        <v>1305.83</v>
      </c>
      <c r="G2694" s="5">
        <f t="shared" ca="1" si="634"/>
        <v>1266.5715786340445</v>
      </c>
      <c r="H2694" s="5">
        <f t="shared" ca="1" si="635"/>
        <v>1329.5151488971837</v>
      </c>
      <c r="I2694" s="10">
        <f t="shared" ca="1" si="628"/>
        <v>0</v>
      </c>
      <c r="J2694" s="5" t="e">
        <f t="shared" ca="1" si="622"/>
        <v>#N/A</v>
      </c>
      <c r="K2694" s="5" t="e">
        <f t="shared" ca="1" si="623"/>
        <v>#N/A</v>
      </c>
      <c r="L2694" s="10">
        <f t="shared" ca="1" si="624"/>
        <v>-1</v>
      </c>
      <c r="M2694" s="5">
        <f t="shared" ca="1" si="629"/>
        <v>1335.5</v>
      </c>
      <c r="N2694" s="12" t="str">
        <f t="shared" ca="1" si="625"/>
        <v/>
      </c>
      <c r="O2694" s="12">
        <f t="shared" ca="1" si="626"/>
        <v>1.8569656221234899E-2</v>
      </c>
      <c r="P2694" s="5">
        <f t="shared" ca="1" si="627"/>
        <v>1032.4189510863393</v>
      </c>
      <c r="Q2694" s="5">
        <f t="shared" ca="1" si="630"/>
        <v>1032.4189510863393</v>
      </c>
      <c r="R2694" s="12">
        <f t="shared" ca="1" si="631"/>
        <v>0</v>
      </c>
    </row>
    <row r="2695" spans="1:18" x14ac:dyDescent="0.25">
      <c r="A2695">
        <v>2694</v>
      </c>
      <c r="B2695" s="2">
        <v>41352</v>
      </c>
      <c r="C2695">
        <f t="shared" si="636"/>
        <v>2013</v>
      </c>
      <c r="D2695">
        <v>1195.55</v>
      </c>
      <c r="E2695" s="5">
        <f t="shared" ca="1" si="632"/>
        <v>1251.5499999999997</v>
      </c>
      <c r="F2695" s="5">
        <f t="shared" ca="1" si="633"/>
        <v>1301.3879999999999</v>
      </c>
      <c r="G2695" s="5">
        <f t="shared" ca="1" si="634"/>
        <v>1259.46942077064</v>
      </c>
      <c r="H2695" s="5">
        <f t="shared" ca="1" si="635"/>
        <v>1326.83584591924</v>
      </c>
      <c r="I2695" s="10">
        <f t="shared" ca="1" si="628"/>
        <v>0</v>
      </c>
      <c r="J2695" s="5" t="e">
        <f t="shared" ca="1" si="622"/>
        <v>#N/A</v>
      </c>
      <c r="K2695" s="5" t="e">
        <f t="shared" ca="1" si="623"/>
        <v>#N/A</v>
      </c>
      <c r="L2695" s="10">
        <f t="shared" ca="1" si="624"/>
        <v>-1</v>
      </c>
      <c r="M2695" s="5">
        <f t="shared" ca="1" si="629"/>
        <v>1335.5</v>
      </c>
      <c r="N2695" s="12" t="str">
        <f t="shared" ca="1" si="625"/>
        <v/>
      </c>
      <c r="O2695" s="12">
        <f t="shared" ca="1" si="626"/>
        <v>2.4956163601517051E-2</v>
      </c>
      <c r="P2695" s="5">
        <f t="shared" ca="1" si="627"/>
        <v>1032.4189510863393</v>
      </c>
      <c r="Q2695" s="5">
        <f t="shared" ca="1" si="630"/>
        <v>1032.4189510863393</v>
      </c>
      <c r="R2695" s="12">
        <f t="shared" ca="1" si="631"/>
        <v>0</v>
      </c>
    </row>
    <row r="2696" spans="1:18" x14ac:dyDescent="0.25">
      <c r="A2696">
        <v>2695</v>
      </c>
      <c r="B2696" s="2">
        <v>41353</v>
      </c>
      <c r="C2696">
        <f t="shared" si="636"/>
        <v>2013</v>
      </c>
      <c r="D2696">
        <v>1148</v>
      </c>
      <c r="E2696" s="5">
        <f t="shared" ca="1" si="632"/>
        <v>1240.9449999999999</v>
      </c>
      <c r="F2696" s="5">
        <f t="shared" ca="1" si="633"/>
        <v>1296.394</v>
      </c>
      <c r="G2696" s="5">
        <f t="shared" ca="1" si="634"/>
        <v>1248.3224786935759</v>
      </c>
      <c r="H2696" s="5">
        <f t="shared" ca="1" si="635"/>
        <v>1323.259129000855</v>
      </c>
      <c r="I2696" s="10">
        <f t="shared" ca="1" si="628"/>
        <v>0</v>
      </c>
      <c r="J2696" s="5" t="e">
        <f t="shared" ca="1" si="622"/>
        <v>#N/A</v>
      </c>
      <c r="K2696" s="5" t="e">
        <f t="shared" ca="1" si="623"/>
        <v>#N/A</v>
      </c>
      <c r="L2696" s="10">
        <f t="shared" ca="1" si="624"/>
        <v>-1</v>
      </c>
      <c r="M2696" s="5">
        <f t="shared" ca="1" si="629"/>
        <v>1335.5</v>
      </c>
      <c r="N2696" s="12" t="str">
        <f t="shared" ca="1" si="625"/>
        <v/>
      </c>
      <c r="O2696" s="12">
        <f t="shared" ca="1" si="626"/>
        <v>3.9772489649115436E-2</v>
      </c>
      <c r="P2696" s="5">
        <f t="shared" ca="1" si="627"/>
        <v>1032.4189510863393</v>
      </c>
      <c r="Q2696" s="5">
        <f t="shared" ca="1" si="630"/>
        <v>1032.4189510863393</v>
      </c>
      <c r="R2696" s="12">
        <f t="shared" ca="1" si="631"/>
        <v>0</v>
      </c>
    </row>
    <row r="2697" spans="1:18" x14ac:dyDescent="0.25">
      <c r="A2697">
        <v>2696</v>
      </c>
      <c r="B2697" s="2">
        <v>41354</v>
      </c>
      <c r="C2697">
        <f t="shared" si="636"/>
        <v>2013</v>
      </c>
      <c r="D2697">
        <v>1124.45</v>
      </c>
      <c r="E2697" s="5">
        <f t="shared" ca="1" si="632"/>
        <v>1227.05</v>
      </c>
      <c r="F2697" s="5">
        <f t="shared" ca="1" si="633"/>
        <v>1291.3019999999999</v>
      </c>
      <c r="G2697" s="5">
        <f t="shared" ca="1" si="634"/>
        <v>1235.9352308242183</v>
      </c>
      <c r="H2697" s="5">
        <f t="shared" ca="1" si="635"/>
        <v>1319.2829464208378</v>
      </c>
      <c r="I2697" s="10">
        <f t="shared" ca="1" si="628"/>
        <v>0</v>
      </c>
      <c r="J2697" s="5" t="e">
        <f t="shared" ca="1" si="622"/>
        <v>#N/A</v>
      </c>
      <c r="K2697" s="5" t="e">
        <f t="shared" ca="1" si="623"/>
        <v>#N/A</v>
      </c>
      <c r="L2697" s="10">
        <f t="shared" ca="1" si="624"/>
        <v>-1</v>
      </c>
      <c r="M2697" s="5">
        <f t="shared" ca="1" si="629"/>
        <v>1335.5</v>
      </c>
      <c r="N2697" s="12" t="str">
        <f t="shared" ca="1" si="625"/>
        <v/>
      </c>
      <c r="O2697" s="12">
        <f t="shared" ca="1" si="626"/>
        <v>2.0513937282229926E-2</v>
      </c>
      <c r="P2697" s="5">
        <f t="shared" ca="1" si="627"/>
        <v>1032.4189510863393</v>
      </c>
      <c r="Q2697" s="5">
        <f t="shared" ca="1" si="630"/>
        <v>1032.4189510863393</v>
      </c>
      <c r="R2697" s="12">
        <f t="shared" ca="1" si="631"/>
        <v>0</v>
      </c>
    </row>
    <row r="2698" spans="1:18" x14ac:dyDescent="0.25">
      <c r="A2698">
        <v>2697</v>
      </c>
      <c r="B2698" s="2">
        <v>41355</v>
      </c>
      <c r="C2698">
        <f t="shared" si="636"/>
        <v>2013</v>
      </c>
      <c r="D2698">
        <v>1147.5999999999999</v>
      </c>
      <c r="E2698" s="5">
        <f t="shared" ca="1" si="632"/>
        <v>1215.51</v>
      </c>
      <c r="F2698" s="5">
        <f t="shared" ca="1" si="633"/>
        <v>1287.0259999999998</v>
      </c>
      <c r="G2698" s="5">
        <f t="shared" ca="1" si="634"/>
        <v>1227.1017077417964</v>
      </c>
      <c r="H2698" s="5">
        <f t="shared" ca="1" si="635"/>
        <v>1315.8492874924209</v>
      </c>
      <c r="I2698" s="10">
        <f t="shared" ca="1" si="628"/>
        <v>0</v>
      </c>
      <c r="J2698" s="5" t="e">
        <f t="shared" ca="1" si="622"/>
        <v>#N/A</v>
      </c>
      <c r="K2698" s="5" t="e">
        <f t="shared" ca="1" si="623"/>
        <v>#N/A</v>
      </c>
      <c r="L2698" s="10">
        <f t="shared" ca="1" si="624"/>
        <v>-1</v>
      </c>
      <c r="M2698" s="5">
        <f t="shared" ca="1" si="629"/>
        <v>1335.5</v>
      </c>
      <c r="N2698" s="12" t="str">
        <f t="shared" ca="1" si="625"/>
        <v/>
      </c>
      <c r="O2698" s="12">
        <f t="shared" ca="1" si="626"/>
        <v>-2.0587842945439871E-2</v>
      </c>
      <c r="P2698" s="5">
        <f t="shared" ca="1" si="627"/>
        <v>1032.4189510863393</v>
      </c>
      <c r="Q2698" s="5">
        <f t="shared" ca="1" si="630"/>
        <v>1032.4189510863393</v>
      </c>
      <c r="R2698" s="12">
        <f t="shared" ca="1" si="631"/>
        <v>0</v>
      </c>
    </row>
    <row r="2699" spans="1:18" x14ac:dyDescent="0.25">
      <c r="A2699">
        <v>2698</v>
      </c>
      <c r="B2699" s="2">
        <v>41358</v>
      </c>
      <c r="C2699">
        <f t="shared" si="636"/>
        <v>2013</v>
      </c>
      <c r="D2699">
        <v>1155.8</v>
      </c>
      <c r="E2699" s="5">
        <f t="shared" ca="1" si="632"/>
        <v>1204.2149999999999</v>
      </c>
      <c r="F2699" s="5">
        <f t="shared" ca="1" si="633"/>
        <v>1282.9349999999999</v>
      </c>
      <c r="G2699" s="5">
        <f t="shared" ca="1" si="634"/>
        <v>1219.9715369676167</v>
      </c>
      <c r="H2699" s="5">
        <f t="shared" ca="1" si="635"/>
        <v>1312.6483017425726</v>
      </c>
      <c r="I2699" s="10">
        <f t="shared" ca="1" si="628"/>
        <v>0</v>
      </c>
      <c r="J2699" s="5" t="e">
        <f t="shared" ca="1" si="622"/>
        <v>#N/A</v>
      </c>
      <c r="K2699" s="5" t="e">
        <f t="shared" ca="1" si="623"/>
        <v>#N/A</v>
      </c>
      <c r="L2699" s="10">
        <f t="shared" ca="1" si="624"/>
        <v>-1</v>
      </c>
      <c r="M2699" s="5">
        <f t="shared" ca="1" si="629"/>
        <v>1335.5</v>
      </c>
      <c r="N2699" s="12" t="str">
        <f t="shared" ca="1" si="625"/>
        <v/>
      </c>
      <c r="O2699" s="12">
        <f t="shared" ca="1" si="626"/>
        <v>-7.1453468107354878E-3</v>
      </c>
      <c r="P2699" s="5">
        <f t="shared" ca="1" si="627"/>
        <v>1032.4189510863393</v>
      </c>
      <c r="Q2699" s="5">
        <f t="shared" ca="1" si="630"/>
        <v>1032.4189510863393</v>
      </c>
      <c r="R2699" s="12">
        <f t="shared" ca="1" si="631"/>
        <v>0</v>
      </c>
    </row>
    <row r="2700" spans="1:18" x14ac:dyDescent="0.25">
      <c r="A2700">
        <v>2699</v>
      </c>
      <c r="B2700" s="2">
        <v>41359</v>
      </c>
      <c r="C2700">
        <f t="shared" si="636"/>
        <v>2013</v>
      </c>
      <c r="D2700">
        <v>1158.8499999999999</v>
      </c>
      <c r="E2700" s="5">
        <f t="shared" ca="1" si="632"/>
        <v>1191.4649999999999</v>
      </c>
      <c r="F2700" s="5">
        <f t="shared" ca="1" si="633"/>
        <v>1278.3439999999998</v>
      </c>
      <c r="G2700" s="5">
        <f t="shared" ca="1" si="634"/>
        <v>1213.859383270855</v>
      </c>
      <c r="H2700" s="5">
        <f t="shared" ca="1" si="635"/>
        <v>1309.5723357077211</v>
      </c>
      <c r="I2700" s="10">
        <f t="shared" ca="1" si="628"/>
        <v>0</v>
      </c>
      <c r="J2700" s="5" t="e">
        <f t="shared" ca="1" si="622"/>
        <v>#N/A</v>
      </c>
      <c r="K2700" s="5" t="e">
        <f t="shared" ca="1" si="623"/>
        <v>#N/A</v>
      </c>
      <c r="L2700" s="10">
        <f t="shared" ca="1" si="624"/>
        <v>-1</v>
      </c>
      <c r="M2700" s="5">
        <f t="shared" ca="1" si="629"/>
        <v>1335.5</v>
      </c>
      <c r="N2700" s="12" t="str">
        <f t="shared" ca="1" si="625"/>
        <v/>
      </c>
      <c r="O2700" s="12">
        <f t="shared" ca="1" si="626"/>
        <v>-2.6388648555112949E-3</v>
      </c>
      <c r="P2700" s="5">
        <f t="shared" ca="1" si="627"/>
        <v>1032.4189510863393</v>
      </c>
      <c r="Q2700" s="5">
        <f t="shared" ca="1" si="630"/>
        <v>1032.4189510863393</v>
      </c>
      <c r="R2700" s="12">
        <f t="shared" ca="1" si="631"/>
        <v>0</v>
      </c>
    </row>
    <row r="2701" spans="1:18" x14ac:dyDescent="0.25">
      <c r="A2701">
        <v>2700</v>
      </c>
      <c r="B2701" s="2">
        <v>41360</v>
      </c>
      <c r="C2701">
        <f t="shared" si="636"/>
        <v>2013</v>
      </c>
      <c r="D2701">
        <v>1158.8499999999999</v>
      </c>
      <c r="E2701" s="5">
        <f t="shared" ca="1" si="632"/>
        <v>1182.3799999999999</v>
      </c>
      <c r="F2701" s="5">
        <f t="shared" ca="1" si="633"/>
        <v>1273.8309999999997</v>
      </c>
      <c r="G2701" s="5">
        <f t="shared" ca="1" si="634"/>
        <v>1208.3584449437697</v>
      </c>
      <c r="H2701" s="5">
        <f t="shared" ca="1" si="635"/>
        <v>1306.5578889935666</v>
      </c>
      <c r="I2701" s="10">
        <f t="shared" ca="1" si="628"/>
        <v>0</v>
      </c>
      <c r="J2701" s="5" t="e">
        <f t="shared" ca="1" si="622"/>
        <v>#N/A</v>
      </c>
      <c r="K2701" s="5" t="e">
        <f t="shared" ca="1" si="623"/>
        <v>#N/A</v>
      </c>
      <c r="L2701" s="10">
        <f t="shared" ca="1" si="624"/>
        <v>-1</v>
      </c>
      <c r="M2701" s="5">
        <f t="shared" ca="1" si="629"/>
        <v>1335.5</v>
      </c>
      <c r="N2701" s="12" t="str">
        <f t="shared" ca="1" si="625"/>
        <v/>
      </c>
      <c r="O2701" s="12">
        <f t="shared" ca="1" si="626"/>
        <v>0</v>
      </c>
      <c r="P2701" s="5">
        <f t="shared" ca="1" si="627"/>
        <v>1032.4189510863393</v>
      </c>
      <c r="Q2701" s="5">
        <f t="shared" ca="1" si="630"/>
        <v>1032.4189510863393</v>
      </c>
      <c r="R2701" s="12">
        <f t="shared" ca="1" si="631"/>
        <v>0</v>
      </c>
    </row>
    <row r="2702" spans="1:18" x14ac:dyDescent="0.25">
      <c r="A2702">
        <v>2701</v>
      </c>
      <c r="B2702" s="2">
        <v>41361</v>
      </c>
      <c r="C2702">
        <f t="shared" si="636"/>
        <v>2013</v>
      </c>
      <c r="D2702">
        <v>1159.2</v>
      </c>
      <c r="E2702" s="5">
        <f t="shared" ca="1" si="632"/>
        <v>1172.3800000000001</v>
      </c>
      <c r="F2702" s="5">
        <f t="shared" ca="1" si="633"/>
        <v>1269.8379999999997</v>
      </c>
      <c r="G2702" s="5">
        <f t="shared" ca="1" si="634"/>
        <v>1203.4426004493928</v>
      </c>
      <c r="H2702" s="5">
        <f t="shared" ca="1" si="635"/>
        <v>1303.6107312136953</v>
      </c>
      <c r="I2702" s="10">
        <f t="shared" ca="1" si="628"/>
        <v>0</v>
      </c>
      <c r="J2702" s="5" t="e">
        <f t="shared" ca="1" si="622"/>
        <v>#N/A</v>
      </c>
      <c r="K2702" s="5" t="e">
        <f t="shared" ca="1" si="623"/>
        <v>#N/A</v>
      </c>
      <c r="L2702" s="10">
        <f t="shared" ca="1" si="624"/>
        <v>-1</v>
      </c>
      <c r="M2702" s="5">
        <f t="shared" ca="1" si="629"/>
        <v>1335.5</v>
      </c>
      <c r="N2702" s="12" t="str">
        <f t="shared" ca="1" si="625"/>
        <v/>
      </c>
      <c r="O2702" s="12">
        <f t="shared" ca="1" si="626"/>
        <v>-3.0202355783762907E-4</v>
      </c>
      <c r="P2702" s="5">
        <f t="shared" ca="1" si="627"/>
        <v>1032.4189510863393</v>
      </c>
      <c r="Q2702" s="5">
        <f t="shared" ca="1" si="630"/>
        <v>1032.4189510863393</v>
      </c>
      <c r="R2702" s="12">
        <f t="shared" ca="1" si="631"/>
        <v>0</v>
      </c>
    </row>
    <row r="2703" spans="1:18" x14ac:dyDescent="0.25">
      <c r="A2703">
        <v>2702</v>
      </c>
      <c r="B2703" s="2">
        <v>41362</v>
      </c>
      <c r="C2703">
        <f t="shared" si="636"/>
        <v>2013</v>
      </c>
      <c r="D2703">
        <v>1159.2</v>
      </c>
      <c r="E2703" s="5">
        <f t="shared" ca="1" si="632"/>
        <v>1163.3650000000002</v>
      </c>
      <c r="F2703" s="5">
        <f t="shared" ca="1" si="633"/>
        <v>1266.1189999999997</v>
      </c>
      <c r="G2703" s="5">
        <f t="shared" ca="1" si="634"/>
        <v>1199.0183404044535</v>
      </c>
      <c r="H2703" s="5">
        <f t="shared" ca="1" si="635"/>
        <v>1300.7225165894213</v>
      </c>
      <c r="I2703" s="10">
        <f t="shared" ca="1" si="628"/>
        <v>0</v>
      </c>
      <c r="J2703" s="5" t="e">
        <f t="shared" ca="1" si="622"/>
        <v>#N/A</v>
      </c>
      <c r="K2703" s="5" t="e">
        <f t="shared" ca="1" si="623"/>
        <v>#N/A</v>
      </c>
      <c r="L2703" s="10">
        <f t="shared" ca="1" si="624"/>
        <v>-1</v>
      </c>
      <c r="M2703" s="5">
        <f t="shared" ca="1" si="629"/>
        <v>1335.5</v>
      </c>
      <c r="N2703" s="12" t="str">
        <f t="shared" ca="1" si="625"/>
        <v/>
      </c>
      <c r="O2703" s="12">
        <f t="shared" ca="1" si="626"/>
        <v>0</v>
      </c>
      <c r="P2703" s="5">
        <f t="shared" ca="1" si="627"/>
        <v>1032.4189510863393</v>
      </c>
      <c r="Q2703" s="5">
        <f t="shared" ca="1" si="630"/>
        <v>1032.4189510863393</v>
      </c>
      <c r="R2703" s="12">
        <f t="shared" ca="1" si="631"/>
        <v>0</v>
      </c>
    </row>
    <row r="2704" spans="1:18" x14ac:dyDescent="0.25">
      <c r="A2704">
        <v>2703</v>
      </c>
      <c r="B2704" s="2">
        <v>41365</v>
      </c>
      <c r="C2704">
        <f t="shared" si="636"/>
        <v>2013</v>
      </c>
      <c r="D2704">
        <v>1160.9000000000001</v>
      </c>
      <c r="E2704" s="5">
        <f t="shared" ca="1" si="632"/>
        <v>1156.8400000000001</v>
      </c>
      <c r="F2704" s="5">
        <f t="shared" ca="1" si="633"/>
        <v>1262.6269999999997</v>
      </c>
      <c r="G2704" s="5">
        <f t="shared" ca="1" si="634"/>
        <v>1195.206506364008</v>
      </c>
      <c r="H2704" s="5">
        <f t="shared" ca="1" si="635"/>
        <v>1297.926066257633</v>
      </c>
      <c r="I2704" s="10">
        <f t="shared" ca="1" si="628"/>
        <v>0</v>
      </c>
      <c r="J2704" s="5" t="e">
        <f t="shared" ca="1" si="622"/>
        <v>#N/A</v>
      </c>
      <c r="K2704" s="5" t="e">
        <f t="shared" ca="1" si="623"/>
        <v>#N/A</v>
      </c>
      <c r="L2704" s="10">
        <f t="shared" ca="1" si="624"/>
        <v>-1</v>
      </c>
      <c r="M2704" s="5">
        <f t="shared" ca="1" si="629"/>
        <v>1335.5</v>
      </c>
      <c r="N2704" s="12" t="str">
        <f t="shared" ca="1" si="625"/>
        <v/>
      </c>
      <c r="O2704" s="12">
        <f t="shared" ca="1" si="626"/>
        <v>-1.466528640441723E-3</v>
      </c>
      <c r="P2704" s="5">
        <f t="shared" ca="1" si="627"/>
        <v>1032.4189510863393</v>
      </c>
      <c r="Q2704" s="5">
        <f t="shared" ca="1" si="630"/>
        <v>1032.4189510863393</v>
      </c>
      <c r="R2704" s="12">
        <f t="shared" ca="1" si="631"/>
        <v>0</v>
      </c>
    </row>
    <row r="2705" spans="1:18" x14ac:dyDescent="0.25">
      <c r="A2705">
        <v>2704</v>
      </c>
      <c r="B2705" s="2">
        <v>41366</v>
      </c>
      <c r="C2705">
        <f t="shared" si="636"/>
        <v>2013</v>
      </c>
      <c r="D2705">
        <v>1176.5999999999999</v>
      </c>
      <c r="E2705" s="5">
        <f t="shared" ca="1" si="632"/>
        <v>1154.9449999999999</v>
      </c>
      <c r="F2705" s="5">
        <f t="shared" ca="1" si="633"/>
        <v>1258.9809999999998</v>
      </c>
      <c r="G2705" s="5">
        <f t="shared" ca="1" si="634"/>
        <v>1193.3458557276072</v>
      </c>
      <c r="H2705" s="5">
        <f t="shared" ca="1" si="635"/>
        <v>1295.4995449324804</v>
      </c>
      <c r="I2705" s="10">
        <f t="shared" ca="1" si="628"/>
        <v>0</v>
      </c>
      <c r="J2705" s="5" t="e">
        <f t="shared" ca="1" si="622"/>
        <v>#N/A</v>
      </c>
      <c r="K2705" s="5" t="e">
        <f t="shared" ca="1" si="623"/>
        <v>#N/A</v>
      </c>
      <c r="L2705" s="10">
        <f t="shared" ca="1" si="624"/>
        <v>-1</v>
      </c>
      <c r="M2705" s="5">
        <f t="shared" ca="1" si="629"/>
        <v>1335.5</v>
      </c>
      <c r="N2705" s="12" t="str">
        <f t="shared" ca="1" si="625"/>
        <v/>
      </c>
      <c r="O2705" s="12">
        <f t="shared" ca="1" si="626"/>
        <v>-1.3523990007752448E-2</v>
      </c>
      <c r="P2705" s="5">
        <f t="shared" ca="1" si="627"/>
        <v>1032.4189510863393</v>
      </c>
      <c r="Q2705" s="5">
        <f t="shared" ca="1" si="630"/>
        <v>1032.4189510863393</v>
      </c>
      <c r="R2705" s="12">
        <f t="shared" ca="1" si="631"/>
        <v>0</v>
      </c>
    </row>
    <row r="2706" spans="1:18" x14ac:dyDescent="0.25">
      <c r="A2706">
        <v>2705</v>
      </c>
      <c r="B2706" s="2">
        <v>41367</v>
      </c>
      <c r="C2706">
        <f t="shared" si="636"/>
        <v>2013</v>
      </c>
      <c r="D2706">
        <v>1162.25</v>
      </c>
      <c r="E2706" s="5">
        <f t="shared" ca="1" si="632"/>
        <v>1156.3700000000001</v>
      </c>
      <c r="F2706" s="5">
        <f t="shared" ca="1" si="633"/>
        <v>1255.1239999999996</v>
      </c>
      <c r="G2706" s="5">
        <f t="shared" ca="1" si="634"/>
        <v>1190.2362701548464</v>
      </c>
      <c r="H2706" s="5">
        <f t="shared" ca="1" si="635"/>
        <v>1292.8345540338307</v>
      </c>
      <c r="I2706" s="10">
        <f t="shared" ca="1" si="628"/>
        <v>0</v>
      </c>
      <c r="J2706" s="5" t="e">
        <f t="shared" ca="1" si="622"/>
        <v>#N/A</v>
      </c>
      <c r="K2706" s="5" t="e">
        <f t="shared" ca="1" si="623"/>
        <v>#N/A</v>
      </c>
      <c r="L2706" s="10">
        <f t="shared" ca="1" si="624"/>
        <v>-1</v>
      </c>
      <c r="M2706" s="5">
        <f t="shared" ca="1" si="629"/>
        <v>1335.5</v>
      </c>
      <c r="N2706" s="12" t="str">
        <f t="shared" ca="1" si="625"/>
        <v/>
      </c>
      <c r="O2706" s="12">
        <f t="shared" ca="1" si="626"/>
        <v>1.219615842257344E-2</v>
      </c>
      <c r="P2706" s="5">
        <f t="shared" ca="1" si="627"/>
        <v>1032.4189510863393</v>
      </c>
      <c r="Q2706" s="5">
        <f t="shared" ca="1" si="630"/>
        <v>1032.4189510863393</v>
      </c>
      <c r="R2706" s="12">
        <f t="shared" ca="1" si="631"/>
        <v>0</v>
      </c>
    </row>
    <row r="2707" spans="1:18" x14ac:dyDescent="0.25">
      <c r="A2707">
        <v>2706</v>
      </c>
      <c r="B2707" s="2">
        <v>41368</v>
      </c>
      <c r="C2707">
        <f t="shared" si="636"/>
        <v>2013</v>
      </c>
      <c r="D2707">
        <v>1139.3499999999999</v>
      </c>
      <c r="E2707" s="5">
        <f t="shared" ca="1" si="632"/>
        <v>1157.8600000000001</v>
      </c>
      <c r="F2707" s="5">
        <f t="shared" ca="1" si="633"/>
        <v>1250.9929999999995</v>
      </c>
      <c r="G2707" s="5">
        <f t="shared" ca="1" si="634"/>
        <v>1185.1476431393617</v>
      </c>
      <c r="H2707" s="5">
        <f t="shared" ca="1" si="635"/>
        <v>1289.7648629531541</v>
      </c>
      <c r="I2707" s="10">
        <f t="shared" ca="1" si="628"/>
        <v>0</v>
      </c>
      <c r="J2707" s="5" t="e">
        <f t="shared" ca="1" si="622"/>
        <v>#N/A</v>
      </c>
      <c r="K2707" s="5" t="e">
        <f t="shared" ca="1" si="623"/>
        <v>#N/A</v>
      </c>
      <c r="L2707" s="10">
        <f t="shared" ca="1" si="624"/>
        <v>-1</v>
      </c>
      <c r="M2707" s="5">
        <f t="shared" ca="1" si="629"/>
        <v>1335.5</v>
      </c>
      <c r="N2707" s="12" t="str">
        <f t="shared" ca="1" si="625"/>
        <v/>
      </c>
      <c r="O2707" s="12">
        <f t="shared" ca="1" si="626"/>
        <v>1.9703161970316276E-2</v>
      </c>
      <c r="P2707" s="5">
        <f t="shared" ca="1" si="627"/>
        <v>1032.4189510863393</v>
      </c>
      <c r="Q2707" s="5">
        <f t="shared" ca="1" si="630"/>
        <v>1032.4189510863393</v>
      </c>
      <c r="R2707" s="12">
        <f t="shared" ca="1" si="631"/>
        <v>0</v>
      </c>
    </row>
    <row r="2708" spans="1:18" x14ac:dyDescent="0.25">
      <c r="A2708">
        <v>2707</v>
      </c>
      <c r="B2708" s="2">
        <v>41369</v>
      </c>
      <c r="C2708">
        <f t="shared" si="636"/>
        <v>2013</v>
      </c>
      <c r="D2708">
        <v>1129.25</v>
      </c>
      <c r="E2708" s="5">
        <f t="shared" ca="1" si="632"/>
        <v>1156.0250000000001</v>
      </c>
      <c r="F2708" s="5">
        <f t="shared" ca="1" si="633"/>
        <v>1247.0429999999997</v>
      </c>
      <c r="G2708" s="5">
        <f t="shared" ca="1" si="634"/>
        <v>1179.5578788254256</v>
      </c>
      <c r="H2708" s="5">
        <f t="shared" ca="1" si="635"/>
        <v>1286.554565694091</v>
      </c>
      <c r="I2708" s="10">
        <f t="shared" ca="1" si="628"/>
        <v>0</v>
      </c>
      <c r="J2708" s="5" t="e">
        <f t="shared" ca="1" si="622"/>
        <v>#N/A</v>
      </c>
      <c r="K2708" s="5" t="e">
        <f t="shared" ca="1" si="623"/>
        <v>#N/A</v>
      </c>
      <c r="L2708" s="10">
        <f t="shared" ca="1" si="624"/>
        <v>-1</v>
      </c>
      <c r="M2708" s="5">
        <f t="shared" ca="1" si="629"/>
        <v>1335.5</v>
      </c>
      <c r="N2708" s="12" t="str">
        <f t="shared" ca="1" si="625"/>
        <v/>
      </c>
      <c r="O2708" s="12">
        <f t="shared" ca="1" si="626"/>
        <v>8.8647035590467462E-3</v>
      </c>
      <c r="P2708" s="5">
        <f t="shared" ca="1" si="627"/>
        <v>1032.4189510863393</v>
      </c>
      <c r="Q2708" s="5">
        <f t="shared" ca="1" si="630"/>
        <v>1032.4189510863393</v>
      </c>
      <c r="R2708" s="12">
        <f t="shared" ca="1" si="631"/>
        <v>0</v>
      </c>
    </row>
    <row r="2709" spans="1:18" x14ac:dyDescent="0.25">
      <c r="A2709">
        <v>2708</v>
      </c>
      <c r="B2709" s="2">
        <v>41372</v>
      </c>
      <c r="C2709">
        <f t="shared" si="636"/>
        <v>2013</v>
      </c>
      <c r="D2709">
        <v>1126.9000000000001</v>
      </c>
      <c r="E2709" s="5">
        <f t="shared" ca="1" si="632"/>
        <v>1153.135</v>
      </c>
      <c r="F2709" s="5">
        <f t="shared" ca="1" si="633"/>
        <v>1243.0039999999997</v>
      </c>
      <c r="G2709" s="5">
        <f t="shared" ca="1" si="634"/>
        <v>1174.2920909428831</v>
      </c>
      <c r="H2709" s="5">
        <f t="shared" ca="1" si="635"/>
        <v>1283.3614743802093</v>
      </c>
      <c r="I2709" s="10">
        <f t="shared" ca="1" si="628"/>
        <v>0</v>
      </c>
      <c r="J2709" s="5" t="e">
        <f t="shared" ca="1" si="622"/>
        <v>#N/A</v>
      </c>
      <c r="K2709" s="5" t="e">
        <f t="shared" ca="1" si="623"/>
        <v>#N/A</v>
      </c>
      <c r="L2709" s="10">
        <f t="shared" ca="1" si="624"/>
        <v>-1</v>
      </c>
      <c r="M2709" s="5">
        <f t="shared" ca="1" si="629"/>
        <v>1335.5</v>
      </c>
      <c r="N2709" s="12" t="str">
        <f t="shared" ca="1" si="625"/>
        <v/>
      </c>
      <c r="O2709" s="12">
        <f t="shared" ca="1" si="626"/>
        <v>2.0810272304626161E-3</v>
      </c>
      <c r="P2709" s="5">
        <f t="shared" ca="1" si="627"/>
        <v>1032.4189510863393</v>
      </c>
      <c r="Q2709" s="5">
        <f t="shared" ca="1" si="630"/>
        <v>1032.4189510863393</v>
      </c>
      <c r="R2709" s="12">
        <f t="shared" ca="1" si="631"/>
        <v>0</v>
      </c>
    </row>
    <row r="2710" spans="1:18" x14ac:dyDescent="0.25">
      <c r="A2710">
        <v>2709</v>
      </c>
      <c r="B2710" s="2">
        <v>41373</v>
      </c>
      <c r="C2710">
        <f t="shared" si="636"/>
        <v>2013</v>
      </c>
      <c r="D2710">
        <v>1130.8</v>
      </c>
      <c r="E2710" s="5">
        <f t="shared" ca="1" si="632"/>
        <v>1150.33</v>
      </c>
      <c r="F2710" s="5">
        <f t="shared" ca="1" si="633"/>
        <v>1239.5219999999997</v>
      </c>
      <c r="G2710" s="5">
        <f t="shared" ca="1" si="634"/>
        <v>1169.9428818485947</v>
      </c>
      <c r="H2710" s="5">
        <f t="shared" ca="1" si="635"/>
        <v>1280.3102448926052</v>
      </c>
      <c r="I2710" s="10">
        <f t="shared" ca="1" si="628"/>
        <v>0</v>
      </c>
      <c r="J2710" s="5" t="e">
        <f t="shared" ca="1" si="622"/>
        <v>#N/A</v>
      </c>
      <c r="K2710" s="5" t="e">
        <f t="shared" ca="1" si="623"/>
        <v>#N/A</v>
      </c>
      <c r="L2710" s="10">
        <f t="shared" ca="1" si="624"/>
        <v>-1</v>
      </c>
      <c r="M2710" s="5">
        <f t="shared" ca="1" si="629"/>
        <v>1335.5</v>
      </c>
      <c r="N2710" s="12" t="str">
        <f t="shared" ca="1" si="625"/>
        <v/>
      </c>
      <c r="O2710" s="12">
        <f t="shared" ca="1" si="626"/>
        <v>-3.4608217233116187E-3</v>
      </c>
      <c r="P2710" s="5">
        <f t="shared" ca="1" si="627"/>
        <v>1032.4189510863393</v>
      </c>
      <c r="Q2710" s="5">
        <f t="shared" ca="1" si="630"/>
        <v>1032.4189510863393</v>
      </c>
      <c r="R2710" s="12">
        <f t="shared" ca="1" si="631"/>
        <v>0</v>
      </c>
    </row>
    <row r="2711" spans="1:18" x14ac:dyDescent="0.25">
      <c r="A2711">
        <v>2710</v>
      </c>
      <c r="B2711" s="2">
        <v>41374</v>
      </c>
      <c r="C2711">
        <f t="shared" si="636"/>
        <v>2013</v>
      </c>
      <c r="D2711">
        <v>1147.25</v>
      </c>
      <c r="E2711" s="5">
        <f t="shared" ca="1" si="632"/>
        <v>1149.1699999999998</v>
      </c>
      <c r="F2711" s="5">
        <f t="shared" ca="1" si="633"/>
        <v>1235.9719999999998</v>
      </c>
      <c r="G2711" s="5">
        <f t="shared" ca="1" si="634"/>
        <v>1167.6735936637351</v>
      </c>
      <c r="H2711" s="5">
        <f t="shared" ca="1" si="635"/>
        <v>1277.6490399947531</v>
      </c>
      <c r="I2711" s="10">
        <f t="shared" ca="1" si="628"/>
        <v>0</v>
      </c>
      <c r="J2711" s="5" t="e">
        <f t="shared" ca="1" si="622"/>
        <v>#N/A</v>
      </c>
      <c r="K2711" s="5" t="e">
        <f t="shared" ca="1" si="623"/>
        <v>#N/A</v>
      </c>
      <c r="L2711" s="10">
        <f t="shared" ca="1" si="624"/>
        <v>-1</v>
      </c>
      <c r="M2711" s="5">
        <f t="shared" ca="1" si="629"/>
        <v>1335.5</v>
      </c>
      <c r="N2711" s="12" t="str">
        <f t="shared" ca="1" si="625"/>
        <v/>
      </c>
      <c r="O2711" s="12">
        <f t="shared" ca="1" si="626"/>
        <v>-1.4547223204810795E-2</v>
      </c>
      <c r="P2711" s="5">
        <f t="shared" ca="1" si="627"/>
        <v>1032.4189510863393</v>
      </c>
      <c r="Q2711" s="5">
        <f t="shared" ca="1" si="630"/>
        <v>1032.4189510863393</v>
      </c>
      <c r="R2711" s="12">
        <f t="shared" ca="1" si="631"/>
        <v>0</v>
      </c>
    </row>
    <row r="2712" spans="1:18" x14ac:dyDescent="0.25">
      <c r="A2712">
        <v>2711</v>
      </c>
      <c r="B2712" s="2">
        <v>41375</v>
      </c>
      <c r="C2712">
        <f t="shared" si="636"/>
        <v>2013</v>
      </c>
      <c r="D2712">
        <v>1143</v>
      </c>
      <c r="E2712" s="5">
        <f t="shared" ca="1" si="632"/>
        <v>1147.55</v>
      </c>
      <c r="F2712" s="5">
        <f t="shared" ca="1" si="633"/>
        <v>1232.3699999999997</v>
      </c>
      <c r="G2712" s="5">
        <f t="shared" ca="1" si="634"/>
        <v>1165.2062342973616</v>
      </c>
      <c r="H2712" s="5">
        <f t="shared" ca="1" si="635"/>
        <v>1274.9560591948582</v>
      </c>
      <c r="I2712" s="10">
        <f t="shared" ca="1" si="628"/>
        <v>0</v>
      </c>
      <c r="J2712" s="5" t="e">
        <f t="shared" ca="1" si="622"/>
        <v>#N/A</v>
      </c>
      <c r="K2712" s="5" t="e">
        <f t="shared" ca="1" si="623"/>
        <v>#N/A</v>
      </c>
      <c r="L2712" s="10">
        <f t="shared" ca="1" si="624"/>
        <v>-1</v>
      </c>
      <c r="M2712" s="5">
        <f t="shared" ca="1" si="629"/>
        <v>1335.5</v>
      </c>
      <c r="N2712" s="12" t="str">
        <f t="shared" ca="1" si="625"/>
        <v/>
      </c>
      <c r="O2712" s="12">
        <f t="shared" ca="1" si="626"/>
        <v>3.7045107866637613E-3</v>
      </c>
      <c r="P2712" s="5">
        <f t="shared" ca="1" si="627"/>
        <v>1032.4189510863393</v>
      </c>
      <c r="Q2712" s="5">
        <f t="shared" ca="1" si="630"/>
        <v>1032.4189510863393</v>
      </c>
      <c r="R2712" s="12">
        <f t="shared" ca="1" si="631"/>
        <v>0</v>
      </c>
    </row>
    <row r="2713" spans="1:18" x14ac:dyDescent="0.25">
      <c r="A2713">
        <v>2712</v>
      </c>
      <c r="B2713" s="2">
        <v>41376</v>
      </c>
      <c r="C2713">
        <f t="shared" si="636"/>
        <v>2013</v>
      </c>
      <c r="D2713">
        <v>1148.0999999999999</v>
      </c>
      <c r="E2713" s="5">
        <f t="shared" ca="1" si="632"/>
        <v>1146.44</v>
      </c>
      <c r="F2713" s="5">
        <f t="shared" ca="1" si="633"/>
        <v>1228.9569999999997</v>
      </c>
      <c r="G2713" s="5">
        <f t="shared" ca="1" si="634"/>
        <v>1163.4956108676256</v>
      </c>
      <c r="H2713" s="5">
        <f t="shared" ca="1" si="635"/>
        <v>1272.418938010961</v>
      </c>
      <c r="I2713" s="10">
        <f t="shared" ca="1" si="628"/>
        <v>0</v>
      </c>
      <c r="J2713" s="5" t="e">
        <f t="shared" ca="1" si="622"/>
        <v>#N/A</v>
      </c>
      <c r="K2713" s="5" t="e">
        <f t="shared" ca="1" si="623"/>
        <v>#N/A</v>
      </c>
      <c r="L2713" s="10">
        <f t="shared" ca="1" si="624"/>
        <v>-1</v>
      </c>
      <c r="M2713" s="5">
        <f t="shared" ca="1" si="629"/>
        <v>1335.5</v>
      </c>
      <c r="N2713" s="12" t="str">
        <f t="shared" ca="1" si="625"/>
        <v/>
      </c>
      <c r="O2713" s="12">
        <f t="shared" ca="1" si="626"/>
        <v>-4.4619422572177679E-3</v>
      </c>
      <c r="P2713" s="5">
        <f t="shared" ca="1" si="627"/>
        <v>1032.4189510863393</v>
      </c>
      <c r="Q2713" s="5">
        <f t="shared" ca="1" si="630"/>
        <v>1032.4189510863393</v>
      </c>
      <c r="R2713" s="12">
        <f t="shared" ca="1" si="631"/>
        <v>0</v>
      </c>
    </row>
    <row r="2714" spans="1:18" x14ac:dyDescent="0.25">
      <c r="A2714">
        <v>2713</v>
      </c>
      <c r="B2714" s="2">
        <v>41379</v>
      </c>
      <c r="C2714">
        <f t="shared" si="636"/>
        <v>2013</v>
      </c>
      <c r="D2714">
        <v>1140.8</v>
      </c>
      <c r="E2714" s="5">
        <f t="shared" ca="1" si="632"/>
        <v>1144.43</v>
      </c>
      <c r="F2714" s="5">
        <f t="shared" ca="1" si="633"/>
        <v>1225.7619999999997</v>
      </c>
      <c r="G2714" s="5">
        <f t="shared" ca="1" si="634"/>
        <v>1161.2260497808629</v>
      </c>
      <c r="H2714" s="5">
        <f t="shared" ca="1" si="635"/>
        <v>1269.7865592507419</v>
      </c>
      <c r="I2714" s="10">
        <f t="shared" ca="1" si="628"/>
        <v>0</v>
      </c>
      <c r="J2714" s="5" t="e">
        <f t="shared" ca="1" si="622"/>
        <v>#N/A</v>
      </c>
      <c r="K2714" s="5" t="e">
        <f t="shared" ca="1" si="623"/>
        <v>#N/A</v>
      </c>
      <c r="L2714" s="10">
        <f t="shared" ca="1" si="624"/>
        <v>-1</v>
      </c>
      <c r="M2714" s="5">
        <f t="shared" ca="1" si="629"/>
        <v>1335.5</v>
      </c>
      <c r="N2714" s="12" t="str">
        <f t="shared" ca="1" si="625"/>
        <v/>
      </c>
      <c r="O2714" s="12">
        <f t="shared" ca="1" si="626"/>
        <v>6.3583311558226248E-3</v>
      </c>
      <c r="P2714" s="5">
        <f t="shared" ca="1" si="627"/>
        <v>1032.4189510863393</v>
      </c>
      <c r="Q2714" s="5">
        <f t="shared" ca="1" si="630"/>
        <v>1032.4189510863393</v>
      </c>
      <c r="R2714" s="12">
        <f t="shared" ca="1" si="631"/>
        <v>0</v>
      </c>
    </row>
    <row r="2715" spans="1:18" x14ac:dyDescent="0.25">
      <c r="A2715">
        <v>2714</v>
      </c>
      <c r="B2715" s="2">
        <v>41380</v>
      </c>
      <c r="C2715">
        <f t="shared" si="636"/>
        <v>2013</v>
      </c>
      <c r="D2715">
        <v>1174.8499999999999</v>
      </c>
      <c r="E2715" s="5">
        <f t="shared" ca="1" si="632"/>
        <v>1144.2549999999999</v>
      </c>
      <c r="F2715" s="5">
        <f t="shared" ca="1" si="633"/>
        <v>1222.7849999999996</v>
      </c>
      <c r="G2715" s="5">
        <f t="shared" ca="1" si="634"/>
        <v>1162.5884448027768</v>
      </c>
      <c r="H2715" s="5">
        <f t="shared" ca="1" si="635"/>
        <v>1267.887828065727</v>
      </c>
      <c r="I2715" s="10">
        <f t="shared" ca="1" si="628"/>
        <v>0</v>
      </c>
      <c r="J2715" s="5" t="e">
        <f t="shared" ca="1" si="622"/>
        <v>#N/A</v>
      </c>
      <c r="K2715" s="5" t="e">
        <f t="shared" ca="1" si="623"/>
        <v>#N/A</v>
      </c>
      <c r="L2715" s="10">
        <f t="shared" ca="1" si="624"/>
        <v>-1</v>
      </c>
      <c r="M2715" s="5">
        <f t="shared" ca="1" si="629"/>
        <v>1335.5</v>
      </c>
      <c r="N2715" s="12" t="str">
        <f t="shared" ca="1" si="625"/>
        <v/>
      </c>
      <c r="O2715" s="12">
        <f t="shared" ca="1" si="626"/>
        <v>-2.9847475455820439E-2</v>
      </c>
      <c r="P2715" s="5">
        <f t="shared" ca="1" si="627"/>
        <v>1032.4189510863393</v>
      </c>
      <c r="Q2715" s="5">
        <f t="shared" ca="1" si="630"/>
        <v>1032.4189510863393</v>
      </c>
      <c r="R2715" s="12">
        <f t="shared" ca="1" si="631"/>
        <v>0</v>
      </c>
    </row>
    <row r="2716" spans="1:18" x14ac:dyDescent="0.25">
      <c r="A2716">
        <v>2715</v>
      </c>
      <c r="B2716" s="2">
        <v>41381</v>
      </c>
      <c r="C2716">
        <f t="shared" si="636"/>
        <v>2013</v>
      </c>
      <c r="D2716">
        <v>1188.7</v>
      </c>
      <c r="E2716" s="5">
        <f t="shared" ca="1" si="632"/>
        <v>1146.9000000000001</v>
      </c>
      <c r="F2716" s="5">
        <f t="shared" ca="1" si="633"/>
        <v>1219.8969999999999</v>
      </c>
      <c r="G2716" s="5">
        <f t="shared" ca="1" si="634"/>
        <v>1165.1996003224992</v>
      </c>
      <c r="H2716" s="5">
        <f t="shared" ca="1" si="635"/>
        <v>1266.3040715044124</v>
      </c>
      <c r="I2716" s="10">
        <f t="shared" ca="1" si="628"/>
        <v>0</v>
      </c>
      <c r="J2716" s="5" t="e">
        <f t="shared" ca="1" si="622"/>
        <v>#N/A</v>
      </c>
      <c r="K2716" s="5" t="e">
        <f t="shared" ca="1" si="623"/>
        <v>#N/A</v>
      </c>
      <c r="L2716" s="10">
        <f t="shared" ca="1" si="624"/>
        <v>-1</v>
      </c>
      <c r="M2716" s="5">
        <f t="shared" ca="1" si="629"/>
        <v>1335.5</v>
      </c>
      <c r="N2716" s="12" t="str">
        <f t="shared" ca="1" si="625"/>
        <v/>
      </c>
      <c r="O2716" s="12">
        <f t="shared" ca="1" si="626"/>
        <v>-1.1788738987956026E-2</v>
      </c>
      <c r="P2716" s="5">
        <f t="shared" ca="1" si="627"/>
        <v>1032.4189510863393</v>
      </c>
      <c r="Q2716" s="5">
        <f t="shared" ca="1" si="630"/>
        <v>1032.4189510863393</v>
      </c>
      <c r="R2716" s="12">
        <f t="shared" ca="1" si="631"/>
        <v>0</v>
      </c>
    </row>
    <row r="2717" spans="1:18" x14ac:dyDescent="0.25">
      <c r="A2717">
        <v>2716</v>
      </c>
      <c r="B2717" s="2">
        <v>41382</v>
      </c>
      <c r="C2717">
        <f t="shared" si="636"/>
        <v>2013</v>
      </c>
      <c r="D2717">
        <v>1211.7</v>
      </c>
      <c r="E2717" s="5">
        <f t="shared" ca="1" si="632"/>
        <v>1154.135</v>
      </c>
      <c r="F2717" s="5">
        <f t="shared" ca="1" si="633"/>
        <v>1217.2449999999999</v>
      </c>
      <c r="G2717" s="5">
        <f t="shared" ca="1" si="634"/>
        <v>1169.8496402902495</v>
      </c>
      <c r="H2717" s="5">
        <f t="shared" ca="1" si="635"/>
        <v>1265.2119900743241</v>
      </c>
      <c r="I2717" s="10">
        <f t="shared" ca="1" si="628"/>
        <v>0</v>
      </c>
      <c r="J2717" s="5" t="e">
        <f t="shared" ca="1" si="622"/>
        <v>#N/A</v>
      </c>
      <c r="K2717" s="5" t="e">
        <f t="shared" ca="1" si="623"/>
        <v>#N/A</v>
      </c>
      <c r="L2717" s="10">
        <f t="shared" ca="1" si="624"/>
        <v>-1</v>
      </c>
      <c r="M2717" s="5">
        <f t="shared" ca="1" si="629"/>
        <v>1335.5</v>
      </c>
      <c r="N2717" s="12" t="str">
        <f t="shared" ca="1" si="625"/>
        <v/>
      </c>
      <c r="O2717" s="12">
        <f t="shared" ca="1" si="626"/>
        <v>-1.9348868511819634E-2</v>
      </c>
      <c r="P2717" s="5">
        <f t="shared" ca="1" si="627"/>
        <v>1032.4189510863393</v>
      </c>
      <c r="Q2717" s="5">
        <f t="shared" ca="1" si="630"/>
        <v>1032.4189510863393</v>
      </c>
      <c r="R2717" s="12">
        <f t="shared" ca="1" si="631"/>
        <v>0</v>
      </c>
    </row>
    <row r="2718" spans="1:18" x14ac:dyDescent="0.25">
      <c r="A2718">
        <v>2717</v>
      </c>
      <c r="B2718" s="2">
        <v>41383</v>
      </c>
      <c r="C2718">
        <f t="shared" si="636"/>
        <v>2013</v>
      </c>
      <c r="D2718">
        <v>1211.7</v>
      </c>
      <c r="E2718" s="5">
        <f t="shared" ca="1" si="632"/>
        <v>1162.3800000000001</v>
      </c>
      <c r="F2718" s="5">
        <f t="shared" ca="1" si="633"/>
        <v>1215.4039999999998</v>
      </c>
      <c r="G2718" s="5">
        <f t="shared" ca="1" si="634"/>
        <v>1174.0346762612246</v>
      </c>
      <c r="H2718" s="5">
        <f t="shared" ca="1" si="635"/>
        <v>1264.1417502728377</v>
      </c>
      <c r="I2718" s="10">
        <f t="shared" ca="1" si="628"/>
        <v>0</v>
      </c>
      <c r="J2718" s="5" t="e">
        <f t="shared" ca="1" si="622"/>
        <v>#N/A</v>
      </c>
      <c r="K2718" s="5" t="e">
        <f t="shared" ca="1" si="623"/>
        <v>#N/A</v>
      </c>
      <c r="L2718" s="10">
        <f t="shared" ca="1" si="624"/>
        <v>-1</v>
      </c>
      <c r="M2718" s="5">
        <f t="shared" ca="1" si="629"/>
        <v>1335.5</v>
      </c>
      <c r="N2718" s="12" t="str">
        <f t="shared" ca="1" si="625"/>
        <v/>
      </c>
      <c r="O2718" s="12">
        <f t="shared" ca="1" si="626"/>
        <v>0</v>
      </c>
      <c r="P2718" s="5">
        <f t="shared" ca="1" si="627"/>
        <v>1032.4189510863393</v>
      </c>
      <c r="Q2718" s="5">
        <f t="shared" ca="1" si="630"/>
        <v>1032.4189510863393</v>
      </c>
      <c r="R2718" s="12">
        <f t="shared" ca="1" si="631"/>
        <v>0</v>
      </c>
    </row>
    <row r="2719" spans="1:18" x14ac:dyDescent="0.25">
      <c r="A2719">
        <v>2718</v>
      </c>
      <c r="B2719" s="2">
        <v>41386</v>
      </c>
      <c r="C2719">
        <f t="shared" si="636"/>
        <v>2013</v>
      </c>
      <c r="D2719">
        <v>1216.8</v>
      </c>
      <c r="E2719" s="5">
        <f t="shared" ca="1" si="632"/>
        <v>1171.3699999999999</v>
      </c>
      <c r="F2719" s="5">
        <f t="shared" ca="1" si="633"/>
        <v>1214.5779999999997</v>
      </c>
      <c r="G2719" s="5">
        <f t="shared" ca="1" si="634"/>
        <v>1178.311208635102</v>
      </c>
      <c r="H2719" s="5">
        <f t="shared" ca="1" si="635"/>
        <v>1263.194915267381</v>
      </c>
      <c r="I2719" s="10">
        <f t="shared" ca="1" si="628"/>
        <v>0</v>
      </c>
      <c r="J2719" s="5" t="e">
        <f t="shared" ca="1" si="622"/>
        <v>#N/A</v>
      </c>
      <c r="K2719" s="5" t="e">
        <f t="shared" ca="1" si="623"/>
        <v>#N/A</v>
      </c>
      <c r="L2719" s="10">
        <f t="shared" ca="1" si="624"/>
        <v>-1</v>
      </c>
      <c r="M2719" s="5">
        <f t="shared" ca="1" si="629"/>
        <v>1335.5</v>
      </c>
      <c r="N2719" s="12" t="str">
        <f t="shared" ca="1" si="625"/>
        <v/>
      </c>
      <c r="O2719" s="12">
        <f t="shared" ca="1" si="626"/>
        <v>-4.2089626145084668E-3</v>
      </c>
      <c r="P2719" s="5">
        <f t="shared" ca="1" si="627"/>
        <v>1032.4189510863393</v>
      </c>
      <c r="Q2719" s="5">
        <f t="shared" ca="1" si="630"/>
        <v>1032.4189510863393</v>
      </c>
      <c r="R2719" s="12">
        <f t="shared" ca="1" si="631"/>
        <v>0</v>
      </c>
    </row>
    <row r="2720" spans="1:18" x14ac:dyDescent="0.25">
      <c r="A2720">
        <v>2719</v>
      </c>
      <c r="B2720" s="2">
        <v>41387</v>
      </c>
      <c r="C2720">
        <f t="shared" si="636"/>
        <v>2013</v>
      </c>
      <c r="D2720">
        <v>1215.5</v>
      </c>
      <c r="E2720" s="5">
        <f t="shared" ca="1" si="632"/>
        <v>1179.8399999999999</v>
      </c>
      <c r="F2720" s="5">
        <f t="shared" ca="1" si="633"/>
        <v>1214.1039999999998</v>
      </c>
      <c r="G2720" s="5">
        <f t="shared" ca="1" si="634"/>
        <v>1182.030087771592</v>
      </c>
      <c r="H2720" s="5">
        <f t="shared" ca="1" si="635"/>
        <v>1262.2410169620334</v>
      </c>
      <c r="I2720" s="10">
        <f t="shared" ca="1" si="628"/>
        <v>0</v>
      </c>
      <c r="J2720" s="5" t="e">
        <f t="shared" ca="1" si="622"/>
        <v>#N/A</v>
      </c>
      <c r="K2720" s="5" t="e">
        <f t="shared" ca="1" si="623"/>
        <v>#N/A</v>
      </c>
      <c r="L2720" s="10">
        <f t="shared" ca="1" si="624"/>
        <v>-1</v>
      </c>
      <c r="M2720" s="5">
        <f t="shared" ca="1" si="629"/>
        <v>1335.5</v>
      </c>
      <c r="N2720" s="12" t="str">
        <f t="shared" ca="1" si="625"/>
        <v/>
      </c>
      <c r="O2720" s="12">
        <f t="shared" ca="1" si="626"/>
        <v>1.068376068376031E-3</v>
      </c>
      <c r="P2720" s="5">
        <f t="shared" ca="1" si="627"/>
        <v>1032.4189510863393</v>
      </c>
      <c r="Q2720" s="5">
        <f t="shared" ca="1" si="630"/>
        <v>1032.4189510863393</v>
      </c>
      <c r="R2720" s="12">
        <f t="shared" ca="1" si="631"/>
        <v>0</v>
      </c>
    </row>
    <row r="2721" spans="1:18" x14ac:dyDescent="0.25">
      <c r="A2721">
        <v>2720</v>
      </c>
      <c r="B2721" s="2">
        <v>41388</v>
      </c>
      <c r="C2721">
        <f t="shared" si="636"/>
        <v>2013</v>
      </c>
      <c r="D2721">
        <v>1215.5</v>
      </c>
      <c r="E2721" s="5">
        <f t="shared" ca="1" si="632"/>
        <v>1186.665</v>
      </c>
      <c r="F2721" s="5">
        <f t="shared" ca="1" si="633"/>
        <v>1213.4279999999999</v>
      </c>
      <c r="G2721" s="5">
        <f t="shared" ca="1" si="634"/>
        <v>1185.3770789944328</v>
      </c>
      <c r="H2721" s="5">
        <f t="shared" ca="1" si="635"/>
        <v>1261.3061966227929</v>
      </c>
      <c r="I2721" s="10">
        <f t="shared" ca="1" si="628"/>
        <v>0</v>
      </c>
      <c r="J2721" s="5" t="e">
        <f t="shared" ca="1" si="622"/>
        <v>#N/A</v>
      </c>
      <c r="K2721" s="5" t="e">
        <f t="shared" ca="1" si="623"/>
        <v>#N/A</v>
      </c>
      <c r="L2721" s="10">
        <f t="shared" ca="1" si="624"/>
        <v>-1</v>
      </c>
      <c r="M2721" s="5">
        <f t="shared" ca="1" si="629"/>
        <v>1335.5</v>
      </c>
      <c r="N2721" s="12" t="str">
        <f t="shared" ca="1" si="625"/>
        <v/>
      </c>
      <c r="O2721" s="12">
        <f t="shared" ca="1" si="626"/>
        <v>0</v>
      </c>
      <c r="P2721" s="5">
        <f t="shared" ca="1" si="627"/>
        <v>1032.4189510863393</v>
      </c>
      <c r="Q2721" s="5">
        <f t="shared" ca="1" si="630"/>
        <v>1032.4189510863393</v>
      </c>
      <c r="R2721" s="12">
        <f t="shared" ca="1" si="631"/>
        <v>0</v>
      </c>
    </row>
    <row r="2722" spans="1:18" x14ac:dyDescent="0.25">
      <c r="A2722">
        <v>2721</v>
      </c>
      <c r="B2722" s="2">
        <v>41389</v>
      </c>
      <c r="C2722">
        <f t="shared" si="636"/>
        <v>2013</v>
      </c>
      <c r="D2722">
        <v>1255.05</v>
      </c>
      <c r="E2722" s="5">
        <f t="shared" ca="1" si="632"/>
        <v>1197.8699999999999</v>
      </c>
      <c r="F2722" s="5">
        <f t="shared" ca="1" si="633"/>
        <v>1213.6079999999997</v>
      </c>
      <c r="G2722" s="5">
        <f t="shared" ca="1" si="634"/>
        <v>1192.3443710949894</v>
      </c>
      <c r="H2722" s="5">
        <f t="shared" ca="1" si="635"/>
        <v>1261.181072690337</v>
      </c>
      <c r="I2722" s="10">
        <f t="shared" ca="1" si="628"/>
        <v>0</v>
      </c>
      <c r="J2722" s="5" t="e">
        <f t="shared" ca="1" si="622"/>
        <v>#N/A</v>
      </c>
      <c r="K2722" s="5" t="e">
        <f t="shared" ca="1" si="623"/>
        <v>#N/A</v>
      </c>
      <c r="L2722" s="10">
        <f t="shared" ca="1" si="624"/>
        <v>-1</v>
      </c>
      <c r="M2722" s="5">
        <f t="shared" ca="1" si="629"/>
        <v>1335.5</v>
      </c>
      <c r="N2722" s="12" t="str">
        <f t="shared" ca="1" si="625"/>
        <v/>
      </c>
      <c r="O2722" s="12">
        <f t="shared" ca="1" si="626"/>
        <v>-3.2538050185108969E-2</v>
      </c>
      <c r="P2722" s="5">
        <f t="shared" ca="1" si="627"/>
        <v>1032.4189510863393</v>
      </c>
      <c r="Q2722" s="5">
        <f t="shared" ca="1" si="630"/>
        <v>1032.4189510863393</v>
      </c>
      <c r="R2722" s="12">
        <f t="shared" ca="1" si="631"/>
        <v>0</v>
      </c>
    </row>
    <row r="2723" spans="1:18" x14ac:dyDescent="0.25">
      <c r="A2723">
        <v>2722</v>
      </c>
      <c r="B2723" s="2">
        <v>41390</v>
      </c>
      <c r="C2723">
        <f t="shared" si="636"/>
        <v>2013</v>
      </c>
      <c r="D2723">
        <v>1247.6500000000001</v>
      </c>
      <c r="E2723" s="5">
        <f t="shared" ca="1" si="632"/>
        <v>1207.8249999999998</v>
      </c>
      <c r="F2723" s="5">
        <f t="shared" ca="1" si="633"/>
        <v>1213.3839999999998</v>
      </c>
      <c r="G2723" s="5">
        <f t="shared" ca="1" si="634"/>
        <v>1197.8749339854903</v>
      </c>
      <c r="H2723" s="5">
        <f t="shared" ca="1" si="635"/>
        <v>1260.9104512365304</v>
      </c>
      <c r="I2723" s="10">
        <f t="shared" ca="1" si="628"/>
        <v>0</v>
      </c>
      <c r="J2723" s="5" t="e">
        <f t="shared" ca="1" si="622"/>
        <v>#N/A</v>
      </c>
      <c r="K2723" s="5" t="e">
        <f t="shared" ca="1" si="623"/>
        <v>#N/A</v>
      </c>
      <c r="L2723" s="10">
        <f t="shared" ca="1" si="624"/>
        <v>-1</v>
      </c>
      <c r="M2723" s="5">
        <f t="shared" ca="1" si="629"/>
        <v>1335.5</v>
      </c>
      <c r="N2723" s="12" t="str">
        <f t="shared" ca="1" si="625"/>
        <v/>
      </c>
      <c r="O2723" s="12">
        <f t="shared" ca="1" si="626"/>
        <v>5.8961794350821592E-3</v>
      </c>
      <c r="P2723" s="5">
        <f t="shared" ca="1" si="627"/>
        <v>1032.4189510863393</v>
      </c>
      <c r="Q2723" s="5">
        <f t="shared" ca="1" si="630"/>
        <v>1032.4189510863393</v>
      </c>
      <c r="R2723" s="12">
        <f t="shared" ca="1" si="631"/>
        <v>0</v>
      </c>
    </row>
    <row r="2724" spans="1:18" x14ac:dyDescent="0.25">
      <c r="A2724">
        <v>2723</v>
      </c>
      <c r="B2724" s="2">
        <v>41393</v>
      </c>
      <c r="C2724">
        <f t="shared" si="636"/>
        <v>2013</v>
      </c>
      <c r="D2724">
        <v>1240.5999999999999</v>
      </c>
      <c r="E2724" s="5">
        <f t="shared" ca="1" si="632"/>
        <v>1217.8049999999998</v>
      </c>
      <c r="F2724" s="5">
        <f t="shared" ca="1" si="633"/>
        <v>1212.9519999999998</v>
      </c>
      <c r="G2724" s="5">
        <f t="shared" ca="1" si="634"/>
        <v>1202.1474405869415</v>
      </c>
      <c r="H2724" s="5">
        <f t="shared" ca="1" si="635"/>
        <v>1260.5042422117999</v>
      </c>
      <c r="I2724" s="10">
        <f t="shared" ca="1" si="628"/>
        <v>0</v>
      </c>
      <c r="J2724" s="5" t="e">
        <f t="shared" ca="1" si="622"/>
        <v>#N/A</v>
      </c>
      <c r="K2724" s="5" t="e">
        <f t="shared" ca="1" si="623"/>
        <v>#N/A</v>
      </c>
      <c r="L2724" s="10">
        <f t="shared" ca="1" si="624"/>
        <v>-1</v>
      </c>
      <c r="M2724" s="5">
        <f t="shared" ca="1" si="629"/>
        <v>1335.5</v>
      </c>
      <c r="N2724" s="12" t="str">
        <f t="shared" ca="1" si="625"/>
        <v/>
      </c>
      <c r="O2724" s="12">
        <f t="shared" ca="1" si="626"/>
        <v>5.6506231715626829E-3</v>
      </c>
      <c r="P2724" s="5">
        <f t="shared" ca="1" si="627"/>
        <v>1032.4189510863393</v>
      </c>
      <c r="Q2724" s="5">
        <f t="shared" ca="1" si="630"/>
        <v>1032.4189510863393</v>
      </c>
      <c r="R2724" s="12">
        <f t="shared" ca="1" si="631"/>
        <v>0</v>
      </c>
    </row>
    <row r="2725" spans="1:18" x14ac:dyDescent="0.25">
      <c r="A2725">
        <v>2724</v>
      </c>
      <c r="B2725" s="2">
        <v>41394</v>
      </c>
      <c r="C2725">
        <f t="shared" si="636"/>
        <v>2013</v>
      </c>
      <c r="D2725">
        <v>1233.3</v>
      </c>
      <c r="E2725" s="5">
        <f t="shared" ca="1" si="632"/>
        <v>1223.6500000000001</v>
      </c>
      <c r="F2725" s="5">
        <f t="shared" ca="1" si="633"/>
        <v>1211.6220000000001</v>
      </c>
      <c r="G2725" s="5">
        <f t="shared" ca="1" si="634"/>
        <v>1205.2626965282473</v>
      </c>
      <c r="H2725" s="5">
        <f t="shared" ca="1" si="635"/>
        <v>1259.9601573675639</v>
      </c>
      <c r="I2725" s="10">
        <f t="shared" ca="1" si="628"/>
        <v>0</v>
      </c>
      <c r="J2725" s="5" t="e">
        <f t="shared" ca="1" si="622"/>
        <v>#N/A</v>
      </c>
      <c r="K2725" s="5" t="e">
        <f t="shared" ca="1" si="623"/>
        <v>#N/A</v>
      </c>
      <c r="L2725" s="10">
        <f t="shared" ca="1" si="624"/>
        <v>-1</v>
      </c>
      <c r="M2725" s="5">
        <f t="shared" ca="1" si="629"/>
        <v>1335.5</v>
      </c>
      <c r="N2725" s="12" t="str">
        <f t="shared" ca="1" si="625"/>
        <v/>
      </c>
      <c r="O2725" s="12">
        <f t="shared" ca="1" si="626"/>
        <v>5.8842495566660928E-3</v>
      </c>
      <c r="P2725" s="5">
        <f t="shared" ca="1" si="627"/>
        <v>1032.4189510863393</v>
      </c>
      <c r="Q2725" s="5">
        <f t="shared" ca="1" si="630"/>
        <v>1032.4189510863393</v>
      </c>
      <c r="R2725" s="12">
        <f t="shared" ca="1" si="631"/>
        <v>0</v>
      </c>
    </row>
    <row r="2726" spans="1:18" x14ac:dyDescent="0.25">
      <c r="A2726">
        <v>2725</v>
      </c>
      <c r="B2726" s="2">
        <v>41395</v>
      </c>
      <c r="C2726">
        <f t="shared" si="636"/>
        <v>2013</v>
      </c>
      <c r="D2726">
        <v>1233.3</v>
      </c>
      <c r="E2726" s="5">
        <f t="shared" ca="1" si="632"/>
        <v>1228.1099999999999</v>
      </c>
      <c r="F2726" s="5">
        <f t="shared" ca="1" si="633"/>
        <v>1210.0650000000001</v>
      </c>
      <c r="G2726" s="5">
        <f t="shared" ca="1" si="634"/>
        <v>1208.0664268754224</v>
      </c>
      <c r="H2726" s="5">
        <f t="shared" ca="1" si="635"/>
        <v>1259.4269542202126</v>
      </c>
      <c r="I2726" s="10">
        <f t="shared" ca="1" si="628"/>
        <v>0</v>
      </c>
      <c r="J2726" s="5" t="e">
        <f t="shared" ca="1" si="622"/>
        <v>#N/A</v>
      </c>
      <c r="K2726" s="5" t="e">
        <f t="shared" ca="1" si="623"/>
        <v>#N/A</v>
      </c>
      <c r="L2726" s="10">
        <f t="shared" ca="1" si="624"/>
        <v>-1</v>
      </c>
      <c r="M2726" s="5">
        <f t="shared" ca="1" si="629"/>
        <v>1335.5</v>
      </c>
      <c r="N2726" s="12" t="str">
        <f t="shared" ca="1" si="625"/>
        <v/>
      </c>
      <c r="O2726" s="12">
        <f t="shared" ca="1" si="626"/>
        <v>0</v>
      </c>
      <c r="P2726" s="5">
        <f t="shared" ca="1" si="627"/>
        <v>1032.4189510863393</v>
      </c>
      <c r="Q2726" s="5">
        <f t="shared" ca="1" si="630"/>
        <v>1032.4189510863393</v>
      </c>
      <c r="R2726" s="12">
        <f t="shared" ca="1" si="631"/>
        <v>0</v>
      </c>
    </row>
    <row r="2727" spans="1:18" x14ac:dyDescent="0.25">
      <c r="A2727">
        <v>2726</v>
      </c>
      <c r="B2727" s="2">
        <v>41396</v>
      </c>
      <c r="C2727">
        <f t="shared" si="636"/>
        <v>2013</v>
      </c>
      <c r="D2727">
        <v>1250</v>
      </c>
      <c r="E2727" s="5">
        <f t="shared" ca="1" si="632"/>
        <v>1231.94</v>
      </c>
      <c r="F2727" s="5">
        <f t="shared" ca="1" si="633"/>
        <v>1209.0450000000001</v>
      </c>
      <c r="G2727" s="5">
        <f t="shared" ca="1" si="634"/>
        <v>1212.2597841878801</v>
      </c>
      <c r="H2727" s="5">
        <f t="shared" ca="1" si="635"/>
        <v>1259.2384151358083</v>
      </c>
      <c r="I2727" s="10">
        <f t="shared" ca="1" si="628"/>
        <v>0</v>
      </c>
      <c r="J2727" s="5" t="e">
        <f t="shared" ca="1" si="622"/>
        <v>#N/A</v>
      </c>
      <c r="K2727" s="5" t="e">
        <f t="shared" ca="1" si="623"/>
        <v>#N/A</v>
      </c>
      <c r="L2727" s="10">
        <f t="shared" ca="1" si="624"/>
        <v>-1</v>
      </c>
      <c r="M2727" s="5">
        <f t="shared" ca="1" si="629"/>
        <v>1335.5</v>
      </c>
      <c r="N2727" s="12" t="str">
        <f t="shared" ca="1" si="625"/>
        <v/>
      </c>
      <c r="O2727" s="12">
        <f t="shared" ca="1" si="626"/>
        <v>-1.3540906510986821E-2</v>
      </c>
      <c r="P2727" s="5">
        <f t="shared" ca="1" si="627"/>
        <v>1032.4189510863393</v>
      </c>
      <c r="Q2727" s="5">
        <f t="shared" ca="1" si="630"/>
        <v>1032.4189510863393</v>
      </c>
      <c r="R2727" s="12">
        <f t="shared" ca="1" si="631"/>
        <v>0</v>
      </c>
    </row>
    <row r="2728" spans="1:18" x14ac:dyDescent="0.25">
      <c r="A2728">
        <v>2727</v>
      </c>
      <c r="B2728" s="2">
        <v>41397</v>
      </c>
      <c r="C2728">
        <f t="shared" si="636"/>
        <v>2013</v>
      </c>
      <c r="D2728">
        <v>1227.3</v>
      </c>
      <c r="E2728" s="5">
        <f t="shared" ca="1" si="632"/>
        <v>1233.4999999999998</v>
      </c>
      <c r="F2728" s="5">
        <f t="shared" ca="1" si="633"/>
        <v>1207.5720000000001</v>
      </c>
      <c r="G2728" s="5">
        <f t="shared" ca="1" si="634"/>
        <v>1213.763805769092</v>
      </c>
      <c r="H2728" s="5">
        <f t="shared" ca="1" si="635"/>
        <v>1258.599646833092</v>
      </c>
      <c r="I2728" s="10">
        <f t="shared" ca="1" si="628"/>
        <v>0</v>
      </c>
      <c r="J2728" s="5" t="e">
        <f t="shared" ca="1" si="622"/>
        <v>#N/A</v>
      </c>
      <c r="K2728" s="5" t="e">
        <f t="shared" ca="1" si="623"/>
        <v>#N/A</v>
      </c>
      <c r="L2728" s="10">
        <f t="shared" ca="1" si="624"/>
        <v>-1</v>
      </c>
      <c r="M2728" s="5">
        <f t="shared" ca="1" si="629"/>
        <v>1335.5</v>
      </c>
      <c r="N2728" s="12" t="str">
        <f t="shared" ca="1" si="625"/>
        <v/>
      </c>
      <c r="O2728" s="12">
        <f t="shared" ca="1" si="626"/>
        <v>1.8160000000000037E-2</v>
      </c>
      <c r="P2728" s="5">
        <f t="shared" ca="1" si="627"/>
        <v>1032.4189510863393</v>
      </c>
      <c r="Q2728" s="5">
        <f t="shared" ca="1" si="630"/>
        <v>1032.4189510863393</v>
      </c>
      <c r="R2728" s="12">
        <f t="shared" ca="1" si="631"/>
        <v>0</v>
      </c>
    </row>
    <row r="2729" spans="1:18" x14ac:dyDescent="0.25">
      <c r="A2729">
        <v>2728</v>
      </c>
      <c r="B2729" s="2">
        <v>41400</v>
      </c>
      <c r="C2729">
        <f t="shared" si="636"/>
        <v>2013</v>
      </c>
      <c r="D2729">
        <v>1211.1500000000001</v>
      </c>
      <c r="E2729" s="5">
        <f t="shared" ca="1" si="632"/>
        <v>1232.9349999999999</v>
      </c>
      <c r="F2729" s="5">
        <f t="shared" ca="1" si="633"/>
        <v>1205.6830000000002</v>
      </c>
      <c r="G2729" s="5">
        <f t="shared" ca="1" si="634"/>
        <v>1213.5024251921827</v>
      </c>
      <c r="H2729" s="5">
        <f t="shared" ca="1" si="635"/>
        <v>1257.6506538964302</v>
      </c>
      <c r="I2729" s="10">
        <f t="shared" ca="1" si="628"/>
        <v>0</v>
      </c>
      <c r="J2729" s="5" t="e">
        <f t="shared" ca="1" si="622"/>
        <v>#N/A</v>
      </c>
      <c r="K2729" s="5" t="e">
        <f t="shared" ca="1" si="623"/>
        <v>#N/A</v>
      </c>
      <c r="L2729" s="10">
        <f t="shared" ca="1" si="624"/>
        <v>-1</v>
      </c>
      <c r="M2729" s="5">
        <f t="shared" ca="1" si="629"/>
        <v>1335.5</v>
      </c>
      <c r="N2729" s="12" t="str">
        <f t="shared" ca="1" si="625"/>
        <v/>
      </c>
      <c r="O2729" s="12">
        <f t="shared" ca="1" si="626"/>
        <v>1.3158966837773865E-2</v>
      </c>
      <c r="P2729" s="5">
        <f t="shared" ca="1" si="627"/>
        <v>1032.4189510863393</v>
      </c>
      <c r="Q2729" s="5">
        <f t="shared" ca="1" si="630"/>
        <v>1032.4189510863393</v>
      </c>
      <c r="R2729" s="12">
        <f t="shared" ca="1" si="631"/>
        <v>0</v>
      </c>
    </row>
    <row r="2730" spans="1:18" x14ac:dyDescent="0.25">
      <c r="A2730">
        <v>2729</v>
      </c>
      <c r="B2730" s="2">
        <v>41401</v>
      </c>
      <c r="C2730">
        <f t="shared" si="636"/>
        <v>2013</v>
      </c>
      <c r="D2730">
        <v>1224.45</v>
      </c>
      <c r="E2730" s="5">
        <f t="shared" ca="1" si="632"/>
        <v>1233.8300000000002</v>
      </c>
      <c r="F2730" s="5">
        <f t="shared" ca="1" si="633"/>
        <v>1204.2050000000002</v>
      </c>
      <c r="G2730" s="5">
        <f t="shared" ca="1" si="634"/>
        <v>1214.5971826729644</v>
      </c>
      <c r="H2730" s="5">
        <f t="shared" ca="1" si="635"/>
        <v>1256.9866408185014</v>
      </c>
      <c r="I2730" s="10">
        <f t="shared" ca="1" si="628"/>
        <v>0</v>
      </c>
      <c r="J2730" s="5" t="e">
        <f t="shared" ca="1" si="622"/>
        <v>#N/A</v>
      </c>
      <c r="K2730" s="5" t="e">
        <f t="shared" ca="1" si="623"/>
        <v>#N/A</v>
      </c>
      <c r="L2730" s="10">
        <f t="shared" ca="1" si="624"/>
        <v>-1</v>
      </c>
      <c r="M2730" s="5">
        <f t="shared" ca="1" si="629"/>
        <v>1335.5</v>
      </c>
      <c r="N2730" s="12" t="str">
        <f t="shared" ca="1" si="625"/>
        <v/>
      </c>
      <c r="O2730" s="12">
        <f t="shared" ca="1" si="626"/>
        <v>-1.0981298765635927E-2</v>
      </c>
      <c r="P2730" s="5">
        <f t="shared" ca="1" si="627"/>
        <v>1032.4189510863393</v>
      </c>
      <c r="Q2730" s="5">
        <f t="shared" ca="1" si="630"/>
        <v>1032.4189510863393</v>
      </c>
      <c r="R2730" s="12">
        <f t="shared" ca="1" si="631"/>
        <v>0</v>
      </c>
    </row>
    <row r="2731" spans="1:18" x14ac:dyDescent="0.25">
      <c r="A2731">
        <v>2730</v>
      </c>
      <c r="B2731" s="2">
        <v>41402</v>
      </c>
      <c r="C2731">
        <f t="shared" si="636"/>
        <v>2013</v>
      </c>
      <c r="D2731">
        <v>1215.4000000000001</v>
      </c>
      <c r="E2731" s="5">
        <f t="shared" ca="1" si="632"/>
        <v>1233.82</v>
      </c>
      <c r="F2731" s="5">
        <f t="shared" ca="1" si="633"/>
        <v>1202.4670000000001</v>
      </c>
      <c r="G2731" s="5">
        <f t="shared" ca="1" si="634"/>
        <v>1214.6774644056679</v>
      </c>
      <c r="H2731" s="5">
        <f t="shared" ca="1" si="635"/>
        <v>1256.1549080021314</v>
      </c>
      <c r="I2731" s="10">
        <f t="shared" ca="1" si="628"/>
        <v>0</v>
      </c>
      <c r="J2731" s="5" t="e">
        <f t="shared" ca="1" si="622"/>
        <v>#N/A</v>
      </c>
      <c r="K2731" s="5" t="e">
        <f t="shared" ca="1" si="623"/>
        <v>#N/A</v>
      </c>
      <c r="L2731" s="10">
        <f t="shared" ca="1" si="624"/>
        <v>-1</v>
      </c>
      <c r="M2731" s="5">
        <f t="shared" ca="1" si="629"/>
        <v>1335.5</v>
      </c>
      <c r="N2731" s="12" t="str">
        <f t="shared" ca="1" si="625"/>
        <v/>
      </c>
      <c r="O2731" s="12">
        <f t="shared" ca="1" si="626"/>
        <v>7.3910735432234503E-3</v>
      </c>
      <c r="P2731" s="5">
        <f t="shared" ca="1" si="627"/>
        <v>1032.4189510863393</v>
      </c>
      <c r="Q2731" s="5">
        <f t="shared" ca="1" si="630"/>
        <v>1032.4189510863393</v>
      </c>
      <c r="R2731" s="12">
        <f t="shared" ca="1" si="631"/>
        <v>0</v>
      </c>
    </row>
    <row r="2732" spans="1:18" x14ac:dyDescent="0.25">
      <c r="A2732">
        <v>2731</v>
      </c>
      <c r="B2732" s="2">
        <v>41403</v>
      </c>
      <c r="C2732">
        <f t="shared" si="636"/>
        <v>2013</v>
      </c>
      <c r="D2732">
        <v>1214</v>
      </c>
      <c r="E2732" s="5">
        <f t="shared" ca="1" si="632"/>
        <v>1229.7150000000001</v>
      </c>
      <c r="F2732" s="5">
        <f t="shared" ca="1" si="633"/>
        <v>1201.296</v>
      </c>
      <c r="G2732" s="5">
        <f t="shared" ca="1" si="634"/>
        <v>1214.609717965101</v>
      </c>
      <c r="H2732" s="5">
        <f t="shared" ca="1" si="635"/>
        <v>1255.3118098420887</v>
      </c>
      <c r="I2732" s="10">
        <f t="shared" ca="1" si="628"/>
        <v>0</v>
      </c>
      <c r="J2732" s="5" t="e">
        <f t="shared" ca="1" si="622"/>
        <v>#N/A</v>
      </c>
      <c r="K2732" s="5" t="e">
        <f t="shared" ca="1" si="623"/>
        <v>#N/A</v>
      </c>
      <c r="L2732" s="10">
        <f t="shared" ca="1" si="624"/>
        <v>-1</v>
      </c>
      <c r="M2732" s="5">
        <f t="shared" ca="1" si="629"/>
        <v>1335.5</v>
      </c>
      <c r="N2732" s="12" t="str">
        <f t="shared" ca="1" si="625"/>
        <v/>
      </c>
      <c r="O2732" s="12">
        <f t="shared" ca="1" si="626"/>
        <v>1.1518841533652219E-3</v>
      </c>
      <c r="P2732" s="5">
        <f t="shared" ca="1" si="627"/>
        <v>1032.4189510863393</v>
      </c>
      <c r="Q2732" s="5">
        <f t="shared" ca="1" si="630"/>
        <v>1032.4189510863393</v>
      </c>
      <c r="R2732" s="12">
        <f t="shared" ca="1" si="631"/>
        <v>0</v>
      </c>
    </row>
    <row r="2733" spans="1:18" x14ac:dyDescent="0.25">
      <c r="A2733">
        <v>2732</v>
      </c>
      <c r="B2733" s="2">
        <v>41404</v>
      </c>
      <c r="C2733">
        <f t="shared" si="636"/>
        <v>2013</v>
      </c>
      <c r="D2733">
        <v>1242.5999999999999</v>
      </c>
      <c r="E2733" s="5">
        <f t="shared" ca="1" si="632"/>
        <v>1229.21</v>
      </c>
      <c r="F2733" s="5">
        <f t="shared" ca="1" si="633"/>
        <v>1200.8</v>
      </c>
      <c r="G2733" s="5">
        <f t="shared" ca="1" si="634"/>
        <v>1217.4087461685908</v>
      </c>
      <c r="H2733" s="5">
        <f t="shared" ca="1" si="635"/>
        <v>1255.057573645247</v>
      </c>
      <c r="I2733" s="10">
        <f t="shared" ca="1" si="628"/>
        <v>0</v>
      </c>
      <c r="J2733" s="5" t="e">
        <f t="shared" ca="1" si="622"/>
        <v>#N/A</v>
      </c>
      <c r="K2733" s="5" t="e">
        <f t="shared" ca="1" si="623"/>
        <v>#N/A</v>
      </c>
      <c r="L2733" s="10">
        <f t="shared" ca="1" si="624"/>
        <v>-1</v>
      </c>
      <c r="M2733" s="5">
        <f t="shared" ca="1" si="629"/>
        <v>1335.5</v>
      </c>
      <c r="N2733" s="12" t="str">
        <f t="shared" ca="1" si="625"/>
        <v/>
      </c>
      <c r="O2733" s="12">
        <f t="shared" ca="1" si="626"/>
        <v>-2.3558484349258575E-2</v>
      </c>
      <c r="P2733" s="5">
        <f t="shared" ca="1" si="627"/>
        <v>1032.4189510863393</v>
      </c>
      <c r="Q2733" s="5">
        <f t="shared" ca="1" si="630"/>
        <v>1032.4189510863393</v>
      </c>
      <c r="R2733" s="12">
        <f t="shared" ca="1" si="631"/>
        <v>0</v>
      </c>
    </row>
    <row r="2734" spans="1:18" x14ac:dyDescent="0.25">
      <c r="A2734">
        <v>2733</v>
      </c>
      <c r="B2734" s="2">
        <v>41407</v>
      </c>
      <c r="C2734">
        <f t="shared" si="636"/>
        <v>2013</v>
      </c>
      <c r="D2734">
        <v>1206.9000000000001</v>
      </c>
      <c r="E2734" s="5">
        <f t="shared" ca="1" si="632"/>
        <v>1225.8399999999999</v>
      </c>
      <c r="F2734" s="5">
        <f t="shared" ca="1" si="633"/>
        <v>1200.511</v>
      </c>
      <c r="G2734" s="5">
        <f t="shared" ca="1" si="634"/>
        <v>1216.3578715517317</v>
      </c>
      <c r="H2734" s="5">
        <f t="shared" ca="1" si="635"/>
        <v>1254.0944221723421</v>
      </c>
      <c r="I2734" s="10">
        <f t="shared" ca="1" si="628"/>
        <v>0</v>
      </c>
      <c r="J2734" s="5" t="e">
        <f t="shared" ca="1" si="622"/>
        <v>#N/A</v>
      </c>
      <c r="K2734" s="5" t="e">
        <f t="shared" ca="1" si="623"/>
        <v>#N/A</v>
      </c>
      <c r="L2734" s="10">
        <f t="shared" ca="1" si="624"/>
        <v>-1</v>
      </c>
      <c r="M2734" s="5">
        <f t="shared" ca="1" si="629"/>
        <v>1335.5</v>
      </c>
      <c r="N2734" s="12" t="str">
        <f t="shared" ca="1" si="625"/>
        <v/>
      </c>
      <c r="O2734" s="12">
        <f t="shared" ca="1" si="626"/>
        <v>2.8730082085948672E-2</v>
      </c>
      <c r="P2734" s="5">
        <f t="shared" ca="1" si="627"/>
        <v>1032.4189510863393</v>
      </c>
      <c r="Q2734" s="5">
        <f t="shared" ca="1" si="630"/>
        <v>1032.4189510863393</v>
      </c>
      <c r="R2734" s="12">
        <f t="shared" ca="1" si="631"/>
        <v>0</v>
      </c>
    </row>
    <row r="2735" spans="1:18" x14ac:dyDescent="0.25">
      <c r="A2735">
        <v>2734</v>
      </c>
      <c r="B2735" s="2">
        <v>41408</v>
      </c>
      <c r="C2735">
        <f t="shared" si="636"/>
        <v>2013</v>
      </c>
      <c r="D2735">
        <v>1204.45</v>
      </c>
      <c r="E2735" s="5">
        <f t="shared" ca="1" si="632"/>
        <v>1222.9550000000002</v>
      </c>
      <c r="F2735" s="5">
        <f t="shared" ca="1" si="633"/>
        <v>1199.471</v>
      </c>
      <c r="G2735" s="5">
        <f t="shared" ca="1" si="634"/>
        <v>1215.1670843965587</v>
      </c>
      <c r="H2735" s="5">
        <f t="shared" ca="1" si="635"/>
        <v>1253.1015337288952</v>
      </c>
      <c r="I2735" s="10">
        <f t="shared" ca="1" si="628"/>
        <v>0</v>
      </c>
      <c r="J2735" s="5" t="e">
        <f t="shared" ca="1" si="622"/>
        <v>#N/A</v>
      </c>
      <c r="K2735" s="5" t="e">
        <f t="shared" ca="1" si="623"/>
        <v>#N/A</v>
      </c>
      <c r="L2735" s="10">
        <f t="shared" ca="1" si="624"/>
        <v>-1</v>
      </c>
      <c r="M2735" s="5">
        <f t="shared" ca="1" si="629"/>
        <v>1335.5</v>
      </c>
      <c r="N2735" s="12" t="str">
        <f t="shared" ca="1" si="625"/>
        <v/>
      </c>
      <c r="O2735" s="12">
        <f t="shared" ca="1" si="626"/>
        <v>2.029994200016609E-3</v>
      </c>
      <c r="P2735" s="5">
        <f t="shared" ca="1" si="627"/>
        <v>1032.4189510863393</v>
      </c>
      <c r="Q2735" s="5">
        <f t="shared" ca="1" si="630"/>
        <v>1032.4189510863393</v>
      </c>
      <c r="R2735" s="12">
        <f t="shared" ca="1" si="631"/>
        <v>0</v>
      </c>
    </row>
    <row r="2736" spans="1:18" x14ac:dyDescent="0.25">
      <c r="A2736">
        <v>2735</v>
      </c>
      <c r="B2736" s="2">
        <v>41409</v>
      </c>
      <c r="C2736">
        <f t="shared" si="636"/>
        <v>2013</v>
      </c>
      <c r="D2736">
        <v>1229.75</v>
      </c>
      <c r="E2736" s="5">
        <f t="shared" ca="1" si="632"/>
        <v>1222.6000000000001</v>
      </c>
      <c r="F2736" s="5">
        <f t="shared" ca="1" si="633"/>
        <v>1198.9849999999999</v>
      </c>
      <c r="G2736" s="5">
        <f t="shared" ca="1" si="634"/>
        <v>1216.6253759569029</v>
      </c>
      <c r="H2736" s="5">
        <f t="shared" ca="1" si="635"/>
        <v>1252.6345030543173</v>
      </c>
      <c r="I2736" s="10">
        <f t="shared" ca="1" si="628"/>
        <v>0</v>
      </c>
      <c r="J2736" s="5" t="e">
        <f t="shared" ca="1" si="622"/>
        <v>#N/A</v>
      </c>
      <c r="K2736" s="5" t="e">
        <f t="shared" ca="1" si="623"/>
        <v>#N/A</v>
      </c>
      <c r="L2736" s="10">
        <f t="shared" ca="1" si="624"/>
        <v>-1</v>
      </c>
      <c r="M2736" s="5">
        <f t="shared" ca="1" si="629"/>
        <v>1335.5</v>
      </c>
      <c r="N2736" s="12" t="str">
        <f t="shared" ca="1" si="625"/>
        <v/>
      </c>
      <c r="O2736" s="12">
        <f t="shared" ca="1" si="626"/>
        <v>-2.1005438166798084E-2</v>
      </c>
      <c r="P2736" s="5">
        <f t="shared" ca="1" si="627"/>
        <v>1032.4189510863393</v>
      </c>
      <c r="Q2736" s="5">
        <f t="shared" ca="1" si="630"/>
        <v>1032.4189510863393</v>
      </c>
      <c r="R2736" s="12">
        <f t="shared" ca="1" si="631"/>
        <v>0</v>
      </c>
    </row>
    <row r="2737" spans="1:18" x14ac:dyDescent="0.25">
      <c r="A2737">
        <v>2736</v>
      </c>
      <c r="B2737" s="2">
        <v>41410</v>
      </c>
      <c r="C2737">
        <f t="shared" si="636"/>
        <v>2013</v>
      </c>
      <c r="D2737">
        <v>1250.45</v>
      </c>
      <c r="E2737" s="5">
        <f t="shared" ca="1" si="632"/>
        <v>1222.645</v>
      </c>
      <c r="F2737" s="5">
        <f t="shared" ca="1" si="633"/>
        <v>1198.7259999999999</v>
      </c>
      <c r="G2737" s="5">
        <f t="shared" ca="1" si="634"/>
        <v>1220.0078383612126</v>
      </c>
      <c r="H2737" s="5">
        <f t="shared" ca="1" si="635"/>
        <v>1252.5908129932309</v>
      </c>
      <c r="I2737" s="10">
        <f t="shared" ca="1" si="628"/>
        <v>0</v>
      </c>
      <c r="J2737" s="5" t="e">
        <f t="shared" ca="1" si="622"/>
        <v>#N/A</v>
      </c>
      <c r="K2737" s="5" t="e">
        <f t="shared" ca="1" si="623"/>
        <v>#N/A</v>
      </c>
      <c r="L2737" s="10">
        <f t="shared" ca="1" si="624"/>
        <v>-1</v>
      </c>
      <c r="M2737" s="5">
        <f t="shared" ca="1" si="629"/>
        <v>1335.5</v>
      </c>
      <c r="N2737" s="12" t="str">
        <f t="shared" ca="1" si="625"/>
        <v/>
      </c>
      <c r="O2737" s="12">
        <f t="shared" ca="1" si="626"/>
        <v>-1.6832689571051062E-2</v>
      </c>
      <c r="P2737" s="5">
        <f t="shared" ca="1" si="627"/>
        <v>1032.4189510863393</v>
      </c>
      <c r="Q2737" s="5">
        <f t="shared" ca="1" si="630"/>
        <v>1032.4189510863393</v>
      </c>
      <c r="R2737" s="12">
        <f t="shared" ca="1" si="631"/>
        <v>0</v>
      </c>
    </row>
    <row r="2738" spans="1:18" x14ac:dyDescent="0.25">
      <c r="A2738">
        <v>2737</v>
      </c>
      <c r="B2738" s="2">
        <v>41411</v>
      </c>
      <c r="C2738">
        <f t="shared" si="636"/>
        <v>2013</v>
      </c>
      <c r="D2738">
        <v>1269.3499999999999</v>
      </c>
      <c r="E2738" s="5">
        <f t="shared" ca="1" si="632"/>
        <v>1226.8500000000001</v>
      </c>
      <c r="F2738" s="5">
        <f t="shared" ca="1" si="633"/>
        <v>1198.8529999999998</v>
      </c>
      <c r="G2738" s="5">
        <f t="shared" ca="1" si="634"/>
        <v>1224.9420545250914</v>
      </c>
      <c r="H2738" s="5">
        <f t="shared" ca="1" si="635"/>
        <v>1252.9259967333662</v>
      </c>
      <c r="I2738" s="10">
        <f t="shared" ca="1" si="628"/>
        <v>0</v>
      </c>
      <c r="J2738" s="5" t="e">
        <f t="shared" ca="1" si="622"/>
        <v>#N/A</v>
      </c>
      <c r="K2738" s="5" t="e">
        <f t="shared" ca="1" si="623"/>
        <v>#N/A</v>
      </c>
      <c r="L2738" s="10">
        <f t="shared" ca="1" si="624"/>
        <v>-1</v>
      </c>
      <c r="M2738" s="5">
        <f t="shared" ca="1" si="629"/>
        <v>1335.5</v>
      </c>
      <c r="N2738" s="12" t="str">
        <f t="shared" ca="1" si="625"/>
        <v/>
      </c>
      <c r="O2738" s="12">
        <f t="shared" ca="1" si="626"/>
        <v>-1.5114558758846706E-2</v>
      </c>
      <c r="P2738" s="5">
        <f t="shared" ca="1" si="627"/>
        <v>1032.4189510863393</v>
      </c>
      <c r="Q2738" s="5">
        <f t="shared" ca="1" si="630"/>
        <v>1032.4189510863393</v>
      </c>
      <c r="R2738" s="12">
        <f t="shared" ca="1" si="631"/>
        <v>0</v>
      </c>
    </row>
    <row r="2739" spans="1:18" x14ac:dyDescent="0.25">
      <c r="A2739">
        <v>2738</v>
      </c>
      <c r="B2739" s="2">
        <v>41414</v>
      </c>
      <c r="C2739">
        <f t="shared" si="636"/>
        <v>2013</v>
      </c>
      <c r="D2739">
        <v>1246.6500000000001</v>
      </c>
      <c r="E2739" s="5">
        <f t="shared" ca="1" si="632"/>
        <v>1230.4000000000001</v>
      </c>
      <c r="F2739" s="5">
        <f t="shared" ca="1" si="633"/>
        <v>1198.4110000000001</v>
      </c>
      <c r="G2739" s="5">
        <f t="shared" ca="1" si="634"/>
        <v>1227.1128490725821</v>
      </c>
      <c r="H2739" s="5">
        <f t="shared" ca="1" si="635"/>
        <v>1252.800476798699</v>
      </c>
      <c r="I2739" s="10">
        <f t="shared" ca="1" si="628"/>
        <v>0</v>
      </c>
      <c r="J2739" s="5" t="e">
        <f t="shared" ca="1" si="622"/>
        <v>#N/A</v>
      </c>
      <c r="K2739" s="5" t="e">
        <f t="shared" ca="1" si="623"/>
        <v>#N/A</v>
      </c>
      <c r="L2739" s="10">
        <f t="shared" ca="1" si="624"/>
        <v>-1</v>
      </c>
      <c r="M2739" s="5">
        <f t="shared" ca="1" si="629"/>
        <v>1335.5</v>
      </c>
      <c r="N2739" s="12" t="str">
        <f t="shared" ca="1" si="625"/>
        <v/>
      </c>
      <c r="O2739" s="12">
        <f t="shared" ca="1" si="626"/>
        <v>1.788316855083296E-2</v>
      </c>
      <c r="P2739" s="5">
        <f t="shared" ca="1" si="627"/>
        <v>1032.4189510863393</v>
      </c>
      <c r="Q2739" s="5">
        <f t="shared" ca="1" si="630"/>
        <v>1032.4189510863393</v>
      </c>
      <c r="R2739" s="12">
        <f t="shared" ca="1" si="631"/>
        <v>0</v>
      </c>
    </row>
    <row r="2740" spans="1:18" x14ac:dyDescent="0.25">
      <c r="A2740">
        <v>2739</v>
      </c>
      <c r="B2740" s="2">
        <v>41415</v>
      </c>
      <c r="C2740">
        <f t="shared" si="636"/>
        <v>2013</v>
      </c>
      <c r="D2740">
        <v>1222.8</v>
      </c>
      <c r="E2740" s="5">
        <f t="shared" ca="1" si="632"/>
        <v>1230.2349999999999</v>
      </c>
      <c r="F2740" s="5">
        <f t="shared" ca="1" si="633"/>
        <v>1197.1400000000001</v>
      </c>
      <c r="G2740" s="5">
        <f t="shared" ca="1" si="634"/>
        <v>1226.6815641653238</v>
      </c>
      <c r="H2740" s="5">
        <f t="shared" ca="1" si="635"/>
        <v>1252.2004672627252</v>
      </c>
      <c r="I2740" s="10">
        <f t="shared" ca="1" si="628"/>
        <v>0</v>
      </c>
      <c r="J2740" s="5" t="e">
        <f t="shared" ref="J2740:J2803" ca="1" si="637">IF($I2740="BUY",$D2740,NA())</f>
        <v>#N/A</v>
      </c>
      <c r="K2740" s="5" t="e">
        <f t="shared" ref="K2740:K2803" ca="1" si="638">IF($I2740="SELL",$D2740,NA())</f>
        <v>#N/A</v>
      </c>
      <c r="L2740" s="10">
        <f t="shared" ref="L2740:L2803" ca="1" si="639">IF(AND(I2740="SELL",L2739&gt;=0),-1*Leverage,IF(AND(I2740="BUY",L2739&lt;=0),1*Leverage,L2739))</f>
        <v>-1</v>
      </c>
      <c r="M2740" s="5">
        <f t="shared" ca="1" si="629"/>
        <v>1335.5</v>
      </c>
      <c r="N2740" s="12" t="str">
        <f t="shared" ref="N2740:N2803" ca="1" si="640">IF(L2739=0,0,IF(I2740="SELL",Leverage*(M2740-M2739)/M2739,IF(I2740="BUY",-Leverage*(M2740-M2739)/M2739,"")))</f>
        <v/>
      </c>
      <c r="O2740" s="12">
        <f t="shared" ref="O2740:O2803" ca="1" si="641">IF($L2740&gt;0,Leverage*(D2740-D2739)/D2739,IF($L2740&lt;0,-Leverage*(D2740-D2739)/D2739,0))</f>
        <v>1.9131271808446745E-2</v>
      </c>
      <c r="P2740" s="5">
        <f t="shared" ref="P2740:P2803" ca="1" si="642">IF(N2740="",P2739,P2739*(1+N2740))</f>
        <v>1032.4189510863393</v>
      </c>
      <c r="Q2740" s="5">
        <f t="shared" ca="1" si="630"/>
        <v>1032.4189510863393</v>
      </c>
      <c r="R2740" s="12">
        <f t="shared" ca="1" si="631"/>
        <v>0</v>
      </c>
    </row>
    <row r="2741" spans="1:18" x14ac:dyDescent="0.25">
      <c r="A2741">
        <v>2740</v>
      </c>
      <c r="B2741" s="2">
        <v>41416</v>
      </c>
      <c r="C2741">
        <f t="shared" si="636"/>
        <v>2013</v>
      </c>
      <c r="D2741">
        <v>1219.9000000000001</v>
      </c>
      <c r="E2741" s="5">
        <f t="shared" ca="1" si="632"/>
        <v>1230.6849999999999</v>
      </c>
      <c r="F2741" s="5">
        <f t="shared" ca="1" si="633"/>
        <v>1196.5440000000001</v>
      </c>
      <c r="G2741" s="5">
        <f t="shared" ca="1" si="634"/>
        <v>1226.0034077487912</v>
      </c>
      <c r="H2741" s="5">
        <f t="shared" ca="1" si="635"/>
        <v>1251.5544579174707</v>
      </c>
      <c r="I2741" s="10">
        <f t="shared" ref="I2741:I2804" ca="1" si="643">IF(AND(G2741&gt;H2741,G2740&lt;H2740),"BUY",IF(AND(G2741&lt;H2741,G2740&gt;H2740),"SELL",0))</f>
        <v>0</v>
      </c>
      <c r="J2741" s="5" t="e">
        <f t="shared" ca="1" si="637"/>
        <v>#N/A</v>
      </c>
      <c r="K2741" s="5" t="e">
        <f t="shared" ca="1" si="638"/>
        <v>#N/A</v>
      </c>
      <c r="L2741" s="10">
        <f t="shared" ca="1" si="639"/>
        <v>-1</v>
      </c>
      <c r="M2741" s="5">
        <f t="shared" ref="M2741:M2804" ca="1" si="644">IF(I2741&lt;&gt;0,D2741,M2740)</f>
        <v>1335.5</v>
      </c>
      <c r="N2741" s="12" t="str">
        <f t="shared" ca="1" si="640"/>
        <v/>
      </c>
      <c r="O2741" s="12">
        <f t="shared" ca="1" si="641"/>
        <v>2.3716061498199738E-3</v>
      </c>
      <c r="P2741" s="5">
        <f t="shared" ca="1" si="642"/>
        <v>1032.4189510863393</v>
      </c>
      <c r="Q2741" s="5">
        <f t="shared" ref="Q2741:Q2804" ca="1" si="645">MAX(P2740:P2741)</f>
        <v>1032.4189510863393</v>
      </c>
      <c r="R2741" s="12">
        <f t="shared" ref="R2741:R2804" ca="1" si="646">1-P2741/Q2741</f>
        <v>0</v>
      </c>
    </row>
    <row r="2742" spans="1:18" x14ac:dyDescent="0.25">
      <c r="A2742">
        <v>2741</v>
      </c>
      <c r="B2742" s="2">
        <v>41417</v>
      </c>
      <c r="C2742">
        <f t="shared" si="636"/>
        <v>2013</v>
      </c>
      <c r="D2742">
        <v>1206.2</v>
      </c>
      <c r="E2742" s="5">
        <f t="shared" ca="1" si="632"/>
        <v>1229.905</v>
      </c>
      <c r="F2742" s="5">
        <f t="shared" ca="1" si="633"/>
        <v>1195.4840000000002</v>
      </c>
      <c r="G2742" s="5">
        <f t="shared" ca="1" si="634"/>
        <v>1224.0230669739121</v>
      </c>
      <c r="H2742" s="5">
        <f t="shared" ca="1" si="635"/>
        <v>1250.6473687591213</v>
      </c>
      <c r="I2742" s="10">
        <f t="shared" ca="1" si="643"/>
        <v>0</v>
      </c>
      <c r="J2742" s="5" t="e">
        <f t="shared" ca="1" si="637"/>
        <v>#N/A</v>
      </c>
      <c r="K2742" s="5" t="e">
        <f t="shared" ca="1" si="638"/>
        <v>#N/A</v>
      </c>
      <c r="L2742" s="10">
        <f t="shared" ca="1" si="639"/>
        <v>-1</v>
      </c>
      <c r="M2742" s="5">
        <f t="shared" ca="1" si="644"/>
        <v>1335.5</v>
      </c>
      <c r="N2742" s="12" t="str">
        <f t="shared" ca="1" si="640"/>
        <v/>
      </c>
      <c r="O2742" s="12">
        <f t="shared" ca="1" si="641"/>
        <v>1.1230428723665911E-2</v>
      </c>
      <c r="P2742" s="5">
        <f t="shared" ca="1" si="642"/>
        <v>1032.4189510863393</v>
      </c>
      <c r="Q2742" s="5">
        <f t="shared" ca="1" si="645"/>
        <v>1032.4189510863393</v>
      </c>
      <c r="R2742" s="12">
        <f t="shared" ca="1" si="646"/>
        <v>0</v>
      </c>
    </row>
    <row r="2743" spans="1:18" x14ac:dyDescent="0.25">
      <c r="A2743">
        <v>2742</v>
      </c>
      <c r="B2743" s="2">
        <v>41418</v>
      </c>
      <c r="C2743">
        <f t="shared" si="636"/>
        <v>2013</v>
      </c>
      <c r="D2743">
        <v>1226.3</v>
      </c>
      <c r="E2743" s="5">
        <f t="shared" ca="1" si="632"/>
        <v>1228.2749999999999</v>
      </c>
      <c r="F2743" s="5">
        <f t="shared" ca="1" si="633"/>
        <v>1195.0230000000001</v>
      </c>
      <c r="G2743" s="5">
        <f t="shared" ca="1" si="634"/>
        <v>1224.2507602765209</v>
      </c>
      <c r="H2743" s="5">
        <f t="shared" ca="1" si="635"/>
        <v>1250.1604213839389</v>
      </c>
      <c r="I2743" s="10">
        <f t="shared" ca="1" si="643"/>
        <v>0</v>
      </c>
      <c r="J2743" s="5" t="e">
        <f t="shared" ca="1" si="637"/>
        <v>#N/A</v>
      </c>
      <c r="K2743" s="5" t="e">
        <f t="shared" ca="1" si="638"/>
        <v>#N/A</v>
      </c>
      <c r="L2743" s="10">
        <f t="shared" ca="1" si="639"/>
        <v>-1</v>
      </c>
      <c r="M2743" s="5">
        <f t="shared" ca="1" si="644"/>
        <v>1335.5</v>
      </c>
      <c r="N2743" s="12" t="str">
        <f t="shared" ca="1" si="640"/>
        <v/>
      </c>
      <c r="O2743" s="12">
        <f t="shared" ca="1" si="641"/>
        <v>-1.6663903166970577E-2</v>
      </c>
      <c r="P2743" s="5">
        <f t="shared" ca="1" si="642"/>
        <v>1032.4189510863393</v>
      </c>
      <c r="Q2743" s="5">
        <f t="shared" ca="1" si="645"/>
        <v>1032.4189510863393</v>
      </c>
      <c r="R2743" s="12">
        <f t="shared" ca="1" si="646"/>
        <v>0</v>
      </c>
    </row>
    <row r="2744" spans="1:18" x14ac:dyDescent="0.25">
      <c r="A2744">
        <v>2743</v>
      </c>
      <c r="B2744" s="2">
        <v>41421</v>
      </c>
      <c r="C2744">
        <f t="shared" si="636"/>
        <v>2013</v>
      </c>
      <c r="D2744">
        <v>1245.45</v>
      </c>
      <c r="E2744" s="5">
        <f t="shared" ca="1" si="632"/>
        <v>1232.1300000000001</v>
      </c>
      <c r="F2744" s="5">
        <f t="shared" ca="1" si="633"/>
        <v>1195.4090000000001</v>
      </c>
      <c r="G2744" s="5">
        <f t="shared" ca="1" si="634"/>
        <v>1226.3706842488689</v>
      </c>
      <c r="H2744" s="5">
        <f t="shared" ca="1" si="635"/>
        <v>1250.0662129562602</v>
      </c>
      <c r="I2744" s="10">
        <f t="shared" ca="1" si="643"/>
        <v>0</v>
      </c>
      <c r="J2744" s="5" t="e">
        <f t="shared" ca="1" si="637"/>
        <v>#N/A</v>
      </c>
      <c r="K2744" s="5" t="e">
        <f t="shared" ca="1" si="638"/>
        <v>#N/A</v>
      </c>
      <c r="L2744" s="10">
        <f t="shared" ca="1" si="639"/>
        <v>-1</v>
      </c>
      <c r="M2744" s="5">
        <f t="shared" ca="1" si="644"/>
        <v>1335.5</v>
      </c>
      <c r="N2744" s="12" t="str">
        <f t="shared" ca="1" si="640"/>
        <v/>
      </c>
      <c r="O2744" s="12">
        <f t="shared" ca="1" si="641"/>
        <v>-1.5616080893745488E-2</v>
      </c>
      <c r="P2744" s="5">
        <f t="shared" ca="1" si="642"/>
        <v>1032.4189510863393</v>
      </c>
      <c r="Q2744" s="5">
        <f t="shared" ca="1" si="645"/>
        <v>1032.4189510863393</v>
      </c>
      <c r="R2744" s="12">
        <f t="shared" ca="1" si="646"/>
        <v>0</v>
      </c>
    </row>
    <row r="2745" spans="1:18" x14ac:dyDescent="0.25">
      <c r="A2745">
        <v>2744</v>
      </c>
      <c r="B2745" s="2">
        <v>41422</v>
      </c>
      <c r="C2745">
        <f t="shared" si="636"/>
        <v>2013</v>
      </c>
      <c r="D2745">
        <v>1245.5</v>
      </c>
      <c r="E2745" s="5">
        <f t="shared" ca="1" si="632"/>
        <v>1236.2350000000001</v>
      </c>
      <c r="F2745" s="5">
        <f t="shared" ca="1" si="633"/>
        <v>1196.4080000000001</v>
      </c>
      <c r="G2745" s="5">
        <f t="shared" ca="1" si="634"/>
        <v>1228.283615823982</v>
      </c>
      <c r="H2745" s="5">
        <f t="shared" ca="1" si="635"/>
        <v>1249.9748886971349</v>
      </c>
      <c r="I2745" s="10">
        <f t="shared" ca="1" si="643"/>
        <v>0</v>
      </c>
      <c r="J2745" s="5" t="e">
        <f t="shared" ca="1" si="637"/>
        <v>#N/A</v>
      </c>
      <c r="K2745" s="5" t="e">
        <f t="shared" ca="1" si="638"/>
        <v>#N/A</v>
      </c>
      <c r="L2745" s="10">
        <f t="shared" ca="1" si="639"/>
        <v>-1</v>
      </c>
      <c r="M2745" s="5">
        <f t="shared" ca="1" si="644"/>
        <v>1335.5</v>
      </c>
      <c r="N2745" s="12" t="str">
        <f t="shared" ca="1" si="640"/>
        <v/>
      </c>
      <c r="O2745" s="12">
        <f t="shared" ca="1" si="641"/>
        <v>-4.0146131920152975E-5</v>
      </c>
      <c r="P2745" s="5">
        <f t="shared" ca="1" si="642"/>
        <v>1032.4189510863393</v>
      </c>
      <c r="Q2745" s="5">
        <f t="shared" ca="1" si="645"/>
        <v>1032.4189510863393</v>
      </c>
      <c r="R2745" s="12">
        <f t="shared" ca="1" si="646"/>
        <v>0</v>
      </c>
    </row>
    <row r="2746" spans="1:18" x14ac:dyDescent="0.25">
      <c r="A2746">
        <v>2745</v>
      </c>
      <c r="B2746" s="2">
        <v>41423</v>
      </c>
      <c r="C2746">
        <f t="shared" si="636"/>
        <v>2013</v>
      </c>
      <c r="D2746">
        <v>1236.1500000000001</v>
      </c>
      <c r="E2746" s="5">
        <f t="shared" ca="1" si="632"/>
        <v>1236.875</v>
      </c>
      <c r="F2746" s="5">
        <f t="shared" ca="1" si="633"/>
        <v>1198.171</v>
      </c>
      <c r="G2746" s="5">
        <f t="shared" ca="1" si="634"/>
        <v>1229.0702542415838</v>
      </c>
      <c r="H2746" s="5">
        <f t="shared" ca="1" si="635"/>
        <v>1249.6983909231922</v>
      </c>
      <c r="I2746" s="10">
        <f t="shared" ca="1" si="643"/>
        <v>0</v>
      </c>
      <c r="J2746" s="5" t="e">
        <f t="shared" ca="1" si="637"/>
        <v>#N/A</v>
      </c>
      <c r="K2746" s="5" t="e">
        <f t="shared" ca="1" si="638"/>
        <v>#N/A</v>
      </c>
      <c r="L2746" s="10">
        <f t="shared" ca="1" si="639"/>
        <v>-1</v>
      </c>
      <c r="M2746" s="5">
        <f t="shared" ca="1" si="644"/>
        <v>1335.5</v>
      </c>
      <c r="N2746" s="12" t="str">
        <f t="shared" ca="1" si="640"/>
        <v/>
      </c>
      <c r="O2746" s="12">
        <f t="shared" ca="1" si="641"/>
        <v>7.5070252910476986E-3</v>
      </c>
      <c r="P2746" s="5">
        <f t="shared" ca="1" si="642"/>
        <v>1032.4189510863393</v>
      </c>
      <c r="Q2746" s="5">
        <f t="shared" ca="1" si="645"/>
        <v>1032.4189510863393</v>
      </c>
      <c r="R2746" s="12">
        <f t="shared" ca="1" si="646"/>
        <v>0</v>
      </c>
    </row>
    <row r="2747" spans="1:18" x14ac:dyDescent="0.25">
      <c r="A2747">
        <v>2746</v>
      </c>
      <c r="B2747" s="2">
        <v>41424</v>
      </c>
      <c r="C2747">
        <f t="shared" si="636"/>
        <v>2013</v>
      </c>
      <c r="D2747">
        <v>1243.95</v>
      </c>
      <c r="E2747" s="5">
        <f t="shared" ca="1" si="632"/>
        <v>1236.2250000000001</v>
      </c>
      <c r="F2747" s="5">
        <f t="shared" ca="1" si="633"/>
        <v>1200.5609999999999</v>
      </c>
      <c r="G2747" s="5">
        <f t="shared" ca="1" si="634"/>
        <v>1230.5582288174255</v>
      </c>
      <c r="H2747" s="5">
        <f t="shared" ca="1" si="635"/>
        <v>1249.5834231047284</v>
      </c>
      <c r="I2747" s="10">
        <f t="shared" ca="1" si="643"/>
        <v>0</v>
      </c>
      <c r="J2747" s="5" t="e">
        <f t="shared" ca="1" si="637"/>
        <v>#N/A</v>
      </c>
      <c r="K2747" s="5" t="e">
        <f t="shared" ca="1" si="638"/>
        <v>#N/A</v>
      </c>
      <c r="L2747" s="10">
        <f t="shared" ca="1" si="639"/>
        <v>-1</v>
      </c>
      <c r="M2747" s="5">
        <f t="shared" ca="1" si="644"/>
        <v>1335.5</v>
      </c>
      <c r="N2747" s="12" t="str">
        <f t="shared" ca="1" si="640"/>
        <v/>
      </c>
      <c r="O2747" s="12">
        <f t="shared" ca="1" si="641"/>
        <v>-6.3099138454070737E-3</v>
      </c>
      <c r="P2747" s="5">
        <f t="shared" ca="1" si="642"/>
        <v>1032.4189510863393</v>
      </c>
      <c r="Q2747" s="5">
        <f t="shared" ca="1" si="645"/>
        <v>1032.4189510863393</v>
      </c>
      <c r="R2747" s="12">
        <f t="shared" ca="1" si="646"/>
        <v>0</v>
      </c>
    </row>
    <row r="2748" spans="1:18" x14ac:dyDescent="0.25">
      <c r="A2748">
        <v>2747</v>
      </c>
      <c r="B2748" s="2">
        <v>41425</v>
      </c>
      <c r="C2748">
        <f t="shared" si="636"/>
        <v>2013</v>
      </c>
      <c r="D2748">
        <v>1218.75</v>
      </c>
      <c r="E2748" s="5">
        <f t="shared" ca="1" si="632"/>
        <v>1231.165</v>
      </c>
      <c r="F2748" s="5">
        <f t="shared" ca="1" si="633"/>
        <v>1201.9839999999999</v>
      </c>
      <c r="G2748" s="5">
        <f t="shared" ca="1" si="634"/>
        <v>1229.3774059356831</v>
      </c>
      <c r="H2748" s="5">
        <f t="shared" ca="1" si="635"/>
        <v>1248.9667546426338</v>
      </c>
      <c r="I2748" s="10">
        <f t="shared" ca="1" si="643"/>
        <v>0</v>
      </c>
      <c r="J2748" s="5" t="e">
        <f t="shared" ca="1" si="637"/>
        <v>#N/A</v>
      </c>
      <c r="K2748" s="5" t="e">
        <f t="shared" ca="1" si="638"/>
        <v>#N/A</v>
      </c>
      <c r="L2748" s="10">
        <f t="shared" ca="1" si="639"/>
        <v>-1</v>
      </c>
      <c r="M2748" s="5">
        <f t="shared" ca="1" si="644"/>
        <v>1335.5</v>
      </c>
      <c r="N2748" s="12" t="str">
        <f t="shared" ca="1" si="640"/>
        <v/>
      </c>
      <c r="O2748" s="12">
        <f t="shared" ca="1" si="641"/>
        <v>2.0258048956951682E-2</v>
      </c>
      <c r="P2748" s="5">
        <f t="shared" ca="1" si="642"/>
        <v>1032.4189510863393</v>
      </c>
      <c r="Q2748" s="5">
        <f t="shared" ca="1" si="645"/>
        <v>1032.4189510863393</v>
      </c>
      <c r="R2748" s="12">
        <f t="shared" ca="1" si="646"/>
        <v>0</v>
      </c>
    </row>
    <row r="2749" spans="1:18" x14ac:dyDescent="0.25">
      <c r="A2749">
        <v>2748</v>
      </c>
      <c r="B2749" s="2">
        <v>41428</v>
      </c>
      <c r="C2749">
        <f t="shared" si="636"/>
        <v>2013</v>
      </c>
      <c r="D2749">
        <v>1223.4000000000001</v>
      </c>
      <c r="E2749" s="5">
        <f t="shared" ca="1" si="632"/>
        <v>1228.8399999999999</v>
      </c>
      <c r="F2749" s="5">
        <f t="shared" ca="1" si="633"/>
        <v>1203.336</v>
      </c>
      <c r="G2749" s="5">
        <f t="shared" ca="1" si="634"/>
        <v>1228.7796653421149</v>
      </c>
      <c r="H2749" s="5">
        <f t="shared" ca="1" si="635"/>
        <v>1248.455419549781</v>
      </c>
      <c r="I2749" s="10">
        <f t="shared" ca="1" si="643"/>
        <v>0</v>
      </c>
      <c r="J2749" s="5" t="e">
        <f t="shared" ca="1" si="637"/>
        <v>#N/A</v>
      </c>
      <c r="K2749" s="5" t="e">
        <f t="shared" ca="1" si="638"/>
        <v>#N/A</v>
      </c>
      <c r="L2749" s="10">
        <f t="shared" ca="1" si="639"/>
        <v>-1</v>
      </c>
      <c r="M2749" s="5">
        <f t="shared" ca="1" si="644"/>
        <v>1335.5</v>
      </c>
      <c r="N2749" s="12" t="str">
        <f t="shared" ca="1" si="640"/>
        <v/>
      </c>
      <c r="O2749" s="12">
        <f t="shared" ca="1" si="641"/>
        <v>-3.81538461538469E-3</v>
      </c>
      <c r="P2749" s="5">
        <f t="shared" ca="1" si="642"/>
        <v>1032.4189510863393</v>
      </c>
      <c r="Q2749" s="5">
        <f t="shared" ca="1" si="645"/>
        <v>1032.4189510863393</v>
      </c>
      <c r="R2749" s="12">
        <f t="shared" ca="1" si="646"/>
        <v>0</v>
      </c>
    </row>
    <row r="2750" spans="1:18" x14ac:dyDescent="0.25">
      <c r="A2750">
        <v>2749</v>
      </c>
      <c r="B2750" s="2">
        <v>41429</v>
      </c>
      <c r="C2750">
        <f t="shared" si="636"/>
        <v>2013</v>
      </c>
      <c r="D2750">
        <v>1218.5999999999999</v>
      </c>
      <c r="E2750" s="5">
        <f t="shared" ca="1" si="632"/>
        <v>1228.42</v>
      </c>
      <c r="F2750" s="5">
        <f t="shared" ca="1" si="633"/>
        <v>1204.5309999999999</v>
      </c>
      <c r="G2750" s="5">
        <f t="shared" ca="1" si="634"/>
        <v>1227.7616988079035</v>
      </c>
      <c r="H2750" s="5">
        <f t="shared" ca="1" si="635"/>
        <v>1247.8583111587855</v>
      </c>
      <c r="I2750" s="10">
        <f t="shared" ca="1" si="643"/>
        <v>0</v>
      </c>
      <c r="J2750" s="5" t="e">
        <f t="shared" ca="1" si="637"/>
        <v>#N/A</v>
      </c>
      <c r="K2750" s="5" t="e">
        <f t="shared" ca="1" si="638"/>
        <v>#N/A</v>
      </c>
      <c r="L2750" s="10">
        <f t="shared" ca="1" si="639"/>
        <v>-1</v>
      </c>
      <c r="M2750" s="5">
        <f t="shared" ca="1" si="644"/>
        <v>1335.5</v>
      </c>
      <c r="N2750" s="12" t="str">
        <f t="shared" ca="1" si="640"/>
        <v/>
      </c>
      <c r="O2750" s="12">
        <f t="shared" ca="1" si="641"/>
        <v>3.9234919077980887E-3</v>
      </c>
      <c r="P2750" s="5">
        <f t="shared" ca="1" si="642"/>
        <v>1032.4189510863393</v>
      </c>
      <c r="Q2750" s="5">
        <f t="shared" ca="1" si="645"/>
        <v>1032.4189510863393</v>
      </c>
      <c r="R2750" s="12">
        <f t="shared" ca="1" si="646"/>
        <v>0</v>
      </c>
    </row>
    <row r="2751" spans="1:18" x14ac:dyDescent="0.25">
      <c r="A2751">
        <v>2750</v>
      </c>
      <c r="B2751" s="2">
        <v>41430</v>
      </c>
      <c r="C2751">
        <f t="shared" si="636"/>
        <v>2013</v>
      </c>
      <c r="D2751">
        <v>1204.95</v>
      </c>
      <c r="E2751" s="5">
        <f t="shared" ca="1" si="632"/>
        <v>1226.925</v>
      </c>
      <c r="F2751" s="5">
        <f t="shared" ca="1" si="633"/>
        <v>1205.4529999999997</v>
      </c>
      <c r="G2751" s="5">
        <f t="shared" ca="1" si="634"/>
        <v>1225.480528927113</v>
      </c>
      <c r="H2751" s="5">
        <f t="shared" ca="1" si="635"/>
        <v>1247.0001449356098</v>
      </c>
      <c r="I2751" s="10">
        <f t="shared" ca="1" si="643"/>
        <v>0</v>
      </c>
      <c r="J2751" s="5" t="e">
        <f t="shared" ca="1" si="637"/>
        <v>#N/A</v>
      </c>
      <c r="K2751" s="5" t="e">
        <f t="shared" ca="1" si="638"/>
        <v>#N/A</v>
      </c>
      <c r="L2751" s="10">
        <f t="shared" ca="1" si="639"/>
        <v>-1</v>
      </c>
      <c r="M2751" s="5">
        <f t="shared" ca="1" si="644"/>
        <v>1335.5</v>
      </c>
      <c r="N2751" s="12" t="str">
        <f t="shared" ca="1" si="640"/>
        <v/>
      </c>
      <c r="O2751" s="12">
        <f t="shared" ca="1" si="641"/>
        <v>1.1201378631216039E-2</v>
      </c>
      <c r="P2751" s="5">
        <f t="shared" ca="1" si="642"/>
        <v>1032.4189510863393</v>
      </c>
      <c r="Q2751" s="5">
        <f t="shared" ca="1" si="645"/>
        <v>1032.4189510863393</v>
      </c>
      <c r="R2751" s="12">
        <f t="shared" ca="1" si="646"/>
        <v>0</v>
      </c>
    </row>
    <row r="2752" spans="1:18" x14ac:dyDescent="0.25">
      <c r="A2752">
        <v>2751</v>
      </c>
      <c r="B2752" s="2">
        <v>41431</v>
      </c>
      <c r="C2752">
        <f t="shared" si="636"/>
        <v>2013</v>
      </c>
      <c r="D2752">
        <v>1208.3</v>
      </c>
      <c r="E2752" s="5">
        <f t="shared" ca="1" si="632"/>
        <v>1227.135</v>
      </c>
      <c r="F2752" s="5">
        <f t="shared" ca="1" si="633"/>
        <v>1206.4349999999999</v>
      </c>
      <c r="G2752" s="5">
        <f t="shared" ca="1" si="634"/>
        <v>1223.7624760344017</v>
      </c>
      <c r="H2752" s="5">
        <f t="shared" ca="1" si="635"/>
        <v>1246.2261420368977</v>
      </c>
      <c r="I2752" s="10">
        <f t="shared" ca="1" si="643"/>
        <v>0</v>
      </c>
      <c r="J2752" s="5" t="e">
        <f t="shared" ca="1" si="637"/>
        <v>#N/A</v>
      </c>
      <c r="K2752" s="5" t="e">
        <f t="shared" ca="1" si="638"/>
        <v>#N/A</v>
      </c>
      <c r="L2752" s="10">
        <f t="shared" ca="1" si="639"/>
        <v>-1</v>
      </c>
      <c r="M2752" s="5">
        <f t="shared" ca="1" si="644"/>
        <v>1335.5</v>
      </c>
      <c r="N2752" s="12" t="str">
        <f t="shared" ca="1" si="640"/>
        <v/>
      </c>
      <c r="O2752" s="12">
        <f t="shared" ca="1" si="641"/>
        <v>-2.7801983484791143E-3</v>
      </c>
      <c r="P2752" s="5">
        <f t="shared" ca="1" si="642"/>
        <v>1032.4189510863393</v>
      </c>
      <c r="Q2752" s="5">
        <f t="shared" ca="1" si="645"/>
        <v>1032.4189510863393</v>
      </c>
      <c r="R2752" s="12">
        <f t="shared" ca="1" si="646"/>
        <v>0</v>
      </c>
    </row>
    <row r="2753" spans="1:18" x14ac:dyDescent="0.25">
      <c r="A2753">
        <v>2752</v>
      </c>
      <c r="B2753" s="2">
        <v>41432</v>
      </c>
      <c r="C2753">
        <f t="shared" si="636"/>
        <v>2013</v>
      </c>
      <c r="D2753">
        <v>1205</v>
      </c>
      <c r="E2753" s="5">
        <f t="shared" ca="1" si="632"/>
        <v>1225.0050000000001</v>
      </c>
      <c r="F2753" s="5">
        <f t="shared" ca="1" si="633"/>
        <v>1207.3509999999999</v>
      </c>
      <c r="G2753" s="5">
        <f t="shared" ca="1" si="634"/>
        <v>1221.8862284309616</v>
      </c>
      <c r="H2753" s="5">
        <f t="shared" ca="1" si="635"/>
        <v>1245.4016191961598</v>
      </c>
      <c r="I2753" s="10">
        <f t="shared" ca="1" si="643"/>
        <v>0</v>
      </c>
      <c r="J2753" s="5" t="e">
        <f t="shared" ca="1" si="637"/>
        <v>#N/A</v>
      </c>
      <c r="K2753" s="5" t="e">
        <f t="shared" ca="1" si="638"/>
        <v>#N/A</v>
      </c>
      <c r="L2753" s="10">
        <f t="shared" ca="1" si="639"/>
        <v>-1</v>
      </c>
      <c r="M2753" s="5">
        <f t="shared" ca="1" si="644"/>
        <v>1335.5</v>
      </c>
      <c r="N2753" s="12" t="str">
        <f t="shared" ca="1" si="640"/>
        <v/>
      </c>
      <c r="O2753" s="12">
        <f t="shared" ca="1" si="641"/>
        <v>2.7311098237192376E-3</v>
      </c>
      <c r="P2753" s="5">
        <f t="shared" ca="1" si="642"/>
        <v>1032.4189510863393</v>
      </c>
      <c r="Q2753" s="5">
        <f t="shared" ca="1" si="645"/>
        <v>1032.4189510863393</v>
      </c>
      <c r="R2753" s="12">
        <f t="shared" ca="1" si="646"/>
        <v>0</v>
      </c>
    </row>
    <row r="2754" spans="1:18" x14ac:dyDescent="0.25">
      <c r="A2754">
        <v>2753</v>
      </c>
      <c r="B2754" s="2">
        <v>41435</v>
      </c>
      <c r="C2754">
        <f t="shared" si="636"/>
        <v>2013</v>
      </c>
      <c r="D2754">
        <v>1229.0999999999999</v>
      </c>
      <c r="E2754" s="5">
        <f t="shared" ref="E2754:E2817" ca="1" si="647">IF($A2754&gt;=SEMADays,AVERAGE(OFFSET($D2754,-SEMADays+1,0,SEMADays,1)),NA())</f>
        <v>1223.3700000000001</v>
      </c>
      <c r="F2754" s="5">
        <f t="shared" ref="F2754:F2817" ca="1" si="648">IF($A2754&gt;=LEMADays,AVERAGE(OFFSET($D2754,-LEMADays+1,0,LEMADays,1)),NA())</f>
        <v>1208.7149999999999</v>
      </c>
      <c r="G2754" s="5">
        <f t="shared" ref="G2754:G2817" ca="1" si="649">IF(ISNA(E2754),NA(),IF(ISNA(G2753),E2754,((SEMADays-1)*G2753+$D2754)/SEMADays))</f>
        <v>1222.6076055878655</v>
      </c>
      <c r="H2754" s="5">
        <f t="shared" ref="H2754:H2817" ca="1" si="650">IF(ISNA(F2754),NA(),IF(ISNA(H2753),F2754,((LEMADays-1)*H2753+$D2754)/LEMADays))</f>
        <v>1245.0755868122367</v>
      </c>
      <c r="I2754" s="10">
        <f t="shared" ca="1" si="643"/>
        <v>0</v>
      </c>
      <c r="J2754" s="5" t="e">
        <f t="shared" ca="1" si="637"/>
        <v>#N/A</v>
      </c>
      <c r="K2754" s="5" t="e">
        <f t="shared" ca="1" si="638"/>
        <v>#N/A</v>
      </c>
      <c r="L2754" s="10">
        <f t="shared" ca="1" si="639"/>
        <v>-1</v>
      </c>
      <c r="M2754" s="5">
        <f t="shared" ca="1" si="644"/>
        <v>1335.5</v>
      </c>
      <c r="N2754" s="12" t="str">
        <f t="shared" ca="1" si="640"/>
        <v/>
      </c>
      <c r="O2754" s="12">
        <f t="shared" ca="1" si="641"/>
        <v>-1.9999999999999924E-2</v>
      </c>
      <c r="P2754" s="5">
        <f t="shared" ca="1" si="642"/>
        <v>1032.4189510863393</v>
      </c>
      <c r="Q2754" s="5">
        <f t="shared" ca="1" si="645"/>
        <v>1032.4189510863393</v>
      </c>
      <c r="R2754" s="12">
        <f t="shared" ca="1" si="646"/>
        <v>0</v>
      </c>
    </row>
    <row r="2755" spans="1:18" x14ac:dyDescent="0.25">
      <c r="A2755">
        <v>2754</v>
      </c>
      <c r="B2755" s="2">
        <v>41436</v>
      </c>
      <c r="C2755">
        <f t="shared" ref="C2755:C2818" si="651">YEAR(B2755)</f>
        <v>2013</v>
      </c>
      <c r="D2755">
        <v>1225.4000000000001</v>
      </c>
      <c r="E2755" s="5">
        <f t="shared" ca="1" si="647"/>
        <v>1221.3600000000001</v>
      </c>
      <c r="F2755" s="5">
        <f t="shared" ca="1" si="648"/>
        <v>1209.6909999999998</v>
      </c>
      <c r="G2755" s="5">
        <f t="shared" ca="1" si="649"/>
        <v>1222.8868450290788</v>
      </c>
      <c r="H2755" s="5">
        <f t="shared" ca="1" si="650"/>
        <v>1244.6820750759921</v>
      </c>
      <c r="I2755" s="10">
        <f t="shared" ca="1" si="643"/>
        <v>0</v>
      </c>
      <c r="J2755" s="5" t="e">
        <f t="shared" ca="1" si="637"/>
        <v>#N/A</v>
      </c>
      <c r="K2755" s="5" t="e">
        <f t="shared" ca="1" si="638"/>
        <v>#N/A</v>
      </c>
      <c r="L2755" s="10">
        <f t="shared" ca="1" si="639"/>
        <v>-1</v>
      </c>
      <c r="M2755" s="5">
        <f t="shared" ca="1" si="644"/>
        <v>1335.5</v>
      </c>
      <c r="N2755" s="12" t="str">
        <f t="shared" ca="1" si="640"/>
        <v/>
      </c>
      <c r="O2755" s="12">
        <f t="shared" ca="1" si="641"/>
        <v>3.0103327638107708E-3</v>
      </c>
      <c r="P2755" s="5">
        <f t="shared" ca="1" si="642"/>
        <v>1032.4189510863393</v>
      </c>
      <c r="Q2755" s="5">
        <f t="shared" ca="1" si="645"/>
        <v>1032.4189510863393</v>
      </c>
      <c r="R2755" s="12">
        <f t="shared" ca="1" si="646"/>
        <v>0</v>
      </c>
    </row>
    <row r="2756" spans="1:18" x14ac:dyDescent="0.25">
      <c r="A2756">
        <v>2755</v>
      </c>
      <c r="B2756" s="2">
        <v>41437</v>
      </c>
      <c r="C2756">
        <f t="shared" si="651"/>
        <v>2013</v>
      </c>
      <c r="D2756">
        <v>1211.95</v>
      </c>
      <c r="E2756" s="5">
        <f t="shared" ca="1" si="647"/>
        <v>1218.94</v>
      </c>
      <c r="F2756" s="5">
        <f t="shared" ca="1" si="648"/>
        <v>1210.6849999999999</v>
      </c>
      <c r="G2756" s="5">
        <f t="shared" ca="1" si="649"/>
        <v>1221.7931605261711</v>
      </c>
      <c r="H2756" s="5">
        <f t="shared" ca="1" si="650"/>
        <v>1244.0274335744723</v>
      </c>
      <c r="I2756" s="10">
        <f t="shared" ca="1" si="643"/>
        <v>0</v>
      </c>
      <c r="J2756" s="5" t="e">
        <f t="shared" ca="1" si="637"/>
        <v>#N/A</v>
      </c>
      <c r="K2756" s="5" t="e">
        <f t="shared" ca="1" si="638"/>
        <v>#N/A</v>
      </c>
      <c r="L2756" s="10">
        <f t="shared" ca="1" si="639"/>
        <v>-1</v>
      </c>
      <c r="M2756" s="5">
        <f t="shared" ca="1" si="644"/>
        <v>1335.5</v>
      </c>
      <c r="N2756" s="12" t="str">
        <f t="shared" ca="1" si="640"/>
        <v/>
      </c>
      <c r="O2756" s="12">
        <f t="shared" ca="1" si="641"/>
        <v>1.0976007834176632E-2</v>
      </c>
      <c r="P2756" s="5">
        <f t="shared" ca="1" si="642"/>
        <v>1032.4189510863393</v>
      </c>
      <c r="Q2756" s="5">
        <f t="shared" ca="1" si="645"/>
        <v>1032.4189510863393</v>
      </c>
      <c r="R2756" s="12">
        <f t="shared" ca="1" si="646"/>
        <v>0</v>
      </c>
    </row>
    <row r="2757" spans="1:18" x14ac:dyDescent="0.25">
      <c r="A2757">
        <v>2756</v>
      </c>
      <c r="B2757" s="2">
        <v>41438</v>
      </c>
      <c r="C2757">
        <f t="shared" si="651"/>
        <v>2013</v>
      </c>
      <c r="D2757">
        <v>1204.8</v>
      </c>
      <c r="E2757" s="5">
        <f t="shared" ca="1" si="647"/>
        <v>1215.0250000000001</v>
      </c>
      <c r="F2757" s="5">
        <f t="shared" ca="1" si="648"/>
        <v>1211.9939999999999</v>
      </c>
      <c r="G2757" s="5">
        <f t="shared" ca="1" si="649"/>
        <v>1220.0938444735539</v>
      </c>
      <c r="H2757" s="5">
        <f t="shared" ca="1" si="650"/>
        <v>1243.242884902983</v>
      </c>
      <c r="I2757" s="10">
        <f t="shared" ca="1" si="643"/>
        <v>0</v>
      </c>
      <c r="J2757" s="5" t="e">
        <f t="shared" ca="1" si="637"/>
        <v>#N/A</v>
      </c>
      <c r="K2757" s="5" t="e">
        <f t="shared" ca="1" si="638"/>
        <v>#N/A</v>
      </c>
      <c r="L2757" s="10">
        <f t="shared" ca="1" si="639"/>
        <v>-1</v>
      </c>
      <c r="M2757" s="5">
        <f t="shared" ca="1" si="644"/>
        <v>1335.5</v>
      </c>
      <c r="N2757" s="12" t="str">
        <f t="shared" ca="1" si="640"/>
        <v/>
      </c>
      <c r="O2757" s="12">
        <f t="shared" ca="1" si="641"/>
        <v>5.8995833161434802E-3</v>
      </c>
      <c r="P2757" s="5">
        <f t="shared" ca="1" si="642"/>
        <v>1032.4189510863393</v>
      </c>
      <c r="Q2757" s="5">
        <f t="shared" ca="1" si="645"/>
        <v>1032.4189510863393</v>
      </c>
      <c r="R2757" s="12">
        <f t="shared" ca="1" si="646"/>
        <v>0</v>
      </c>
    </row>
    <row r="2758" spans="1:18" x14ac:dyDescent="0.25">
      <c r="A2758">
        <v>2757</v>
      </c>
      <c r="B2758" s="2">
        <v>41439</v>
      </c>
      <c r="C2758">
        <f t="shared" si="651"/>
        <v>2013</v>
      </c>
      <c r="D2758">
        <v>1214.8499999999999</v>
      </c>
      <c r="E2758" s="5">
        <f t="shared" ca="1" si="647"/>
        <v>1214.635</v>
      </c>
      <c r="F2758" s="5">
        <f t="shared" ca="1" si="648"/>
        <v>1213.7059999999999</v>
      </c>
      <c r="G2758" s="5">
        <f t="shared" ca="1" si="649"/>
        <v>1219.5694600261986</v>
      </c>
      <c r="H2758" s="5">
        <f t="shared" ca="1" si="650"/>
        <v>1242.6750272049233</v>
      </c>
      <c r="I2758" s="10">
        <f t="shared" ca="1" si="643"/>
        <v>0</v>
      </c>
      <c r="J2758" s="5" t="e">
        <f t="shared" ca="1" si="637"/>
        <v>#N/A</v>
      </c>
      <c r="K2758" s="5" t="e">
        <f t="shared" ca="1" si="638"/>
        <v>#N/A</v>
      </c>
      <c r="L2758" s="10">
        <f t="shared" ca="1" si="639"/>
        <v>-1</v>
      </c>
      <c r="M2758" s="5">
        <f t="shared" ca="1" si="644"/>
        <v>1335.5</v>
      </c>
      <c r="N2758" s="12" t="str">
        <f t="shared" ca="1" si="640"/>
        <v/>
      </c>
      <c r="O2758" s="12">
        <f t="shared" ca="1" si="641"/>
        <v>-8.3416334661354213E-3</v>
      </c>
      <c r="P2758" s="5">
        <f t="shared" ca="1" si="642"/>
        <v>1032.4189510863393</v>
      </c>
      <c r="Q2758" s="5">
        <f t="shared" ca="1" si="645"/>
        <v>1032.4189510863393</v>
      </c>
      <c r="R2758" s="12">
        <f t="shared" ca="1" si="646"/>
        <v>0</v>
      </c>
    </row>
    <row r="2759" spans="1:18" x14ac:dyDescent="0.25">
      <c r="A2759">
        <v>2758</v>
      </c>
      <c r="B2759" s="2">
        <v>41442</v>
      </c>
      <c r="C2759">
        <f t="shared" si="651"/>
        <v>2013</v>
      </c>
      <c r="D2759">
        <v>1205.2</v>
      </c>
      <c r="E2759" s="5">
        <f t="shared" ca="1" si="647"/>
        <v>1212.8150000000001</v>
      </c>
      <c r="F2759" s="5">
        <f t="shared" ca="1" si="648"/>
        <v>1215.2719999999999</v>
      </c>
      <c r="G2759" s="5">
        <f t="shared" ca="1" si="649"/>
        <v>1218.132514023579</v>
      </c>
      <c r="H2759" s="5">
        <f t="shared" ca="1" si="650"/>
        <v>1241.9255266608247</v>
      </c>
      <c r="I2759" s="10">
        <f t="shared" ca="1" si="643"/>
        <v>0</v>
      </c>
      <c r="J2759" s="5" t="e">
        <f t="shared" ca="1" si="637"/>
        <v>#N/A</v>
      </c>
      <c r="K2759" s="5" t="e">
        <f t="shared" ca="1" si="638"/>
        <v>#N/A</v>
      </c>
      <c r="L2759" s="10">
        <f t="shared" ca="1" si="639"/>
        <v>-1</v>
      </c>
      <c r="M2759" s="5">
        <f t="shared" ca="1" si="644"/>
        <v>1335.5</v>
      </c>
      <c r="N2759" s="12" t="str">
        <f t="shared" ca="1" si="640"/>
        <v/>
      </c>
      <c r="O2759" s="12">
        <f t="shared" ca="1" si="641"/>
        <v>7.9433674939291803E-3</v>
      </c>
      <c r="P2759" s="5">
        <f t="shared" ca="1" si="642"/>
        <v>1032.4189510863393</v>
      </c>
      <c r="Q2759" s="5">
        <f t="shared" ca="1" si="645"/>
        <v>1032.4189510863393</v>
      </c>
      <c r="R2759" s="12">
        <f t="shared" ca="1" si="646"/>
        <v>0</v>
      </c>
    </row>
    <row r="2760" spans="1:18" x14ac:dyDescent="0.25">
      <c r="A2760">
        <v>2759</v>
      </c>
      <c r="B2760" s="2">
        <v>41443</v>
      </c>
      <c r="C2760">
        <f t="shared" si="651"/>
        <v>2013</v>
      </c>
      <c r="D2760">
        <v>1214.5999999999999</v>
      </c>
      <c r="E2760" s="5">
        <f t="shared" ca="1" si="647"/>
        <v>1212.4150000000002</v>
      </c>
      <c r="F2760" s="5">
        <f t="shared" ca="1" si="648"/>
        <v>1216.9479999999999</v>
      </c>
      <c r="G2760" s="5">
        <f t="shared" ca="1" si="649"/>
        <v>1217.7792626212211</v>
      </c>
      <c r="H2760" s="5">
        <f t="shared" ca="1" si="650"/>
        <v>1241.3790161276081</v>
      </c>
      <c r="I2760" s="10">
        <f t="shared" ca="1" si="643"/>
        <v>0</v>
      </c>
      <c r="J2760" s="5" t="e">
        <f t="shared" ca="1" si="637"/>
        <v>#N/A</v>
      </c>
      <c r="K2760" s="5" t="e">
        <f t="shared" ca="1" si="638"/>
        <v>#N/A</v>
      </c>
      <c r="L2760" s="10">
        <f t="shared" ca="1" si="639"/>
        <v>-1</v>
      </c>
      <c r="M2760" s="5">
        <f t="shared" ca="1" si="644"/>
        <v>1335.5</v>
      </c>
      <c r="N2760" s="12" t="str">
        <f t="shared" ca="1" si="640"/>
        <v/>
      </c>
      <c r="O2760" s="12">
        <f t="shared" ca="1" si="641"/>
        <v>-7.7995353468302882E-3</v>
      </c>
      <c r="P2760" s="5">
        <f t="shared" ca="1" si="642"/>
        <v>1032.4189510863393</v>
      </c>
      <c r="Q2760" s="5">
        <f t="shared" ca="1" si="645"/>
        <v>1032.4189510863393</v>
      </c>
      <c r="R2760" s="12">
        <f t="shared" ca="1" si="646"/>
        <v>0</v>
      </c>
    </row>
    <row r="2761" spans="1:18" x14ac:dyDescent="0.25">
      <c r="A2761">
        <v>2760</v>
      </c>
      <c r="B2761" s="2">
        <v>41444</v>
      </c>
      <c r="C2761">
        <f t="shared" si="651"/>
        <v>2013</v>
      </c>
      <c r="D2761">
        <v>1216.0999999999999</v>
      </c>
      <c r="E2761" s="5">
        <f t="shared" ca="1" si="647"/>
        <v>1213.5300000000002</v>
      </c>
      <c r="F2761" s="5">
        <f t="shared" ca="1" si="648"/>
        <v>1218.325</v>
      </c>
      <c r="G2761" s="5">
        <f t="shared" ca="1" si="649"/>
        <v>1217.6113363590989</v>
      </c>
      <c r="H2761" s="5">
        <f t="shared" ca="1" si="650"/>
        <v>1240.873435805056</v>
      </c>
      <c r="I2761" s="10">
        <f t="shared" ca="1" si="643"/>
        <v>0</v>
      </c>
      <c r="J2761" s="5" t="e">
        <f t="shared" ca="1" si="637"/>
        <v>#N/A</v>
      </c>
      <c r="K2761" s="5" t="e">
        <f t="shared" ca="1" si="638"/>
        <v>#N/A</v>
      </c>
      <c r="L2761" s="10">
        <f t="shared" ca="1" si="639"/>
        <v>-1</v>
      </c>
      <c r="M2761" s="5">
        <f t="shared" ca="1" si="644"/>
        <v>1335.5</v>
      </c>
      <c r="N2761" s="12" t="str">
        <f t="shared" ca="1" si="640"/>
        <v/>
      </c>
      <c r="O2761" s="12">
        <f t="shared" ca="1" si="641"/>
        <v>-1.2349744771941382E-3</v>
      </c>
      <c r="P2761" s="5">
        <f t="shared" ca="1" si="642"/>
        <v>1032.4189510863393</v>
      </c>
      <c r="Q2761" s="5">
        <f t="shared" ca="1" si="645"/>
        <v>1032.4189510863393</v>
      </c>
      <c r="R2761" s="12">
        <f t="shared" ca="1" si="646"/>
        <v>0</v>
      </c>
    </row>
    <row r="2762" spans="1:18" x14ac:dyDescent="0.25">
      <c r="A2762">
        <v>2761</v>
      </c>
      <c r="B2762" s="2">
        <v>41445</v>
      </c>
      <c r="C2762">
        <f t="shared" si="651"/>
        <v>2013</v>
      </c>
      <c r="D2762">
        <v>1178.05</v>
      </c>
      <c r="E2762" s="5">
        <f t="shared" ca="1" si="647"/>
        <v>1210.5050000000001</v>
      </c>
      <c r="F2762" s="5">
        <f t="shared" ca="1" si="648"/>
        <v>1219.0259999999998</v>
      </c>
      <c r="G2762" s="5">
        <f t="shared" ca="1" si="649"/>
        <v>1213.6552027231889</v>
      </c>
      <c r="H2762" s="5">
        <f t="shared" ca="1" si="650"/>
        <v>1239.6169670889549</v>
      </c>
      <c r="I2762" s="10">
        <f t="shared" ca="1" si="643"/>
        <v>0</v>
      </c>
      <c r="J2762" s="5" t="e">
        <f t="shared" ca="1" si="637"/>
        <v>#N/A</v>
      </c>
      <c r="K2762" s="5" t="e">
        <f t="shared" ca="1" si="638"/>
        <v>#N/A</v>
      </c>
      <c r="L2762" s="10">
        <f t="shared" ca="1" si="639"/>
        <v>-1</v>
      </c>
      <c r="M2762" s="5">
        <f t="shared" ca="1" si="644"/>
        <v>1335.5</v>
      </c>
      <c r="N2762" s="12" t="str">
        <f t="shared" ca="1" si="640"/>
        <v/>
      </c>
      <c r="O2762" s="12">
        <f t="shared" ca="1" si="641"/>
        <v>3.1288545349888952E-2</v>
      </c>
      <c r="P2762" s="5">
        <f t="shared" ca="1" si="642"/>
        <v>1032.4189510863393</v>
      </c>
      <c r="Q2762" s="5">
        <f t="shared" ca="1" si="645"/>
        <v>1032.4189510863393</v>
      </c>
      <c r="R2762" s="12">
        <f t="shared" ca="1" si="646"/>
        <v>0</v>
      </c>
    </row>
    <row r="2763" spans="1:18" x14ac:dyDescent="0.25">
      <c r="A2763">
        <v>2762</v>
      </c>
      <c r="B2763" s="2">
        <v>41446</v>
      </c>
      <c r="C2763">
        <f t="shared" si="651"/>
        <v>2013</v>
      </c>
      <c r="D2763">
        <v>1163.5999999999999</v>
      </c>
      <c r="E2763" s="5">
        <f t="shared" ca="1" si="647"/>
        <v>1206.365</v>
      </c>
      <c r="F2763" s="5">
        <f t="shared" ca="1" si="648"/>
        <v>1219.336</v>
      </c>
      <c r="G2763" s="5">
        <f t="shared" ca="1" si="649"/>
        <v>1208.6496824508699</v>
      </c>
      <c r="H2763" s="5">
        <f t="shared" ca="1" si="650"/>
        <v>1238.0966277471757</v>
      </c>
      <c r="I2763" s="10">
        <f t="shared" ca="1" si="643"/>
        <v>0</v>
      </c>
      <c r="J2763" s="5" t="e">
        <f t="shared" ca="1" si="637"/>
        <v>#N/A</v>
      </c>
      <c r="K2763" s="5" t="e">
        <f t="shared" ca="1" si="638"/>
        <v>#N/A</v>
      </c>
      <c r="L2763" s="10">
        <f t="shared" ca="1" si="639"/>
        <v>-1</v>
      </c>
      <c r="M2763" s="5">
        <f t="shared" ca="1" si="644"/>
        <v>1335.5</v>
      </c>
      <c r="N2763" s="12" t="str">
        <f t="shared" ca="1" si="640"/>
        <v/>
      </c>
      <c r="O2763" s="12">
        <f t="shared" ca="1" si="641"/>
        <v>1.226603285089771E-2</v>
      </c>
      <c r="P2763" s="5">
        <f t="shared" ca="1" si="642"/>
        <v>1032.4189510863393</v>
      </c>
      <c r="Q2763" s="5">
        <f t="shared" ca="1" si="645"/>
        <v>1032.4189510863393</v>
      </c>
      <c r="R2763" s="12">
        <f t="shared" ca="1" si="646"/>
        <v>0</v>
      </c>
    </row>
    <row r="2764" spans="1:18" x14ac:dyDescent="0.25">
      <c r="A2764">
        <v>2763</v>
      </c>
      <c r="B2764" s="2">
        <v>41449</v>
      </c>
      <c r="C2764">
        <f t="shared" si="651"/>
        <v>2013</v>
      </c>
      <c r="D2764">
        <v>1164.7</v>
      </c>
      <c r="E2764" s="5">
        <f t="shared" ca="1" si="647"/>
        <v>1199.925</v>
      </c>
      <c r="F2764" s="5">
        <f t="shared" ca="1" si="648"/>
        <v>1219.8139999999999</v>
      </c>
      <c r="G2764" s="5">
        <f t="shared" ca="1" si="649"/>
        <v>1204.2547142057831</v>
      </c>
      <c r="H2764" s="5">
        <f t="shared" ca="1" si="650"/>
        <v>1236.628695192232</v>
      </c>
      <c r="I2764" s="10">
        <f t="shared" ca="1" si="643"/>
        <v>0</v>
      </c>
      <c r="J2764" s="5" t="e">
        <f t="shared" ca="1" si="637"/>
        <v>#N/A</v>
      </c>
      <c r="K2764" s="5" t="e">
        <f t="shared" ca="1" si="638"/>
        <v>#N/A</v>
      </c>
      <c r="L2764" s="10">
        <f t="shared" ca="1" si="639"/>
        <v>-1</v>
      </c>
      <c r="M2764" s="5">
        <f t="shared" ca="1" si="644"/>
        <v>1335.5</v>
      </c>
      <c r="N2764" s="12" t="str">
        <f t="shared" ca="1" si="640"/>
        <v/>
      </c>
      <c r="O2764" s="12">
        <f t="shared" ca="1" si="641"/>
        <v>-9.4534204193892787E-4</v>
      </c>
      <c r="P2764" s="5">
        <f t="shared" ca="1" si="642"/>
        <v>1032.4189510863393</v>
      </c>
      <c r="Q2764" s="5">
        <f t="shared" ca="1" si="645"/>
        <v>1032.4189510863393</v>
      </c>
      <c r="R2764" s="12">
        <f t="shared" ca="1" si="646"/>
        <v>0</v>
      </c>
    </row>
    <row r="2765" spans="1:18" x14ac:dyDescent="0.25">
      <c r="A2765">
        <v>2764</v>
      </c>
      <c r="B2765" s="2">
        <v>41450</v>
      </c>
      <c r="C2765">
        <f t="shared" si="651"/>
        <v>2013</v>
      </c>
      <c r="D2765">
        <v>1171.8499999999999</v>
      </c>
      <c r="E2765" s="5">
        <f t="shared" ca="1" si="647"/>
        <v>1194.5700000000002</v>
      </c>
      <c r="F2765" s="5">
        <f t="shared" ca="1" si="648"/>
        <v>1219.7539999999999</v>
      </c>
      <c r="G2765" s="5">
        <f t="shared" ca="1" si="649"/>
        <v>1201.0142427852047</v>
      </c>
      <c r="H2765" s="5">
        <f t="shared" ca="1" si="650"/>
        <v>1235.3331212883872</v>
      </c>
      <c r="I2765" s="10">
        <f t="shared" ca="1" si="643"/>
        <v>0</v>
      </c>
      <c r="J2765" s="5" t="e">
        <f t="shared" ca="1" si="637"/>
        <v>#N/A</v>
      </c>
      <c r="K2765" s="5" t="e">
        <f t="shared" ca="1" si="638"/>
        <v>#N/A</v>
      </c>
      <c r="L2765" s="10">
        <f t="shared" ca="1" si="639"/>
        <v>-1</v>
      </c>
      <c r="M2765" s="5">
        <f t="shared" ca="1" si="644"/>
        <v>1335.5</v>
      </c>
      <c r="N2765" s="12" t="str">
        <f t="shared" ca="1" si="640"/>
        <v/>
      </c>
      <c r="O2765" s="12">
        <f t="shared" ca="1" si="641"/>
        <v>-6.1389198935346981E-3</v>
      </c>
      <c r="P2765" s="5">
        <f t="shared" ca="1" si="642"/>
        <v>1032.4189510863393</v>
      </c>
      <c r="Q2765" s="5">
        <f t="shared" ca="1" si="645"/>
        <v>1032.4189510863393</v>
      </c>
      <c r="R2765" s="12">
        <f t="shared" ca="1" si="646"/>
        <v>0</v>
      </c>
    </row>
    <row r="2766" spans="1:18" x14ac:dyDescent="0.25">
      <c r="A2766">
        <v>2765</v>
      </c>
      <c r="B2766" s="2">
        <v>41451</v>
      </c>
      <c r="C2766">
        <f t="shared" si="651"/>
        <v>2013</v>
      </c>
      <c r="D2766">
        <v>1168.3</v>
      </c>
      <c r="E2766" s="5">
        <f t="shared" ca="1" si="647"/>
        <v>1190.2049999999999</v>
      </c>
      <c r="F2766" s="5">
        <f t="shared" ca="1" si="648"/>
        <v>1219.3459999999998</v>
      </c>
      <c r="G2766" s="5">
        <f t="shared" ca="1" si="649"/>
        <v>1197.7428185066842</v>
      </c>
      <c r="H2766" s="5">
        <f t="shared" ca="1" si="650"/>
        <v>1233.9924588626195</v>
      </c>
      <c r="I2766" s="10">
        <f t="shared" ca="1" si="643"/>
        <v>0</v>
      </c>
      <c r="J2766" s="5" t="e">
        <f t="shared" ca="1" si="637"/>
        <v>#N/A</v>
      </c>
      <c r="K2766" s="5" t="e">
        <f t="shared" ca="1" si="638"/>
        <v>#N/A</v>
      </c>
      <c r="L2766" s="10">
        <f t="shared" ca="1" si="639"/>
        <v>-1</v>
      </c>
      <c r="M2766" s="5">
        <f t="shared" ca="1" si="644"/>
        <v>1335.5</v>
      </c>
      <c r="N2766" s="12" t="str">
        <f t="shared" ca="1" si="640"/>
        <v/>
      </c>
      <c r="O2766" s="12">
        <f t="shared" ca="1" si="641"/>
        <v>3.029397960489785E-3</v>
      </c>
      <c r="P2766" s="5">
        <f t="shared" ca="1" si="642"/>
        <v>1032.4189510863393</v>
      </c>
      <c r="Q2766" s="5">
        <f t="shared" ca="1" si="645"/>
        <v>1032.4189510863393</v>
      </c>
      <c r="R2766" s="12">
        <f t="shared" ca="1" si="646"/>
        <v>0</v>
      </c>
    </row>
    <row r="2767" spans="1:18" x14ac:dyDescent="0.25">
      <c r="A2767">
        <v>2766</v>
      </c>
      <c r="B2767" s="2">
        <v>41452</v>
      </c>
      <c r="C2767">
        <f t="shared" si="651"/>
        <v>2013</v>
      </c>
      <c r="D2767">
        <v>1202.7</v>
      </c>
      <c r="E2767" s="5">
        <f t="shared" ca="1" si="647"/>
        <v>1189.9950000000001</v>
      </c>
      <c r="F2767" s="5">
        <f t="shared" ca="1" si="648"/>
        <v>1219.1659999999997</v>
      </c>
      <c r="G2767" s="5">
        <f t="shared" ca="1" si="649"/>
        <v>1198.2385366560159</v>
      </c>
      <c r="H2767" s="5">
        <f t="shared" ca="1" si="650"/>
        <v>1233.3666096853669</v>
      </c>
      <c r="I2767" s="10">
        <f t="shared" ca="1" si="643"/>
        <v>0</v>
      </c>
      <c r="J2767" s="5" t="e">
        <f t="shared" ca="1" si="637"/>
        <v>#N/A</v>
      </c>
      <c r="K2767" s="5" t="e">
        <f t="shared" ca="1" si="638"/>
        <v>#N/A</v>
      </c>
      <c r="L2767" s="10">
        <f t="shared" ca="1" si="639"/>
        <v>-1</v>
      </c>
      <c r="M2767" s="5">
        <f t="shared" ca="1" si="644"/>
        <v>1335.5</v>
      </c>
      <c r="N2767" s="12" t="str">
        <f t="shared" ca="1" si="640"/>
        <v/>
      </c>
      <c r="O2767" s="12">
        <f t="shared" ca="1" si="641"/>
        <v>-2.9444491996918679E-2</v>
      </c>
      <c r="P2767" s="5">
        <f t="shared" ca="1" si="642"/>
        <v>1032.4189510863393</v>
      </c>
      <c r="Q2767" s="5">
        <f t="shared" ca="1" si="645"/>
        <v>1032.4189510863393</v>
      </c>
      <c r="R2767" s="12">
        <f t="shared" ca="1" si="646"/>
        <v>0</v>
      </c>
    </row>
    <row r="2768" spans="1:18" x14ac:dyDescent="0.25">
      <c r="A2768">
        <v>2767</v>
      </c>
      <c r="B2768" s="2">
        <v>41453</v>
      </c>
      <c r="C2768">
        <f t="shared" si="651"/>
        <v>2013</v>
      </c>
      <c r="D2768">
        <v>1222.6500000000001</v>
      </c>
      <c r="E2768" s="5">
        <f t="shared" ca="1" si="647"/>
        <v>1190.7749999999999</v>
      </c>
      <c r="F2768" s="5">
        <f t="shared" ca="1" si="648"/>
        <v>1219.3849999999998</v>
      </c>
      <c r="G2768" s="5">
        <f t="shared" ca="1" si="649"/>
        <v>1200.6796829904142</v>
      </c>
      <c r="H2768" s="5">
        <f t="shared" ca="1" si="650"/>
        <v>1233.1522774916596</v>
      </c>
      <c r="I2768" s="10">
        <f t="shared" ca="1" si="643"/>
        <v>0</v>
      </c>
      <c r="J2768" s="5" t="e">
        <f t="shared" ca="1" si="637"/>
        <v>#N/A</v>
      </c>
      <c r="K2768" s="5" t="e">
        <f t="shared" ca="1" si="638"/>
        <v>#N/A</v>
      </c>
      <c r="L2768" s="10">
        <f t="shared" ca="1" si="639"/>
        <v>-1</v>
      </c>
      <c r="M2768" s="5">
        <f t="shared" ca="1" si="644"/>
        <v>1335.5</v>
      </c>
      <c r="N2768" s="12" t="str">
        <f t="shared" ca="1" si="640"/>
        <v/>
      </c>
      <c r="O2768" s="12">
        <f t="shared" ca="1" si="641"/>
        <v>-1.6587677725118519E-2</v>
      </c>
      <c r="P2768" s="5">
        <f t="shared" ca="1" si="642"/>
        <v>1032.4189510863393</v>
      </c>
      <c r="Q2768" s="5">
        <f t="shared" ca="1" si="645"/>
        <v>1032.4189510863393</v>
      </c>
      <c r="R2768" s="12">
        <f t="shared" ca="1" si="646"/>
        <v>0</v>
      </c>
    </row>
    <row r="2769" spans="1:18" x14ac:dyDescent="0.25">
      <c r="A2769">
        <v>2768</v>
      </c>
      <c r="B2769" s="2">
        <v>41456</v>
      </c>
      <c r="C2769">
        <f t="shared" si="651"/>
        <v>2013</v>
      </c>
      <c r="D2769">
        <v>1220.05</v>
      </c>
      <c r="E2769" s="5">
        <f t="shared" ca="1" si="647"/>
        <v>1192.2599999999998</v>
      </c>
      <c r="F2769" s="5">
        <f t="shared" ca="1" si="648"/>
        <v>1219.4499999999998</v>
      </c>
      <c r="G2769" s="5">
        <f t="shared" ca="1" si="649"/>
        <v>1202.6167146913726</v>
      </c>
      <c r="H2769" s="5">
        <f t="shared" ca="1" si="650"/>
        <v>1232.8902319418264</v>
      </c>
      <c r="I2769" s="10">
        <f t="shared" ca="1" si="643"/>
        <v>0</v>
      </c>
      <c r="J2769" s="5" t="e">
        <f t="shared" ca="1" si="637"/>
        <v>#N/A</v>
      </c>
      <c r="K2769" s="5" t="e">
        <f t="shared" ca="1" si="638"/>
        <v>#N/A</v>
      </c>
      <c r="L2769" s="10">
        <f t="shared" ca="1" si="639"/>
        <v>-1</v>
      </c>
      <c r="M2769" s="5">
        <f t="shared" ca="1" si="644"/>
        <v>1335.5</v>
      </c>
      <c r="N2769" s="12" t="str">
        <f t="shared" ca="1" si="640"/>
        <v/>
      </c>
      <c r="O2769" s="12">
        <f t="shared" ca="1" si="641"/>
        <v>2.1265284423180276E-3</v>
      </c>
      <c r="P2769" s="5">
        <f t="shared" ca="1" si="642"/>
        <v>1032.4189510863393</v>
      </c>
      <c r="Q2769" s="5">
        <f t="shared" ca="1" si="645"/>
        <v>1032.4189510863393</v>
      </c>
      <c r="R2769" s="12">
        <f t="shared" ca="1" si="646"/>
        <v>0</v>
      </c>
    </row>
    <row r="2770" spans="1:18" x14ac:dyDescent="0.25">
      <c r="A2770">
        <v>2769</v>
      </c>
      <c r="B2770" s="2">
        <v>41457</v>
      </c>
      <c r="C2770">
        <f t="shared" si="651"/>
        <v>2013</v>
      </c>
      <c r="D2770">
        <v>1234.3</v>
      </c>
      <c r="E2770" s="5">
        <f t="shared" ca="1" si="647"/>
        <v>1194.2299999999998</v>
      </c>
      <c r="F2770" s="5">
        <f t="shared" ca="1" si="648"/>
        <v>1219.826</v>
      </c>
      <c r="G2770" s="5">
        <f t="shared" ca="1" si="649"/>
        <v>1205.7850432222353</v>
      </c>
      <c r="H2770" s="5">
        <f t="shared" ca="1" si="650"/>
        <v>1232.9184273029898</v>
      </c>
      <c r="I2770" s="10">
        <f t="shared" ca="1" si="643"/>
        <v>0</v>
      </c>
      <c r="J2770" s="5" t="e">
        <f t="shared" ca="1" si="637"/>
        <v>#N/A</v>
      </c>
      <c r="K2770" s="5" t="e">
        <f t="shared" ca="1" si="638"/>
        <v>#N/A</v>
      </c>
      <c r="L2770" s="10">
        <f t="shared" ca="1" si="639"/>
        <v>-1</v>
      </c>
      <c r="M2770" s="5">
        <f t="shared" ca="1" si="644"/>
        <v>1335.5</v>
      </c>
      <c r="N2770" s="12" t="str">
        <f t="shared" ca="1" si="640"/>
        <v/>
      </c>
      <c r="O2770" s="12">
        <f t="shared" ca="1" si="641"/>
        <v>-1.167984918650875E-2</v>
      </c>
      <c r="P2770" s="5">
        <f t="shared" ca="1" si="642"/>
        <v>1032.4189510863393</v>
      </c>
      <c r="Q2770" s="5">
        <f t="shared" ca="1" si="645"/>
        <v>1032.4189510863393</v>
      </c>
      <c r="R2770" s="12">
        <f t="shared" ca="1" si="646"/>
        <v>0</v>
      </c>
    </row>
    <row r="2771" spans="1:18" x14ac:dyDescent="0.25">
      <c r="A2771">
        <v>2770</v>
      </c>
      <c r="B2771" s="2">
        <v>41458</v>
      </c>
      <c r="C2771">
        <f t="shared" si="651"/>
        <v>2013</v>
      </c>
      <c r="D2771">
        <v>1204.8</v>
      </c>
      <c r="E2771" s="5">
        <f t="shared" ca="1" si="647"/>
        <v>1193.0999999999997</v>
      </c>
      <c r="F2771" s="5">
        <f t="shared" ca="1" si="648"/>
        <v>1219.6120000000001</v>
      </c>
      <c r="G2771" s="5">
        <f t="shared" ca="1" si="649"/>
        <v>1205.6865389000118</v>
      </c>
      <c r="H2771" s="5">
        <f t="shared" ca="1" si="650"/>
        <v>1232.3560587569302</v>
      </c>
      <c r="I2771" s="10">
        <f t="shared" ca="1" si="643"/>
        <v>0</v>
      </c>
      <c r="J2771" s="5" t="e">
        <f t="shared" ca="1" si="637"/>
        <v>#N/A</v>
      </c>
      <c r="K2771" s="5" t="e">
        <f t="shared" ca="1" si="638"/>
        <v>#N/A</v>
      </c>
      <c r="L2771" s="10">
        <f t="shared" ca="1" si="639"/>
        <v>-1</v>
      </c>
      <c r="M2771" s="5">
        <f t="shared" ca="1" si="644"/>
        <v>1335.5</v>
      </c>
      <c r="N2771" s="12" t="str">
        <f t="shared" ca="1" si="640"/>
        <v/>
      </c>
      <c r="O2771" s="12">
        <f t="shared" ca="1" si="641"/>
        <v>2.3900186340435874E-2</v>
      </c>
      <c r="P2771" s="5">
        <f t="shared" ca="1" si="642"/>
        <v>1032.4189510863393</v>
      </c>
      <c r="Q2771" s="5">
        <f t="shared" ca="1" si="645"/>
        <v>1032.4189510863393</v>
      </c>
      <c r="R2771" s="12">
        <f t="shared" ca="1" si="646"/>
        <v>0</v>
      </c>
    </row>
    <row r="2772" spans="1:18" x14ac:dyDescent="0.25">
      <c r="A2772">
        <v>2771</v>
      </c>
      <c r="B2772" s="2">
        <v>41459</v>
      </c>
      <c r="C2772">
        <f t="shared" si="651"/>
        <v>2013</v>
      </c>
      <c r="D2772">
        <v>1236</v>
      </c>
      <c r="E2772" s="5">
        <f t="shared" ca="1" si="647"/>
        <v>1198.8949999999998</v>
      </c>
      <c r="F2772" s="5">
        <f t="shared" ca="1" si="648"/>
        <v>1219.231</v>
      </c>
      <c r="G2772" s="5">
        <f t="shared" ca="1" si="649"/>
        <v>1208.7178850100106</v>
      </c>
      <c r="H2772" s="5">
        <f t="shared" ca="1" si="650"/>
        <v>1232.4289375817916</v>
      </c>
      <c r="I2772" s="10">
        <f t="shared" ca="1" si="643"/>
        <v>0</v>
      </c>
      <c r="J2772" s="5" t="e">
        <f t="shared" ca="1" si="637"/>
        <v>#N/A</v>
      </c>
      <c r="K2772" s="5" t="e">
        <f t="shared" ca="1" si="638"/>
        <v>#N/A</v>
      </c>
      <c r="L2772" s="10">
        <f t="shared" ca="1" si="639"/>
        <v>-1</v>
      </c>
      <c r="M2772" s="5">
        <f t="shared" ca="1" si="644"/>
        <v>1335.5</v>
      </c>
      <c r="N2772" s="12" t="str">
        <f t="shared" ca="1" si="640"/>
        <v/>
      </c>
      <c r="O2772" s="12">
        <f t="shared" ca="1" si="641"/>
        <v>-2.5896414342629522E-2</v>
      </c>
      <c r="P2772" s="5">
        <f t="shared" ca="1" si="642"/>
        <v>1032.4189510863393</v>
      </c>
      <c r="Q2772" s="5">
        <f t="shared" ca="1" si="645"/>
        <v>1032.4189510863393</v>
      </c>
      <c r="R2772" s="12">
        <f t="shared" ca="1" si="646"/>
        <v>0</v>
      </c>
    </row>
    <row r="2773" spans="1:18" x14ac:dyDescent="0.25">
      <c r="A2773">
        <v>2772</v>
      </c>
      <c r="B2773" s="2">
        <v>41460</v>
      </c>
      <c r="C2773">
        <f t="shared" si="651"/>
        <v>2013</v>
      </c>
      <c r="D2773">
        <v>1238.45</v>
      </c>
      <c r="E2773" s="5">
        <f t="shared" ca="1" si="647"/>
        <v>1206.3800000000001</v>
      </c>
      <c r="F2773" s="5">
        <f t="shared" ca="1" si="648"/>
        <v>1219.047</v>
      </c>
      <c r="G2773" s="5">
        <f t="shared" ca="1" si="649"/>
        <v>1211.6910965090096</v>
      </c>
      <c r="H2773" s="5">
        <f t="shared" ca="1" si="650"/>
        <v>1232.5493588301556</v>
      </c>
      <c r="I2773" s="10">
        <f t="shared" ca="1" si="643"/>
        <v>0</v>
      </c>
      <c r="J2773" s="5" t="e">
        <f t="shared" ca="1" si="637"/>
        <v>#N/A</v>
      </c>
      <c r="K2773" s="5" t="e">
        <f t="shared" ca="1" si="638"/>
        <v>#N/A</v>
      </c>
      <c r="L2773" s="10">
        <f t="shared" ca="1" si="639"/>
        <v>-1</v>
      </c>
      <c r="M2773" s="5">
        <f t="shared" ca="1" si="644"/>
        <v>1335.5</v>
      </c>
      <c r="N2773" s="12" t="str">
        <f t="shared" ca="1" si="640"/>
        <v/>
      </c>
      <c r="O2773" s="12">
        <f t="shared" ca="1" si="641"/>
        <v>-1.9822006472492277E-3</v>
      </c>
      <c r="P2773" s="5">
        <f t="shared" ca="1" si="642"/>
        <v>1032.4189510863393</v>
      </c>
      <c r="Q2773" s="5">
        <f t="shared" ca="1" si="645"/>
        <v>1032.4189510863393</v>
      </c>
      <c r="R2773" s="12">
        <f t="shared" ca="1" si="646"/>
        <v>0</v>
      </c>
    </row>
    <row r="2774" spans="1:18" x14ac:dyDescent="0.25">
      <c r="A2774">
        <v>2773</v>
      </c>
      <c r="B2774" s="2">
        <v>41463</v>
      </c>
      <c r="C2774">
        <f t="shared" si="651"/>
        <v>2013</v>
      </c>
      <c r="D2774">
        <v>1256.55</v>
      </c>
      <c r="E2774" s="5">
        <f t="shared" ca="1" si="647"/>
        <v>1215.5650000000001</v>
      </c>
      <c r="F2774" s="5">
        <f t="shared" ca="1" si="648"/>
        <v>1219.3660000000002</v>
      </c>
      <c r="G2774" s="5">
        <f t="shared" ca="1" si="649"/>
        <v>1216.1769868581086</v>
      </c>
      <c r="H2774" s="5">
        <f t="shared" ca="1" si="650"/>
        <v>1233.0293716535525</v>
      </c>
      <c r="I2774" s="10">
        <f t="shared" ca="1" si="643"/>
        <v>0</v>
      </c>
      <c r="J2774" s="5" t="e">
        <f t="shared" ca="1" si="637"/>
        <v>#N/A</v>
      </c>
      <c r="K2774" s="5" t="e">
        <f t="shared" ca="1" si="638"/>
        <v>#N/A</v>
      </c>
      <c r="L2774" s="10">
        <f t="shared" ca="1" si="639"/>
        <v>-1</v>
      </c>
      <c r="M2774" s="5">
        <f t="shared" ca="1" si="644"/>
        <v>1335.5</v>
      </c>
      <c r="N2774" s="12" t="str">
        <f t="shared" ca="1" si="640"/>
        <v/>
      </c>
      <c r="O2774" s="12">
        <f t="shared" ca="1" si="641"/>
        <v>-1.4615042997294932E-2</v>
      </c>
      <c r="P2774" s="5">
        <f t="shared" ca="1" si="642"/>
        <v>1032.4189510863393</v>
      </c>
      <c r="Q2774" s="5">
        <f t="shared" ca="1" si="645"/>
        <v>1032.4189510863393</v>
      </c>
      <c r="R2774" s="12">
        <f t="shared" ca="1" si="646"/>
        <v>0</v>
      </c>
    </row>
    <row r="2775" spans="1:18" x14ac:dyDescent="0.25">
      <c r="A2775">
        <v>2774</v>
      </c>
      <c r="B2775" s="2">
        <v>41464</v>
      </c>
      <c r="C2775">
        <f t="shared" si="651"/>
        <v>2013</v>
      </c>
      <c r="D2775">
        <v>1250.75</v>
      </c>
      <c r="E2775" s="5">
        <f t="shared" ca="1" si="647"/>
        <v>1223.4549999999999</v>
      </c>
      <c r="F2775" s="5">
        <f t="shared" ca="1" si="648"/>
        <v>1219.7150000000001</v>
      </c>
      <c r="G2775" s="5">
        <f t="shared" ca="1" si="649"/>
        <v>1219.6342881722978</v>
      </c>
      <c r="H2775" s="5">
        <f t="shared" ca="1" si="650"/>
        <v>1233.3837842204814</v>
      </c>
      <c r="I2775" s="10">
        <f t="shared" ca="1" si="643"/>
        <v>0</v>
      </c>
      <c r="J2775" s="5" t="e">
        <f t="shared" ca="1" si="637"/>
        <v>#N/A</v>
      </c>
      <c r="K2775" s="5" t="e">
        <f t="shared" ca="1" si="638"/>
        <v>#N/A</v>
      </c>
      <c r="L2775" s="10">
        <f t="shared" ca="1" si="639"/>
        <v>-1</v>
      </c>
      <c r="M2775" s="5">
        <f t="shared" ca="1" si="644"/>
        <v>1335.5</v>
      </c>
      <c r="N2775" s="12" t="str">
        <f t="shared" ca="1" si="640"/>
        <v/>
      </c>
      <c r="O2775" s="12">
        <f t="shared" ca="1" si="641"/>
        <v>4.6158131391508131E-3</v>
      </c>
      <c r="P2775" s="5">
        <f t="shared" ca="1" si="642"/>
        <v>1032.4189510863393</v>
      </c>
      <c r="Q2775" s="5">
        <f t="shared" ca="1" si="645"/>
        <v>1032.4189510863393</v>
      </c>
      <c r="R2775" s="12">
        <f t="shared" ca="1" si="646"/>
        <v>0</v>
      </c>
    </row>
    <row r="2776" spans="1:18" x14ac:dyDescent="0.25">
      <c r="A2776">
        <v>2775</v>
      </c>
      <c r="B2776" s="2">
        <v>41465</v>
      </c>
      <c r="C2776">
        <f t="shared" si="651"/>
        <v>2013</v>
      </c>
      <c r="D2776">
        <v>1249.9000000000001</v>
      </c>
      <c r="E2776" s="5">
        <f t="shared" ca="1" si="647"/>
        <v>1231.615</v>
      </c>
      <c r="F2776" s="5">
        <f t="shared" ca="1" si="648"/>
        <v>1220.0470000000003</v>
      </c>
      <c r="G2776" s="5">
        <f t="shared" ca="1" si="649"/>
        <v>1222.6608593550679</v>
      </c>
      <c r="H2776" s="5">
        <f t="shared" ca="1" si="650"/>
        <v>1233.7141085360718</v>
      </c>
      <c r="I2776" s="10">
        <f t="shared" ca="1" si="643"/>
        <v>0</v>
      </c>
      <c r="J2776" s="5" t="e">
        <f t="shared" ca="1" si="637"/>
        <v>#N/A</v>
      </c>
      <c r="K2776" s="5" t="e">
        <f t="shared" ca="1" si="638"/>
        <v>#N/A</v>
      </c>
      <c r="L2776" s="10">
        <f t="shared" ca="1" si="639"/>
        <v>-1</v>
      </c>
      <c r="M2776" s="5">
        <f t="shared" ca="1" si="644"/>
        <v>1335.5</v>
      </c>
      <c r="N2776" s="12" t="str">
        <f t="shared" ca="1" si="640"/>
        <v/>
      </c>
      <c r="O2776" s="12">
        <f t="shared" ca="1" si="641"/>
        <v>6.7959224465313534E-4</v>
      </c>
      <c r="P2776" s="5">
        <f t="shared" ca="1" si="642"/>
        <v>1032.4189510863393</v>
      </c>
      <c r="Q2776" s="5">
        <f t="shared" ca="1" si="645"/>
        <v>1032.4189510863393</v>
      </c>
      <c r="R2776" s="12">
        <f t="shared" ca="1" si="646"/>
        <v>0</v>
      </c>
    </row>
    <row r="2777" spans="1:18" x14ac:dyDescent="0.25">
      <c r="A2777">
        <v>2776</v>
      </c>
      <c r="B2777" s="2">
        <v>41466</v>
      </c>
      <c r="C2777">
        <f t="shared" si="651"/>
        <v>2013</v>
      </c>
      <c r="D2777">
        <v>1250.25</v>
      </c>
      <c r="E2777" s="5">
        <f t="shared" ca="1" si="647"/>
        <v>1236.3699999999999</v>
      </c>
      <c r="F2777" s="5">
        <f t="shared" ca="1" si="648"/>
        <v>1220.0520000000001</v>
      </c>
      <c r="G2777" s="5">
        <f t="shared" ca="1" si="649"/>
        <v>1225.4197734195611</v>
      </c>
      <c r="H2777" s="5">
        <f t="shared" ca="1" si="650"/>
        <v>1234.0448263653502</v>
      </c>
      <c r="I2777" s="10">
        <f t="shared" ca="1" si="643"/>
        <v>0</v>
      </c>
      <c r="J2777" s="5" t="e">
        <f t="shared" ca="1" si="637"/>
        <v>#N/A</v>
      </c>
      <c r="K2777" s="5" t="e">
        <f t="shared" ca="1" si="638"/>
        <v>#N/A</v>
      </c>
      <c r="L2777" s="10">
        <f t="shared" ca="1" si="639"/>
        <v>-1</v>
      </c>
      <c r="M2777" s="5">
        <f t="shared" ca="1" si="644"/>
        <v>1335.5</v>
      </c>
      <c r="N2777" s="12" t="str">
        <f t="shared" ca="1" si="640"/>
        <v/>
      </c>
      <c r="O2777" s="12">
        <f t="shared" ca="1" si="641"/>
        <v>-2.8002240179207059E-4</v>
      </c>
      <c r="P2777" s="5">
        <f t="shared" ca="1" si="642"/>
        <v>1032.4189510863393</v>
      </c>
      <c r="Q2777" s="5">
        <f t="shared" ca="1" si="645"/>
        <v>1032.4189510863393</v>
      </c>
      <c r="R2777" s="12">
        <f t="shared" ca="1" si="646"/>
        <v>0</v>
      </c>
    </row>
    <row r="2778" spans="1:18" x14ac:dyDescent="0.25">
      <c r="A2778">
        <v>2777</v>
      </c>
      <c r="B2778" s="2">
        <v>41467</v>
      </c>
      <c r="C2778">
        <f t="shared" si="651"/>
        <v>2013</v>
      </c>
      <c r="D2778">
        <v>1241.4000000000001</v>
      </c>
      <c r="E2778" s="5">
        <f t="shared" ca="1" si="647"/>
        <v>1238.2449999999999</v>
      </c>
      <c r="F2778" s="5">
        <f t="shared" ca="1" si="648"/>
        <v>1220.3340000000001</v>
      </c>
      <c r="G2778" s="5">
        <f t="shared" ca="1" si="649"/>
        <v>1227.017796077605</v>
      </c>
      <c r="H2778" s="5">
        <f t="shared" ca="1" si="650"/>
        <v>1234.1919298380433</v>
      </c>
      <c r="I2778" s="10">
        <f t="shared" ca="1" si="643"/>
        <v>0</v>
      </c>
      <c r="J2778" s="5" t="e">
        <f t="shared" ca="1" si="637"/>
        <v>#N/A</v>
      </c>
      <c r="K2778" s="5" t="e">
        <f t="shared" ca="1" si="638"/>
        <v>#N/A</v>
      </c>
      <c r="L2778" s="10">
        <f t="shared" ca="1" si="639"/>
        <v>-1</v>
      </c>
      <c r="M2778" s="5">
        <f t="shared" ca="1" si="644"/>
        <v>1335.5</v>
      </c>
      <c r="N2778" s="12" t="str">
        <f t="shared" ca="1" si="640"/>
        <v/>
      </c>
      <c r="O2778" s="12">
        <f t="shared" ca="1" si="641"/>
        <v>7.0785842831432985E-3</v>
      </c>
      <c r="P2778" s="5">
        <f t="shared" ca="1" si="642"/>
        <v>1032.4189510863393</v>
      </c>
      <c r="Q2778" s="5">
        <f t="shared" ca="1" si="645"/>
        <v>1032.4189510863393</v>
      </c>
      <c r="R2778" s="12">
        <f t="shared" ca="1" si="646"/>
        <v>0</v>
      </c>
    </row>
    <row r="2779" spans="1:18" x14ac:dyDescent="0.25">
      <c r="A2779">
        <v>2778</v>
      </c>
      <c r="B2779" s="2">
        <v>41470</v>
      </c>
      <c r="C2779">
        <f t="shared" si="651"/>
        <v>2013</v>
      </c>
      <c r="D2779">
        <v>1242.05</v>
      </c>
      <c r="E2779" s="5">
        <f t="shared" ca="1" si="647"/>
        <v>1240.4449999999999</v>
      </c>
      <c r="F2779" s="5">
        <f t="shared" ca="1" si="648"/>
        <v>1220.9520000000002</v>
      </c>
      <c r="G2779" s="5">
        <f t="shared" ca="1" si="649"/>
        <v>1228.5210164698444</v>
      </c>
      <c r="H2779" s="5">
        <f t="shared" ca="1" si="650"/>
        <v>1234.3490912412824</v>
      </c>
      <c r="I2779" s="10">
        <f t="shared" ca="1" si="643"/>
        <v>0</v>
      </c>
      <c r="J2779" s="5" t="e">
        <f t="shared" ca="1" si="637"/>
        <v>#N/A</v>
      </c>
      <c r="K2779" s="5" t="e">
        <f t="shared" ca="1" si="638"/>
        <v>#N/A</v>
      </c>
      <c r="L2779" s="10">
        <f t="shared" ca="1" si="639"/>
        <v>-1</v>
      </c>
      <c r="M2779" s="5">
        <f t="shared" ca="1" si="644"/>
        <v>1335.5</v>
      </c>
      <c r="N2779" s="12" t="str">
        <f t="shared" ca="1" si="640"/>
        <v/>
      </c>
      <c r="O2779" s="12">
        <f t="shared" ca="1" si="641"/>
        <v>-5.2360238440459438E-4</v>
      </c>
      <c r="P2779" s="5">
        <f t="shared" ca="1" si="642"/>
        <v>1032.4189510863393</v>
      </c>
      <c r="Q2779" s="5">
        <f t="shared" ca="1" si="645"/>
        <v>1032.4189510863393</v>
      </c>
      <c r="R2779" s="12">
        <f t="shared" ca="1" si="646"/>
        <v>0</v>
      </c>
    </row>
    <row r="2780" spans="1:18" x14ac:dyDescent="0.25">
      <c r="A2780">
        <v>2779</v>
      </c>
      <c r="B2780" s="2">
        <v>41471</v>
      </c>
      <c r="C2780">
        <f t="shared" si="651"/>
        <v>2013</v>
      </c>
      <c r="D2780">
        <v>1257.75</v>
      </c>
      <c r="E2780" s="5">
        <f t="shared" ca="1" si="647"/>
        <v>1242.79</v>
      </c>
      <c r="F2780" s="5">
        <f t="shared" ca="1" si="648"/>
        <v>1221.6180000000002</v>
      </c>
      <c r="G2780" s="5">
        <f t="shared" ca="1" si="649"/>
        <v>1231.4439148228598</v>
      </c>
      <c r="H2780" s="5">
        <f t="shared" ca="1" si="650"/>
        <v>1234.8171094164568</v>
      </c>
      <c r="I2780" s="10">
        <f t="shared" ca="1" si="643"/>
        <v>0</v>
      </c>
      <c r="J2780" s="5" t="e">
        <f t="shared" ca="1" si="637"/>
        <v>#N/A</v>
      </c>
      <c r="K2780" s="5" t="e">
        <f t="shared" ca="1" si="638"/>
        <v>#N/A</v>
      </c>
      <c r="L2780" s="10">
        <f t="shared" ca="1" si="639"/>
        <v>-1</v>
      </c>
      <c r="M2780" s="5">
        <f t="shared" ca="1" si="644"/>
        <v>1335.5</v>
      </c>
      <c r="N2780" s="12" t="str">
        <f t="shared" ca="1" si="640"/>
        <v/>
      </c>
      <c r="O2780" s="12">
        <f t="shared" ca="1" si="641"/>
        <v>-1.2640392898836637E-2</v>
      </c>
      <c r="P2780" s="5">
        <f t="shared" ca="1" si="642"/>
        <v>1032.4189510863393</v>
      </c>
      <c r="Q2780" s="5">
        <f t="shared" ca="1" si="645"/>
        <v>1032.4189510863393</v>
      </c>
      <c r="R2780" s="12">
        <f t="shared" ca="1" si="646"/>
        <v>0</v>
      </c>
    </row>
    <row r="2781" spans="1:18" x14ac:dyDescent="0.25">
      <c r="A2781">
        <v>2780</v>
      </c>
      <c r="B2781" s="2">
        <v>41472</v>
      </c>
      <c r="C2781">
        <f t="shared" si="651"/>
        <v>2013</v>
      </c>
      <c r="D2781">
        <v>1274.6500000000001</v>
      </c>
      <c r="E2781" s="5">
        <f t="shared" ca="1" si="647"/>
        <v>1249.7749999999999</v>
      </c>
      <c r="F2781" s="5">
        <f t="shared" ca="1" si="648"/>
        <v>1222.8030000000001</v>
      </c>
      <c r="G2781" s="5">
        <f t="shared" ca="1" si="649"/>
        <v>1235.7645233405738</v>
      </c>
      <c r="H2781" s="5">
        <f t="shared" ca="1" si="650"/>
        <v>1235.6137672281277</v>
      </c>
      <c r="I2781" s="10" t="str">
        <f t="shared" ca="1" si="643"/>
        <v>BUY</v>
      </c>
      <c r="J2781" s="5">
        <f t="shared" ca="1" si="637"/>
        <v>1274.6500000000001</v>
      </c>
      <c r="K2781" s="5" t="e">
        <f t="shared" ca="1" si="638"/>
        <v>#N/A</v>
      </c>
      <c r="L2781" s="10">
        <f t="shared" ca="1" si="639"/>
        <v>1</v>
      </c>
      <c r="M2781" s="5">
        <f t="shared" ca="1" si="644"/>
        <v>1274.6500000000001</v>
      </c>
      <c r="N2781" s="12">
        <f t="shared" ca="1" si="640"/>
        <v>4.5563459378509856E-2</v>
      </c>
      <c r="O2781" s="12">
        <f t="shared" ca="1" si="641"/>
        <v>1.343669250646002E-2</v>
      </c>
      <c r="P2781" s="5">
        <f t="shared" ca="1" si="642"/>
        <v>1079.4595300257656</v>
      </c>
      <c r="Q2781" s="5">
        <f t="shared" ca="1" si="645"/>
        <v>1079.4595300257656</v>
      </c>
      <c r="R2781" s="12">
        <f t="shared" ca="1" si="646"/>
        <v>0</v>
      </c>
    </row>
    <row r="2782" spans="1:18" x14ac:dyDescent="0.25">
      <c r="A2782">
        <v>2781</v>
      </c>
      <c r="B2782" s="2">
        <v>41473</v>
      </c>
      <c r="C2782">
        <f t="shared" si="651"/>
        <v>2013</v>
      </c>
      <c r="D2782">
        <v>1275.3499999999999</v>
      </c>
      <c r="E2782" s="5">
        <f t="shared" ca="1" si="647"/>
        <v>1253.7099999999998</v>
      </c>
      <c r="F2782" s="5">
        <f t="shared" ca="1" si="648"/>
        <v>1224.0300000000002</v>
      </c>
      <c r="G2782" s="5">
        <f t="shared" ca="1" si="649"/>
        <v>1239.7230710065164</v>
      </c>
      <c r="H2782" s="5">
        <f t="shared" ca="1" si="650"/>
        <v>1236.4084918835651</v>
      </c>
      <c r="I2782" s="10">
        <f t="shared" ca="1" si="643"/>
        <v>0</v>
      </c>
      <c r="J2782" s="5" t="e">
        <f t="shared" ca="1" si="637"/>
        <v>#N/A</v>
      </c>
      <c r="K2782" s="5" t="e">
        <f t="shared" ca="1" si="638"/>
        <v>#N/A</v>
      </c>
      <c r="L2782" s="10">
        <f t="shared" ca="1" si="639"/>
        <v>1</v>
      </c>
      <c r="M2782" s="5">
        <f t="shared" ca="1" si="644"/>
        <v>1274.6500000000001</v>
      </c>
      <c r="N2782" s="12" t="str">
        <f t="shared" ca="1" si="640"/>
        <v/>
      </c>
      <c r="O2782" s="12">
        <f t="shared" ca="1" si="641"/>
        <v>5.4917036049097244E-4</v>
      </c>
      <c r="P2782" s="5">
        <f t="shared" ca="1" si="642"/>
        <v>1079.4595300257656</v>
      </c>
      <c r="Q2782" s="5">
        <f t="shared" ca="1" si="645"/>
        <v>1079.4595300257656</v>
      </c>
      <c r="R2782" s="12">
        <f t="shared" ca="1" si="646"/>
        <v>0</v>
      </c>
    </row>
    <row r="2783" spans="1:18" x14ac:dyDescent="0.25">
      <c r="A2783">
        <v>2782</v>
      </c>
      <c r="B2783" s="2">
        <v>41474</v>
      </c>
      <c r="C2783">
        <f t="shared" si="651"/>
        <v>2013</v>
      </c>
      <c r="D2783">
        <v>1275.5</v>
      </c>
      <c r="E2783" s="5">
        <f t="shared" ca="1" si="647"/>
        <v>1257.4150000000002</v>
      </c>
      <c r="F2783" s="5">
        <f t="shared" ca="1" si="648"/>
        <v>1224.6880000000001</v>
      </c>
      <c r="G2783" s="5">
        <f t="shared" ca="1" si="649"/>
        <v>1243.3007639058646</v>
      </c>
      <c r="H2783" s="5">
        <f t="shared" ca="1" si="650"/>
        <v>1237.1903220458939</v>
      </c>
      <c r="I2783" s="10">
        <f t="shared" ca="1" si="643"/>
        <v>0</v>
      </c>
      <c r="J2783" s="5" t="e">
        <f t="shared" ca="1" si="637"/>
        <v>#N/A</v>
      </c>
      <c r="K2783" s="5" t="e">
        <f t="shared" ca="1" si="638"/>
        <v>#N/A</v>
      </c>
      <c r="L2783" s="10">
        <f t="shared" ca="1" si="639"/>
        <v>1</v>
      </c>
      <c r="M2783" s="5">
        <f t="shared" ca="1" si="644"/>
        <v>1274.6500000000001</v>
      </c>
      <c r="N2783" s="12" t="str">
        <f t="shared" ca="1" si="640"/>
        <v/>
      </c>
      <c r="O2783" s="12">
        <f t="shared" ca="1" si="641"/>
        <v>1.176147724154867E-4</v>
      </c>
      <c r="P2783" s="5">
        <f t="shared" ca="1" si="642"/>
        <v>1079.4595300257656</v>
      </c>
      <c r="Q2783" s="5">
        <f t="shared" ca="1" si="645"/>
        <v>1079.4595300257656</v>
      </c>
      <c r="R2783" s="12">
        <f t="shared" ca="1" si="646"/>
        <v>0</v>
      </c>
    </row>
    <row r="2784" spans="1:18" x14ac:dyDescent="0.25">
      <c r="A2784">
        <v>2783</v>
      </c>
      <c r="B2784" s="2">
        <v>41477</v>
      </c>
      <c r="C2784">
        <f t="shared" si="651"/>
        <v>2013</v>
      </c>
      <c r="D2784">
        <v>1241.05</v>
      </c>
      <c r="E2784" s="5">
        <f t="shared" ca="1" si="647"/>
        <v>1255.865</v>
      </c>
      <c r="F2784" s="5">
        <f t="shared" ca="1" si="648"/>
        <v>1225.3710000000003</v>
      </c>
      <c r="G2784" s="5">
        <f t="shared" ca="1" si="649"/>
        <v>1243.0756875152781</v>
      </c>
      <c r="H2784" s="5">
        <f t="shared" ca="1" si="650"/>
        <v>1237.2675156049761</v>
      </c>
      <c r="I2784" s="10">
        <f t="shared" ca="1" si="643"/>
        <v>0</v>
      </c>
      <c r="J2784" s="5" t="e">
        <f t="shared" ca="1" si="637"/>
        <v>#N/A</v>
      </c>
      <c r="K2784" s="5" t="e">
        <f t="shared" ca="1" si="638"/>
        <v>#N/A</v>
      </c>
      <c r="L2784" s="10">
        <f t="shared" ca="1" si="639"/>
        <v>1</v>
      </c>
      <c r="M2784" s="5">
        <f t="shared" ca="1" si="644"/>
        <v>1274.6500000000001</v>
      </c>
      <c r="N2784" s="12" t="str">
        <f t="shared" ca="1" si="640"/>
        <v/>
      </c>
      <c r="O2784" s="12">
        <f t="shared" ca="1" si="641"/>
        <v>-2.7009016072128612E-2</v>
      </c>
      <c r="P2784" s="5">
        <f t="shared" ca="1" si="642"/>
        <v>1079.4595300257656</v>
      </c>
      <c r="Q2784" s="5">
        <f t="shared" ca="1" si="645"/>
        <v>1079.4595300257656</v>
      </c>
      <c r="R2784" s="12">
        <f t="shared" ca="1" si="646"/>
        <v>0</v>
      </c>
    </row>
    <row r="2785" spans="1:18" x14ac:dyDescent="0.25">
      <c r="A2785">
        <v>2784</v>
      </c>
      <c r="B2785" s="2">
        <v>41478</v>
      </c>
      <c r="C2785">
        <f t="shared" si="651"/>
        <v>2013</v>
      </c>
      <c r="D2785">
        <v>1249</v>
      </c>
      <c r="E2785" s="5">
        <f t="shared" ca="1" si="647"/>
        <v>1255.69</v>
      </c>
      <c r="F2785" s="5">
        <f t="shared" ca="1" si="648"/>
        <v>1226.2620000000002</v>
      </c>
      <c r="G2785" s="5">
        <f t="shared" ca="1" si="649"/>
        <v>1243.6681187637503</v>
      </c>
      <c r="H2785" s="5">
        <f t="shared" ca="1" si="650"/>
        <v>1237.5021652928765</v>
      </c>
      <c r="I2785" s="10">
        <f t="shared" ca="1" si="643"/>
        <v>0</v>
      </c>
      <c r="J2785" s="5" t="e">
        <f t="shared" ca="1" si="637"/>
        <v>#N/A</v>
      </c>
      <c r="K2785" s="5" t="e">
        <f t="shared" ca="1" si="638"/>
        <v>#N/A</v>
      </c>
      <c r="L2785" s="10">
        <f t="shared" ca="1" si="639"/>
        <v>1</v>
      </c>
      <c r="M2785" s="5">
        <f t="shared" ca="1" si="644"/>
        <v>1274.6500000000001</v>
      </c>
      <c r="N2785" s="12" t="str">
        <f t="shared" ca="1" si="640"/>
        <v/>
      </c>
      <c r="O2785" s="12">
        <f t="shared" ca="1" si="641"/>
        <v>6.4058660005640753E-3</v>
      </c>
      <c r="P2785" s="5">
        <f t="shared" ca="1" si="642"/>
        <v>1079.4595300257656</v>
      </c>
      <c r="Q2785" s="5">
        <f t="shared" ca="1" si="645"/>
        <v>1079.4595300257656</v>
      </c>
      <c r="R2785" s="12">
        <f t="shared" ca="1" si="646"/>
        <v>0</v>
      </c>
    </row>
    <row r="2786" spans="1:18" x14ac:dyDescent="0.25">
      <c r="A2786">
        <v>2785</v>
      </c>
      <c r="B2786" s="2">
        <v>41479</v>
      </c>
      <c r="C2786">
        <f t="shared" si="651"/>
        <v>2013</v>
      </c>
      <c r="D2786">
        <v>1230.55</v>
      </c>
      <c r="E2786" s="5">
        <f t="shared" ca="1" si="647"/>
        <v>1253.7549999999999</v>
      </c>
      <c r="F2786" s="5">
        <f t="shared" ca="1" si="648"/>
        <v>1226.2780000000002</v>
      </c>
      <c r="G2786" s="5">
        <f t="shared" ca="1" si="649"/>
        <v>1242.356306887375</v>
      </c>
      <c r="H2786" s="5">
        <f t="shared" ca="1" si="650"/>
        <v>1237.363121987019</v>
      </c>
      <c r="I2786" s="10">
        <f t="shared" ca="1" si="643"/>
        <v>0</v>
      </c>
      <c r="J2786" s="5" t="e">
        <f t="shared" ca="1" si="637"/>
        <v>#N/A</v>
      </c>
      <c r="K2786" s="5" t="e">
        <f t="shared" ca="1" si="638"/>
        <v>#N/A</v>
      </c>
      <c r="L2786" s="10">
        <f t="shared" ca="1" si="639"/>
        <v>1</v>
      </c>
      <c r="M2786" s="5">
        <f t="shared" ca="1" si="644"/>
        <v>1274.6500000000001</v>
      </c>
      <c r="N2786" s="12" t="str">
        <f t="shared" ca="1" si="640"/>
        <v/>
      </c>
      <c r="O2786" s="12">
        <f t="shared" ca="1" si="641"/>
        <v>-1.4771817453963207E-2</v>
      </c>
      <c r="P2786" s="5">
        <f t="shared" ca="1" si="642"/>
        <v>1079.4595300257656</v>
      </c>
      <c r="Q2786" s="5">
        <f t="shared" ca="1" si="645"/>
        <v>1079.4595300257656</v>
      </c>
      <c r="R2786" s="12">
        <f t="shared" ca="1" si="646"/>
        <v>0</v>
      </c>
    </row>
    <row r="2787" spans="1:18" x14ac:dyDescent="0.25">
      <c r="A2787">
        <v>2786</v>
      </c>
      <c r="B2787" s="2">
        <v>41480</v>
      </c>
      <c r="C2787">
        <f t="shared" si="651"/>
        <v>2013</v>
      </c>
      <c r="D2787">
        <v>1195.25</v>
      </c>
      <c r="E2787" s="5">
        <f t="shared" ca="1" si="647"/>
        <v>1248.2549999999999</v>
      </c>
      <c r="F2787" s="5">
        <f t="shared" ca="1" si="648"/>
        <v>1225.1740000000002</v>
      </c>
      <c r="G2787" s="5">
        <f t="shared" ca="1" si="649"/>
        <v>1237.6456761986376</v>
      </c>
      <c r="H2787" s="5">
        <f t="shared" ca="1" si="650"/>
        <v>1236.5208595472786</v>
      </c>
      <c r="I2787" s="10">
        <f t="shared" ca="1" si="643"/>
        <v>0</v>
      </c>
      <c r="J2787" s="5" t="e">
        <f t="shared" ca="1" si="637"/>
        <v>#N/A</v>
      </c>
      <c r="K2787" s="5" t="e">
        <f t="shared" ca="1" si="638"/>
        <v>#N/A</v>
      </c>
      <c r="L2787" s="10">
        <f t="shared" ca="1" si="639"/>
        <v>1</v>
      </c>
      <c r="M2787" s="5">
        <f t="shared" ca="1" si="644"/>
        <v>1274.6500000000001</v>
      </c>
      <c r="N2787" s="12" t="str">
        <f t="shared" ca="1" si="640"/>
        <v/>
      </c>
      <c r="O2787" s="12">
        <f t="shared" ca="1" si="641"/>
        <v>-2.8686359757831827E-2</v>
      </c>
      <c r="P2787" s="5">
        <f t="shared" ca="1" si="642"/>
        <v>1079.4595300257656</v>
      </c>
      <c r="Q2787" s="5">
        <f t="shared" ca="1" si="645"/>
        <v>1079.4595300257656</v>
      </c>
      <c r="R2787" s="12">
        <f t="shared" ca="1" si="646"/>
        <v>0</v>
      </c>
    </row>
    <row r="2788" spans="1:18" x14ac:dyDescent="0.25">
      <c r="A2788">
        <v>2787</v>
      </c>
      <c r="B2788" s="2">
        <v>41481</v>
      </c>
      <c r="C2788">
        <f t="shared" si="651"/>
        <v>2013</v>
      </c>
      <c r="D2788">
        <v>1211.9000000000001</v>
      </c>
      <c r="E2788" s="5">
        <f t="shared" ca="1" si="647"/>
        <v>1245.3049999999998</v>
      </c>
      <c r="F2788" s="5">
        <f t="shared" ca="1" si="648"/>
        <v>1224.0250000000005</v>
      </c>
      <c r="G2788" s="5">
        <f t="shared" ca="1" si="649"/>
        <v>1235.0711085787739</v>
      </c>
      <c r="H2788" s="5">
        <f t="shared" ca="1" si="650"/>
        <v>1236.028442356333</v>
      </c>
      <c r="I2788" s="10" t="str">
        <f t="shared" ca="1" si="643"/>
        <v>SELL</v>
      </c>
      <c r="J2788" s="5" t="e">
        <f t="shared" ca="1" si="637"/>
        <v>#N/A</v>
      </c>
      <c r="K2788" s="5">
        <f t="shared" ca="1" si="638"/>
        <v>1211.9000000000001</v>
      </c>
      <c r="L2788" s="10">
        <f t="shared" ca="1" si="639"/>
        <v>-1</v>
      </c>
      <c r="M2788" s="5">
        <f t="shared" ca="1" si="644"/>
        <v>1211.9000000000001</v>
      </c>
      <c r="N2788" s="12">
        <f t="shared" ca="1" si="640"/>
        <v>-4.9229200172596396E-2</v>
      </c>
      <c r="O2788" s="12">
        <f t="shared" ca="1" si="641"/>
        <v>-1.3930140138046511E-2</v>
      </c>
      <c r="P2788" s="5">
        <f t="shared" ca="1" si="642"/>
        <v>1026.3186007439103</v>
      </c>
      <c r="Q2788" s="5">
        <f t="shared" ca="1" si="645"/>
        <v>1079.4595300257656</v>
      </c>
      <c r="R2788" s="12">
        <f t="shared" ca="1" si="646"/>
        <v>4.9229200172596466E-2</v>
      </c>
    </row>
    <row r="2789" spans="1:18" x14ac:dyDescent="0.25">
      <c r="A2789">
        <v>2788</v>
      </c>
      <c r="B2789" s="2">
        <v>41484</v>
      </c>
      <c r="C2789">
        <f t="shared" si="651"/>
        <v>2013</v>
      </c>
      <c r="D2789">
        <v>1194.45</v>
      </c>
      <c r="E2789" s="5">
        <f t="shared" ca="1" si="647"/>
        <v>1240.5450000000001</v>
      </c>
      <c r="F2789" s="5">
        <f t="shared" ca="1" si="648"/>
        <v>1222.9810000000002</v>
      </c>
      <c r="G2789" s="5">
        <f t="shared" ca="1" si="649"/>
        <v>1231.0089977208966</v>
      </c>
      <c r="H2789" s="5">
        <f t="shared" ca="1" si="650"/>
        <v>1235.1968735092064</v>
      </c>
      <c r="I2789" s="10">
        <f t="shared" ca="1" si="643"/>
        <v>0</v>
      </c>
      <c r="J2789" s="5" t="e">
        <f t="shared" ca="1" si="637"/>
        <v>#N/A</v>
      </c>
      <c r="K2789" s="5" t="e">
        <f t="shared" ca="1" si="638"/>
        <v>#N/A</v>
      </c>
      <c r="L2789" s="10">
        <f t="shared" ca="1" si="639"/>
        <v>-1</v>
      </c>
      <c r="M2789" s="5">
        <f t="shared" ca="1" si="644"/>
        <v>1211.9000000000001</v>
      </c>
      <c r="N2789" s="12" t="str">
        <f t="shared" ca="1" si="640"/>
        <v/>
      </c>
      <c r="O2789" s="12">
        <f t="shared" ca="1" si="641"/>
        <v>1.439887779519766E-2</v>
      </c>
      <c r="P2789" s="5">
        <f t="shared" ca="1" si="642"/>
        <v>1026.3186007439103</v>
      </c>
      <c r="Q2789" s="5">
        <f t="shared" ca="1" si="645"/>
        <v>1026.3186007439103</v>
      </c>
      <c r="R2789" s="12">
        <f t="shared" ca="1" si="646"/>
        <v>0</v>
      </c>
    </row>
    <row r="2790" spans="1:18" x14ac:dyDescent="0.25">
      <c r="A2790">
        <v>2789</v>
      </c>
      <c r="B2790" s="2">
        <v>41485</v>
      </c>
      <c r="C2790">
        <f t="shared" si="651"/>
        <v>2013</v>
      </c>
      <c r="D2790">
        <v>1174.3499999999999</v>
      </c>
      <c r="E2790" s="5">
        <f t="shared" ca="1" si="647"/>
        <v>1232.2050000000002</v>
      </c>
      <c r="F2790" s="5">
        <f t="shared" ca="1" si="648"/>
        <v>1222.0120000000002</v>
      </c>
      <c r="G2790" s="5">
        <f t="shared" ca="1" si="649"/>
        <v>1225.3430979488071</v>
      </c>
      <c r="H2790" s="5">
        <f t="shared" ca="1" si="650"/>
        <v>1233.9799360390223</v>
      </c>
      <c r="I2790" s="10">
        <f t="shared" ca="1" si="643"/>
        <v>0</v>
      </c>
      <c r="J2790" s="5" t="e">
        <f t="shared" ca="1" si="637"/>
        <v>#N/A</v>
      </c>
      <c r="K2790" s="5" t="e">
        <f t="shared" ca="1" si="638"/>
        <v>#N/A</v>
      </c>
      <c r="L2790" s="10">
        <f t="shared" ca="1" si="639"/>
        <v>-1</v>
      </c>
      <c r="M2790" s="5">
        <f t="shared" ca="1" si="644"/>
        <v>1211.9000000000001</v>
      </c>
      <c r="N2790" s="12" t="str">
        <f t="shared" ca="1" si="640"/>
        <v/>
      </c>
      <c r="O2790" s="12">
        <f t="shared" ca="1" si="641"/>
        <v>1.6827828707773565E-2</v>
      </c>
      <c r="P2790" s="5">
        <f t="shared" ca="1" si="642"/>
        <v>1026.3186007439103</v>
      </c>
      <c r="Q2790" s="5">
        <f t="shared" ca="1" si="645"/>
        <v>1026.3186007439103</v>
      </c>
      <c r="R2790" s="12">
        <f t="shared" ca="1" si="646"/>
        <v>0</v>
      </c>
    </row>
    <row r="2791" spans="1:18" x14ac:dyDescent="0.25">
      <c r="A2791">
        <v>2790</v>
      </c>
      <c r="B2791" s="2">
        <v>41486</v>
      </c>
      <c r="C2791">
        <f t="shared" si="651"/>
        <v>2013</v>
      </c>
      <c r="D2791">
        <v>1173.55</v>
      </c>
      <c r="E2791" s="5">
        <f t="shared" ca="1" si="647"/>
        <v>1222.095</v>
      </c>
      <c r="F2791" s="5">
        <f t="shared" ca="1" si="648"/>
        <v>1221.0850000000003</v>
      </c>
      <c r="G2791" s="5">
        <f t="shared" ca="1" si="649"/>
        <v>1220.1637881539264</v>
      </c>
      <c r="H2791" s="5">
        <f t="shared" ca="1" si="650"/>
        <v>1232.7713373182419</v>
      </c>
      <c r="I2791" s="10">
        <f t="shared" ca="1" si="643"/>
        <v>0</v>
      </c>
      <c r="J2791" s="5" t="e">
        <f t="shared" ca="1" si="637"/>
        <v>#N/A</v>
      </c>
      <c r="K2791" s="5" t="e">
        <f t="shared" ca="1" si="638"/>
        <v>#N/A</v>
      </c>
      <c r="L2791" s="10">
        <f t="shared" ca="1" si="639"/>
        <v>-1</v>
      </c>
      <c r="M2791" s="5">
        <f t="shared" ca="1" si="644"/>
        <v>1211.9000000000001</v>
      </c>
      <c r="N2791" s="12" t="str">
        <f t="shared" ca="1" si="640"/>
        <v/>
      </c>
      <c r="O2791" s="12">
        <f t="shared" ca="1" si="641"/>
        <v>6.8122791331370934E-4</v>
      </c>
      <c r="P2791" s="5">
        <f t="shared" ca="1" si="642"/>
        <v>1026.3186007439103</v>
      </c>
      <c r="Q2791" s="5">
        <f t="shared" ca="1" si="645"/>
        <v>1026.3186007439103</v>
      </c>
      <c r="R2791" s="12">
        <f t="shared" ca="1" si="646"/>
        <v>0</v>
      </c>
    </row>
    <row r="2792" spans="1:18" x14ac:dyDescent="0.25">
      <c r="A2792">
        <v>2791</v>
      </c>
      <c r="B2792" s="2">
        <v>41487</v>
      </c>
      <c r="C2792">
        <f t="shared" si="651"/>
        <v>2013</v>
      </c>
      <c r="D2792">
        <v>1148.6500000000001</v>
      </c>
      <c r="E2792" s="5">
        <f t="shared" ca="1" si="647"/>
        <v>1209.425</v>
      </c>
      <c r="F2792" s="5">
        <f t="shared" ca="1" si="648"/>
        <v>1219.9340000000002</v>
      </c>
      <c r="G2792" s="5">
        <f t="shared" ca="1" si="649"/>
        <v>1213.0124093385336</v>
      </c>
      <c r="H2792" s="5">
        <f t="shared" ca="1" si="650"/>
        <v>1231.088910571877</v>
      </c>
      <c r="I2792" s="10">
        <f t="shared" ca="1" si="643"/>
        <v>0</v>
      </c>
      <c r="J2792" s="5" t="e">
        <f t="shared" ca="1" si="637"/>
        <v>#N/A</v>
      </c>
      <c r="K2792" s="5" t="e">
        <f t="shared" ca="1" si="638"/>
        <v>#N/A</v>
      </c>
      <c r="L2792" s="10">
        <f t="shared" ca="1" si="639"/>
        <v>-1</v>
      </c>
      <c r="M2792" s="5">
        <f t="shared" ca="1" si="644"/>
        <v>1211.9000000000001</v>
      </c>
      <c r="N2792" s="12" t="str">
        <f t="shared" ca="1" si="640"/>
        <v/>
      </c>
      <c r="O2792" s="12">
        <f t="shared" ca="1" si="641"/>
        <v>2.1217672872906875E-2</v>
      </c>
      <c r="P2792" s="5">
        <f t="shared" ca="1" si="642"/>
        <v>1026.3186007439103</v>
      </c>
      <c r="Q2792" s="5">
        <f t="shared" ca="1" si="645"/>
        <v>1026.3186007439103</v>
      </c>
      <c r="R2792" s="12">
        <f t="shared" ca="1" si="646"/>
        <v>0</v>
      </c>
    </row>
    <row r="2793" spans="1:18" x14ac:dyDescent="0.25">
      <c r="A2793">
        <v>2792</v>
      </c>
      <c r="B2793" s="2">
        <v>41488</v>
      </c>
      <c r="C2793">
        <f t="shared" si="651"/>
        <v>2013</v>
      </c>
      <c r="D2793">
        <v>1174.9000000000001</v>
      </c>
      <c r="E2793" s="5">
        <f t="shared" ca="1" si="647"/>
        <v>1199.3649999999998</v>
      </c>
      <c r="F2793" s="5">
        <f t="shared" ca="1" si="648"/>
        <v>1218.9060000000002</v>
      </c>
      <c r="G2793" s="5">
        <f t="shared" ca="1" si="649"/>
        <v>1209.2011684046802</v>
      </c>
      <c r="H2793" s="5">
        <f t="shared" ca="1" si="650"/>
        <v>1229.9651323604394</v>
      </c>
      <c r="I2793" s="10">
        <f t="shared" ca="1" si="643"/>
        <v>0</v>
      </c>
      <c r="J2793" s="5" t="e">
        <f t="shared" ca="1" si="637"/>
        <v>#N/A</v>
      </c>
      <c r="K2793" s="5" t="e">
        <f t="shared" ca="1" si="638"/>
        <v>#N/A</v>
      </c>
      <c r="L2793" s="10">
        <f t="shared" ca="1" si="639"/>
        <v>-1</v>
      </c>
      <c r="M2793" s="5">
        <f t="shared" ca="1" si="644"/>
        <v>1211.9000000000001</v>
      </c>
      <c r="N2793" s="12" t="str">
        <f t="shared" ca="1" si="640"/>
        <v/>
      </c>
      <c r="O2793" s="12">
        <f t="shared" ca="1" si="641"/>
        <v>-2.2852914290689069E-2</v>
      </c>
      <c r="P2793" s="5">
        <f t="shared" ca="1" si="642"/>
        <v>1026.3186007439103</v>
      </c>
      <c r="Q2793" s="5">
        <f t="shared" ca="1" si="645"/>
        <v>1026.3186007439103</v>
      </c>
      <c r="R2793" s="12">
        <f t="shared" ca="1" si="646"/>
        <v>0</v>
      </c>
    </row>
    <row r="2794" spans="1:18" x14ac:dyDescent="0.25">
      <c r="A2794">
        <v>2793</v>
      </c>
      <c r="B2794" s="2">
        <v>41491</v>
      </c>
      <c r="C2794">
        <f t="shared" si="651"/>
        <v>2013</v>
      </c>
      <c r="D2794">
        <v>1187.8499999999999</v>
      </c>
      <c r="E2794" s="5">
        <f t="shared" ca="1" si="647"/>
        <v>1194.0449999999998</v>
      </c>
      <c r="F2794" s="5">
        <f t="shared" ca="1" si="648"/>
        <v>1217.7540000000001</v>
      </c>
      <c r="G2794" s="5">
        <f t="shared" ca="1" si="649"/>
        <v>1207.0660515642123</v>
      </c>
      <c r="H2794" s="5">
        <f t="shared" ca="1" si="650"/>
        <v>1229.1228297132307</v>
      </c>
      <c r="I2794" s="10">
        <f t="shared" ca="1" si="643"/>
        <v>0</v>
      </c>
      <c r="J2794" s="5" t="e">
        <f t="shared" ca="1" si="637"/>
        <v>#N/A</v>
      </c>
      <c r="K2794" s="5" t="e">
        <f t="shared" ca="1" si="638"/>
        <v>#N/A</v>
      </c>
      <c r="L2794" s="10">
        <f t="shared" ca="1" si="639"/>
        <v>-1</v>
      </c>
      <c r="M2794" s="5">
        <f t="shared" ca="1" si="644"/>
        <v>1211.9000000000001</v>
      </c>
      <c r="N2794" s="12" t="str">
        <f t="shared" ca="1" si="640"/>
        <v/>
      </c>
      <c r="O2794" s="12">
        <f t="shared" ca="1" si="641"/>
        <v>-1.1022214656566361E-2</v>
      </c>
      <c r="P2794" s="5">
        <f t="shared" ca="1" si="642"/>
        <v>1026.3186007439103</v>
      </c>
      <c r="Q2794" s="5">
        <f t="shared" ca="1" si="645"/>
        <v>1026.3186007439103</v>
      </c>
      <c r="R2794" s="12">
        <f t="shared" ca="1" si="646"/>
        <v>0</v>
      </c>
    </row>
    <row r="2795" spans="1:18" x14ac:dyDescent="0.25">
      <c r="A2795">
        <v>2794</v>
      </c>
      <c r="B2795" s="2">
        <v>41492</v>
      </c>
      <c r="C2795">
        <f t="shared" si="651"/>
        <v>2013</v>
      </c>
      <c r="D2795">
        <v>1162.2</v>
      </c>
      <c r="E2795" s="5">
        <f t="shared" ca="1" si="647"/>
        <v>1185.3650000000002</v>
      </c>
      <c r="F2795" s="5">
        <f t="shared" ca="1" si="648"/>
        <v>1216.0880000000002</v>
      </c>
      <c r="G2795" s="5">
        <f t="shared" ca="1" si="649"/>
        <v>1202.5794464077912</v>
      </c>
      <c r="H2795" s="5">
        <f t="shared" ca="1" si="650"/>
        <v>1227.784373118966</v>
      </c>
      <c r="I2795" s="10">
        <f t="shared" ca="1" si="643"/>
        <v>0</v>
      </c>
      <c r="J2795" s="5" t="e">
        <f t="shared" ca="1" si="637"/>
        <v>#N/A</v>
      </c>
      <c r="K2795" s="5" t="e">
        <f t="shared" ca="1" si="638"/>
        <v>#N/A</v>
      </c>
      <c r="L2795" s="10">
        <f t="shared" ca="1" si="639"/>
        <v>-1</v>
      </c>
      <c r="M2795" s="5">
        <f t="shared" ca="1" si="644"/>
        <v>1211.9000000000001</v>
      </c>
      <c r="N2795" s="12" t="str">
        <f t="shared" ca="1" si="640"/>
        <v/>
      </c>
      <c r="O2795" s="12">
        <f t="shared" ca="1" si="641"/>
        <v>2.1593635560045347E-2</v>
      </c>
      <c r="P2795" s="5">
        <f t="shared" ca="1" si="642"/>
        <v>1026.3186007439103</v>
      </c>
      <c r="Q2795" s="5">
        <f t="shared" ca="1" si="645"/>
        <v>1026.3186007439103</v>
      </c>
      <c r="R2795" s="12">
        <f t="shared" ca="1" si="646"/>
        <v>0</v>
      </c>
    </row>
    <row r="2796" spans="1:18" x14ac:dyDescent="0.25">
      <c r="A2796">
        <v>2795</v>
      </c>
      <c r="B2796" s="2">
        <v>41493</v>
      </c>
      <c r="C2796">
        <f t="shared" si="651"/>
        <v>2013</v>
      </c>
      <c r="D2796">
        <v>1159.95</v>
      </c>
      <c r="E2796" s="5">
        <f t="shared" ca="1" si="647"/>
        <v>1178.3050000000003</v>
      </c>
      <c r="F2796" s="5">
        <f t="shared" ca="1" si="648"/>
        <v>1214.5640000000001</v>
      </c>
      <c r="G2796" s="5">
        <f t="shared" ca="1" si="649"/>
        <v>1198.3165017670121</v>
      </c>
      <c r="H2796" s="5">
        <f t="shared" ca="1" si="650"/>
        <v>1226.4276856565866</v>
      </c>
      <c r="I2796" s="10">
        <f t="shared" ca="1" si="643"/>
        <v>0</v>
      </c>
      <c r="J2796" s="5" t="e">
        <f t="shared" ca="1" si="637"/>
        <v>#N/A</v>
      </c>
      <c r="K2796" s="5" t="e">
        <f t="shared" ca="1" si="638"/>
        <v>#N/A</v>
      </c>
      <c r="L2796" s="10">
        <f t="shared" ca="1" si="639"/>
        <v>-1</v>
      </c>
      <c r="M2796" s="5">
        <f t="shared" ca="1" si="644"/>
        <v>1211.9000000000001</v>
      </c>
      <c r="N2796" s="12" t="str">
        <f t="shared" ca="1" si="640"/>
        <v/>
      </c>
      <c r="O2796" s="12">
        <f t="shared" ca="1" si="641"/>
        <v>1.9359834796076406E-3</v>
      </c>
      <c r="P2796" s="5">
        <f t="shared" ca="1" si="642"/>
        <v>1026.3186007439103</v>
      </c>
      <c r="Q2796" s="5">
        <f t="shared" ca="1" si="645"/>
        <v>1026.3186007439103</v>
      </c>
      <c r="R2796" s="12">
        <f t="shared" ca="1" si="646"/>
        <v>0</v>
      </c>
    </row>
    <row r="2797" spans="1:18" x14ac:dyDescent="0.25">
      <c r="A2797">
        <v>2796</v>
      </c>
      <c r="B2797" s="2">
        <v>41494</v>
      </c>
      <c r="C2797">
        <f t="shared" si="651"/>
        <v>2013</v>
      </c>
      <c r="D2797">
        <v>1161.4000000000001</v>
      </c>
      <c r="E2797" s="5">
        <f t="shared" ca="1" si="647"/>
        <v>1174.92</v>
      </c>
      <c r="F2797" s="5">
        <f t="shared" ca="1" si="648"/>
        <v>1212.9130000000002</v>
      </c>
      <c r="G2797" s="5">
        <f t="shared" ca="1" si="649"/>
        <v>1194.624851590311</v>
      </c>
      <c r="H2797" s="5">
        <f t="shared" ca="1" si="650"/>
        <v>1225.127131943455</v>
      </c>
      <c r="I2797" s="10">
        <f t="shared" ca="1" si="643"/>
        <v>0</v>
      </c>
      <c r="J2797" s="5" t="e">
        <f t="shared" ca="1" si="637"/>
        <v>#N/A</v>
      </c>
      <c r="K2797" s="5" t="e">
        <f t="shared" ca="1" si="638"/>
        <v>#N/A</v>
      </c>
      <c r="L2797" s="10">
        <f t="shared" ca="1" si="639"/>
        <v>-1</v>
      </c>
      <c r="M2797" s="5">
        <f t="shared" ca="1" si="644"/>
        <v>1211.9000000000001</v>
      </c>
      <c r="N2797" s="12" t="str">
        <f t="shared" ca="1" si="640"/>
        <v/>
      </c>
      <c r="O2797" s="12">
        <f t="shared" ca="1" si="641"/>
        <v>-1.2500538816328682E-3</v>
      </c>
      <c r="P2797" s="5">
        <f t="shared" ca="1" si="642"/>
        <v>1026.3186007439103</v>
      </c>
      <c r="Q2797" s="5">
        <f t="shared" ca="1" si="645"/>
        <v>1026.3186007439103</v>
      </c>
      <c r="R2797" s="12">
        <f t="shared" ca="1" si="646"/>
        <v>0</v>
      </c>
    </row>
    <row r="2798" spans="1:18" x14ac:dyDescent="0.25">
      <c r="A2798">
        <v>2797</v>
      </c>
      <c r="B2798" s="2">
        <v>41495</v>
      </c>
      <c r="C2798">
        <f t="shared" si="651"/>
        <v>2013</v>
      </c>
      <c r="D2798">
        <v>1161.4000000000001</v>
      </c>
      <c r="E2798" s="5">
        <f t="shared" ca="1" si="647"/>
        <v>1169.8700000000001</v>
      </c>
      <c r="F2798" s="5">
        <f t="shared" ca="1" si="648"/>
        <v>1211.7660000000003</v>
      </c>
      <c r="G2798" s="5">
        <f t="shared" ca="1" si="649"/>
        <v>1191.30236643128</v>
      </c>
      <c r="H2798" s="5">
        <f t="shared" ca="1" si="650"/>
        <v>1223.8525893045858</v>
      </c>
      <c r="I2798" s="10">
        <f t="shared" ca="1" si="643"/>
        <v>0</v>
      </c>
      <c r="J2798" s="5" t="e">
        <f t="shared" ca="1" si="637"/>
        <v>#N/A</v>
      </c>
      <c r="K2798" s="5" t="e">
        <f t="shared" ca="1" si="638"/>
        <v>#N/A</v>
      </c>
      <c r="L2798" s="10">
        <f t="shared" ca="1" si="639"/>
        <v>-1</v>
      </c>
      <c r="M2798" s="5">
        <f t="shared" ca="1" si="644"/>
        <v>1211.9000000000001</v>
      </c>
      <c r="N2798" s="12" t="str">
        <f t="shared" ca="1" si="640"/>
        <v/>
      </c>
      <c r="O2798" s="12">
        <f t="shared" ca="1" si="641"/>
        <v>0</v>
      </c>
      <c r="P2798" s="5">
        <f t="shared" ca="1" si="642"/>
        <v>1026.3186007439103</v>
      </c>
      <c r="Q2798" s="5">
        <f t="shared" ca="1" si="645"/>
        <v>1026.3186007439103</v>
      </c>
      <c r="R2798" s="12">
        <f t="shared" ca="1" si="646"/>
        <v>0</v>
      </c>
    </row>
    <row r="2799" spans="1:18" x14ac:dyDescent="0.25">
      <c r="A2799">
        <v>2798</v>
      </c>
      <c r="B2799" s="2">
        <v>41498</v>
      </c>
      <c r="C2799">
        <f t="shared" si="651"/>
        <v>2013</v>
      </c>
      <c r="D2799">
        <v>1168.4000000000001</v>
      </c>
      <c r="E2799" s="5">
        <f t="shared" ca="1" si="647"/>
        <v>1167.2649999999999</v>
      </c>
      <c r="F2799" s="5">
        <f t="shared" ca="1" si="648"/>
        <v>1210.6660000000002</v>
      </c>
      <c r="G2799" s="5">
        <f t="shared" ca="1" si="649"/>
        <v>1189.0121297881519</v>
      </c>
      <c r="H2799" s="5">
        <f t="shared" ca="1" si="650"/>
        <v>1222.7435375184941</v>
      </c>
      <c r="I2799" s="10">
        <f t="shared" ca="1" si="643"/>
        <v>0</v>
      </c>
      <c r="J2799" s="5" t="e">
        <f t="shared" ca="1" si="637"/>
        <v>#N/A</v>
      </c>
      <c r="K2799" s="5" t="e">
        <f t="shared" ca="1" si="638"/>
        <v>#N/A</v>
      </c>
      <c r="L2799" s="10">
        <f t="shared" ca="1" si="639"/>
        <v>-1</v>
      </c>
      <c r="M2799" s="5">
        <f t="shared" ca="1" si="644"/>
        <v>1211.9000000000001</v>
      </c>
      <c r="N2799" s="12" t="str">
        <f t="shared" ca="1" si="640"/>
        <v/>
      </c>
      <c r="O2799" s="12">
        <f t="shared" ca="1" si="641"/>
        <v>-6.0272085414155322E-3</v>
      </c>
      <c r="P2799" s="5">
        <f t="shared" ca="1" si="642"/>
        <v>1026.3186007439103</v>
      </c>
      <c r="Q2799" s="5">
        <f t="shared" ca="1" si="645"/>
        <v>1026.3186007439103</v>
      </c>
      <c r="R2799" s="12">
        <f t="shared" ca="1" si="646"/>
        <v>0</v>
      </c>
    </row>
    <row r="2800" spans="1:18" x14ac:dyDescent="0.25">
      <c r="A2800">
        <v>2799</v>
      </c>
      <c r="B2800" s="2">
        <v>41499</v>
      </c>
      <c r="C2800">
        <f t="shared" si="651"/>
        <v>2013</v>
      </c>
      <c r="D2800">
        <v>1160.8</v>
      </c>
      <c r="E2800" s="5">
        <f t="shared" ca="1" si="647"/>
        <v>1165.9099999999999</v>
      </c>
      <c r="F2800" s="5">
        <f t="shared" ca="1" si="648"/>
        <v>1209.5100000000002</v>
      </c>
      <c r="G2800" s="5">
        <f t="shared" ca="1" si="649"/>
        <v>1186.1909168093366</v>
      </c>
      <c r="H2800" s="5">
        <f t="shared" ca="1" si="650"/>
        <v>1221.5046667681243</v>
      </c>
      <c r="I2800" s="10">
        <f t="shared" ca="1" si="643"/>
        <v>0</v>
      </c>
      <c r="J2800" s="5" t="e">
        <f t="shared" ca="1" si="637"/>
        <v>#N/A</v>
      </c>
      <c r="K2800" s="5" t="e">
        <f t="shared" ca="1" si="638"/>
        <v>#N/A</v>
      </c>
      <c r="L2800" s="10">
        <f t="shared" ca="1" si="639"/>
        <v>-1</v>
      </c>
      <c r="M2800" s="5">
        <f t="shared" ca="1" si="644"/>
        <v>1211.9000000000001</v>
      </c>
      <c r="N2800" s="12" t="str">
        <f t="shared" ca="1" si="640"/>
        <v/>
      </c>
      <c r="O2800" s="12">
        <f t="shared" ca="1" si="641"/>
        <v>6.5046217048957003E-3</v>
      </c>
      <c r="P2800" s="5">
        <f t="shared" ca="1" si="642"/>
        <v>1026.3186007439103</v>
      </c>
      <c r="Q2800" s="5">
        <f t="shared" ca="1" si="645"/>
        <v>1026.3186007439103</v>
      </c>
      <c r="R2800" s="12">
        <f t="shared" ca="1" si="646"/>
        <v>0</v>
      </c>
    </row>
    <row r="2801" spans="1:18" x14ac:dyDescent="0.25">
      <c r="A2801">
        <v>2800</v>
      </c>
      <c r="B2801" s="2">
        <v>41500</v>
      </c>
      <c r="C2801">
        <f t="shared" si="651"/>
        <v>2013</v>
      </c>
      <c r="D2801">
        <v>1189.55</v>
      </c>
      <c r="E2801" s="5">
        <f t="shared" ca="1" si="647"/>
        <v>1167.5099999999998</v>
      </c>
      <c r="F2801" s="5">
        <f t="shared" ca="1" si="648"/>
        <v>1209.2020000000002</v>
      </c>
      <c r="G2801" s="5">
        <f t="shared" ca="1" si="649"/>
        <v>1186.5268251284028</v>
      </c>
      <c r="H2801" s="5">
        <f t="shared" ca="1" si="650"/>
        <v>1220.8655734327619</v>
      </c>
      <c r="I2801" s="10">
        <f t="shared" ca="1" si="643"/>
        <v>0</v>
      </c>
      <c r="J2801" s="5" t="e">
        <f t="shared" ca="1" si="637"/>
        <v>#N/A</v>
      </c>
      <c r="K2801" s="5" t="e">
        <f t="shared" ca="1" si="638"/>
        <v>#N/A</v>
      </c>
      <c r="L2801" s="10">
        <f t="shared" ca="1" si="639"/>
        <v>-1</v>
      </c>
      <c r="M2801" s="5">
        <f t="shared" ca="1" si="644"/>
        <v>1211.9000000000001</v>
      </c>
      <c r="N2801" s="12" t="str">
        <f t="shared" ca="1" si="640"/>
        <v/>
      </c>
      <c r="O2801" s="12">
        <f t="shared" ca="1" si="641"/>
        <v>-2.4767401791867677E-2</v>
      </c>
      <c r="P2801" s="5">
        <f t="shared" ca="1" si="642"/>
        <v>1026.3186007439103</v>
      </c>
      <c r="Q2801" s="5">
        <f t="shared" ca="1" si="645"/>
        <v>1026.3186007439103</v>
      </c>
      <c r="R2801" s="12">
        <f t="shared" ca="1" si="646"/>
        <v>0</v>
      </c>
    </row>
    <row r="2802" spans="1:18" x14ac:dyDescent="0.25">
      <c r="A2802">
        <v>2801</v>
      </c>
      <c r="B2802" s="2">
        <v>41501</v>
      </c>
      <c r="C2802">
        <f t="shared" si="651"/>
        <v>2013</v>
      </c>
      <c r="D2802">
        <v>1189.55</v>
      </c>
      <c r="E2802" s="5">
        <f t="shared" ca="1" si="647"/>
        <v>1171.5999999999997</v>
      </c>
      <c r="F2802" s="5">
        <f t="shared" ca="1" si="648"/>
        <v>1208.8270000000005</v>
      </c>
      <c r="G2802" s="5">
        <f t="shared" ca="1" si="649"/>
        <v>1186.8291426155624</v>
      </c>
      <c r="H2802" s="5">
        <f t="shared" ca="1" si="650"/>
        <v>1220.2392619641066</v>
      </c>
      <c r="I2802" s="10">
        <f t="shared" ca="1" si="643"/>
        <v>0</v>
      </c>
      <c r="J2802" s="5" t="e">
        <f t="shared" ca="1" si="637"/>
        <v>#N/A</v>
      </c>
      <c r="K2802" s="5" t="e">
        <f t="shared" ca="1" si="638"/>
        <v>#N/A</v>
      </c>
      <c r="L2802" s="10">
        <f t="shared" ca="1" si="639"/>
        <v>-1</v>
      </c>
      <c r="M2802" s="5">
        <f t="shared" ca="1" si="644"/>
        <v>1211.9000000000001</v>
      </c>
      <c r="N2802" s="12" t="str">
        <f t="shared" ca="1" si="640"/>
        <v/>
      </c>
      <c r="O2802" s="12">
        <f t="shared" ca="1" si="641"/>
        <v>0</v>
      </c>
      <c r="P2802" s="5">
        <f t="shared" ca="1" si="642"/>
        <v>1026.3186007439103</v>
      </c>
      <c r="Q2802" s="5">
        <f t="shared" ca="1" si="645"/>
        <v>1026.3186007439103</v>
      </c>
      <c r="R2802" s="12">
        <f t="shared" ca="1" si="646"/>
        <v>0</v>
      </c>
    </row>
    <row r="2803" spans="1:18" x14ac:dyDescent="0.25">
      <c r="A2803">
        <v>2802</v>
      </c>
      <c r="B2803" s="2">
        <v>41502</v>
      </c>
      <c r="C2803">
        <f t="shared" si="651"/>
        <v>2013</v>
      </c>
      <c r="D2803">
        <v>1158.9000000000001</v>
      </c>
      <c r="E2803" s="5">
        <f t="shared" ca="1" si="647"/>
        <v>1169.9999999999998</v>
      </c>
      <c r="F2803" s="5">
        <f t="shared" ca="1" si="648"/>
        <v>1207.9050000000004</v>
      </c>
      <c r="G2803" s="5">
        <f t="shared" ca="1" si="649"/>
        <v>1184.0362283540062</v>
      </c>
      <c r="H2803" s="5">
        <f t="shared" ca="1" si="650"/>
        <v>1219.0124767248244</v>
      </c>
      <c r="I2803" s="10">
        <f t="shared" ca="1" si="643"/>
        <v>0</v>
      </c>
      <c r="J2803" s="5" t="e">
        <f t="shared" ca="1" si="637"/>
        <v>#N/A</v>
      </c>
      <c r="K2803" s="5" t="e">
        <f t="shared" ca="1" si="638"/>
        <v>#N/A</v>
      </c>
      <c r="L2803" s="10">
        <f t="shared" ca="1" si="639"/>
        <v>-1</v>
      </c>
      <c r="M2803" s="5">
        <f t="shared" ca="1" si="644"/>
        <v>1211.9000000000001</v>
      </c>
      <c r="N2803" s="12" t="str">
        <f t="shared" ca="1" si="640"/>
        <v/>
      </c>
      <c r="O2803" s="12">
        <f t="shared" ca="1" si="641"/>
        <v>2.5766045983775264E-2</v>
      </c>
      <c r="P2803" s="5">
        <f t="shared" ca="1" si="642"/>
        <v>1026.3186007439103</v>
      </c>
      <c r="Q2803" s="5">
        <f t="shared" ca="1" si="645"/>
        <v>1026.3186007439103</v>
      </c>
      <c r="R2803" s="12">
        <f t="shared" ca="1" si="646"/>
        <v>0</v>
      </c>
    </row>
    <row r="2804" spans="1:18" x14ac:dyDescent="0.25">
      <c r="A2804">
        <v>2803</v>
      </c>
      <c r="B2804" s="2">
        <v>41505</v>
      </c>
      <c r="C2804">
        <f t="shared" si="651"/>
        <v>2013</v>
      </c>
      <c r="D2804">
        <v>1124.5</v>
      </c>
      <c r="E2804" s="5">
        <f t="shared" ca="1" si="647"/>
        <v>1163.665</v>
      </c>
      <c r="F2804" s="5">
        <f t="shared" ca="1" si="648"/>
        <v>1205.8130000000003</v>
      </c>
      <c r="G2804" s="5">
        <f t="shared" ca="1" si="649"/>
        <v>1178.0826055186055</v>
      </c>
      <c r="H2804" s="5">
        <f t="shared" ca="1" si="650"/>
        <v>1217.122227190328</v>
      </c>
      <c r="I2804" s="10">
        <f t="shared" ca="1" si="643"/>
        <v>0</v>
      </c>
      <c r="J2804" s="5" t="e">
        <f t="shared" ref="J2804:J2867" ca="1" si="652">IF($I2804="BUY",$D2804,NA())</f>
        <v>#N/A</v>
      </c>
      <c r="K2804" s="5" t="e">
        <f t="shared" ref="K2804:K2867" ca="1" si="653">IF($I2804="SELL",$D2804,NA())</f>
        <v>#N/A</v>
      </c>
      <c r="L2804" s="10">
        <f t="shared" ref="L2804:L2867" ca="1" si="654">IF(AND(I2804="SELL",L2803&gt;=0),-1*Leverage,IF(AND(I2804="BUY",L2803&lt;=0),1*Leverage,L2803))</f>
        <v>-1</v>
      </c>
      <c r="M2804" s="5">
        <f t="shared" ca="1" si="644"/>
        <v>1211.9000000000001</v>
      </c>
      <c r="N2804" s="12" t="str">
        <f t="shared" ref="N2804:N2867" ca="1" si="655">IF(L2803=0,0,IF(I2804="SELL",Leverage*(M2804-M2803)/M2803,IF(I2804="BUY",-Leverage*(M2804-M2803)/M2803,"")))</f>
        <v/>
      </c>
      <c r="O2804" s="12">
        <f t="shared" ref="O2804:O2867" ca="1" si="656">IF($L2804&gt;0,Leverage*(D2804-D2803)/D2803,IF($L2804&lt;0,-Leverage*(D2804-D2803)/D2803,0))</f>
        <v>2.9683320390025098E-2</v>
      </c>
      <c r="P2804" s="5">
        <f t="shared" ref="P2804:P2867" ca="1" si="657">IF(N2804="",P2803,P2803*(1+N2804))</f>
        <v>1026.3186007439103</v>
      </c>
      <c r="Q2804" s="5">
        <f t="shared" ca="1" si="645"/>
        <v>1026.3186007439103</v>
      </c>
      <c r="R2804" s="12">
        <f t="shared" ca="1" si="646"/>
        <v>0</v>
      </c>
    </row>
    <row r="2805" spans="1:18" x14ac:dyDescent="0.25">
      <c r="A2805">
        <v>2804</v>
      </c>
      <c r="B2805" s="2">
        <v>41506</v>
      </c>
      <c r="C2805">
        <f t="shared" si="651"/>
        <v>2013</v>
      </c>
      <c r="D2805">
        <v>1075</v>
      </c>
      <c r="E2805" s="5">
        <f t="shared" ca="1" si="647"/>
        <v>1154.9450000000002</v>
      </c>
      <c r="F2805" s="5">
        <f t="shared" ca="1" si="648"/>
        <v>1202.8050000000005</v>
      </c>
      <c r="G2805" s="5">
        <f t="shared" ca="1" si="649"/>
        <v>1167.774344966745</v>
      </c>
      <c r="H2805" s="5">
        <f t="shared" ca="1" si="650"/>
        <v>1214.2797826465214</v>
      </c>
      <c r="I2805" s="10">
        <f t="shared" ref="I2805:I2868" ca="1" si="658">IF(AND(G2805&gt;H2805,G2804&lt;H2804),"BUY",IF(AND(G2805&lt;H2805,G2804&gt;H2804),"SELL",0))</f>
        <v>0</v>
      </c>
      <c r="J2805" s="5" t="e">
        <f t="shared" ca="1" si="652"/>
        <v>#N/A</v>
      </c>
      <c r="K2805" s="5" t="e">
        <f t="shared" ca="1" si="653"/>
        <v>#N/A</v>
      </c>
      <c r="L2805" s="10">
        <f t="shared" ca="1" si="654"/>
        <v>-1</v>
      </c>
      <c r="M2805" s="5">
        <f t="shared" ref="M2805:M2868" ca="1" si="659">IF(I2805&lt;&gt;0,D2805,M2804)</f>
        <v>1211.9000000000001</v>
      </c>
      <c r="N2805" s="12" t="str">
        <f t="shared" ca="1" si="655"/>
        <v/>
      </c>
      <c r="O2805" s="12">
        <f t="shared" ca="1" si="656"/>
        <v>4.4019564250778125E-2</v>
      </c>
      <c r="P2805" s="5">
        <f t="shared" ca="1" si="657"/>
        <v>1026.3186007439103</v>
      </c>
      <c r="Q2805" s="5">
        <f t="shared" ref="Q2805:Q2868" ca="1" si="660">MAX(P2804:P2805)</f>
        <v>1026.3186007439103</v>
      </c>
      <c r="R2805" s="12">
        <f t="shared" ref="R2805:R2868" ca="1" si="661">1-P2805/Q2805</f>
        <v>0</v>
      </c>
    </row>
    <row r="2806" spans="1:18" x14ac:dyDescent="0.25">
      <c r="A2806">
        <v>2805</v>
      </c>
      <c r="B2806" s="2">
        <v>41507</v>
      </c>
      <c r="C2806">
        <f t="shared" si="651"/>
        <v>2013</v>
      </c>
      <c r="D2806">
        <v>1006.25</v>
      </c>
      <c r="E2806" s="5">
        <f t="shared" ca="1" si="647"/>
        <v>1139.575</v>
      </c>
      <c r="F2806" s="5">
        <f t="shared" ca="1" si="648"/>
        <v>1198.6910000000003</v>
      </c>
      <c r="G2806" s="5">
        <f t="shared" ca="1" si="649"/>
        <v>1151.6219104700706</v>
      </c>
      <c r="H2806" s="5">
        <f t="shared" ca="1" si="650"/>
        <v>1210.119186993591</v>
      </c>
      <c r="I2806" s="10">
        <f t="shared" ca="1" si="658"/>
        <v>0</v>
      </c>
      <c r="J2806" s="5" t="e">
        <f t="shared" ca="1" si="652"/>
        <v>#N/A</v>
      </c>
      <c r="K2806" s="5" t="e">
        <f t="shared" ca="1" si="653"/>
        <v>#N/A</v>
      </c>
      <c r="L2806" s="10">
        <f t="shared" ca="1" si="654"/>
        <v>-1</v>
      </c>
      <c r="M2806" s="5">
        <f t="shared" ca="1" si="659"/>
        <v>1211.9000000000001</v>
      </c>
      <c r="N2806" s="12" t="str">
        <f t="shared" ca="1" si="655"/>
        <v/>
      </c>
      <c r="O2806" s="12">
        <f t="shared" ca="1" si="656"/>
        <v>6.3953488372093026E-2</v>
      </c>
      <c r="P2806" s="5">
        <f t="shared" ca="1" si="657"/>
        <v>1026.3186007439103</v>
      </c>
      <c r="Q2806" s="5">
        <f t="shared" ca="1" si="660"/>
        <v>1026.3186007439103</v>
      </c>
      <c r="R2806" s="12">
        <f t="shared" ca="1" si="661"/>
        <v>0</v>
      </c>
    </row>
    <row r="2807" spans="1:18" x14ac:dyDescent="0.25">
      <c r="A2807">
        <v>2806</v>
      </c>
      <c r="B2807" s="2">
        <v>41508</v>
      </c>
      <c r="C2807">
        <f t="shared" si="651"/>
        <v>2013</v>
      </c>
      <c r="D2807">
        <v>999.25</v>
      </c>
      <c r="E2807" s="5">
        <f t="shared" ca="1" si="647"/>
        <v>1123.3600000000001</v>
      </c>
      <c r="F2807" s="5">
        <f t="shared" ca="1" si="648"/>
        <v>1194.5800000000004</v>
      </c>
      <c r="G2807" s="5">
        <f t="shared" ca="1" si="649"/>
        <v>1136.3847194230634</v>
      </c>
      <c r="H2807" s="5">
        <f t="shared" ca="1" si="650"/>
        <v>1205.9018032537192</v>
      </c>
      <c r="I2807" s="10">
        <f t="shared" ca="1" si="658"/>
        <v>0</v>
      </c>
      <c r="J2807" s="5" t="e">
        <f t="shared" ca="1" si="652"/>
        <v>#N/A</v>
      </c>
      <c r="K2807" s="5" t="e">
        <f t="shared" ca="1" si="653"/>
        <v>#N/A</v>
      </c>
      <c r="L2807" s="10">
        <f t="shared" ca="1" si="654"/>
        <v>-1</v>
      </c>
      <c r="M2807" s="5">
        <f t="shared" ca="1" si="659"/>
        <v>1211.9000000000001</v>
      </c>
      <c r="N2807" s="12" t="str">
        <f t="shared" ca="1" si="655"/>
        <v/>
      </c>
      <c r="O2807" s="12">
        <f t="shared" ca="1" si="656"/>
        <v>6.956521739130435E-3</v>
      </c>
      <c r="P2807" s="5">
        <f t="shared" ca="1" si="657"/>
        <v>1026.3186007439103</v>
      </c>
      <c r="Q2807" s="5">
        <f t="shared" ca="1" si="660"/>
        <v>1026.3186007439103</v>
      </c>
      <c r="R2807" s="12">
        <f t="shared" ca="1" si="661"/>
        <v>0</v>
      </c>
    </row>
    <row r="2808" spans="1:18" x14ac:dyDescent="0.25">
      <c r="A2808">
        <v>2807</v>
      </c>
      <c r="B2808" s="2">
        <v>41509</v>
      </c>
      <c r="C2808">
        <f t="shared" si="651"/>
        <v>2013</v>
      </c>
      <c r="D2808">
        <v>989.7</v>
      </c>
      <c r="E2808" s="5">
        <f t="shared" ca="1" si="647"/>
        <v>1106.19</v>
      </c>
      <c r="F2808" s="5">
        <f t="shared" ca="1" si="648"/>
        <v>1190.0770000000002</v>
      </c>
      <c r="G2808" s="5">
        <f t="shared" ca="1" si="649"/>
        <v>1121.7162474807571</v>
      </c>
      <c r="H2808" s="5">
        <f t="shared" ca="1" si="650"/>
        <v>1201.5777671886449</v>
      </c>
      <c r="I2808" s="10">
        <f t="shared" ca="1" si="658"/>
        <v>0</v>
      </c>
      <c r="J2808" s="5" t="e">
        <f t="shared" ca="1" si="652"/>
        <v>#N/A</v>
      </c>
      <c r="K2808" s="5" t="e">
        <f t="shared" ca="1" si="653"/>
        <v>#N/A</v>
      </c>
      <c r="L2808" s="10">
        <f t="shared" ca="1" si="654"/>
        <v>-1</v>
      </c>
      <c r="M2808" s="5">
        <f t="shared" ca="1" si="659"/>
        <v>1211.9000000000001</v>
      </c>
      <c r="N2808" s="12" t="str">
        <f t="shared" ca="1" si="655"/>
        <v/>
      </c>
      <c r="O2808" s="12">
        <f t="shared" ca="1" si="656"/>
        <v>9.5571678759068853E-3</v>
      </c>
      <c r="P2808" s="5">
        <f t="shared" ca="1" si="657"/>
        <v>1026.3186007439103</v>
      </c>
      <c r="Q2808" s="5">
        <f t="shared" ca="1" si="660"/>
        <v>1026.3186007439103</v>
      </c>
      <c r="R2808" s="12">
        <f t="shared" ca="1" si="661"/>
        <v>0</v>
      </c>
    </row>
    <row r="2809" spans="1:18" x14ac:dyDescent="0.25">
      <c r="A2809">
        <v>2808</v>
      </c>
      <c r="B2809" s="2">
        <v>41512</v>
      </c>
      <c r="C2809">
        <f t="shared" si="651"/>
        <v>2013</v>
      </c>
      <c r="D2809">
        <v>1002</v>
      </c>
      <c r="E2809" s="5">
        <f t="shared" ca="1" si="647"/>
        <v>1089.55</v>
      </c>
      <c r="F2809" s="5">
        <f t="shared" ca="1" si="648"/>
        <v>1186.0130000000001</v>
      </c>
      <c r="G2809" s="5">
        <f t="shared" ca="1" si="649"/>
        <v>1109.7446227326814</v>
      </c>
      <c r="H2809" s="5">
        <f t="shared" ca="1" si="650"/>
        <v>1197.586211844872</v>
      </c>
      <c r="I2809" s="10">
        <f t="shared" ca="1" si="658"/>
        <v>0</v>
      </c>
      <c r="J2809" s="5" t="e">
        <f t="shared" ca="1" si="652"/>
        <v>#N/A</v>
      </c>
      <c r="K2809" s="5" t="e">
        <f t="shared" ca="1" si="653"/>
        <v>#N/A</v>
      </c>
      <c r="L2809" s="10">
        <f t="shared" ca="1" si="654"/>
        <v>-1</v>
      </c>
      <c r="M2809" s="5">
        <f t="shared" ca="1" si="659"/>
        <v>1211.9000000000001</v>
      </c>
      <c r="N2809" s="12" t="str">
        <f t="shared" ca="1" si="655"/>
        <v/>
      </c>
      <c r="O2809" s="12">
        <f t="shared" ca="1" si="656"/>
        <v>-1.2428008487420384E-2</v>
      </c>
      <c r="P2809" s="5">
        <f t="shared" ca="1" si="657"/>
        <v>1026.3186007439103</v>
      </c>
      <c r="Q2809" s="5">
        <f t="shared" ca="1" si="660"/>
        <v>1026.3186007439103</v>
      </c>
      <c r="R2809" s="12">
        <f t="shared" ca="1" si="661"/>
        <v>0</v>
      </c>
    </row>
    <row r="2810" spans="1:18" x14ac:dyDescent="0.25">
      <c r="A2810">
        <v>2809</v>
      </c>
      <c r="B2810" s="2">
        <v>41513</v>
      </c>
      <c r="C2810">
        <f t="shared" si="651"/>
        <v>2013</v>
      </c>
      <c r="D2810">
        <v>942.8</v>
      </c>
      <c r="E2810" s="5">
        <f t="shared" ca="1" si="647"/>
        <v>1067.75</v>
      </c>
      <c r="F2810" s="5">
        <f t="shared" ca="1" si="648"/>
        <v>1180.5770000000002</v>
      </c>
      <c r="G2810" s="5">
        <f t="shared" ca="1" si="649"/>
        <v>1093.0501604594133</v>
      </c>
      <c r="H2810" s="5">
        <f t="shared" ca="1" si="650"/>
        <v>1192.4904876079747</v>
      </c>
      <c r="I2810" s="10">
        <f t="shared" ca="1" si="658"/>
        <v>0</v>
      </c>
      <c r="J2810" s="5" t="e">
        <f t="shared" ca="1" si="652"/>
        <v>#N/A</v>
      </c>
      <c r="K2810" s="5" t="e">
        <f t="shared" ca="1" si="653"/>
        <v>#N/A</v>
      </c>
      <c r="L2810" s="10">
        <f t="shared" ca="1" si="654"/>
        <v>-1</v>
      </c>
      <c r="M2810" s="5">
        <f t="shared" ca="1" si="659"/>
        <v>1211.9000000000001</v>
      </c>
      <c r="N2810" s="12" t="str">
        <f t="shared" ca="1" si="655"/>
        <v/>
      </c>
      <c r="O2810" s="12">
        <f t="shared" ca="1" si="656"/>
        <v>5.9081836327345358E-2</v>
      </c>
      <c r="P2810" s="5">
        <f t="shared" ca="1" si="657"/>
        <v>1026.3186007439103</v>
      </c>
      <c r="Q2810" s="5">
        <f t="shared" ca="1" si="660"/>
        <v>1026.3186007439103</v>
      </c>
      <c r="R2810" s="12">
        <f t="shared" ca="1" si="661"/>
        <v>0</v>
      </c>
    </row>
    <row r="2811" spans="1:18" x14ac:dyDescent="0.25">
      <c r="A2811">
        <v>2810</v>
      </c>
      <c r="B2811" s="2">
        <v>41514</v>
      </c>
      <c r="C2811">
        <f t="shared" si="651"/>
        <v>2013</v>
      </c>
      <c r="D2811">
        <v>944.7</v>
      </c>
      <c r="E2811" s="5">
        <f t="shared" ca="1" si="647"/>
        <v>1043.2649999999999</v>
      </c>
      <c r="F2811" s="5">
        <f t="shared" ca="1" si="648"/>
        <v>1175.1490000000001</v>
      </c>
      <c r="G2811" s="5">
        <f t="shared" ca="1" si="649"/>
        <v>1078.215144413472</v>
      </c>
      <c r="H2811" s="5">
        <f t="shared" ca="1" si="650"/>
        <v>1187.5346778558153</v>
      </c>
      <c r="I2811" s="10">
        <f t="shared" ca="1" si="658"/>
        <v>0</v>
      </c>
      <c r="J2811" s="5" t="e">
        <f t="shared" ca="1" si="652"/>
        <v>#N/A</v>
      </c>
      <c r="K2811" s="5" t="e">
        <f t="shared" ca="1" si="653"/>
        <v>#N/A</v>
      </c>
      <c r="L2811" s="10">
        <f t="shared" ca="1" si="654"/>
        <v>-1</v>
      </c>
      <c r="M2811" s="5">
        <f t="shared" ca="1" si="659"/>
        <v>1211.9000000000001</v>
      </c>
      <c r="N2811" s="12" t="str">
        <f t="shared" ca="1" si="655"/>
        <v/>
      </c>
      <c r="O2811" s="12">
        <f t="shared" ca="1" si="656"/>
        <v>-2.0152736529487603E-3</v>
      </c>
      <c r="P2811" s="5">
        <f t="shared" ca="1" si="657"/>
        <v>1026.3186007439103</v>
      </c>
      <c r="Q2811" s="5">
        <f t="shared" ca="1" si="660"/>
        <v>1026.3186007439103</v>
      </c>
      <c r="R2811" s="12">
        <f t="shared" ca="1" si="661"/>
        <v>0</v>
      </c>
    </row>
    <row r="2812" spans="1:18" x14ac:dyDescent="0.25">
      <c r="A2812">
        <v>2811</v>
      </c>
      <c r="B2812" s="2">
        <v>41515</v>
      </c>
      <c r="C2812">
        <f t="shared" si="651"/>
        <v>2013</v>
      </c>
      <c r="D2812">
        <v>958.05</v>
      </c>
      <c r="E2812" s="5">
        <f t="shared" ca="1" si="647"/>
        <v>1020.115</v>
      </c>
      <c r="F2812" s="5">
        <f t="shared" ca="1" si="648"/>
        <v>1170.7490000000003</v>
      </c>
      <c r="G2812" s="5">
        <f t="shared" ca="1" si="649"/>
        <v>1066.1986299721248</v>
      </c>
      <c r="H2812" s="5">
        <f t="shared" ca="1" si="650"/>
        <v>1182.944984298699</v>
      </c>
      <c r="I2812" s="10">
        <f t="shared" ca="1" si="658"/>
        <v>0</v>
      </c>
      <c r="J2812" s="5" t="e">
        <f t="shared" ca="1" si="652"/>
        <v>#N/A</v>
      </c>
      <c r="K2812" s="5" t="e">
        <f t="shared" ca="1" si="653"/>
        <v>#N/A</v>
      </c>
      <c r="L2812" s="10">
        <f t="shared" ca="1" si="654"/>
        <v>-1</v>
      </c>
      <c r="M2812" s="5">
        <f t="shared" ca="1" si="659"/>
        <v>1211.9000000000001</v>
      </c>
      <c r="N2812" s="12" t="str">
        <f t="shared" ca="1" si="655"/>
        <v/>
      </c>
      <c r="O2812" s="12">
        <f t="shared" ca="1" si="656"/>
        <v>-1.4131470308034199E-2</v>
      </c>
      <c r="P2812" s="5">
        <f t="shared" ca="1" si="657"/>
        <v>1026.3186007439103</v>
      </c>
      <c r="Q2812" s="5">
        <f t="shared" ca="1" si="660"/>
        <v>1026.3186007439103</v>
      </c>
      <c r="R2812" s="12">
        <f t="shared" ca="1" si="661"/>
        <v>0</v>
      </c>
    </row>
    <row r="2813" spans="1:18" x14ac:dyDescent="0.25">
      <c r="A2813">
        <v>2812</v>
      </c>
      <c r="B2813" s="2">
        <v>41516</v>
      </c>
      <c r="C2813">
        <f t="shared" si="651"/>
        <v>2013</v>
      </c>
      <c r="D2813">
        <v>964.1</v>
      </c>
      <c r="E2813" s="5">
        <f t="shared" ca="1" si="647"/>
        <v>1000.635</v>
      </c>
      <c r="F2813" s="5">
        <f t="shared" ca="1" si="648"/>
        <v>1166.7590000000002</v>
      </c>
      <c r="G2813" s="5">
        <f t="shared" ca="1" si="649"/>
        <v>1055.9887669749123</v>
      </c>
      <c r="H2813" s="5">
        <f t="shared" ca="1" si="650"/>
        <v>1178.568084612725</v>
      </c>
      <c r="I2813" s="10">
        <f t="shared" ca="1" si="658"/>
        <v>0</v>
      </c>
      <c r="J2813" s="5" t="e">
        <f t="shared" ca="1" si="652"/>
        <v>#N/A</v>
      </c>
      <c r="K2813" s="5" t="e">
        <f t="shared" ca="1" si="653"/>
        <v>#N/A</v>
      </c>
      <c r="L2813" s="10">
        <f t="shared" ca="1" si="654"/>
        <v>-1</v>
      </c>
      <c r="M2813" s="5">
        <f t="shared" ca="1" si="659"/>
        <v>1211.9000000000001</v>
      </c>
      <c r="N2813" s="12" t="str">
        <f t="shared" ca="1" si="655"/>
        <v/>
      </c>
      <c r="O2813" s="12">
        <f t="shared" ca="1" si="656"/>
        <v>-6.3149104952769358E-3</v>
      </c>
      <c r="P2813" s="5">
        <f t="shared" ca="1" si="657"/>
        <v>1026.3186007439103</v>
      </c>
      <c r="Q2813" s="5">
        <f t="shared" ca="1" si="660"/>
        <v>1026.3186007439103</v>
      </c>
      <c r="R2813" s="12">
        <f t="shared" ca="1" si="661"/>
        <v>0</v>
      </c>
    </row>
    <row r="2814" spans="1:18" x14ac:dyDescent="0.25">
      <c r="A2814">
        <v>2813</v>
      </c>
      <c r="B2814" s="2">
        <v>41519</v>
      </c>
      <c r="C2814">
        <f t="shared" si="651"/>
        <v>2013</v>
      </c>
      <c r="D2814">
        <v>952</v>
      </c>
      <c r="E2814" s="5">
        <f t="shared" ca="1" si="647"/>
        <v>983.38499999999999</v>
      </c>
      <c r="F2814" s="5">
        <f t="shared" ca="1" si="648"/>
        <v>1162.5050000000001</v>
      </c>
      <c r="G2814" s="5">
        <f t="shared" ca="1" si="649"/>
        <v>1045.5898902774211</v>
      </c>
      <c r="H2814" s="5">
        <f t="shared" ca="1" si="650"/>
        <v>1174.0367229204705</v>
      </c>
      <c r="I2814" s="10">
        <f t="shared" ca="1" si="658"/>
        <v>0</v>
      </c>
      <c r="J2814" s="5" t="e">
        <f t="shared" ca="1" si="652"/>
        <v>#N/A</v>
      </c>
      <c r="K2814" s="5" t="e">
        <f t="shared" ca="1" si="653"/>
        <v>#N/A</v>
      </c>
      <c r="L2814" s="10">
        <f t="shared" ca="1" si="654"/>
        <v>-1</v>
      </c>
      <c r="M2814" s="5">
        <f t="shared" ca="1" si="659"/>
        <v>1211.9000000000001</v>
      </c>
      <c r="N2814" s="12" t="str">
        <f t="shared" ca="1" si="655"/>
        <v/>
      </c>
      <c r="O2814" s="12">
        <f t="shared" ca="1" si="656"/>
        <v>1.2550565294056657E-2</v>
      </c>
      <c r="P2814" s="5">
        <f t="shared" ca="1" si="657"/>
        <v>1026.3186007439103</v>
      </c>
      <c r="Q2814" s="5">
        <f t="shared" ca="1" si="660"/>
        <v>1026.3186007439103</v>
      </c>
      <c r="R2814" s="12">
        <f t="shared" ca="1" si="661"/>
        <v>0</v>
      </c>
    </row>
    <row r="2815" spans="1:18" x14ac:dyDescent="0.25">
      <c r="A2815">
        <v>2814</v>
      </c>
      <c r="B2815" s="2">
        <v>41520</v>
      </c>
      <c r="C2815">
        <f t="shared" si="651"/>
        <v>2013</v>
      </c>
      <c r="D2815">
        <v>930.5</v>
      </c>
      <c r="E2815" s="5">
        <f t="shared" ca="1" si="647"/>
        <v>968.93500000000006</v>
      </c>
      <c r="F2815" s="5">
        <f t="shared" ca="1" si="648"/>
        <v>1157.6780000000001</v>
      </c>
      <c r="G2815" s="5">
        <f t="shared" ca="1" si="649"/>
        <v>1034.0809012496788</v>
      </c>
      <c r="H2815" s="5">
        <f t="shared" ca="1" si="650"/>
        <v>1169.165988462061</v>
      </c>
      <c r="I2815" s="10">
        <f t="shared" ca="1" si="658"/>
        <v>0</v>
      </c>
      <c r="J2815" s="5" t="e">
        <f t="shared" ca="1" si="652"/>
        <v>#N/A</v>
      </c>
      <c r="K2815" s="5" t="e">
        <f t="shared" ca="1" si="653"/>
        <v>#N/A</v>
      </c>
      <c r="L2815" s="10">
        <f t="shared" ca="1" si="654"/>
        <v>-1</v>
      </c>
      <c r="M2815" s="5">
        <f t="shared" ca="1" si="659"/>
        <v>1211.9000000000001</v>
      </c>
      <c r="N2815" s="12" t="str">
        <f t="shared" ca="1" si="655"/>
        <v/>
      </c>
      <c r="O2815" s="12">
        <f t="shared" ca="1" si="656"/>
        <v>2.2584033613445378E-2</v>
      </c>
      <c r="P2815" s="5">
        <f t="shared" ca="1" si="657"/>
        <v>1026.3186007439103</v>
      </c>
      <c r="Q2815" s="5">
        <f t="shared" ca="1" si="660"/>
        <v>1026.3186007439103</v>
      </c>
      <c r="R2815" s="12">
        <f t="shared" ca="1" si="661"/>
        <v>0</v>
      </c>
    </row>
    <row r="2816" spans="1:18" x14ac:dyDescent="0.25">
      <c r="A2816">
        <v>2815</v>
      </c>
      <c r="B2816" s="2">
        <v>41521</v>
      </c>
      <c r="C2816">
        <f t="shared" si="651"/>
        <v>2013</v>
      </c>
      <c r="D2816">
        <v>931.6</v>
      </c>
      <c r="E2816" s="5">
        <f t="shared" ca="1" si="647"/>
        <v>961.47</v>
      </c>
      <c r="F2816" s="5">
        <f t="shared" ca="1" si="648"/>
        <v>1152.9440000000002</v>
      </c>
      <c r="G2816" s="5">
        <f t="shared" ca="1" si="649"/>
        <v>1023.832811124711</v>
      </c>
      <c r="H2816" s="5">
        <f t="shared" ca="1" si="650"/>
        <v>1164.4146686928198</v>
      </c>
      <c r="I2816" s="10">
        <f t="shared" ca="1" si="658"/>
        <v>0</v>
      </c>
      <c r="J2816" s="5" t="e">
        <f t="shared" ca="1" si="652"/>
        <v>#N/A</v>
      </c>
      <c r="K2816" s="5" t="e">
        <f t="shared" ca="1" si="653"/>
        <v>#N/A</v>
      </c>
      <c r="L2816" s="10">
        <f t="shared" ca="1" si="654"/>
        <v>-1</v>
      </c>
      <c r="M2816" s="5">
        <f t="shared" ca="1" si="659"/>
        <v>1211.9000000000001</v>
      </c>
      <c r="N2816" s="12" t="str">
        <f t="shared" ca="1" si="655"/>
        <v/>
      </c>
      <c r="O2816" s="12">
        <f t="shared" ca="1" si="656"/>
        <v>-1.1821601289629476E-3</v>
      </c>
      <c r="P2816" s="5">
        <f t="shared" ca="1" si="657"/>
        <v>1026.3186007439103</v>
      </c>
      <c r="Q2816" s="5">
        <f t="shared" ca="1" si="660"/>
        <v>1026.3186007439103</v>
      </c>
      <c r="R2816" s="12">
        <f t="shared" ca="1" si="661"/>
        <v>0</v>
      </c>
    </row>
    <row r="2817" spans="1:18" x14ac:dyDescent="0.25">
      <c r="A2817">
        <v>2816</v>
      </c>
      <c r="B2817" s="2">
        <v>41522</v>
      </c>
      <c r="C2817">
        <f t="shared" si="651"/>
        <v>2013</v>
      </c>
      <c r="D2817">
        <v>938.7</v>
      </c>
      <c r="E2817" s="5">
        <f t="shared" ca="1" si="647"/>
        <v>955.41500000000019</v>
      </c>
      <c r="F2817" s="5">
        <f t="shared" ca="1" si="648"/>
        <v>1147.664</v>
      </c>
      <c r="G2817" s="5">
        <f t="shared" ca="1" si="649"/>
        <v>1015.31953001224</v>
      </c>
      <c r="H2817" s="5">
        <f t="shared" ca="1" si="650"/>
        <v>1159.9003753189634</v>
      </c>
      <c r="I2817" s="10">
        <f t="shared" ca="1" si="658"/>
        <v>0</v>
      </c>
      <c r="J2817" s="5" t="e">
        <f t="shared" ca="1" si="652"/>
        <v>#N/A</v>
      </c>
      <c r="K2817" s="5" t="e">
        <f t="shared" ca="1" si="653"/>
        <v>#N/A</v>
      </c>
      <c r="L2817" s="10">
        <f t="shared" ca="1" si="654"/>
        <v>-1</v>
      </c>
      <c r="M2817" s="5">
        <f t="shared" ca="1" si="659"/>
        <v>1211.9000000000001</v>
      </c>
      <c r="N2817" s="12" t="str">
        <f t="shared" ca="1" si="655"/>
        <v/>
      </c>
      <c r="O2817" s="12">
        <f t="shared" ca="1" si="656"/>
        <v>-7.6212966938600498E-3</v>
      </c>
      <c r="P2817" s="5">
        <f t="shared" ca="1" si="657"/>
        <v>1026.3186007439103</v>
      </c>
      <c r="Q2817" s="5">
        <f t="shared" ca="1" si="660"/>
        <v>1026.3186007439103</v>
      </c>
      <c r="R2817" s="12">
        <f t="shared" ca="1" si="661"/>
        <v>0</v>
      </c>
    </row>
    <row r="2818" spans="1:18" x14ac:dyDescent="0.25">
      <c r="A2818">
        <v>2817</v>
      </c>
      <c r="B2818" s="2">
        <v>41523</v>
      </c>
      <c r="C2818">
        <f t="shared" si="651"/>
        <v>2013</v>
      </c>
      <c r="D2818">
        <v>962.3</v>
      </c>
      <c r="E2818" s="5">
        <f t="shared" ref="E2818:E2881" ca="1" si="662">IF($A2818&gt;=SEMADays,AVERAGE(OFFSET($D2818,-SEMADays+1,0,SEMADays,1)),NA())</f>
        <v>952.67499999999995</v>
      </c>
      <c r="F2818" s="5">
        <f t="shared" ref="F2818:F2881" ca="1" si="663">IF($A2818&gt;=LEMADays,AVERAGE(OFFSET($D2818,-LEMADays+1,0,LEMADays,1)),NA())</f>
        <v>1142.4570000000001</v>
      </c>
      <c r="G2818" s="5">
        <f t="shared" ref="G2818:G2881" ca="1" si="664">IF(ISNA(E2818),NA(),IF(ISNA(G2817),E2818,((SEMADays-1)*G2817+$D2818)/SEMADays))</f>
        <v>1010.017577011016</v>
      </c>
      <c r="H2818" s="5">
        <f t="shared" ref="H2818:H2881" ca="1" si="665">IF(ISNA(F2818),NA(),IF(ISNA(H2817),F2818,((LEMADays-1)*H2817+$D2818)/LEMADays))</f>
        <v>1155.9483678125841</v>
      </c>
      <c r="I2818" s="10">
        <f t="shared" ca="1" si="658"/>
        <v>0</v>
      </c>
      <c r="J2818" s="5" t="e">
        <f t="shared" ca="1" si="652"/>
        <v>#N/A</v>
      </c>
      <c r="K2818" s="5" t="e">
        <f t="shared" ca="1" si="653"/>
        <v>#N/A</v>
      </c>
      <c r="L2818" s="10">
        <f t="shared" ca="1" si="654"/>
        <v>-1</v>
      </c>
      <c r="M2818" s="5">
        <f t="shared" ca="1" si="659"/>
        <v>1211.9000000000001</v>
      </c>
      <c r="N2818" s="12" t="str">
        <f t="shared" ca="1" si="655"/>
        <v/>
      </c>
      <c r="O2818" s="12">
        <f t="shared" ca="1" si="656"/>
        <v>-2.5141152657931085E-2</v>
      </c>
      <c r="P2818" s="5">
        <f t="shared" ca="1" si="657"/>
        <v>1026.3186007439103</v>
      </c>
      <c r="Q2818" s="5">
        <f t="shared" ca="1" si="660"/>
        <v>1026.3186007439103</v>
      </c>
      <c r="R2818" s="12">
        <f t="shared" ca="1" si="661"/>
        <v>0</v>
      </c>
    </row>
    <row r="2819" spans="1:18" x14ac:dyDescent="0.25">
      <c r="A2819">
        <v>2818</v>
      </c>
      <c r="B2819" s="2">
        <v>41526</v>
      </c>
      <c r="C2819">
        <f t="shared" ref="C2819:C2882" si="666">YEAR(B2819)</f>
        <v>2013</v>
      </c>
      <c r="D2819">
        <v>962.3</v>
      </c>
      <c r="E2819" s="5">
        <f t="shared" ca="1" si="662"/>
        <v>948.70499999999993</v>
      </c>
      <c r="F2819" s="5">
        <f t="shared" ca="1" si="663"/>
        <v>1137.3020000000004</v>
      </c>
      <c r="G2819" s="5">
        <f t="shared" ca="1" si="664"/>
        <v>1005.2458193099143</v>
      </c>
      <c r="H2819" s="5">
        <f t="shared" ca="1" si="665"/>
        <v>1152.0754004563325</v>
      </c>
      <c r="I2819" s="10">
        <f t="shared" ca="1" si="658"/>
        <v>0</v>
      </c>
      <c r="J2819" s="5" t="e">
        <f t="shared" ca="1" si="652"/>
        <v>#N/A</v>
      </c>
      <c r="K2819" s="5" t="e">
        <f t="shared" ca="1" si="653"/>
        <v>#N/A</v>
      </c>
      <c r="L2819" s="10">
        <f t="shared" ca="1" si="654"/>
        <v>-1</v>
      </c>
      <c r="M2819" s="5">
        <f t="shared" ca="1" si="659"/>
        <v>1211.9000000000001</v>
      </c>
      <c r="N2819" s="12" t="str">
        <f t="shared" ca="1" si="655"/>
        <v/>
      </c>
      <c r="O2819" s="12">
        <f t="shared" ca="1" si="656"/>
        <v>0</v>
      </c>
      <c r="P2819" s="5">
        <f t="shared" ca="1" si="657"/>
        <v>1026.3186007439103</v>
      </c>
      <c r="Q2819" s="5">
        <f t="shared" ca="1" si="660"/>
        <v>1026.3186007439103</v>
      </c>
      <c r="R2819" s="12">
        <f t="shared" ca="1" si="661"/>
        <v>0</v>
      </c>
    </row>
    <row r="2820" spans="1:18" x14ac:dyDescent="0.25">
      <c r="A2820">
        <v>2819</v>
      </c>
      <c r="B2820" s="2">
        <v>41527</v>
      </c>
      <c r="C2820">
        <f t="shared" si="666"/>
        <v>2013</v>
      </c>
      <c r="D2820">
        <v>1022.55</v>
      </c>
      <c r="E2820" s="5">
        <f t="shared" ca="1" si="662"/>
        <v>956.68</v>
      </c>
      <c r="F2820" s="5">
        <f t="shared" ca="1" si="663"/>
        <v>1133.0670000000005</v>
      </c>
      <c r="G2820" s="5">
        <f t="shared" ca="1" si="664"/>
        <v>1006.9762373789229</v>
      </c>
      <c r="H2820" s="5">
        <f t="shared" ca="1" si="665"/>
        <v>1149.484892447206</v>
      </c>
      <c r="I2820" s="10">
        <f t="shared" ca="1" si="658"/>
        <v>0</v>
      </c>
      <c r="J2820" s="5" t="e">
        <f t="shared" ca="1" si="652"/>
        <v>#N/A</v>
      </c>
      <c r="K2820" s="5" t="e">
        <f t="shared" ca="1" si="653"/>
        <v>#N/A</v>
      </c>
      <c r="L2820" s="10">
        <f t="shared" ca="1" si="654"/>
        <v>-1</v>
      </c>
      <c r="M2820" s="5">
        <f t="shared" ca="1" si="659"/>
        <v>1211.9000000000001</v>
      </c>
      <c r="N2820" s="12" t="str">
        <f t="shared" ca="1" si="655"/>
        <v/>
      </c>
      <c r="O2820" s="12">
        <f t="shared" ca="1" si="656"/>
        <v>-6.2610412553257819E-2</v>
      </c>
      <c r="P2820" s="5">
        <f t="shared" ca="1" si="657"/>
        <v>1026.3186007439103</v>
      </c>
      <c r="Q2820" s="5">
        <f t="shared" ca="1" si="660"/>
        <v>1026.3186007439103</v>
      </c>
      <c r="R2820" s="12">
        <f t="shared" ca="1" si="661"/>
        <v>0</v>
      </c>
    </row>
    <row r="2821" spans="1:18" x14ac:dyDescent="0.25">
      <c r="A2821">
        <v>2820</v>
      </c>
      <c r="B2821" s="2">
        <v>41528</v>
      </c>
      <c r="C2821">
        <f t="shared" si="666"/>
        <v>2013</v>
      </c>
      <c r="D2821">
        <v>1053.1500000000001</v>
      </c>
      <c r="E2821" s="5">
        <f t="shared" ca="1" si="662"/>
        <v>967.52499999999998</v>
      </c>
      <c r="F2821" s="5">
        <f t="shared" ca="1" si="663"/>
        <v>1130.0340000000003</v>
      </c>
      <c r="G2821" s="5">
        <f t="shared" ca="1" si="664"/>
        <v>1011.5936136410306</v>
      </c>
      <c r="H2821" s="5">
        <f t="shared" ca="1" si="665"/>
        <v>1147.5581945982619</v>
      </c>
      <c r="I2821" s="10">
        <f t="shared" ca="1" si="658"/>
        <v>0</v>
      </c>
      <c r="J2821" s="5" t="e">
        <f t="shared" ca="1" si="652"/>
        <v>#N/A</v>
      </c>
      <c r="K2821" s="5" t="e">
        <f t="shared" ca="1" si="653"/>
        <v>#N/A</v>
      </c>
      <c r="L2821" s="10">
        <f t="shared" ca="1" si="654"/>
        <v>-1</v>
      </c>
      <c r="M2821" s="5">
        <f t="shared" ca="1" si="659"/>
        <v>1211.9000000000001</v>
      </c>
      <c r="N2821" s="12" t="str">
        <f t="shared" ca="1" si="655"/>
        <v/>
      </c>
      <c r="O2821" s="12">
        <f t="shared" ca="1" si="656"/>
        <v>-2.9925187032419087E-2</v>
      </c>
      <c r="P2821" s="5">
        <f t="shared" ca="1" si="657"/>
        <v>1026.3186007439103</v>
      </c>
      <c r="Q2821" s="5">
        <f t="shared" ca="1" si="660"/>
        <v>1026.3186007439103</v>
      </c>
      <c r="R2821" s="12">
        <f t="shared" ca="1" si="661"/>
        <v>0</v>
      </c>
    </row>
    <row r="2822" spans="1:18" x14ac:dyDescent="0.25">
      <c r="A2822">
        <v>2821</v>
      </c>
      <c r="B2822" s="2">
        <v>41529</v>
      </c>
      <c r="C2822">
        <f t="shared" si="666"/>
        <v>2013</v>
      </c>
      <c r="D2822">
        <v>1027.3499999999999</v>
      </c>
      <c r="E2822" s="5">
        <f t="shared" ca="1" si="662"/>
        <v>974.45500000000015</v>
      </c>
      <c r="F2822" s="5">
        <f t="shared" ca="1" si="663"/>
        <v>1125.8610000000003</v>
      </c>
      <c r="G2822" s="5">
        <f t="shared" ca="1" si="664"/>
        <v>1013.1692522769275</v>
      </c>
      <c r="H2822" s="5">
        <f t="shared" ca="1" si="665"/>
        <v>1145.1540307062967</v>
      </c>
      <c r="I2822" s="10">
        <f t="shared" ca="1" si="658"/>
        <v>0</v>
      </c>
      <c r="J2822" s="5" t="e">
        <f t="shared" ca="1" si="652"/>
        <v>#N/A</v>
      </c>
      <c r="K2822" s="5" t="e">
        <f t="shared" ca="1" si="653"/>
        <v>#N/A</v>
      </c>
      <c r="L2822" s="10">
        <f t="shared" ca="1" si="654"/>
        <v>-1</v>
      </c>
      <c r="M2822" s="5">
        <f t="shared" ca="1" si="659"/>
        <v>1211.9000000000001</v>
      </c>
      <c r="N2822" s="12" t="str">
        <f t="shared" ca="1" si="655"/>
        <v/>
      </c>
      <c r="O2822" s="12">
        <f t="shared" ca="1" si="656"/>
        <v>2.4497934767127361E-2</v>
      </c>
      <c r="P2822" s="5">
        <f t="shared" ca="1" si="657"/>
        <v>1026.3186007439103</v>
      </c>
      <c r="Q2822" s="5">
        <f t="shared" ca="1" si="660"/>
        <v>1026.3186007439103</v>
      </c>
      <c r="R2822" s="12">
        <f t="shared" ca="1" si="661"/>
        <v>0</v>
      </c>
    </row>
    <row r="2823" spans="1:18" x14ac:dyDescent="0.25">
      <c r="A2823">
        <v>2822</v>
      </c>
      <c r="B2823" s="2">
        <v>41530</v>
      </c>
      <c r="C2823">
        <f t="shared" si="666"/>
        <v>2013</v>
      </c>
      <c r="D2823">
        <v>1043.7</v>
      </c>
      <c r="E2823" s="5">
        <f t="shared" ca="1" si="662"/>
        <v>982.41500000000019</v>
      </c>
      <c r="F2823" s="5">
        <f t="shared" ca="1" si="663"/>
        <v>1121.9660000000001</v>
      </c>
      <c r="G2823" s="5">
        <f t="shared" ca="1" si="664"/>
        <v>1016.2223270492348</v>
      </c>
      <c r="H2823" s="5">
        <f t="shared" ca="1" si="665"/>
        <v>1143.1249500921706</v>
      </c>
      <c r="I2823" s="10">
        <f t="shared" ca="1" si="658"/>
        <v>0</v>
      </c>
      <c r="J2823" s="5" t="e">
        <f t="shared" ca="1" si="652"/>
        <v>#N/A</v>
      </c>
      <c r="K2823" s="5" t="e">
        <f t="shared" ca="1" si="653"/>
        <v>#N/A</v>
      </c>
      <c r="L2823" s="10">
        <f t="shared" ca="1" si="654"/>
        <v>-1</v>
      </c>
      <c r="M2823" s="5">
        <f t="shared" ca="1" si="659"/>
        <v>1211.9000000000001</v>
      </c>
      <c r="N2823" s="12" t="str">
        <f t="shared" ca="1" si="655"/>
        <v/>
      </c>
      <c r="O2823" s="12">
        <f t="shared" ca="1" si="656"/>
        <v>-1.5914732077675707E-2</v>
      </c>
      <c r="P2823" s="5">
        <f t="shared" ca="1" si="657"/>
        <v>1026.3186007439103</v>
      </c>
      <c r="Q2823" s="5">
        <f t="shared" ca="1" si="660"/>
        <v>1026.3186007439103</v>
      </c>
      <c r="R2823" s="12">
        <f t="shared" ca="1" si="661"/>
        <v>0</v>
      </c>
    </row>
    <row r="2824" spans="1:18" x14ac:dyDescent="0.25">
      <c r="A2824">
        <v>2823</v>
      </c>
      <c r="B2824" s="2">
        <v>41533</v>
      </c>
      <c r="C2824">
        <f t="shared" si="666"/>
        <v>2013</v>
      </c>
      <c r="D2824">
        <v>1044.4000000000001</v>
      </c>
      <c r="E2824" s="5">
        <f t="shared" ca="1" si="662"/>
        <v>991.65500000000009</v>
      </c>
      <c r="F2824" s="5">
        <f t="shared" ca="1" si="663"/>
        <v>1117.7230000000002</v>
      </c>
      <c r="G2824" s="5">
        <f t="shared" ca="1" si="664"/>
        <v>1019.0400943443112</v>
      </c>
      <c r="H2824" s="5">
        <f t="shared" ca="1" si="665"/>
        <v>1141.1504510903274</v>
      </c>
      <c r="I2824" s="10">
        <f t="shared" ca="1" si="658"/>
        <v>0</v>
      </c>
      <c r="J2824" s="5" t="e">
        <f t="shared" ca="1" si="652"/>
        <v>#N/A</v>
      </c>
      <c r="K2824" s="5" t="e">
        <f t="shared" ca="1" si="653"/>
        <v>#N/A</v>
      </c>
      <c r="L2824" s="10">
        <f t="shared" ca="1" si="654"/>
        <v>-1</v>
      </c>
      <c r="M2824" s="5">
        <f t="shared" ca="1" si="659"/>
        <v>1211.9000000000001</v>
      </c>
      <c r="N2824" s="12" t="str">
        <f t="shared" ca="1" si="655"/>
        <v/>
      </c>
      <c r="O2824" s="12">
        <f t="shared" ca="1" si="656"/>
        <v>-6.7069081153592553E-4</v>
      </c>
      <c r="P2824" s="5">
        <f t="shared" ca="1" si="657"/>
        <v>1026.3186007439103</v>
      </c>
      <c r="Q2824" s="5">
        <f t="shared" ca="1" si="660"/>
        <v>1026.3186007439103</v>
      </c>
      <c r="R2824" s="12">
        <f t="shared" ca="1" si="661"/>
        <v>0</v>
      </c>
    </row>
    <row r="2825" spans="1:18" x14ac:dyDescent="0.25">
      <c r="A2825">
        <v>2824</v>
      </c>
      <c r="B2825" s="2">
        <v>41534</v>
      </c>
      <c r="C2825">
        <f t="shared" si="666"/>
        <v>2013</v>
      </c>
      <c r="D2825">
        <v>1059.8</v>
      </c>
      <c r="E2825" s="5">
        <f t="shared" ca="1" si="662"/>
        <v>1004.585</v>
      </c>
      <c r="F2825" s="5">
        <f t="shared" ca="1" si="663"/>
        <v>1113.904</v>
      </c>
      <c r="G2825" s="5">
        <f t="shared" ca="1" si="664"/>
        <v>1023.11608490988</v>
      </c>
      <c r="H2825" s="5">
        <f t="shared" ca="1" si="665"/>
        <v>1139.5234420685208</v>
      </c>
      <c r="I2825" s="10">
        <f t="shared" ca="1" si="658"/>
        <v>0</v>
      </c>
      <c r="J2825" s="5" t="e">
        <f t="shared" ca="1" si="652"/>
        <v>#N/A</v>
      </c>
      <c r="K2825" s="5" t="e">
        <f t="shared" ca="1" si="653"/>
        <v>#N/A</v>
      </c>
      <c r="L2825" s="10">
        <f t="shared" ca="1" si="654"/>
        <v>-1</v>
      </c>
      <c r="M2825" s="5">
        <f t="shared" ca="1" si="659"/>
        <v>1211.9000000000001</v>
      </c>
      <c r="N2825" s="12" t="str">
        <f t="shared" ca="1" si="655"/>
        <v/>
      </c>
      <c r="O2825" s="12">
        <f t="shared" ca="1" si="656"/>
        <v>-1.4745308310991825E-2</v>
      </c>
      <c r="P2825" s="5">
        <f t="shared" ca="1" si="657"/>
        <v>1026.3186007439103</v>
      </c>
      <c r="Q2825" s="5">
        <f t="shared" ca="1" si="660"/>
        <v>1026.3186007439103</v>
      </c>
      <c r="R2825" s="12">
        <f t="shared" ca="1" si="661"/>
        <v>0</v>
      </c>
    </row>
    <row r="2826" spans="1:18" x14ac:dyDescent="0.25">
      <c r="A2826">
        <v>2825</v>
      </c>
      <c r="B2826" s="2">
        <v>41535</v>
      </c>
      <c r="C2826">
        <f t="shared" si="666"/>
        <v>2013</v>
      </c>
      <c r="D2826">
        <v>1064.9000000000001</v>
      </c>
      <c r="E2826" s="5">
        <f t="shared" ca="1" si="662"/>
        <v>1017.915</v>
      </c>
      <c r="F2826" s="5">
        <f t="shared" ca="1" si="663"/>
        <v>1110.2040000000002</v>
      </c>
      <c r="G2826" s="5">
        <f t="shared" ca="1" si="664"/>
        <v>1027.2944764188919</v>
      </c>
      <c r="H2826" s="5">
        <f t="shared" ca="1" si="665"/>
        <v>1138.0309732271503</v>
      </c>
      <c r="I2826" s="10">
        <f t="shared" ca="1" si="658"/>
        <v>0</v>
      </c>
      <c r="J2826" s="5" t="e">
        <f t="shared" ca="1" si="652"/>
        <v>#N/A</v>
      </c>
      <c r="K2826" s="5" t="e">
        <f t="shared" ca="1" si="653"/>
        <v>#N/A</v>
      </c>
      <c r="L2826" s="10">
        <f t="shared" ca="1" si="654"/>
        <v>-1</v>
      </c>
      <c r="M2826" s="5">
        <f t="shared" ca="1" si="659"/>
        <v>1211.9000000000001</v>
      </c>
      <c r="N2826" s="12" t="str">
        <f t="shared" ca="1" si="655"/>
        <v/>
      </c>
      <c r="O2826" s="12">
        <f t="shared" ca="1" si="656"/>
        <v>-4.8122287224005821E-3</v>
      </c>
      <c r="P2826" s="5">
        <f t="shared" ca="1" si="657"/>
        <v>1026.3186007439103</v>
      </c>
      <c r="Q2826" s="5">
        <f t="shared" ca="1" si="660"/>
        <v>1026.3186007439103</v>
      </c>
      <c r="R2826" s="12">
        <f t="shared" ca="1" si="661"/>
        <v>0</v>
      </c>
    </row>
    <row r="2827" spans="1:18" x14ac:dyDescent="0.25">
      <c r="A2827">
        <v>2826</v>
      </c>
      <c r="B2827" s="2">
        <v>41536</v>
      </c>
      <c r="C2827">
        <f t="shared" si="666"/>
        <v>2013</v>
      </c>
      <c r="D2827">
        <v>1097.95</v>
      </c>
      <c r="E2827" s="5">
        <f t="shared" ca="1" si="662"/>
        <v>1033.8400000000001</v>
      </c>
      <c r="F2827" s="5">
        <f t="shared" ca="1" si="663"/>
        <v>1107.1580000000001</v>
      </c>
      <c r="G2827" s="5">
        <f t="shared" ca="1" si="664"/>
        <v>1034.3600287770028</v>
      </c>
      <c r="H2827" s="5">
        <f t="shared" ca="1" si="665"/>
        <v>1137.2293537626072</v>
      </c>
      <c r="I2827" s="10">
        <f t="shared" ca="1" si="658"/>
        <v>0</v>
      </c>
      <c r="J2827" s="5" t="e">
        <f t="shared" ca="1" si="652"/>
        <v>#N/A</v>
      </c>
      <c r="K2827" s="5" t="e">
        <f t="shared" ca="1" si="653"/>
        <v>#N/A</v>
      </c>
      <c r="L2827" s="10">
        <f t="shared" ca="1" si="654"/>
        <v>-1</v>
      </c>
      <c r="M2827" s="5">
        <f t="shared" ca="1" si="659"/>
        <v>1211.9000000000001</v>
      </c>
      <c r="N2827" s="12" t="str">
        <f t="shared" ca="1" si="655"/>
        <v/>
      </c>
      <c r="O2827" s="12">
        <f t="shared" ca="1" si="656"/>
        <v>-3.1035778007324585E-2</v>
      </c>
      <c r="P2827" s="5">
        <f t="shared" ca="1" si="657"/>
        <v>1026.3186007439103</v>
      </c>
      <c r="Q2827" s="5">
        <f t="shared" ca="1" si="660"/>
        <v>1026.3186007439103</v>
      </c>
      <c r="R2827" s="12">
        <f t="shared" ca="1" si="661"/>
        <v>0</v>
      </c>
    </row>
    <row r="2828" spans="1:18" x14ac:dyDescent="0.25">
      <c r="A2828">
        <v>2827</v>
      </c>
      <c r="B2828" s="2">
        <v>41537</v>
      </c>
      <c r="C2828">
        <f t="shared" si="666"/>
        <v>2013</v>
      </c>
      <c r="D2828">
        <v>1123.25</v>
      </c>
      <c r="E2828" s="5">
        <f t="shared" ca="1" si="662"/>
        <v>1049.9350000000002</v>
      </c>
      <c r="F2828" s="5">
        <f t="shared" ca="1" si="663"/>
        <v>1104.7950000000001</v>
      </c>
      <c r="G2828" s="5">
        <f t="shared" ca="1" si="664"/>
        <v>1043.2490258993025</v>
      </c>
      <c r="H2828" s="5">
        <f t="shared" ca="1" si="665"/>
        <v>1136.9497666873549</v>
      </c>
      <c r="I2828" s="10">
        <f t="shared" ca="1" si="658"/>
        <v>0</v>
      </c>
      <c r="J2828" s="5" t="e">
        <f t="shared" ca="1" si="652"/>
        <v>#N/A</v>
      </c>
      <c r="K2828" s="5" t="e">
        <f t="shared" ca="1" si="653"/>
        <v>#N/A</v>
      </c>
      <c r="L2828" s="10">
        <f t="shared" ca="1" si="654"/>
        <v>-1</v>
      </c>
      <c r="M2828" s="5">
        <f t="shared" ca="1" si="659"/>
        <v>1211.9000000000001</v>
      </c>
      <c r="N2828" s="12" t="str">
        <f t="shared" ca="1" si="655"/>
        <v/>
      </c>
      <c r="O2828" s="12">
        <f t="shared" ca="1" si="656"/>
        <v>-2.3042943667744391E-2</v>
      </c>
      <c r="P2828" s="5">
        <f t="shared" ca="1" si="657"/>
        <v>1026.3186007439103</v>
      </c>
      <c r="Q2828" s="5">
        <f t="shared" ca="1" si="660"/>
        <v>1026.3186007439103</v>
      </c>
      <c r="R2828" s="12">
        <f t="shared" ca="1" si="661"/>
        <v>0</v>
      </c>
    </row>
    <row r="2829" spans="1:18" x14ac:dyDescent="0.25">
      <c r="A2829">
        <v>2828</v>
      </c>
      <c r="B2829" s="2">
        <v>41540</v>
      </c>
      <c r="C2829">
        <f t="shared" si="666"/>
        <v>2013</v>
      </c>
      <c r="D2829">
        <v>1111.1500000000001</v>
      </c>
      <c r="E2829" s="5">
        <f t="shared" ca="1" si="662"/>
        <v>1064.8200000000002</v>
      </c>
      <c r="F2829" s="5">
        <f t="shared" ca="1" si="663"/>
        <v>1102.1770000000004</v>
      </c>
      <c r="G2829" s="5">
        <f t="shared" ca="1" si="664"/>
        <v>1050.0391233093721</v>
      </c>
      <c r="H2829" s="5">
        <f t="shared" ca="1" si="665"/>
        <v>1136.4337713536079</v>
      </c>
      <c r="I2829" s="10">
        <f t="shared" ca="1" si="658"/>
        <v>0</v>
      </c>
      <c r="J2829" s="5" t="e">
        <f t="shared" ca="1" si="652"/>
        <v>#N/A</v>
      </c>
      <c r="K2829" s="5" t="e">
        <f t="shared" ca="1" si="653"/>
        <v>#N/A</v>
      </c>
      <c r="L2829" s="10">
        <f t="shared" ca="1" si="654"/>
        <v>-1</v>
      </c>
      <c r="M2829" s="5">
        <f t="shared" ca="1" si="659"/>
        <v>1211.9000000000001</v>
      </c>
      <c r="N2829" s="12" t="str">
        <f t="shared" ca="1" si="655"/>
        <v/>
      </c>
      <c r="O2829" s="12">
        <f t="shared" ca="1" si="656"/>
        <v>1.0772312486089392E-2</v>
      </c>
      <c r="P2829" s="5">
        <f t="shared" ca="1" si="657"/>
        <v>1026.3186007439103</v>
      </c>
      <c r="Q2829" s="5">
        <f t="shared" ca="1" si="660"/>
        <v>1026.3186007439103</v>
      </c>
      <c r="R2829" s="12">
        <f t="shared" ca="1" si="661"/>
        <v>0</v>
      </c>
    </row>
    <row r="2830" spans="1:18" x14ac:dyDescent="0.25">
      <c r="A2830">
        <v>2829</v>
      </c>
      <c r="B2830" s="2">
        <v>41541</v>
      </c>
      <c r="C2830">
        <f t="shared" si="666"/>
        <v>2013</v>
      </c>
      <c r="D2830">
        <v>1098.5</v>
      </c>
      <c r="E2830" s="5">
        <f t="shared" ca="1" si="662"/>
        <v>1072.415</v>
      </c>
      <c r="F2830" s="5">
        <f t="shared" ca="1" si="663"/>
        <v>1098.9920000000002</v>
      </c>
      <c r="G2830" s="5">
        <f t="shared" ca="1" si="664"/>
        <v>1054.885210978435</v>
      </c>
      <c r="H2830" s="5">
        <f t="shared" ca="1" si="665"/>
        <v>1135.6750959265357</v>
      </c>
      <c r="I2830" s="10">
        <f t="shared" ca="1" si="658"/>
        <v>0</v>
      </c>
      <c r="J2830" s="5" t="e">
        <f t="shared" ca="1" si="652"/>
        <v>#N/A</v>
      </c>
      <c r="K2830" s="5" t="e">
        <f t="shared" ca="1" si="653"/>
        <v>#N/A</v>
      </c>
      <c r="L2830" s="10">
        <f t="shared" ca="1" si="654"/>
        <v>-1</v>
      </c>
      <c r="M2830" s="5">
        <f t="shared" ca="1" si="659"/>
        <v>1211.9000000000001</v>
      </c>
      <c r="N2830" s="12" t="str">
        <f t="shared" ca="1" si="655"/>
        <v/>
      </c>
      <c r="O2830" s="12">
        <f t="shared" ca="1" si="656"/>
        <v>1.1384601538946219E-2</v>
      </c>
      <c r="P2830" s="5">
        <f t="shared" ca="1" si="657"/>
        <v>1026.3186007439103</v>
      </c>
      <c r="Q2830" s="5">
        <f t="shared" ca="1" si="660"/>
        <v>1026.3186007439103</v>
      </c>
      <c r="R2830" s="12">
        <f t="shared" ca="1" si="661"/>
        <v>0</v>
      </c>
    </row>
    <row r="2831" spans="1:18" x14ac:dyDescent="0.25">
      <c r="A2831">
        <v>2830</v>
      </c>
      <c r="B2831" s="2">
        <v>41542</v>
      </c>
      <c r="C2831">
        <f t="shared" si="666"/>
        <v>2013</v>
      </c>
      <c r="D2831">
        <v>1095.05</v>
      </c>
      <c r="E2831" s="5">
        <f t="shared" ca="1" si="662"/>
        <v>1076.605</v>
      </c>
      <c r="F2831" s="5">
        <f t="shared" ca="1" si="663"/>
        <v>1095.4000000000003</v>
      </c>
      <c r="G2831" s="5">
        <f t="shared" ca="1" si="664"/>
        <v>1058.9016898805914</v>
      </c>
      <c r="H2831" s="5">
        <f t="shared" ca="1" si="665"/>
        <v>1134.8625940080051</v>
      </c>
      <c r="I2831" s="10">
        <f t="shared" ca="1" si="658"/>
        <v>0</v>
      </c>
      <c r="J2831" s="5" t="e">
        <f t="shared" ca="1" si="652"/>
        <v>#N/A</v>
      </c>
      <c r="K2831" s="5" t="e">
        <f t="shared" ca="1" si="653"/>
        <v>#N/A</v>
      </c>
      <c r="L2831" s="10">
        <f t="shared" ca="1" si="654"/>
        <v>-1</v>
      </c>
      <c r="M2831" s="5">
        <f t="shared" ca="1" si="659"/>
        <v>1211.9000000000001</v>
      </c>
      <c r="N2831" s="12" t="str">
        <f t="shared" ca="1" si="655"/>
        <v/>
      </c>
      <c r="O2831" s="12">
        <f t="shared" ca="1" si="656"/>
        <v>3.1406463359126497E-3</v>
      </c>
      <c r="P2831" s="5">
        <f t="shared" ca="1" si="657"/>
        <v>1026.3186007439103</v>
      </c>
      <c r="Q2831" s="5">
        <f t="shared" ca="1" si="660"/>
        <v>1026.3186007439103</v>
      </c>
      <c r="R2831" s="12">
        <f t="shared" ca="1" si="661"/>
        <v>0</v>
      </c>
    </row>
    <row r="2832" spans="1:18" x14ac:dyDescent="0.25">
      <c r="A2832">
        <v>2831</v>
      </c>
      <c r="B2832" s="2">
        <v>41543</v>
      </c>
      <c r="C2832">
        <f t="shared" si="666"/>
        <v>2013</v>
      </c>
      <c r="D2832">
        <v>1095.3</v>
      </c>
      <c r="E2832" s="5">
        <f t="shared" ca="1" si="662"/>
        <v>1083.4000000000001</v>
      </c>
      <c r="F2832" s="5">
        <f t="shared" ca="1" si="663"/>
        <v>1091.7990000000004</v>
      </c>
      <c r="G2832" s="5">
        <f t="shared" ca="1" si="664"/>
        <v>1062.5415208925322</v>
      </c>
      <c r="H2832" s="5">
        <f t="shared" ca="1" si="665"/>
        <v>1134.0713421278449</v>
      </c>
      <c r="I2832" s="10">
        <f t="shared" ca="1" si="658"/>
        <v>0</v>
      </c>
      <c r="J2832" s="5" t="e">
        <f t="shared" ca="1" si="652"/>
        <v>#N/A</v>
      </c>
      <c r="K2832" s="5" t="e">
        <f t="shared" ca="1" si="653"/>
        <v>#N/A</v>
      </c>
      <c r="L2832" s="10">
        <f t="shared" ca="1" si="654"/>
        <v>-1</v>
      </c>
      <c r="M2832" s="5">
        <f t="shared" ca="1" si="659"/>
        <v>1211.9000000000001</v>
      </c>
      <c r="N2832" s="12" t="str">
        <f t="shared" ca="1" si="655"/>
        <v/>
      </c>
      <c r="O2832" s="12">
        <f t="shared" ca="1" si="656"/>
        <v>-2.2830007762202639E-4</v>
      </c>
      <c r="P2832" s="5">
        <f t="shared" ca="1" si="657"/>
        <v>1026.3186007439103</v>
      </c>
      <c r="Q2832" s="5">
        <f t="shared" ca="1" si="660"/>
        <v>1026.3186007439103</v>
      </c>
      <c r="R2832" s="12">
        <f t="shared" ca="1" si="661"/>
        <v>0</v>
      </c>
    </row>
    <row r="2833" spans="1:18" x14ac:dyDescent="0.25">
      <c r="A2833">
        <v>2832</v>
      </c>
      <c r="B2833" s="2">
        <v>41544</v>
      </c>
      <c r="C2833">
        <f t="shared" si="666"/>
        <v>2013</v>
      </c>
      <c r="D2833">
        <v>1099.55</v>
      </c>
      <c r="E2833" s="5">
        <f t="shared" ca="1" si="662"/>
        <v>1088.9849999999999</v>
      </c>
      <c r="F2833" s="5">
        <f t="shared" ca="1" si="663"/>
        <v>1088.2800000000002</v>
      </c>
      <c r="G2833" s="5">
        <f t="shared" ca="1" si="664"/>
        <v>1066.2423688032789</v>
      </c>
      <c r="H2833" s="5">
        <f t="shared" ca="1" si="665"/>
        <v>1133.380915285288</v>
      </c>
      <c r="I2833" s="10">
        <f t="shared" ca="1" si="658"/>
        <v>0</v>
      </c>
      <c r="J2833" s="5" t="e">
        <f t="shared" ca="1" si="652"/>
        <v>#N/A</v>
      </c>
      <c r="K2833" s="5" t="e">
        <f t="shared" ca="1" si="653"/>
        <v>#N/A</v>
      </c>
      <c r="L2833" s="10">
        <f t="shared" ca="1" si="654"/>
        <v>-1</v>
      </c>
      <c r="M2833" s="5">
        <f t="shared" ca="1" si="659"/>
        <v>1211.9000000000001</v>
      </c>
      <c r="N2833" s="12" t="str">
        <f t="shared" ca="1" si="655"/>
        <v/>
      </c>
      <c r="O2833" s="12">
        <f t="shared" ca="1" si="656"/>
        <v>-3.8802154660823522E-3</v>
      </c>
      <c r="P2833" s="5">
        <f t="shared" ca="1" si="657"/>
        <v>1026.3186007439103</v>
      </c>
      <c r="Q2833" s="5">
        <f t="shared" ca="1" si="660"/>
        <v>1026.3186007439103</v>
      </c>
      <c r="R2833" s="12">
        <f t="shared" ca="1" si="661"/>
        <v>0</v>
      </c>
    </row>
    <row r="2834" spans="1:18" x14ac:dyDescent="0.25">
      <c r="A2834">
        <v>2833</v>
      </c>
      <c r="B2834" s="2">
        <v>41547</v>
      </c>
      <c r="C2834">
        <f t="shared" si="666"/>
        <v>2013</v>
      </c>
      <c r="D2834">
        <v>1111.95</v>
      </c>
      <c r="E2834" s="5">
        <f t="shared" ca="1" si="662"/>
        <v>1095.74</v>
      </c>
      <c r="F2834" s="5">
        <f t="shared" ca="1" si="663"/>
        <v>1085.6980000000001</v>
      </c>
      <c r="G2834" s="5">
        <f t="shared" ca="1" si="664"/>
        <v>1070.813131922951</v>
      </c>
      <c r="H2834" s="5">
        <f t="shared" ca="1" si="665"/>
        <v>1132.9522969795821</v>
      </c>
      <c r="I2834" s="10">
        <f t="shared" ca="1" si="658"/>
        <v>0</v>
      </c>
      <c r="J2834" s="5" t="e">
        <f t="shared" ca="1" si="652"/>
        <v>#N/A</v>
      </c>
      <c r="K2834" s="5" t="e">
        <f t="shared" ca="1" si="653"/>
        <v>#N/A</v>
      </c>
      <c r="L2834" s="10">
        <f t="shared" ca="1" si="654"/>
        <v>-1</v>
      </c>
      <c r="M2834" s="5">
        <f t="shared" ca="1" si="659"/>
        <v>1211.9000000000001</v>
      </c>
      <c r="N2834" s="12" t="str">
        <f t="shared" ca="1" si="655"/>
        <v/>
      </c>
      <c r="O2834" s="12">
        <f t="shared" ca="1" si="656"/>
        <v>-1.1277340730298843E-2</v>
      </c>
      <c r="P2834" s="5">
        <f t="shared" ca="1" si="657"/>
        <v>1026.3186007439103</v>
      </c>
      <c r="Q2834" s="5">
        <f t="shared" ca="1" si="660"/>
        <v>1026.3186007439103</v>
      </c>
      <c r="R2834" s="12">
        <f t="shared" ca="1" si="661"/>
        <v>0</v>
      </c>
    </row>
    <row r="2835" spans="1:18" x14ac:dyDescent="0.25">
      <c r="A2835">
        <v>2834</v>
      </c>
      <c r="B2835" s="2">
        <v>41548</v>
      </c>
      <c r="C2835">
        <f t="shared" si="666"/>
        <v>2013</v>
      </c>
      <c r="D2835">
        <v>1099.4000000000001</v>
      </c>
      <c r="E2835" s="5">
        <f t="shared" ca="1" si="662"/>
        <v>1099.7</v>
      </c>
      <c r="F2835" s="5">
        <f t="shared" ca="1" si="663"/>
        <v>1082.7060000000001</v>
      </c>
      <c r="G2835" s="5">
        <f t="shared" ca="1" si="664"/>
        <v>1073.6718187306558</v>
      </c>
      <c r="H2835" s="5">
        <f t="shared" ca="1" si="665"/>
        <v>1132.2812510399904</v>
      </c>
      <c r="I2835" s="10">
        <f t="shared" ca="1" si="658"/>
        <v>0</v>
      </c>
      <c r="J2835" s="5" t="e">
        <f t="shared" ca="1" si="652"/>
        <v>#N/A</v>
      </c>
      <c r="K2835" s="5" t="e">
        <f t="shared" ca="1" si="653"/>
        <v>#N/A</v>
      </c>
      <c r="L2835" s="10">
        <f t="shared" ca="1" si="654"/>
        <v>-1</v>
      </c>
      <c r="M2835" s="5">
        <f t="shared" ca="1" si="659"/>
        <v>1211.9000000000001</v>
      </c>
      <c r="N2835" s="12" t="str">
        <f t="shared" ca="1" si="655"/>
        <v/>
      </c>
      <c r="O2835" s="12">
        <f t="shared" ca="1" si="656"/>
        <v>1.1286478708574984E-2</v>
      </c>
      <c r="P2835" s="5">
        <f t="shared" ca="1" si="657"/>
        <v>1026.3186007439103</v>
      </c>
      <c r="Q2835" s="5">
        <f t="shared" ca="1" si="660"/>
        <v>1026.3186007439103</v>
      </c>
      <c r="R2835" s="12">
        <f t="shared" ca="1" si="661"/>
        <v>0</v>
      </c>
    </row>
    <row r="2836" spans="1:18" x14ac:dyDescent="0.25">
      <c r="A2836">
        <v>2835</v>
      </c>
      <c r="B2836" s="2">
        <v>41549</v>
      </c>
      <c r="C2836">
        <f t="shared" si="666"/>
        <v>2013</v>
      </c>
      <c r="D2836">
        <v>1099.4000000000001</v>
      </c>
      <c r="E2836" s="5">
        <f t="shared" ca="1" si="662"/>
        <v>1103.1500000000001</v>
      </c>
      <c r="F2836" s="5">
        <f t="shared" ca="1" si="663"/>
        <v>1080.0830000000003</v>
      </c>
      <c r="G2836" s="5">
        <f t="shared" ca="1" si="664"/>
        <v>1076.2446368575902</v>
      </c>
      <c r="H2836" s="5">
        <f t="shared" ca="1" si="665"/>
        <v>1131.6236260191906</v>
      </c>
      <c r="I2836" s="10">
        <f t="shared" ca="1" si="658"/>
        <v>0</v>
      </c>
      <c r="J2836" s="5" t="e">
        <f t="shared" ca="1" si="652"/>
        <v>#N/A</v>
      </c>
      <c r="K2836" s="5" t="e">
        <f t="shared" ca="1" si="653"/>
        <v>#N/A</v>
      </c>
      <c r="L2836" s="10">
        <f t="shared" ca="1" si="654"/>
        <v>-1</v>
      </c>
      <c r="M2836" s="5">
        <f t="shared" ca="1" si="659"/>
        <v>1211.9000000000001</v>
      </c>
      <c r="N2836" s="12" t="str">
        <f t="shared" ca="1" si="655"/>
        <v/>
      </c>
      <c r="O2836" s="12">
        <f t="shared" ca="1" si="656"/>
        <v>0</v>
      </c>
      <c r="P2836" s="5">
        <f t="shared" ca="1" si="657"/>
        <v>1026.3186007439103</v>
      </c>
      <c r="Q2836" s="5">
        <f t="shared" ca="1" si="660"/>
        <v>1026.3186007439103</v>
      </c>
      <c r="R2836" s="12">
        <f t="shared" ca="1" si="661"/>
        <v>0</v>
      </c>
    </row>
    <row r="2837" spans="1:18" x14ac:dyDescent="0.25">
      <c r="A2837">
        <v>2836</v>
      </c>
      <c r="B2837" s="2">
        <v>41550</v>
      </c>
      <c r="C2837">
        <f t="shared" si="666"/>
        <v>2013</v>
      </c>
      <c r="D2837">
        <v>1139.6500000000001</v>
      </c>
      <c r="E2837" s="5">
        <f t="shared" ca="1" si="662"/>
        <v>1107.32</v>
      </c>
      <c r="F2837" s="5">
        <f t="shared" ca="1" si="663"/>
        <v>1078.9710000000005</v>
      </c>
      <c r="G2837" s="5">
        <f t="shared" ca="1" si="664"/>
        <v>1082.5851731718312</v>
      </c>
      <c r="H2837" s="5">
        <f t="shared" ca="1" si="665"/>
        <v>1131.7841534988067</v>
      </c>
      <c r="I2837" s="10">
        <f t="shared" ca="1" si="658"/>
        <v>0</v>
      </c>
      <c r="J2837" s="5" t="e">
        <f t="shared" ca="1" si="652"/>
        <v>#N/A</v>
      </c>
      <c r="K2837" s="5" t="e">
        <f t="shared" ca="1" si="653"/>
        <v>#N/A</v>
      </c>
      <c r="L2837" s="10">
        <f t="shared" ca="1" si="654"/>
        <v>-1</v>
      </c>
      <c r="M2837" s="5">
        <f t="shared" ca="1" si="659"/>
        <v>1211.9000000000001</v>
      </c>
      <c r="N2837" s="12" t="str">
        <f t="shared" ca="1" si="655"/>
        <v/>
      </c>
      <c r="O2837" s="12">
        <f t="shared" ca="1" si="656"/>
        <v>-3.6610878661087864E-2</v>
      </c>
      <c r="P2837" s="5">
        <f t="shared" ca="1" si="657"/>
        <v>1026.3186007439103</v>
      </c>
      <c r="Q2837" s="5">
        <f t="shared" ca="1" si="660"/>
        <v>1026.3186007439103</v>
      </c>
      <c r="R2837" s="12">
        <f t="shared" ca="1" si="661"/>
        <v>0</v>
      </c>
    </row>
    <row r="2838" spans="1:18" x14ac:dyDescent="0.25">
      <c r="A2838">
        <v>2837</v>
      </c>
      <c r="B2838" s="2">
        <v>41551</v>
      </c>
      <c r="C2838">
        <f t="shared" si="666"/>
        <v>2013</v>
      </c>
      <c r="D2838">
        <v>1132.45</v>
      </c>
      <c r="E2838" s="5">
        <f t="shared" ca="1" si="662"/>
        <v>1108.24</v>
      </c>
      <c r="F2838" s="5">
        <f t="shared" ca="1" si="663"/>
        <v>1077.3820000000003</v>
      </c>
      <c r="G2838" s="5">
        <f t="shared" ca="1" si="664"/>
        <v>1087.5716558546483</v>
      </c>
      <c r="H2838" s="5">
        <f t="shared" ca="1" si="665"/>
        <v>1131.7974704288306</v>
      </c>
      <c r="I2838" s="10">
        <f t="shared" ca="1" si="658"/>
        <v>0</v>
      </c>
      <c r="J2838" s="5" t="e">
        <f t="shared" ca="1" si="652"/>
        <v>#N/A</v>
      </c>
      <c r="K2838" s="5" t="e">
        <f t="shared" ca="1" si="653"/>
        <v>#N/A</v>
      </c>
      <c r="L2838" s="10">
        <f t="shared" ca="1" si="654"/>
        <v>-1</v>
      </c>
      <c r="M2838" s="5">
        <f t="shared" ca="1" si="659"/>
        <v>1211.9000000000001</v>
      </c>
      <c r="N2838" s="12" t="str">
        <f t="shared" ca="1" si="655"/>
        <v/>
      </c>
      <c r="O2838" s="12">
        <f t="shared" ca="1" si="656"/>
        <v>6.317729127363704E-3</v>
      </c>
      <c r="P2838" s="5">
        <f t="shared" ca="1" si="657"/>
        <v>1026.3186007439103</v>
      </c>
      <c r="Q2838" s="5">
        <f t="shared" ca="1" si="660"/>
        <v>1026.3186007439103</v>
      </c>
      <c r="R2838" s="12">
        <f t="shared" ca="1" si="661"/>
        <v>0</v>
      </c>
    </row>
    <row r="2839" spans="1:18" x14ac:dyDescent="0.25">
      <c r="A2839">
        <v>2838</v>
      </c>
      <c r="B2839" s="2">
        <v>41554</v>
      </c>
      <c r="C2839">
        <f t="shared" si="666"/>
        <v>2013</v>
      </c>
      <c r="D2839">
        <v>1124.1500000000001</v>
      </c>
      <c r="E2839" s="5">
        <f t="shared" ca="1" si="662"/>
        <v>1109.54</v>
      </c>
      <c r="F2839" s="5">
        <f t="shared" ca="1" si="663"/>
        <v>1075.9760000000001</v>
      </c>
      <c r="G2839" s="5">
        <f t="shared" ca="1" si="664"/>
        <v>1091.2294902691833</v>
      </c>
      <c r="H2839" s="5">
        <f t="shared" ca="1" si="665"/>
        <v>1131.6445210202539</v>
      </c>
      <c r="I2839" s="10">
        <f t="shared" ca="1" si="658"/>
        <v>0</v>
      </c>
      <c r="J2839" s="5" t="e">
        <f t="shared" ca="1" si="652"/>
        <v>#N/A</v>
      </c>
      <c r="K2839" s="5" t="e">
        <f t="shared" ca="1" si="653"/>
        <v>#N/A</v>
      </c>
      <c r="L2839" s="10">
        <f t="shared" ca="1" si="654"/>
        <v>-1</v>
      </c>
      <c r="M2839" s="5">
        <f t="shared" ca="1" si="659"/>
        <v>1211.9000000000001</v>
      </c>
      <c r="N2839" s="12" t="str">
        <f t="shared" ca="1" si="655"/>
        <v/>
      </c>
      <c r="O2839" s="12">
        <f t="shared" ca="1" si="656"/>
        <v>7.329241909135021E-3</v>
      </c>
      <c r="P2839" s="5">
        <f t="shared" ca="1" si="657"/>
        <v>1026.3186007439103</v>
      </c>
      <c r="Q2839" s="5">
        <f t="shared" ca="1" si="660"/>
        <v>1026.3186007439103</v>
      </c>
      <c r="R2839" s="12">
        <f t="shared" ca="1" si="661"/>
        <v>0</v>
      </c>
    </row>
    <row r="2840" spans="1:18" x14ac:dyDescent="0.25">
      <c r="A2840">
        <v>2839</v>
      </c>
      <c r="B2840" s="2">
        <v>41555</v>
      </c>
      <c r="C2840">
        <f t="shared" si="666"/>
        <v>2013</v>
      </c>
      <c r="D2840">
        <v>1128.5999999999999</v>
      </c>
      <c r="E2840" s="5">
        <f t="shared" ca="1" si="662"/>
        <v>1112.55</v>
      </c>
      <c r="F2840" s="5">
        <f t="shared" ca="1" si="663"/>
        <v>1075.0610000000001</v>
      </c>
      <c r="G2840" s="5">
        <f t="shared" ca="1" si="664"/>
        <v>1094.9665412422651</v>
      </c>
      <c r="H2840" s="5">
        <f t="shared" ca="1" si="665"/>
        <v>1131.5836305998489</v>
      </c>
      <c r="I2840" s="10">
        <f t="shared" ca="1" si="658"/>
        <v>0</v>
      </c>
      <c r="J2840" s="5" t="e">
        <f t="shared" ca="1" si="652"/>
        <v>#N/A</v>
      </c>
      <c r="K2840" s="5" t="e">
        <f t="shared" ca="1" si="653"/>
        <v>#N/A</v>
      </c>
      <c r="L2840" s="10">
        <f t="shared" ca="1" si="654"/>
        <v>-1</v>
      </c>
      <c r="M2840" s="5">
        <f t="shared" ca="1" si="659"/>
        <v>1211.9000000000001</v>
      </c>
      <c r="N2840" s="12" t="str">
        <f t="shared" ca="1" si="655"/>
        <v/>
      </c>
      <c r="O2840" s="12">
        <f t="shared" ca="1" si="656"/>
        <v>-3.9585464573231484E-3</v>
      </c>
      <c r="P2840" s="5">
        <f t="shared" ca="1" si="657"/>
        <v>1026.3186007439103</v>
      </c>
      <c r="Q2840" s="5">
        <f t="shared" ca="1" si="660"/>
        <v>1026.3186007439103</v>
      </c>
      <c r="R2840" s="12">
        <f t="shared" ca="1" si="661"/>
        <v>0</v>
      </c>
    </row>
    <row r="2841" spans="1:18" x14ac:dyDescent="0.25">
      <c r="A2841">
        <v>2840</v>
      </c>
      <c r="B2841" s="2">
        <v>41556</v>
      </c>
      <c r="C2841">
        <f t="shared" si="666"/>
        <v>2013</v>
      </c>
      <c r="D2841">
        <v>1113</v>
      </c>
      <c r="E2841" s="5">
        <f t="shared" ca="1" si="662"/>
        <v>1114.345</v>
      </c>
      <c r="F2841" s="5">
        <f t="shared" ca="1" si="663"/>
        <v>1073.8499999999999</v>
      </c>
      <c r="G2841" s="5">
        <f t="shared" ca="1" si="664"/>
        <v>1096.7698871180387</v>
      </c>
      <c r="H2841" s="5">
        <f t="shared" ca="1" si="665"/>
        <v>1131.211957987852</v>
      </c>
      <c r="I2841" s="10">
        <f t="shared" ca="1" si="658"/>
        <v>0</v>
      </c>
      <c r="J2841" s="5" t="e">
        <f t="shared" ca="1" si="652"/>
        <v>#N/A</v>
      </c>
      <c r="K2841" s="5" t="e">
        <f t="shared" ca="1" si="653"/>
        <v>#N/A</v>
      </c>
      <c r="L2841" s="10">
        <f t="shared" ca="1" si="654"/>
        <v>-1</v>
      </c>
      <c r="M2841" s="5">
        <f t="shared" ca="1" si="659"/>
        <v>1211.9000000000001</v>
      </c>
      <c r="N2841" s="12" t="str">
        <f t="shared" ca="1" si="655"/>
        <v/>
      </c>
      <c r="O2841" s="12">
        <f t="shared" ca="1" si="656"/>
        <v>1.3822434875066375E-2</v>
      </c>
      <c r="P2841" s="5">
        <f t="shared" ca="1" si="657"/>
        <v>1026.3186007439103</v>
      </c>
      <c r="Q2841" s="5">
        <f t="shared" ca="1" si="660"/>
        <v>1026.3186007439103</v>
      </c>
      <c r="R2841" s="12">
        <f t="shared" ca="1" si="661"/>
        <v>0</v>
      </c>
    </row>
    <row r="2842" spans="1:18" x14ac:dyDescent="0.25">
      <c r="A2842">
        <v>2841</v>
      </c>
      <c r="B2842" s="2">
        <v>41557</v>
      </c>
      <c r="C2842">
        <f t="shared" si="666"/>
        <v>2013</v>
      </c>
      <c r="D2842">
        <v>1129.8499999999999</v>
      </c>
      <c r="E2842" s="5">
        <f t="shared" ca="1" si="662"/>
        <v>1117.8000000000002</v>
      </c>
      <c r="F2842" s="5">
        <f t="shared" ca="1" si="663"/>
        <v>1073.4739999999999</v>
      </c>
      <c r="G2842" s="5">
        <f t="shared" ca="1" si="664"/>
        <v>1100.0778984062349</v>
      </c>
      <c r="H2842" s="5">
        <f t="shared" ca="1" si="665"/>
        <v>1131.1847188280949</v>
      </c>
      <c r="I2842" s="10">
        <f t="shared" ca="1" si="658"/>
        <v>0</v>
      </c>
      <c r="J2842" s="5" t="e">
        <f t="shared" ca="1" si="652"/>
        <v>#N/A</v>
      </c>
      <c r="K2842" s="5" t="e">
        <f t="shared" ca="1" si="653"/>
        <v>#N/A</v>
      </c>
      <c r="L2842" s="10">
        <f t="shared" ca="1" si="654"/>
        <v>-1</v>
      </c>
      <c r="M2842" s="5">
        <f t="shared" ca="1" si="659"/>
        <v>1211.9000000000001</v>
      </c>
      <c r="N2842" s="12" t="str">
        <f t="shared" ca="1" si="655"/>
        <v/>
      </c>
      <c r="O2842" s="12">
        <f t="shared" ca="1" si="656"/>
        <v>-1.5139263252470718E-2</v>
      </c>
      <c r="P2842" s="5">
        <f t="shared" ca="1" si="657"/>
        <v>1026.3186007439103</v>
      </c>
      <c r="Q2842" s="5">
        <f t="shared" ca="1" si="660"/>
        <v>1026.3186007439103</v>
      </c>
      <c r="R2842" s="12">
        <f t="shared" ca="1" si="661"/>
        <v>0</v>
      </c>
    </row>
    <row r="2843" spans="1:18" x14ac:dyDescent="0.25">
      <c r="A2843">
        <v>2842</v>
      </c>
      <c r="B2843" s="2">
        <v>41558</v>
      </c>
      <c r="C2843">
        <f t="shared" si="666"/>
        <v>2013</v>
      </c>
      <c r="D2843">
        <v>1127</v>
      </c>
      <c r="E2843" s="5">
        <f t="shared" ca="1" si="662"/>
        <v>1120.5450000000001</v>
      </c>
      <c r="F2843" s="5">
        <f t="shared" ca="1" si="663"/>
        <v>1072.5160000000001</v>
      </c>
      <c r="G2843" s="5">
        <f t="shared" ca="1" si="664"/>
        <v>1102.7701085656113</v>
      </c>
      <c r="H2843" s="5">
        <f t="shared" ca="1" si="665"/>
        <v>1131.101024451533</v>
      </c>
      <c r="I2843" s="10">
        <f t="shared" ca="1" si="658"/>
        <v>0</v>
      </c>
      <c r="J2843" s="5" t="e">
        <f t="shared" ca="1" si="652"/>
        <v>#N/A</v>
      </c>
      <c r="K2843" s="5" t="e">
        <f t="shared" ca="1" si="653"/>
        <v>#N/A</v>
      </c>
      <c r="L2843" s="10">
        <f t="shared" ca="1" si="654"/>
        <v>-1</v>
      </c>
      <c r="M2843" s="5">
        <f t="shared" ca="1" si="659"/>
        <v>1211.9000000000001</v>
      </c>
      <c r="N2843" s="12" t="str">
        <f t="shared" ca="1" si="655"/>
        <v/>
      </c>
      <c r="O2843" s="12">
        <f t="shared" ca="1" si="656"/>
        <v>2.5224587334601134E-3</v>
      </c>
      <c r="P2843" s="5">
        <f t="shared" ca="1" si="657"/>
        <v>1026.3186007439103</v>
      </c>
      <c r="Q2843" s="5">
        <f t="shared" ca="1" si="660"/>
        <v>1026.3186007439103</v>
      </c>
      <c r="R2843" s="12">
        <f t="shared" ca="1" si="661"/>
        <v>0</v>
      </c>
    </row>
    <row r="2844" spans="1:18" x14ac:dyDescent="0.25">
      <c r="A2844">
        <v>2843</v>
      </c>
      <c r="B2844" s="2">
        <v>41561</v>
      </c>
      <c r="C2844">
        <f t="shared" si="666"/>
        <v>2013</v>
      </c>
      <c r="D2844">
        <v>1153.5999999999999</v>
      </c>
      <c r="E2844" s="5">
        <f t="shared" ca="1" si="662"/>
        <v>1124.7100000000003</v>
      </c>
      <c r="F2844" s="5">
        <f t="shared" ca="1" si="663"/>
        <v>1071.8309999999999</v>
      </c>
      <c r="G2844" s="5">
        <f t="shared" ca="1" si="664"/>
        <v>1107.8530977090502</v>
      </c>
      <c r="H2844" s="5">
        <f t="shared" ca="1" si="665"/>
        <v>1131.5510039625024</v>
      </c>
      <c r="I2844" s="10">
        <f t="shared" ca="1" si="658"/>
        <v>0</v>
      </c>
      <c r="J2844" s="5" t="e">
        <f t="shared" ca="1" si="652"/>
        <v>#N/A</v>
      </c>
      <c r="K2844" s="5" t="e">
        <f t="shared" ca="1" si="653"/>
        <v>#N/A</v>
      </c>
      <c r="L2844" s="10">
        <f t="shared" ca="1" si="654"/>
        <v>-1</v>
      </c>
      <c r="M2844" s="5">
        <f t="shared" ca="1" si="659"/>
        <v>1211.9000000000001</v>
      </c>
      <c r="N2844" s="12" t="str">
        <f t="shared" ca="1" si="655"/>
        <v/>
      </c>
      <c r="O2844" s="12">
        <f t="shared" ca="1" si="656"/>
        <v>-2.3602484472049608E-2</v>
      </c>
      <c r="P2844" s="5">
        <f t="shared" ca="1" si="657"/>
        <v>1026.3186007439103</v>
      </c>
      <c r="Q2844" s="5">
        <f t="shared" ca="1" si="660"/>
        <v>1026.3186007439103</v>
      </c>
      <c r="R2844" s="12">
        <f t="shared" ca="1" si="661"/>
        <v>0</v>
      </c>
    </row>
    <row r="2845" spans="1:18" x14ac:dyDescent="0.25">
      <c r="A2845">
        <v>2844</v>
      </c>
      <c r="B2845" s="2">
        <v>41562</v>
      </c>
      <c r="C2845">
        <f t="shared" si="666"/>
        <v>2013</v>
      </c>
      <c r="D2845">
        <v>1132.0999999999999</v>
      </c>
      <c r="E2845" s="5">
        <f t="shared" ca="1" si="662"/>
        <v>1127.98</v>
      </c>
      <c r="F2845" s="5">
        <f t="shared" ca="1" si="663"/>
        <v>1071.229</v>
      </c>
      <c r="G2845" s="5">
        <f t="shared" ca="1" si="664"/>
        <v>1110.2777879381451</v>
      </c>
      <c r="H2845" s="5">
        <f t="shared" ca="1" si="665"/>
        <v>1131.5619838832522</v>
      </c>
      <c r="I2845" s="10">
        <f t="shared" ca="1" si="658"/>
        <v>0</v>
      </c>
      <c r="J2845" s="5" t="e">
        <f t="shared" ca="1" si="652"/>
        <v>#N/A</v>
      </c>
      <c r="K2845" s="5" t="e">
        <f t="shared" ca="1" si="653"/>
        <v>#N/A</v>
      </c>
      <c r="L2845" s="10">
        <f t="shared" ca="1" si="654"/>
        <v>-1</v>
      </c>
      <c r="M2845" s="5">
        <f t="shared" ca="1" si="659"/>
        <v>1211.9000000000001</v>
      </c>
      <c r="N2845" s="12" t="str">
        <f t="shared" ca="1" si="655"/>
        <v/>
      </c>
      <c r="O2845" s="12">
        <f t="shared" ca="1" si="656"/>
        <v>1.8637309292649101E-2</v>
      </c>
      <c r="P2845" s="5">
        <f t="shared" ca="1" si="657"/>
        <v>1026.3186007439103</v>
      </c>
      <c r="Q2845" s="5">
        <f t="shared" ca="1" si="660"/>
        <v>1026.3186007439103</v>
      </c>
      <c r="R2845" s="12">
        <f t="shared" ca="1" si="661"/>
        <v>0</v>
      </c>
    </row>
    <row r="2846" spans="1:18" x14ac:dyDescent="0.25">
      <c r="A2846">
        <v>2845</v>
      </c>
      <c r="B2846" s="2">
        <v>41563</v>
      </c>
      <c r="C2846">
        <f t="shared" si="666"/>
        <v>2013</v>
      </c>
      <c r="D2846">
        <v>1132.0999999999999</v>
      </c>
      <c r="E2846" s="5">
        <f t="shared" ca="1" si="662"/>
        <v>1131.2500000000002</v>
      </c>
      <c r="F2846" s="5">
        <f t="shared" ca="1" si="663"/>
        <v>1070.672</v>
      </c>
      <c r="G2846" s="5">
        <f t="shared" ca="1" si="664"/>
        <v>1112.4600091443306</v>
      </c>
      <c r="H2846" s="5">
        <f t="shared" ca="1" si="665"/>
        <v>1131.572744205587</v>
      </c>
      <c r="I2846" s="10">
        <f t="shared" ca="1" si="658"/>
        <v>0</v>
      </c>
      <c r="J2846" s="5" t="e">
        <f t="shared" ca="1" si="652"/>
        <v>#N/A</v>
      </c>
      <c r="K2846" s="5" t="e">
        <f t="shared" ca="1" si="653"/>
        <v>#N/A</v>
      </c>
      <c r="L2846" s="10">
        <f t="shared" ca="1" si="654"/>
        <v>-1</v>
      </c>
      <c r="M2846" s="5">
        <f t="shared" ca="1" si="659"/>
        <v>1211.9000000000001</v>
      </c>
      <c r="N2846" s="12" t="str">
        <f t="shared" ca="1" si="655"/>
        <v/>
      </c>
      <c r="O2846" s="12">
        <f t="shared" ca="1" si="656"/>
        <v>0</v>
      </c>
      <c r="P2846" s="5">
        <f t="shared" ca="1" si="657"/>
        <v>1026.3186007439103</v>
      </c>
      <c r="Q2846" s="5">
        <f t="shared" ca="1" si="660"/>
        <v>1026.3186007439103</v>
      </c>
      <c r="R2846" s="12">
        <f t="shared" ca="1" si="661"/>
        <v>0</v>
      </c>
    </row>
    <row r="2847" spans="1:18" x14ac:dyDescent="0.25">
      <c r="A2847">
        <v>2846</v>
      </c>
      <c r="B2847" s="2">
        <v>41564</v>
      </c>
      <c r="C2847">
        <f t="shared" si="666"/>
        <v>2013</v>
      </c>
      <c r="D2847">
        <v>1129.1500000000001</v>
      </c>
      <c r="E2847" s="5">
        <f t="shared" ca="1" si="662"/>
        <v>1130.2000000000003</v>
      </c>
      <c r="F2847" s="5">
        <f t="shared" ca="1" si="663"/>
        <v>1070.027</v>
      </c>
      <c r="G2847" s="5">
        <f t="shared" ca="1" si="664"/>
        <v>1114.1290082298974</v>
      </c>
      <c r="H2847" s="5">
        <f t="shared" ca="1" si="665"/>
        <v>1131.5242893214754</v>
      </c>
      <c r="I2847" s="10">
        <f t="shared" ca="1" si="658"/>
        <v>0</v>
      </c>
      <c r="J2847" s="5" t="e">
        <f t="shared" ca="1" si="652"/>
        <v>#N/A</v>
      </c>
      <c r="K2847" s="5" t="e">
        <f t="shared" ca="1" si="653"/>
        <v>#N/A</v>
      </c>
      <c r="L2847" s="10">
        <f t="shared" ca="1" si="654"/>
        <v>-1</v>
      </c>
      <c r="M2847" s="5">
        <f t="shared" ca="1" si="659"/>
        <v>1211.9000000000001</v>
      </c>
      <c r="N2847" s="12" t="str">
        <f t="shared" ca="1" si="655"/>
        <v/>
      </c>
      <c r="O2847" s="12">
        <f t="shared" ca="1" si="656"/>
        <v>2.6057768748342183E-3</v>
      </c>
      <c r="P2847" s="5">
        <f t="shared" ca="1" si="657"/>
        <v>1026.3186007439103</v>
      </c>
      <c r="Q2847" s="5">
        <f t="shared" ca="1" si="660"/>
        <v>1026.3186007439103</v>
      </c>
      <c r="R2847" s="12">
        <f t="shared" ca="1" si="661"/>
        <v>0</v>
      </c>
    </row>
    <row r="2848" spans="1:18" x14ac:dyDescent="0.25">
      <c r="A2848">
        <v>2847</v>
      </c>
      <c r="B2848" s="2">
        <v>41565</v>
      </c>
      <c r="C2848">
        <f t="shared" si="666"/>
        <v>2013</v>
      </c>
      <c r="D2848">
        <v>1144.7</v>
      </c>
      <c r="E2848" s="5">
        <f t="shared" ca="1" si="662"/>
        <v>1131.4250000000002</v>
      </c>
      <c r="F2848" s="5">
        <f t="shared" ca="1" si="663"/>
        <v>1069.6930000000002</v>
      </c>
      <c r="G2848" s="5">
        <f t="shared" ca="1" si="664"/>
        <v>1117.1861074069079</v>
      </c>
      <c r="H2848" s="5">
        <f t="shared" ca="1" si="665"/>
        <v>1131.7878035350459</v>
      </c>
      <c r="I2848" s="10">
        <f t="shared" ca="1" si="658"/>
        <v>0</v>
      </c>
      <c r="J2848" s="5" t="e">
        <f t="shared" ca="1" si="652"/>
        <v>#N/A</v>
      </c>
      <c r="K2848" s="5" t="e">
        <f t="shared" ca="1" si="653"/>
        <v>#N/A</v>
      </c>
      <c r="L2848" s="10">
        <f t="shared" ca="1" si="654"/>
        <v>-1</v>
      </c>
      <c r="M2848" s="5">
        <f t="shared" ca="1" si="659"/>
        <v>1211.9000000000001</v>
      </c>
      <c r="N2848" s="12" t="str">
        <f t="shared" ca="1" si="655"/>
        <v/>
      </c>
      <c r="O2848" s="12">
        <f t="shared" ca="1" si="656"/>
        <v>-1.3771420980383434E-2</v>
      </c>
      <c r="P2848" s="5">
        <f t="shared" ca="1" si="657"/>
        <v>1026.3186007439103</v>
      </c>
      <c r="Q2848" s="5">
        <f t="shared" ca="1" si="660"/>
        <v>1026.3186007439103</v>
      </c>
      <c r="R2848" s="12">
        <f t="shared" ca="1" si="661"/>
        <v>0</v>
      </c>
    </row>
    <row r="2849" spans="1:18" x14ac:dyDescent="0.25">
      <c r="A2849">
        <v>2848</v>
      </c>
      <c r="B2849" s="2">
        <v>41568</v>
      </c>
      <c r="C2849">
        <f t="shared" si="666"/>
        <v>2013</v>
      </c>
      <c r="D2849">
        <v>1149.5999999999999</v>
      </c>
      <c r="E2849" s="5">
        <f t="shared" ca="1" si="662"/>
        <v>1133.97</v>
      </c>
      <c r="F2849" s="5">
        <f t="shared" ca="1" si="663"/>
        <v>1069.317</v>
      </c>
      <c r="G2849" s="5">
        <f t="shared" ca="1" si="664"/>
        <v>1120.4274966662172</v>
      </c>
      <c r="H2849" s="5">
        <f t="shared" ca="1" si="665"/>
        <v>1132.144047464345</v>
      </c>
      <c r="I2849" s="10">
        <f t="shared" ca="1" si="658"/>
        <v>0</v>
      </c>
      <c r="J2849" s="5" t="e">
        <f t="shared" ca="1" si="652"/>
        <v>#N/A</v>
      </c>
      <c r="K2849" s="5" t="e">
        <f t="shared" ca="1" si="653"/>
        <v>#N/A</v>
      </c>
      <c r="L2849" s="10">
        <f t="shared" ca="1" si="654"/>
        <v>-1</v>
      </c>
      <c r="M2849" s="5">
        <f t="shared" ca="1" si="659"/>
        <v>1211.9000000000001</v>
      </c>
      <c r="N2849" s="12" t="str">
        <f t="shared" ca="1" si="655"/>
        <v/>
      </c>
      <c r="O2849" s="12">
        <f t="shared" ca="1" si="656"/>
        <v>-4.2805975364723185E-3</v>
      </c>
      <c r="P2849" s="5">
        <f t="shared" ca="1" si="657"/>
        <v>1026.3186007439103</v>
      </c>
      <c r="Q2849" s="5">
        <f t="shared" ca="1" si="660"/>
        <v>1026.3186007439103</v>
      </c>
      <c r="R2849" s="12">
        <f t="shared" ca="1" si="661"/>
        <v>0</v>
      </c>
    </row>
    <row r="2850" spans="1:18" x14ac:dyDescent="0.25">
      <c r="A2850">
        <v>2849</v>
      </c>
      <c r="B2850" s="2">
        <v>41569</v>
      </c>
      <c r="C2850">
        <f t="shared" si="666"/>
        <v>2013</v>
      </c>
      <c r="D2850">
        <v>1136.8499999999999</v>
      </c>
      <c r="E2850" s="5">
        <f t="shared" ca="1" si="662"/>
        <v>1134.7950000000001</v>
      </c>
      <c r="F2850" s="5">
        <f t="shared" ca="1" si="663"/>
        <v>1068.838</v>
      </c>
      <c r="G2850" s="5">
        <f t="shared" ca="1" si="664"/>
        <v>1122.0697469995955</v>
      </c>
      <c r="H2850" s="5">
        <f t="shared" ca="1" si="665"/>
        <v>1132.2381665150581</v>
      </c>
      <c r="I2850" s="10">
        <f t="shared" ca="1" si="658"/>
        <v>0</v>
      </c>
      <c r="J2850" s="5" t="e">
        <f t="shared" ca="1" si="652"/>
        <v>#N/A</v>
      </c>
      <c r="K2850" s="5" t="e">
        <f t="shared" ca="1" si="653"/>
        <v>#N/A</v>
      </c>
      <c r="L2850" s="10">
        <f t="shared" ca="1" si="654"/>
        <v>-1</v>
      </c>
      <c r="M2850" s="5">
        <f t="shared" ca="1" si="659"/>
        <v>1211.9000000000001</v>
      </c>
      <c r="N2850" s="12" t="str">
        <f t="shared" ca="1" si="655"/>
        <v/>
      </c>
      <c r="O2850" s="12">
        <f t="shared" ca="1" si="656"/>
        <v>1.1090814196242173E-2</v>
      </c>
      <c r="P2850" s="5">
        <f t="shared" ca="1" si="657"/>
        <v>1026.3186007439103</v>
      </c>
      <c r="Q2850" s="5">
        <f t="shared" ca="1" si="660"/>
        <v>1026.3186007439103</v>
      </c>
      <c r="R2850" s="12">
        <f t="shared" ca="1" si="661"/>
        <v>0</v>
      </c>
    </row>
    <row r="2851" spans="1:18" x14ac:dyDescent="0.25">
      <c r="A2851">
        <v>2850</v>
      </c>
      <c r="B2851" s="2">
        <v>41570</v>
      </c>
      <c r="C2851">
        <f t="shared" si="666"/>
        <v>2013</v>
      </c>
      <c r="D2851">
        <v>1157.1500000000001</v>
      </c>
      <c r="E2851" s="5">
        <f t="shared" ca="1" si="662"/>
        <v>1139.2099999999998</v>
      </c>
      <c r="F2851" s="5">
        <f t="shared" ca="1" si="663"/>
        <v>1068.1899999999998</v>
      </c>
      <c r="G2851" s="5">
        <f t="shared" ca="1" si="664"/>
        <v>1125.5777722996359</v>
      </c>
      <c r="H2851" s="5">
        <f t="shared" ca="1" si="665"/>
        <v>1132.7364031847569</v>
      </c>
      <c r="I2851" s="10">
        <f t="shared" ca="1" si="658"/>
        <v>0</v>
      </c>
      <c r="J2851" s="5" t="e">
        <f t="shared" ca="1" si="652"/>
        <v>#N/A</v>
      </c>
      <c r="K2851" s="5" t="e">
        <f t="shared" ca="1" si="653"/>
        <v>#N/A</v>
      </c>
      <c r="L2851" s="10">
        <f t="shared" ca="1" si="654"/>
        <v>-1</v>
      </c>
      <c r="M2851" s="5">
        <f t="shared" ca="1" si="659"/>
        <v>1211.9000000000001</v>
      </c>
      <c r="N2851" s="12" t="str">
        <f t="shared" ca="1" si="655"/>
        <v/>
      </c>
      <c r="O2851" s="12">
        <f t="shared" ca="1" si="656"/>
        <v>-1.7856357478999149E-2</v>
      </c>
      <c r="P2851" s="5">
        <f t="shared" ca="1" si="657"/>
        <v>1026.3186007439103</v>
      </c>
      <c r="Q2851" s="5">
        <f t="shared" ca="1" si="660"/>
        <v>1026.3186007439103</v>
      </c>
      <c r="R2851" s="12">
        <f t="shared" ca="1" si="661"/>
        <v>0</v>
      </c>
    </row>
    <row r="2852" spans="1:18" x14ac:dyDescent="0.25">
      <c r="A2852">
        <v>2851</v>
      </c>
      <c r="B2852" s="2">
        <v>41571</v>
      </c>
      <c r="C2852">
        <f t="shared" si="666"/>
        <v>2013</v>
      </c>
      <c r="D2852">
        <v>1154.45</v>
      </c>
      <c r="E2852" s="5">
        <f t="shared" ca="1" si="662"/>
        <v>1141.6699999999998</v>
      </c>
      <c r="F2852" s="5">
        <f t="shared" ca="1" si="663"/>
        <v>1067.4879999999998</v>
      </c>
      <c r="G2852" s="5">
        <f t="shared" ca="1" si="664"/>
        <v>1128.4649950696723</v>
      </c>
      <c r="H2852" s="5">
        <f t="shared" ca="1" si="665"/>
        <v>1133.1706751210615</v>
      </c>
      <c r="I2852" s="10">
        <f t="shared" ca="1" si="658"/>
        <v>0</v>
      </c>
      <c r="J2852" s="5" t="e">
        <f t="shared" ca="1" si="652"/>
        <v>#N/A</v>
      </c>
      <c r="K2852" s="5" t="e">
        <f t="shared" ca="1" si="653"/>
        <v>#N/A</v>
      </c>
      <c r="L2852" s="10">
        <f t="shared" ca="1" si="654"/>
        <v>-1</v>
      </c>
      <c r="M2852" s="5">
        <f t="shared" ca="1" si="659"/>
        <v>1211.9000000000001</v>
      </c>
      <c r="N2852" s="12" t="str">
        <f t="shared" ca="1" si="655"/>
        <v/>
      </c>
      <c r="O2852" s="12">
        <f t="shared" ca="1" si="656"/>
        <v>2.3333189301301001E-3</v>
      </c>
      <c r="P2852" s="5">
        <f t="shared" ca="1" si="657"/>
        <v>1026.3186007439103</v>
      </c>
      <c r="Q2852" s="5">
        <f t="shared" ca="1" si="660"/>
        <v>1026.3186007439103</v>
      </c>
      <c r="R2852" s="12">
        <f t="shared" ca="1" si="661"/>
        <v>0</v>
      </c>
    </row>
    <row r="2853" spans="1:18" x14ac:dyDescent="0.25">
      <c r="A2853">
        <v>2852</v>
      </c>
      <c r="B2853" s="2">
        <v>41572</v>
      </c>
      <c r="C2853">
        <f t="shared" si="666"/>
        <v>2013</v>
      </c>
      <c r="D2853">
        <v>1136.75</v>
      </c>
      <c r="E2853" s="5">
        <f t="shared" ca="1" si="662"/>
        <v>1142.645</v>
      </c>
      <c r="F2853" s="5">
        <f t="shared" ca="1" si="663"/>
        <v>1067.0449999999998</v>
      </c>
      <c r="G2853" s="5">
        <f t="shared" ca="1" si="664"/>
        <v>1129.2934955627052</v>
      </c>
      <c r="H2853" s="5">
        <f t="shared" ca="1" si="665"/>
        <v>1133.2422616186404</v>
      </c>
      <c r="I2853" s="10">
        <f t="shared" ca="1" si="658"/>
        <v>0</v>
      </c>
      <c r="J2853" s="5" t="e">
        <f t="shared" ca="1" si="652"/>
        <v>#N/A</v>
      </c>
      <c r="K2853" s="5" t="e">
        <f t="shared" ca="1" si="653"/>
        <v>#N/A</v>
      </c>
      <c r="L2853" s="10">
        <f t="shared" ca="1" si="654"/>
        <v>-1</v>
      </c>
      <c r="M2853" s="5">
        <f t="shared" ca="1" si="659"/>
        <v>1211.9000000000001</v>
      </c>
      <c r="N2853" s="12" t="str">
        <f t="shared" ca="1" si="655"/>
        <v/>
      </c>
      <c r="O2853" s="12">
        <f t="shared" ca="1" si="656"/>
        <v>1.5331976265754294E-2</v>
      </c>
      <c r="P2853" s="5">
        <f t="shared" ca="1" si="657"/>
        <v>1026.3186007439103</v>
      </c>
      <c r="Q2853" s="5">
        <f t="shared" ca="1" si="660"/>
        <v>1026.3186007439103</v>
      </c>
      <c r="R2853" s="12">
        <f t="shared" ca="1" si="661"/>
        <v>0</v>
      </c>
    </row>
    <row r="2854" spans="1:18" x14ac:dyDescent="0.25">
      <c r="A2854">
        <v>2853</v>
      </c>
      <c r="B2854" s="2">
        <v>41575</v>
      </c>
      <c r="C2854">
        <f t="shared" si="666"/>
        <v>2013</v>
      </c>
      <c r="D2854">
        <v>1112.6500000000001</v>
      </c>
      <c r="E2854" s="5">
        <f t="shared" ca="1" si="662"/>
        <v>1138.55</v>
      </c>
      <c r="F2854" s="5">
        <f t="shared" ca="1" si="663"/>
        <v>1066.808</v>
      </c>
      <c r="G2854" s="5">
        <f t="shared" ca="1" si="664"/>
        <v>1127.6291460064347</v>
      </c>
      <c r="H2854" s="5">
        <f t="shared" ca="1" si="665"/>
        <v>1132.8304163862676</v>
      </c>
      <c r="I2854" s="10">
        <f t="shared" ca="1" si="658"/>
        <v>0</v>
      </c>
      <c r="J2854" s="5" t="e">
        <f t="shared" ca="1" si="652"/>
        <v>#N/A</v>
      </c>
      <c r="K2854" s="5" t="e">
        <f t="shared" ca="1" si="653"/>
        <v>#N/A</v>
      </c>
      <c r="L2854" s="10">
        <f t="shared" ca="1" si="654"/>
        <v>-1</v>
      </c>
      <c r="M2854" s="5">
        <f t="shared" ca="1" si="659"/>
        <v>1211.9000000000001</v>
      </c>
      <c r="N2854" s="12" t="str">
        <f t="shared" ca="1" si="655"/>
        <v/>
      </c>
      <c r="O2854" s="12">
        <f t="shared" ca="1" si="656"/>
        <v>2.1200791730811443E-2</v>
      </c>
      <c r="P2854" s="5">
        <f t="shared" ca="1" si="657"/>
        <v>1026.3186007439103</v>
      </c>
      <c r="Q2854" s="5">
        <f t="shared" ca="1" si="660"/>
        <v>1026.3186007439103</v>
      </c>
      <c r="R2854" s="12">
        <f t="shared" ca="1" si="661"/>
        <v>0</v>
      </c>
    </row>
    <row r="2855" spans="1:18" x14ac:dyDescent="0.25">
      <c r="A2855">
        <v>2854</v>
      </c>
      <c r="B2855" s="2">
        <v>41576</v>
      </c>
      <c r="C2855">
        <f t="shared" si="666"/>
        <v>2013</v>
      </c>
      <c r="D2855">
        <v>1149.95</v>
      </c>
      <c r="E2855" s="5">
        <f t="shared" ca="1" si="662"/>
        <v>1140.335</v>
      </c>
      <c r="F2855" s="5">
        <f t="shared" ca="1" si="663"/>
        <v>1068.3069999999998</v>
      </c>
      <c r="G2855" s="5">
        <f t="shared" ca="1" si="664"/>
        <v>1129.8612314057914</v>
      </c>
      <c r="H2855" s="5">
        <f t="shared" ca="1" si="665"/>
        <v>1133.1728080585424</v>
      </c>
      <c r="I2855" s="10">
        <f t="shared" ca="1" si="658"/>
        <v>0</v>
      </c>
      <c r="J2855" s="5" t="e">
        <f t="shared" ca="1" si="652"/>
        <v>#N/A</v>
      </c>
      <c r="K2855" s="5" t="e">
        <f t="shared" ca="1" si="653"/>
        <v>#N/A</v>
      </c>
      <c r="L2855" s="10">
        <f t="shared" ca="1" si="654"/>
        <v>-1</v>
      </c>
      <c r="M2855" s="5">
        <f t="shared" ca="1" si="659"/>
        <v>1211.9000000000001</v>
      </c>
      <c r="N2855" s="12" t="str">
        <f t="shared" ca="1" si="655"/>
        <v/>
      </c>
      <c r="O2855" s="12">
        <f t="shared" ca="1" si="656"/>
        <v>-3.3523569855749745E-2</v>
      </c>
      <c r="P2855" s="5">
        <f t="shared" ca="1" si="657"/>
        <v>1026.3186007439103</v>
      </c>
      <c r="Q2855" s="5">
        <f t="shared" ca="1" si="660"/>
        <v>1026.3186007439103</v>
      </c>
      <c r="R2855" s="12">
        <f t="shared" ca="1" si="661"/>
        <v>0</v>
      </c>
    </row>
    <row r="2856" spans="1:18" x14ac:dyDescent="0.25">
      <c r="A2856">
        <v>2855</v>
      </c>
      <c r="B2856" s="2">
        <v>41577</v>
      </c>
      <c r="C2856">
        <f t="shared" si="666"/>
        <v>2013</v>
      </c>
      <c r="D2856">
        <v>1149.55</v>
      </c>
      <c r="E2856" s="5">
        <f t="shared" ca="1" si="662"/>
        <v>1142.0800000000002</v>
      </c>
      <c r="F2856" s="5">
        <f t="shared" ca="1" si="663"/>
        <v>1071.1729999999998</v>
      </c>
      <c r="G2856" s="5">
        <f t="shared" ca="1" si="664"/>
        <v>1131.8301082652122</v>
      </c>
      <c r="H2856" s="5">
        <f t="shared" ca="1" si="665"/>
        <v>1133.5003518973715</v>
      </c>
      <c r="I2856" s="10">
        <f t="shared" ca="1" si="658"/>
        <v>0</v>
      </c>
      <c r="J2856" s="5" t="e">
        <f t="shared" ca="1" si="652"/>
        <v>#N/A</v>
      </c>
      <c r="K2856" s="5" t="e">
        <f t="shared" ca="1" si="653"/>
        <v>#N/A</v>
      </c>
      <c r="L2856" s="10">
        <f t="shared" ca="1" si="654"/>
        <v>-1</v>
      </c>
      <c r="M2856" s="5">
        <f t="shared" ca="1" si="659"/>
        <v>1211.9000000000001</v>
      </c>
      <c r="N2856" s="12" t="str">
        <f t="shared" ca="1" si="655"/>
        <v/>
      </c>
      <c r="O2856" s="12">
        <f t="shared" ca="1" si="656"/>
        <v>3.4784121048749158E-4</v>
      </c>
      <c r="P2856" s="5">
        <f t="shared" ca="1" si="657"/>
        <v>1026.3186007439103</v>
      </c>
      <c r="Q2856" s="5">
        <f t="shared" ca="1" si="660"/>
        <v>1026.3186007439103</v>
      </c>
      <c r="R2856" s="12">
        <f t="shared" ca="1" si="661"/>
        <v>0</v>
      </c>
    </row>
    <row r="2857" spans="1:18" x14ac:dyDescent="0.25">
      <c r="A2857">
        <v>2856</v>
      </c>
      <c r="B2857" s="2">
        <v>41578</v>
      </c>
      <c r="C2857">
        <f t="shared" si="666"/>
        <v>2013</v>
      </c>
      <c r="D2857">
        <v>1134.8499999999999</v>
      </c>
      <c r="E2857" s="5">
        <f t="shared" ca="1" si="662"/>
        <v>1142.6500000000001</v>
      </c>
      <c r="F2857" s="5">
        <f t="shared" ca="1" si="663"/>
        <v>1073.8849999999998</v>
      </c>
      <c r="G2857" s="5">
        <f t="shared" ca="1" si="664"/>
        <v>1132.1320974386911</v>
      </c>
      <c r="H2857" s="5">
        <f t="shared" ca="1" si="665"/>
        <v>1133.5273448594241</v>
      </c>
      <c r="I2857" s="10">
        <f t="shared" ca="1" si="658"/>
        <v>0</v>
      </c>
      <c r="J2857" s="5" t="e">
        <f t="shared" ca="1" si="652"/>
        <v>#N/A</v>
      </c>
      <c r="K2857" s="5" t="e">
        <f t="shared" ca="1" si="653"/>
        <v>#N/A</v>
      </c>
      <c r="L2857" s="10">
        <f t="shared" ca="1" si="654"/>
        <v>-1</v>
      </c>
      <c r="M2857" s="5">
        <f t="shared" ca="1" si="659"/>
        <v>1211.9000000000001</v>
      </c>
      <c r="N2857" s="12" t="str">
        <f t="shared" ca="1" si="655"/>
        <v/>
      </c>
      <c r="O2857" s="12">
        <f t="shared" ca="1" si="656"/>
        <v>1.2787612544039012E-2</v>
      </c>
      <c r="P2857" s="5">
        <f t="shared" ca="1" si="657"/>
        <v>1026.3186007439103</v>
      </c>
      <c r="Q2857" s="5">
        <f t="shared" ca="1" si="660"/>
        <v>1026.3186007439103</v>
      </c>
      <c r="R2857" s="12">
        <f t="shared" ca="1" si="661"/>
        <v>0</v>
      </c>
    </row>
    <row r="2858" spans="1:18" x14ac:dyDescent="0.25">
      <c r="A2858">
        <v>2857</v>
      </c>
      <c r="B2858" s="2">
        <v>41579</v>
      </c>
      <c r="C2858">
        <f t="shared" si="666"/>
        <v>2013</v>
      </c>
      <c r="D2858">
        <v>1141.6500000000001</v>
      </c>
      <c r="E2858" s="5">
        <f t="shared" ca="1" si="662"/>
        <v>1142.345</v>
      </c>
      <c r="F2858" s="5">
        <f t="shared" ca="1" si="663"/>
        <v>1076.924</v>
      </c>
      <c r="G2858" s="5">
        <f t="shared" ca="1" si="664"/>
        <v>1133.0838876948219</v>
      </c>
      <c r="H2858" s="5">
        <f t="shared" ca="1" si="665"/>
        <v>1133.6897979622358</v>
      </c>
      <c r="I2858" s="10">
        <f t="shared" ca="1" si="658"/>
        <v>0</v>
      </c>
      <c r="J2858" s="5" t="e">
        <f t="shared" ca="1" si="652"/>
        <v>#N/A</v>
      </c>
      <c r="K2858" s="5" t="e">
        <f t="shared" ca="1" si="653"/>
        <v>#N/A</v>
      </c>
      <c r="L2858" s="10">
        <f t="shared" ca="1" si="654"/>
        <v>-1</v>
      </c>
      <c r="M2858" s="5">
        <f t="shared" ca="1" si="659"/>
        <v>1211.9000000000001</v>
      </c>
      <c r="N2858" s="12" t="str">
        <f t="shared" ca="1" si="655"/>
        <v/>
      </c>
      <c r="O2858" s="12">
        <f t="shared" ca="1" si="656"/>
        <v>-5.9919813191172244E-3</v>
      </c>
      <c r="P2858" s="5">
        <f t="shared" ca="1" si="657"/>
        <v>1026.3186007439103</v>
      </c>
      <c r="Q2858" s="5">
        <f t="shared" ca="1" si="660"/>
        <v>1026.3186007439103</v>
      </c>
      <c r="R2858" s="12">
        <f t="shared" ca="1" si="661"/>
        <v>0</v>
      </c>
    </row>
    <row r="2859" spans="1:18" x14ac:dyDescent="0.25">
      <c r="A2859">
        <v>2858</v>
      </c>
      <c r="B2859" s="2">
        <v>41582</v>
      </c>
      <c r="C2859">
        <f t="shared" si="666"/>
        <v>2013</v>
      </c>
      <c r="D2859">
        <v>1141.6500000000001</v>
      </c>
      <c r="E2859" s="5">
        <f t="shared" ca="1" si="662"/>
        <v>1141.55</v>
      </c>
      <c r="F2859" s="5">
        <f t="shared" ca="1" si="663"/>
        <v>1079.7169999999999</v>
      </c>
      <c r="G2859" s="5">
        <f t="shared" ca="1" si="664"/>
        <v>1133.9404989253396</v>
      </c>
      <c r="H2859" s="5">
        <f t="shared" ca="1" si="665"/>
        <v>1133.8490020029913</v>
      </c>
      <c r="I2859" s="10" t="str">
        <f t="shared" ca="1" si="658"/>
        <v>BUY</v>
      </c>
      <c r="J2859" s="5">
        <f t="shared" ca="1" si="652"/>
        <v>1141.6500000000001</v>
      </c>
      <c r="K2859" s="5" t="e">
        <f t="shared" ca="1" si="653"/>
        <v>#N/A</v>
      </c>
      <c r="L2859" s="10">
        <f t="shared" ca="1" si="654"/>
        <v>1</v>
      </c>
      <c r="M2859" s="5">
        <f t="shared" ca="1" si="659"/>
        <v>1141.6500000000001</v>
      </c>
      <c r="N2859" s="12">
        <f t="shared" ca="1" si="655"/>
        <v>5.7966828946282689E-2</v>
      </c>
      <c r="O2859" s="12">
        <f t="shared" ca="1" si="656"/>
        <v>0</v>
      </c>
      <c r="P2859" s="5">
        <f t="shared" ca="1" si="657"/>
        <v>1085.8110355176209</v>
      </c>
      <c r="Q2859" s="5">
        <f t="shared" ca="1" si="660"/>
        <v>1085.8110355176209</v>
      </c>
      <c r="R2859" s="12">
        <f t="shared" ca="1" si="661"/>
        <v>0</v>
      </c>
    </row>
    <row r="2860" spans="1:18" x14ac:dyDescent="0.25">
      <c r="A2860">
        <v>2859</v>
      </c>
      <c r="B2860" s="2">
        <v>41583</v>
      </c>
      <c r="C2860">
        <f t="shared" si="666"/>
        <v>2013</v>
      </c>
      <c r="D2860">
        <v>1139.3499999999999</v>
      </c>
      <c r="E2860" s="5">
        <f t="shared" ca="1" si="662"/>
        <v>1141.8</v>
      </c>
      <c r="F2860" s="5">
        <f t="shared" ca="1" si="663"/>
        <v>1083.6479999999999</v>
      </c>
      <c r="G2860" s="5">
        <f t="shared" ca="1" si="664"/>
        <v>1134.4814490328058</v>
      </c>
      <c r="H2860" s="5">
        <f t="shared" ca="1" si="665"/>
        <v>1133.9590219629315</v>
      </c>
      <c r="I2860" s="10">
        <f t="shared" ca="1" si="658"/>
        <v>0</v>
      </c>
      <c r="J2860" s="5" t="e">
        <f t="shared" ca="1" si="652"/>
        <v>#N/A</v>
      </c>
      <c r="K2860" s="5" t="e">
        <f t="shared" ca="1" si="653"/>
        <v>#N/A</v>
      </c>
      <c r="L2860" s="10">
        <f t="shared" ca="1" si="654"/>
        <v>1</v>
      </c>
      <c r="M2860" s="5">
        <f t="shared" ca="1" si="659"/>
        <v>1141.6500000000001</v>
      </c>
      <c r="N2860" s="12" t="str">
        <f t="shared" ca="1" si="655"/>
        <v/>
      </c>
      <c r="O2860" s="12">
        <f t="shared" ca="1" si="656"/>
        <v>-2.0146279507731631E-3</v>
      </c>
      <c r="P2860" s="5">
        <f t="shared" ca="1" si="657"/>
        <v>1085.8110355176209</v>
      </c>
      <c r="Q2860" s="5">
        <f t="shared" ca="1" si="660"/>
        <v>1085.8110355176209</v>
      </c>
      <c r="R2860" s="12">
        <f t="shared" ca="1" si="661"/>
        <v>0</v>
      </c>
    </row>
    <row r="2861" spans="1:18" x14ac:dyDescent="0.25">
      <c r="A2861">
        <v>2860</v>
      </c>
      <c r="B2861" s="2">
        <v>41584</v>
      </c>
      <c r="C2861">
        <f t="shared" si="666"/>
        <v>2013</v>
      </c>
      <c r="D2861">
        <v>1111.6500000000001</v>
      </c>
      <c r="E2861" s="5">
        <f t="shared" ca="1" si="662"/>
        <v>1137.25</v>
      </c>
      <c r="F2861" s="5">
        <f t="shared" ca="1" si="663"/>
        <v>1086.9870000000001</v>
      </c>
      <c r="G2861" s="5">
        <f t="shared" ca="1" si="664"/>
        <v>1132.1983041295252</v>
      </c>
      <c r="H2861" s="5">
        <f t="shared" ca="1" si="665"/>
        <v>1133.5128415236729</v>
      </c>
      <c r="I2861" s="10" t="str">
        <f t="shared" ca="1" si="658"/>
        <v>SELL</v>
      </c>
      <c r="J2861" s="5" t="e">
        <f t="shared" ca="1" si="652"/>
        <v>#N/A</v>
      </c>
      <c r="K2861" s="5">
        <f t="shared" ca="1" si="653"/>
        <v>1111.6500000000001</v>
      </c>
      <c r="L2861" s="10">
        <f t="shared" ca="1" si="654"/>
        <v>-1</v>
      </c>
      <c r="M2861" s="5">
        <f t="shared" ca="1" si="659"/>
        <v>1111.6500000000001</v>
      </c>
      <c r="N2861" s="12">
        <f t="shared" ca="1" si="655"/>
        <v>-2.6277755879647875E-2</v>
      </c>
      <c r="O2861" s="12">
        <f t="shared" ca="1" si="656"/>
        <v>2.4312107780752025E-2</v>
      </c>
      <c r="P2861" s="5">
        <f t="shared" ca="1" si="657"/>
        <v>1057.2783581948611</v>
      </c>
      <c r="Q2861" s="5">
        <f t="shared" ca="1" si="660"/>
        <v>1085.8110355176209</v>
      </c>
      <c r="R2861" s="12">
        <f t="shared" ca="1" si="661"/>
        <v>2.6277755879647979E-2</v>
      </c>
    </row>
    <row r="2862" spans="1:18" x14ac:dyDescent="0.25">
      <c r="A2862">
        <v>2861</v>
      </c>
      <c r="B2862" s="2">
        <v>41585</v>
      </c>
      <c r="C2862">
        <f t="shared" si="666"/>
        <v>2013</v>
      </c>
      <c r="D2862">
        <v>1116.55</v>
      </c>
      <c r="E2862" s="5">
        <f t="shared" ca="1" si="662"/>
        <v>1133.4599999999998</v>
      </c>
      <c r="F2862" s="5">
        <f t="shared" ca="1" si="663"/>
        <v>1090.1569999999999</v>
      </c>
      <c r="G2862" s="5">
        <f t="shared" ca="1" si="664"/>
        <v>1130.6334737165726</v>
      </c>
      <c r="H2862" s="5">
        <f t="shared" ca="1" si="665"/>
        <v>1133.1735846931995</v>
      </c>
      <c r="I2862" s="10">
        <f t="shared" ca="1" si="658"/>
        <v>0</v>
      </c>
      <c r="J2862" s="5" t="e">
        <f t="shared" ca="1" si="652"/>
        <v>#N/A</v>
      </c>
      <c r="K2862" s="5" t="e">
        <f t="shared" ca="1" si="653"/>
        <v>#N/A</v>
      </c>
      <c r="L2862" s="10">
        <f t="shared" ca="1" si="654"/>
        <v>-1</v>
      </c>
      <c r="M2862" s="5">
        <f t="shared" ca="1" si="659"/>
        <v>1111.6500000000001</v>
      </c>
      <c r="N2862" s="12" t="str">
        <f t="shared" ca="1" si="655"/>
        <v/>
      </c>
      <c r="O2862" s="12">
        <f t="shared" ca="1" si="656"/>
        <v>-4.4078621868392596E-3</v>
      </c>
      <c r="P2862" s="5">
        <f t="shared" ca="1" si="657"/>
        <v>1057.2783581948611</v>
      </c>
      <c r="Q2862" s="5">
        <f t="shared" ca="1" si="660"/>
        <v>1057.2783581948611</v>
      </c>
      <c r="R2862" s="12">
        <f t="shared" ca="1" si="661"/>
        <v>0</v>
      </c>
    </row>
    <row r="2863" spans="1:18" x14ac:dyDescent="0.25">
      <c r="A2863">
        <v>2862</v>
      </c>
      <c r="B2863" s="2">
        <v>41586</v>
      </c>
      <c r="C2863">
        <f t="shared" si="666"/>
        <v>2013</v>
      </c>
      <c r="D2863">
        <v>1089.6500000000001</v>
      </c>
      <c r="E2863" s="5">
        <f t="shared" ca="1" si="662"/>
        <v>1128.7499999999998</v>
      </c>
      <c r="F2863" s="5">
        <f t="shared" ca="1" si="663"/>
        <v>1092.6680000000001</v>
      </c>
      <c r="G2863" s="5">
        <f t="shared" ca="1" si="664"/>
        <v>1126.5351263449152</v>
      </c>
      <c r="H2863" s="5">
        <f t="shared" ca="1" si="665"/>
        <v>1132.3031129993356</v>
      </c>
      <c r="I2863" s="10">
        <f t="shared" ca="1" si="658"/>
        <v>0</v>
      </c>
      <c r="J2863" s="5" t="e">
        <f t="shared" ca="1" si="652"/>
        <v>#N/A</v>
      </c>
      <c r="K2863" s="5" t="e">
        <f t="shared" ca="1" si="653"/>
        <v>#N/A</v>
      </c>
      <c r="L2863" s="10">
        <f t="shared" ca="1" si="654"/>
        <v>-1</v>
      </c>
      <c r="M2863" s="5">
        <f t="shared" ca="1" si="659"/>
        <v>1111.6500000000001</v>
      </c>
      <c r="N2863" s="12" t="str">
        <f t="shared" ca="1" si="655"/>
        <v/>
      </c>
      <c r="O2863" s="12">
        <f t="shared" ca="1" si="656"/>
        <v>2.4092069320675175E-2</v>
      </c>
      <c r="P2863" s="5">
        <f t="shared" ca="1" si="657"/>
        <v>1057.2783581948611</v>
      </c>
      <c r="Q2863" s="5">
        <f t="shared" ca="1" si="660"/>
        <v>1057.2783581948611</v>
      </c>
      <c r="R2863" s="12">
        <f t="shared" ca="1" si="661"/>
        <v>0</v>
      </c>
    </row>
    <row r="2864" spans="1:18" x14ac:dyDescent="0.25">
      <c r="A2864">
        <v>2863</v>
      </c>
      <c r="B2864" s="2">
        <v>41589</v>
      </c>
      <c r="C2864">
        <f t="shared" si="666"/>
        <v>2013</v>
      </c>
      <c r="D2864">
        <v>1050.0999999999999</v>
      </c>
      <c r="E2864" s="5">
        <f t="shared" ca="1" si="662"/>
        <v>1122.4949999999999</v>
      </c>
      <c r="F2864" s="5">
        <f t="shared" ca="1" si="663"/>
        <v>1094.6300000000001</v>
      </c>
      <c r="G2864" s="5">
        <f t="shared" ca="1" si="664"/>
        <v>1118.8916137104238</v>
      </c>
      <c r="H2864" s="5">
        <f t="shared" ca="1" si="665"/>
        <v>1130.6590507393487</v>
      </c>
      <c r="I2864" s="10">
        <f t="shared" ca="1" si="658"/>
        <v>0</v>
      </c>
      <c r="J2864" s="5" t="e">
        <f t="shared" ca="1" si="652"/>
        <v>#N/A</v>
      </c>
      <c r="K2864" s="5" t="e">
        <f t="shared" ca="1" si="653"/>
        <v>#N/A</v>
      </c>
      <c r="L2864" s="10">
        <f t="shared" ca="1" si="654"/>
        <v>-1</v>
      </c>
      <c r="M2864" s="5">
        <f t="shared" ca="1" si="659"/>
        <v>1111.6500000000001</v>
      </c>
      <c r="N2864" s="12" t="str">
        <f t="shared" ca="1" si="655"/>
        <v/>
      </c>
      <c r="O2864" s="12">
        <f t="shared" ca="1" si="656"/>
        <v>3.6296058367365831E-2</v>
      </c>
      <c r="P2864" s="5">
        <f t="shared" ca="1" si="657"/>
        <v>1057.2783581948611</v>
      </c>
      <c r="Q2864" s="5">
        <f t="shared" ca="1" si="660"/>
        <v>1057.2783581948611</v>
      </c>
      <c r="R2864" s="12">
        <f t="shared" ca="1" si="661"/>
        <v>0</v>
      </c>
    </row>
    <row r="2865" spans="1:18" x14ac:dyDescent="0.25">
      <c r="A2865">
        <v>2864</v>
      </c>
      <c r="B2865" s="2">
        <v>41590</v>
      </c>
      <c r="C2865">
        <f t="shared" si="666"/>
        <v>2013</v>
      </c>
      <c r="D2865">
        <v>1022.95</v>
      </c>
      <c r="E2865" s="5">
        <f t="shared" ca="1" si="662"/>
        <v>1109.7950000000001</v>
      </c>
      <c r="F2865" s="5">
        <f t="shared" ca="1" si="663"/>
        <v>1096.479</v>
      </c>
      <c r="G2865" s="5">
        <f t="shared" ca="1" si="664"/>
        <v>1109.2974523393816</v>
      </c>
      <c r="H2865" s="5">
        <f t="shared" ca="1" si="665"/>
        <v>1128.5048697245618</v>
      </c>
      <c r="I2865" s="10">
        <f t="shared" ca="1" si="658"/>
        <v>0</v>
      </c>
      <c r="J2865" s="5" t="e">
        <f t="shared" ca="1" si="652"/>
        <v>#N/A</v>
      </c>
      <c r="K2865" s="5" t="e">
        <f t="shared" ca="1" si="653"/>
        <v>#N/A</v>
      </c>
      <c r="L2865" s="10">
        <f t="shared" ca="1" si="654"/>
        <v>-1</v>
      </c>
      <c r="M2865" s="5">
        <f t="shared" ca="1" si="659"/>
        <v>1111.6500000000001</v>
      </c>
      <c r="N2865" s="12" t="str">
        <f t="shared" ca="1" si="655"/>
        <v/>
      </c>
      <c r="O2865" s="12">
        <f t="shared" ca="1" si="656"/>
        <v>2.585468050661829E-2</v>
      </c>
      <c r="P2865" s="5">
        <f t="shared" ca="1" si="657"/>
        <v>1057.2783581948611</v>
      </c>
      <c r="Q2865" s="5">
        <f t="shared" ca="1" si="660"/>
        <v>1057.2783581948611</v>
      </c>
      <c r="R2865" s="12">
        <f t="shared" ca="1" si="661"/>
        <v>0</v>
      </c>
    </row>
    <row r="2866" spans="1:18" x14ac:dyDescent="0.25">
      <c r="A2866">
        <v>2865</v>
      </c>
      <c r="B2866" s="2">
        <v>41591</v>
      </c>
      <c r="C2866">
        <f t="shared" si="666"/>
        <v>2013</v>
      </c>
      <c r="D2866">
        <v>1041.1500000000001</v>
      </c>
      <c r="E2866" s="5">
        <f t="shared" ca="1" si="662"/>
        <v>1098.9550000000002</v>
      </c>
      <c r="F2866" s="5">
        <f t="shared" ca="1" si="663"/>
        <v>1098.6699999999998</v>
      </c>
      <c r="G2866" s="5">
        <f t="shared" ca="1" si="664"/>
        <v>1102.4827071054435</v>
      </c>
      <c r="H2866" s="5">
        <f t="shared" ca="1" si="665"/>
        <v>1126.7577723300706</v>
      </c>
      <c r="I2866" s="10">
        <f t="shared" ca="1" si="658"/>
        <v>0</v>
      </c>
      <c r="J2866" s="5" t="e">
        <f t="shared" ca="1" si="652"/>
        <v>#N/A</v>
      </c>
      <c r="K2866" s="5" t="e">
        <f t="shared" ca="1" si="653"/>
        <v>#N/A</v>
      </c>
      <c r="L2866" s="10">
        <f t="shared" ca="1" si="654"/>
        <v>-1</v>
      </c>
      <c r="M2866" s="5">
        <f t="shared" ca="1" si="659"/>
        <v>1111.6500000000001</v>
      </c>
      <c r="N2866" s="12" t="str">
        <f t="shared" ca="1" si="655"/>
        <v/>
      </c>
      <c r="O2866" s="12">
        <f t="shared" ca="1" si="656"/>
        <v>-1.7791680922821296E-2</v>
      </c>
      <c r="P2866" s="5">
        <f t="shared" ca="1" si="657"/>
        <v>1057.2783581948611</v>
      </c>
      <c r="Q2866" s="5">
        <f t="shared" ca="1" si="660"/>
        <v>1057.2783581948611</v>
      </c>
      <c r="R2866" s="12">
        <f t="shared" ca="1" si="661"/>
        <v>0</v>
      </c>
    </row>
    <row r="2867" spans="1:18" x14ac:dyDescent="0.25">
      <c r="A2867">
        <v>2866</v>
      </c>
      <c r="B2867" s="2">
        <v>41592</v>
      </c>
      <c r="C2867">
        <f t="shared" si="666"/>
        <v>2013</v>
      </c>
      <c r="D2867">
        <v>1043.9000000000001</v>
      </c>
      <c r="E2867" s="5">
        <f t="shared" ca="1" si="662"/>
        <v>1089.8600000000001</v>
      </c>
      <c r="F2867" s="5">
        <f t="shared" ca="1" si="663"/>
        <v>1100.7740000000001</v>
      </c>
      <c r="G2867" s="5">
        <f t="shared" ca="1" si="664"/>
        <v>1096.6244363948992</v>
      </c>
      <c r="H2867" s="5">
        <f t="shared" ca="1" si="665"/>
        <v>1125.1006168834692</v>
      </c>
      <c r="I2867" s="10">
        <f t="shared" ca="1" si="658"/>
        <v>0</v>
      </c>
      <c r="J2867" s="5" t="e">
        <f t="shared" ca="1" si="652"/>
        <v>#N/A</v>
      </c>
      <c r="K2867" s="5" t="e">
        <f t="shared" ca="1" si="653"/>
        <v>#N/A</v>
      </c>
      <c r="L2867" s="10">
        <f t="shared" ca="1" si="654"/>
        <v>-1</v>
      </c>
      <c r="M2867" s="5">
        <f t="shared" ca="1" si="659"/>
        <v>1111.6500000000001</v>
      </c>
      <c r="N2867" s="12" t="str">
        <f t="shared" ca="1" si="655"/>
        <v/>
      </c>
      <c r="O2867" s="12">
        <f t="shared" ca="1" si="656"/>
        <v>-2.6413100898045427E-3</v>
      </c>
      <c r="P2867" s="5">
        <f t="shared" ca="1" si="657"/>
        <v>1057.2783581948611</v>
      </c>
      <c r="Q2867" s="5">
        <f t="shared" ca="1" si="660"/>
        <v>1057.2783581948611</v>
      </c>
      <c r="R2867" s="12">
        <f t="shared" ca="1" si="661"/>
        <v>0</v>
      </c>
    </row>
    <row r="2868" spans="1:18" x14ac:dyDescent="0.25">
      <c r="A2868">
        <v>2867</v>
      </c>
      <c r="B2868" s="2">
        <v>41593</v>
      </c>
      <c r="C2868">
        <f t="shared" si="666"/>
        <v>2013</v>
      </c>
      <c r="D2868">
        <v>1043.9000000000001</v>
      </c>
      <c r="E2868" s="5">
        <f t="shared" ca="1" si="662"/>
        <v>1080.085</v>
      </c>
      <c r="F2868" s="5">
        <f t="shared" ca="1" si="663"/>
        <v>1102.4059999999999</v>
      </c>
      <c r="G2868" s="5">
        <f t="shared" ca="1" si="664"/>
        <v>1091.3519927554094</v>
      </c>
      <c r="H2868" s="5">
        <f t="shared" ca="1" si="665"/>
        <v>1123.4766045458</v>
      </c>
      <c r="I2868" s="10">
        <f t="shared" ca="1" si="658"/>
        <v>0</v>
      </c>
      <c r="J2868" s="5" t="e">
        <f t="shared" ref="J2868:J2931" ca="1" si="667">IF($I2868="BUY",$D2868,NA())</f>
        <v>#N/A</v>
      </c>
      <c r="K2868" s="5" t="e">
        <f t="shared" ref="K2868:K2931" ca="1" si="668">IF($I2868="SELL",$D2868,NA())</f>
        <v>#N/A</v>
      </c>
      <c r="L2868" s="10">
        <f t="shared" ref="L2868:L2931" ca="1" si="669">IF(AND(I2868="SELL",L2867&gt;=0),-1*Leverage,IF(AND(I2868="BUY",L2867&lt;=0),1*Leverage,L2867))</f>
        <v>-1</v>
      </c>
      <c r="M2868" s="5">
        <f t="shared" ca="1" si="659"/>
        <v>1111.6500000000001</v>
      </c>
      <c r="N2868" s="12" t="str">
        <f t="shared" ref="N2868:N2931" ca="1" si="670">IF(L2867=0,0,IF(I2868="SELL",Leverage*(M2868-M2867)/M2867,IF(I2868="BUY",-Leverage*(M2868-M2867)/M2867,"")))</f>
        <v/>
      </c>
      <c r="O2868" s="12">
        <f t="shared" ref="O2868:O2931" ca="1" si="671">IF($L2868&gt;0,Leverage*(D2868-D2867)/D2867,IF($L2868&lt;0,-Leverage*(D2868-D2867)/D2867,0))</f>
        <v>0</v>
      </c>
      <c r="P2868" s="5">
        <f t="shared" ref="P2868:P2931" ca="1" si="672">IF(N2868="",P2867,P2867*(1+N2868))</f>
        <v>1057.2783581948611</v>
      </c>
      <c r="Q2868" s="5">
        <f t="shared" ca="1" si="660"/>
        <v>1057.2783581948611</v>
      </c>
      <c r="R2868" s="12">
        <f t="shared" ca="1" si="661"/>
        <v>0</v>
      </c>
    </row>
    <row r="2869" spans="1:18" x14ac:dyDescent="0.25">
      <c r="A2869">
        <v>2868</v>
      </c>
      <c r="B2869" s="2">
        <v>41596</v>
      </c>
      <c r="C2869">
        <f t="shared" si="666"/>
        <v>2013</v>
      </c>
      <c r="D2869">
        <v>1065.3</v>
      </c>
      <c r="E2869" s="5">
        <f t="shared" ca="1" si="662"/>
        <v>1072.45</v>
      </c>
      <c r="F2869" s="5">
        <f t="shared" ca="1" si="663"/>
        <v>1104.4660000000001</v>
      </c>
      <c r="G2869" s="5">
        <f t="shared" ca="1" si="664"/>
        <v>1088.7467934798683</v>
      </c>
      <c r="H2869" s="5">
        <f t="shared" ca="1" si="665"/>
        <v>1122.3130724548841</v>
      </c>
      <c r="I2869" s="10">
        <f t="shared" ref="I2869:I2932" ca="1" si="673">IF(AND(G2869&gt;H2869,G2868&lt;H2868),"BUY",IF(AND(G2869&lt;H2869,G2868&gt;H2868),"SELL",0))</f>
        <v>0</v>
      </c>
      <c r="J2869" s="5" t="e">
        <f t="shared" ca="1" si="667"/>
        <v>#N/A</v>
      </c>
      <c r="K2869" s="5" t="e">
        <f t="shared" ca="1" si="668"/>
        <v>#N/A</v>
      </c>
      <c r="L2869" s="10">
        <f t="shared" ca="1" si="669"/>
        <v>-1</v>
      </c>
      <c r="M2869" s="5">
        <f t="shared" ref="M2869:M2932" ca="1" si="674">IF(I2869&lt;&gt;0,D2869,M2868)</f>
        <v>1111.6500000000001</v>
      </c>
      <c r="N2869" s="12" t="str">
        <f t="shared" ca="1" si="670"/>
        <v/>
      </c>
      <c r="O2869" s="12">
        <f t="shared" ca="1" si="671"/>
        <v>-2.0500047897308037E-2</v>
      </c>
      <c r="P2869" s="5">
        <f t="shared" ca="1" si="672"/>
        <v>1057.2783581948611</v>
      </c>
      <c r="Q2869" s="5">
        <f t="shared" ref="Q2869:Q2932" ca="1" si="675">MAX(P2868:P2869)</f>
        <v>1057.2783581948611</v>
      </c>
      <c r="R2869" s="12">
        <f t="shared" ref="R2869:R2932" ca="1" si="676">1-P2869/Q2869</f>
        <v>0</v>
      </c>
    </row>
    <row r="2870" spans="1:18" x14ac:dyDescent="0.25">
      <c r="A2870">
        <v>2869</v>
      </c>
      <c r="B2870" s="2">
        <v>41597</v>
      </c>
      <c r="C2870">
        <f t="shared" si="666"/>
        <v>2013</v>
      </c>
      <c r="D2870">
        <v>1056.5</v>
      </c>
      <c r="E2870" s="5">
        <f t="shared" ca="1" si="662"/>
        <v>1064.1649999999997</v>
      </c>
      <c r="F2870" s="5">
        <f t="shared" ca="1" si="663"/>
        <v>1105.1450000000002</v>
      </c>
      <c r="G2870" s="5">
        <f t="shared" ca="1" si="664"/>
        <v>1085.5221141318814</v>
      </c>
      <c r="H2870" s="5">
        <f t="shared" ca="1" si="665"/>
        <v>1120.9968110057864</v>
      </c>
      <c r="I2870" s="10">
        <f t="shared" ca="1" si="673"/>
        <v>0</v>
      </c>
      <c r="J2870" s="5" t="e">
        <f t="shared" ca="1" si="667"/>
        <v>#N/A</v>
      </c>
      <c r="K2870" s="5" t="e">
        <f t="shared" ca="1" si="668"/>
        <v>#N/A</v>
      </c>
      <c r="L2870" s="10">
        <f t="shared" ca="1" si="669"/>
        <v>-1</v>
      </c>
      <c r="M2870" s="5">
        <f t="shared" ca="1" si="674"/>
        <v>1111.6500000000001</v>
      </c>
      <c r="N2870" s="12" t="str">
        <f t="shared" ca="1" si="670"/>
        <v/>
      </c>
      <c r="O2870" s="12">
        <f t="shared" ca="1" si="671"/>
        <v>8.2605838730873508E-3</v>
      </c>
      <c r="P2870" s="5">
        <f t="shared" ca="1" si="672"/>
        <v>1057.2783581948611</v>
      </c>
      <c r="Q2870" s="5">
        <f t="shared" ca="1" si="675"/>
        <v>1057.2783581948611</v>
      </c>
      <c r="R2870" s="12">
        <f t="shared" ca="1" si="676"/>
        <v>0</v>
      </c>
    </row>
    <row r="2871" spans="1:18" x14ac:dyDescent="0.25">
      <c r="A2871">
        <v>2870</v>
      </c>
      <c r="B2871" s="2">
        <v>41598</v>
      </c>
      <c r="C2871">
        <f t="shared" si="666"/>
        <v>2013</v>
      </c>
      <c r="D2871">
        <v>1064.8499999999999</v>
      </c>
      <c r="E2871" s="5">
        <f t="shared" ca="1" si="662"/>
        <v>1059.4849999999999</v>
      </c>
      <c r="F2871" s="5">
        <f t="shared" ca="1" si="663"/>
        <v>1105.3789999999999</v>
      </c>
      <c r="G2871" s="5">
        <f t="shared" ca="1" si="664"/>
        <v>1083.4549027186933</v>
      </c>
      <c r="H2871" s="5">
        <f t="shared" ca="1" si="665"/>
        <v>1119.8738747856705</v>
      </c>
      <c r="I2871" s="10">
        <f t="shared" ca="1" si="673"/>
        <v>0</v>
      </c>
      <c r="J2871" s="5" t="e">
        <f t="shared" ca="1" si="667"/>
        <v>#N/A</v>
      </c>
      <c r="K2871" s="5" t="e">
        <f t="shared" ca="1" si="668"/>
        <v>#N/A</v>
      </c>
      <c r="L2871" s="10">
        <f t="shared" ca="1" si="669"/>
        <v>-1</v>
      </c>
      <c r="M2871" s="5">
        <f t="shared" ca="1" si="674"/>
        <v>1111.6500000000001</v>
      </c>
      <c r="N2871" s="12" t="str">
        <f t="shared" ca="1" si="670"/>
        <v/>
      </c>
      <c r="O2871" s="12">
        <f t="shared" ca="1" si="671"/>
        <v>-7.9034548035966951E-3</v>
      </c>
      <c r="P2871" s="5">
        <f t="shared" ca="1" si="672"/>
        <v>1057.2783581948611</v>
      </c>
      <c r="Q2871" s="5">
        <f t="shared" ca="1" si="675"/>
        <v>1057.2783581948611</v>
      </c>
      <c r="R2871" s="12">
        <f t="shared" ca="1" si="676"/>
        <v>0</v>
      </c>
    </row>
    <row r="2872" spans="1:18" x14ac:dyDescent="0.25">
      <c r="A2872">
        <v>2871</v>
      </c>
      <c r="B2872" s="2">
        <v>41599</v>
      </c>
      <c r="C2872">
        <f t="shared" si="666"/>
        <v>2013</v>
      </c>
      <c r="D2872">
        <v>1030</v>
      </c>
      <c r="E2872" s="5">
        <f t="shared" ca="1" si="662"/>
        <v>1050.8300000000002</v>
      </c>
      <c r="F2872" s="5">
        <f t="shared" ca="1" si="663"/>
        <v>1105.432</v>
      </c>
      <c r="G2872" s="5">
        <f t="shared" ca="1" si="664"/>
        <v>1078.1094124468241</v>
      </c>
      <c r="H2872" s="5">
        <f t="shared" ca="1" si="665"/>
        <v>1118.0763972899572</v>
      </c>
      <c r="I2872" s="10">
        <f t="shared" ca="1" si="673"/>
        <v>0</v>
      </c>
      <c r="J2872" s="5" t="e">
        <f t="shared" ca="1" si="667"/>
        <v>#N/A</v>
      </c>
      <c r="K2872" s="5" t="e">
        <f t="shared" ca="1" si="668"/>
        <v>#N/A</v>
      </c>
      <c r="L2872" s="10">
        <f t="shared" ca="1" si="669"/>
        <v>-1</v>
      </c>
      <c r="M2872" s="5">
        <f t="shared" ca="1" si="674"/>
        <v>1111.6500000000001</v>
      </c>
      <c r="N2872" s="12" t="str">
        <f t="shared" ca="1" si="670"/>
        <v/>
      </c>
      <c r="O2872" s="12">
        <f t="shared" ca="1" si="671"/>
        <v>3.2727614217964891E-2</v>
      </c>
      <c r="P2872" s="5">
        <f t="shared" ca="1" si="672"/>
        <v>1057.2783581948611</v>
      </c>
      <c r="Q2872" s="5">
        <f t="shared" ca="1" si="675"/>
        <v>1057.2783581948611</v>
      </c>
      <c r="R2872" s="12">
        <f t="shared" ca="1" si="676"/>
        <v>0</v>
      </c>
    </row>
    <row r="2873" spans="1:18" x14ac:dyDescent="0.25">
      <c r="A2873">
        <v>2872</v>
      </c>
      <c r="B2873" s="2">
        <v>41600</v>
      </c>
      <c r="C2873">
        <f t="shared" si="666"/>
        <v>2013</v>
      </c>
      <c r="D2873">
        <v>1050.7</v>
      </c>
      <c r="E2873" s="5">
        <f t="shared" ca="1" si="662"/>
        <v>1046.9349999999999</v>
      </c>
      <c r="F2873" s="5">
        <f t="shared" ca="1" si="663"/>
        <v>1105.5719999999999</v>
      </c>
      <c r="G2873" s="5">
        <f t="shared" ca="1" si="664"/>
        <v>1075.3684712021418</v>
      </c>
      <c r="H2873" s="5">
        <f t="shared" ca="1" si="665"/>
        <v>1116.7288693441581</v>
      </c>
      <c r="I2873" s="10">
        <f t="shared" ca="1" si="673"/>
        <v>0</v>
      </c>
      <c r="J2873" s="5" t="e">
        <f t="shared" ca="1" si="667"/>
        <v>#N/A</v>
      </c>
      <c r="K2873" s="5" t="e">
        <f t="shared" ca="1" si="668"/>
        <v>#N/A</v>
      </c>
      <c r="L2873" s="10">
        <f t="shared" ca="1" si="669"/>
        <v>-1</v>
      </c>
      <c r="M2873" s="5">
        <f t="shared" ca="1" si="674"/>
        <v>1111.6500000000001</v>
      </c>
      <c r="N2873" s="12" t="str">
        <f t="shared" ca="1" si="670"/>
        <v/>
      </c>
      <c r="O2873" s="12">
        <f t="shared" ca="1" si="671"/>
        <v>-2.009708737864082E-2</v>
      </c>
      <c r="P2873" s="5">
        <f t="shared" ca="1" si="672"/>
        <v>1057.2783581948611</v>
      </c>
      <c r="Q2873" s="5">
        <f t="shared" ca="1" si="675"/>
        <v>1057.2783581948611</v>
      </c>
      <c r="R2873" s="12">
        <f t="shared" ca="1" si="676"/>
        <v>0</v>
      </c>
    </row>
    <row r="2874" spans="1:18" x14ac:dyDescent="0.25">
      <c r="A2874">
        <v>2873</v>
      </c>
      <c r="B2874" s="2">
        <v>41603</v>
      </c>
      <c r="C2874">
        <f t="shared" si="666"/>
        <v>2013</v>
      </c>
      <c r="D2874">
        <v>1078.6500000000001</v>
      </c>
      <c r="E2874" s="5">
        <f t="shared" ca="1" si="662"/>
        <v>1049.7900000000002</v>
      </c>
      <c r="F2874" s="5">
        <f t="shared" ca="1" si="663"/>
        <v>1106.2570000000001</v>
      </c>
      <c r="G2874" s="5">
        <f t="shared" ca="1" si="664"/>
        <v>1075.6966240819277</v>
      </c>
      <c r="H2874" s="5">
        <f t="shared" ca="1" si="665"/>
        <v>1115.9672919572749</v>
      </c>
      <c r="I2874" s="10">
        <f t="shared" ca="1" si="673"/>
        <v>0</v>
      </c>
      <c r="J2874" s="5" t="e">
        <f t="shared" ca="1" si="667"/>
        <v>#N/A</v>
      </c>
      <c r="K2874" s="5" t="e">
        <f t="shared" ca="1" si="668"/>
        <v>#N/A</v>
      </c>
      <c r="L2874" s="10">
        <f t="shared" ca="1" si="669"/>
        <v>-1</v>
      </c>
      <c r="M2874" s="5">
        <f t="shared" ca="1" si="674"/>
        <v>1111.6500000000001</v>
      </c>
      <c r="N2874" s="12" t="str">
        <f t="shared" ca="1" si="670"/>
        <v/>
      </c>
      <c r="O2874" s="12">
        <f t="shared" ca="1" si="671"/>
        <v>-2.6601313410107588E-2</v>
      </c>
      <c r="P2874" s="5">
        <f t="shared" ca="1" si="672"/>
        <v>1057.2783581948611</v>
      </c>
      <c r="Q2874" s="5">
        <f t="shared" ca="1" si="675"/>
        <v>1057.2783581948611</v>
      </c>
      <c r="R2874" s="12">
        <f t="shared" ca="1" si="676"/>
        <v>0</v>
      </c>
    </row>
    <row r="2875" spans="1:18" x14ac:dyDescent="0.25">
      <c r="A2875">
        <v>2874</v>
      </c>
      <c r="B2875" s="2">
        <v>41604</v>
      </c>
      <c r="C2875">
        <f t="shared" si="666"/>
        <v>2013</v>
      </c>
      <c r="D2875">
        <v>1068.4000000000001</v>
      </c>
      <c r="E2875" s="5">
        <f t="shared" ca="1" si="662"/>
        <v>1054.335</v>
      </c>
      <c r="F2875" s="5">
        <f t="shared" ca="1" si="663"/>
        <v>1106.4290000000001</v>
      </c>
      <c r="G2875" s="5">
        <f t="shared" ca="1" si="664"/>
        <v>1074.9669616737349</v>
      </c>
      <c r="H2875" s="5">
        <f t="shared" ca="1" si="665"/>
        <v>1115.0159461181295</v>
      </c>
      <c r="I2875" s="10">
        <f t="shared" ca="1" si="673"/>
        <v>0</v>
      </c>
      <c r="J2875" s="5" t="e">
        <f t="shared" ca="1" si="667"/>
        <v>#N/A</v>
      </c>
      <c r="K2875" s="5" t="e">
        <f t="shared" ca="1" si="668"/>
        <v>#N/A</v>
      </c>
      <c r="L2875" s="10">
        <f t="shared" ca="1" si="669"/>
        <v>-1</v>
      </c>
      <c r="M2875" s="5">
        <f t="shared" ca="1" si="674"/>
        <v>1111.6500000000001</v>
      </c>
      <c r="N2875" s="12" t="str">
        <f t="shared" ca="1" si="670"/>
        <v/>
      </c>
      <c r="O2875" s="12">
        <f t="shared" ca="1" si="671"/>
        <v>9.5026190145088753E-3</v>
      </c>
      <c r="P2875" s="5">
        <f t="shared" ca="1" si="672"/>
        <v>1057.2783581948611</v>
      </c>
      <c r="Q2875" s="5">
        <f t="shared" ca="1" si="675"/>
        <v>1057.2783581948611</v>
      </c>
      <c r="R2875" s="12">
        <f t="shared" ca="1" si="676"/>
        <v>0</v>
      </c>
    </row>
    <row r="2876" spans="1:18" x14ac:dyDescent="0.25">
      <c r="A2876">
        <v>2875</v>
      </c>
      <c r="B2876" s="2">
        <v>41605</v>
      </c>
      <c r="C2876">
        <f t="shared" si="666"/>
        <v>2013</v>
      </c>
      <c r="D2876">
        <v>1065.8</v>
      </c>
      <c r="E2876" s="5">
        <f t="shared" ca="1" si="662"/>
        <v>1056.8</v>
      </c>
      <c r="F2876" s="5">
        <f t="shared" ca="1" si="663"/>
        <v>1106.4470000000001</v>
      </c>
      <c r="G2876" s="5">
        <f t="shared" ca="1" si="664"/>
        <v>1074.0502655063615</v>
      </c>
      <c r="H2876" s="5">
        <f t="shared" ca="1" si="665"/>
        <v>1114.031627195767</v>
      </c>
      <c r="I2876" s="10">
        <f t="shared" ca="1" si="673"/>
        <v>0</v>
      </c>
      <c r="J2876" s="5" t="e">
        <f t="shared" ca="1" si="667"/>
        <v>#N/A</v>
      </c>
      <c r="K2876" s="5" t="e">
        <f t="shared" ca="1" si="668"/>
        <v>#N/A</v>
      </c>
      <c r="L2876" s="10">
        <f t="shared" ca="1" si="669"/>
        <v>-1</v>
      </c>
      <c r="M2876" s="5">
        <f t="shared" ca="1" si="674"/>
        <v>1111.6500000000001</v>
      </c>
      <c r="N2876" s="12" t="str">
        <f t="shared" ca="1" si="670"/>
        <v/>
      </c>
      <c r="O2876" s="12">
        <f t="shared" ca="1" si="671"/>
        <v>2.4335454885811834E-3</v>
      </c>
      <c r="P2876" s="5">
        <f t="shared" ca="1" si="672"/>
        <v>1057.2783581948611</v>
      </c>
      <c r="Q2876" s="5">
        <f t="shared" ca="1" si="675"/>
        <v>1057.2783581948611</v>
      </c>
      <c r="R2876" s="12">
        <f t="shared" ca="1" si="676"/>
        <v>0</v>
      </c>
    </row>
    <row r="2877" spans="1:18" x14ac:dyDescent="0.25">
      <c r="A2877">
        <v>2876</v>
      </c>
      <c r="B2877" s="2">
        <v>41606</v>
      </c>
      <c r="C2877">
        <f t="shared" si="666"/>
        <v>2013</v>
      </c>
      <c r="D2877">
        <v>1066.8</v>
      </c>
      <c r="E2877" s="5">
        <f t="shared" ca="1" si="662"/>
        <v>1059.0899999999997</v>
      </c>
      <c r="F2877" s="5">
        <f t="shared" ca="1" si="663"/>
        <v>1105.8240000000003</v>
      </c>
      <c r="G2877" s="5">
        <f t="shared" ca="1" si="664"/>
        <v>1073.3252389557251</v>
      </c>
      <c r="H2877" s="5">
        <f t="shared" ca="1" si="665"/>
        <v>1113.0869946518517</v>
      </c>
      <c r="I2877" s="10">
        <f t="shared" ca="1" si="673"/>
        <v>0</v>
      </c>
      <c r="J2877" s="5" t="e">
        <f t="shared" ca="1" si="667"/>
        <v>#N/A</v>
      </c>
      <c r="K2877" s="5" t="e">
        <f t="shared" ca="1" si="668"/>
        <v>#N/A</v>
      </c>
      <c r="L2877" s="10">
        <f t="shared" ca="1" si="669"/>
        <v>-1</v>
      </c>
      <c r="M2877" s="5">
        <f t="shared" ca="1" si="674"/>
        <v>1111.6500000000001</v>
      </c>
      <c r="N2877" s="12" t="str">
        <f t="shared" ca="1" si="670"/>
        <v/>
      </c>
      <c r="O2877" s="12">
        <f t="shared" ca="1" si="671"/>
        <v>-9.3826233814974674E-4</v>
      </c>
      <c r="P2877" s="5">
        <f t="shared" ca="1" si="672"/>
        <v>1057.2783581948611</v>
      </c>
      <c r="Q2877" s="5">
        <f t="shared" ca="1" si="675"/>
        <v>1057.2783581948611</v>
      </c>
      <c r="R2877" s="12">
        <f t="shared" ca="1" si="676"/>
        <v>0</v>
      </c>
    </row>
    <row r="2878" spans="1:18" x14ac:dyDescent="0.25">
      <c r="A2878">
        <v>2877</v>
      </c>
      <c r="B2878" s="2">
        <v>41607</v>
      </c>
      <c r="C2878">
        <f t="shared" si="666"/>
        <v>2013</v>
      </c>
      <c r="D2878">
        <v>1096.5999999999999</v>
      </c>
      <c r="E2878" s="5">
        <f t="shared" ca="1" si="662"/>
        <v>1064.3599999999999</v>
      </c>
      <c r="F2878" s="5">
        <f t="shared" ca="1" si="663"/>
        <v>1105.2910000000002</v>
      </c>
      <c r="G2878" s="5">
        <f t="shared" ca="1" si="664"/>
        <v>1075.6527150601528</v>
      </c>
      <c r="H2878" s="5">
        <f t="shared" ca="1" si="665"/>
        <v>1112.7572547588147</v>
      </c>
      <c r="I2878" s="10">
        <f t="shared" ca="1" si="673"/>
        <v>0</v>
      </c>
      <c r="J2878" s="5" t="e">
        <f t="shared" ca="1" si="667"/>
        <v>#N/A</v>
      </c>
      <c r="K2878" s="5" t="e">
        <f t="shared" ca="1" si="668"/>
        <v>#N/A</v>
      </c>
      <c r="L2878" s="10">
        <f t="shared" ca="1" si="669"/>
        <v>-1</v>
      </c>
      <c r="M2878" s="5">
        <f t="shared" ca="1" si="674"/>
        <v>1111.6500000000001</v>
      </c>
      <c r="N2878" s="12" t="str">
        <f t="shared" ca="1" si="670"/>
        <v/>
      </c>
      <c r="O2878" s="12">
        <f t="shared" ca="1" si="671"/>
        <v>-2.7934008248968838E-2</v>
      </c>
      <c r="P2878" s="5">
        <f t="shared" ca="1" si="672"/>
        <v>1057.2783581948611</v>
      </c>
      <c r="Q2878" s="5">
        <f t="shared" ca="1" si="675"/>
        <v>1057.2783581948611</v>
      </c>
      <c r="R2878" s="12">
        <f t="shared" ca="1" si="676"/>
        <v>0</v>
      </c>
    </row>
    <row r="2879" spans="1:18" x14ac:dyDescent="0.25">
      <c r="A2879">
        <v>2878</v>
      </c>
      <c r="B2879" s="2">
        <v>41610</v>
      </c>
      <c r="C2879">
        <f t="shared" si="666"/>
        <v>2013</v>
      </c>
      <c r="D2879">
        <v>1092.6500000000001</v>
      </c>
      <c r="E2879" s="5">
        <f t="shared" ca="1" si="662"/>
        <v>1067.095</v>
      </c>
      <c r="F2879" s="5">
        <f t="shared" ca="1" si="663"/>
        <v>1104.9210000000003</v>
      </c>
      <c r="G2879" s="5">
        <f t="shared" ca="1" si="664"/>
        <v>1077.3524435541374</v>
      </c>
      <c r="H2879" s="5">
        <f t="shared" ca="1" si="665"/>
        <v>1112.3551096636384</v>
      </c>
      <c r="I2879" s="10">
        <f t="shared" ca="1" si="673"/>
        <v>0</v>
      </c>
      <c r="J2879" s="5" t="e">
        <f t="shared" ca="1" si="667"/>
        <v>#N/A</v>
      </c>
      <c r="K2879" s="5" t="e">
        <f t="shared" ca="1" si="668"/>
        <v>#N/A</v>
      </c>
      <c r="L2879" s="10">
        <f t="shared" ca="1" si="669"/>
        <v>-1</v>
      </c>
      <c r="M2879" s="5">
        <f t="shared" ca="1" si="674"/>
        <v>1111.6500000000001</v>
      </c>
      <c r="N2879" s="12" t="str">
        <f t="shared" ca="1" si="670"/>
        <v/>
      </c>
      <c r="O2879" s="12">
        <f t="shared" ca="1" si="671"/>
        <v>3.6020426773662397E-3</v>
      </c>
      <c r="P2879" s="5">
        <f t="shared" ca="1" si="672"/>
        <v>1057.2783581948611</v>
      </c>
      <c r="Q2879" s="5">
        <f t="shared" ca="1" si="675"/>
        <v>1057.2783581948611</v>
      </c>
      <c r="R2879" s="12">
        <f t="shared" ca="1" si="676"/>
        <v>0</v>
      </c>
    </row>
    <row r="2880" spans="1:18" x14ac:dyDescent="0.25">
      <c r="A2880">
        <v>2879</v>
      </c>
      <c r="B2880" s="2">
        <v>41611</v>
      </c>
      <c r="C2880">
        <f t="shared" si="666"/>
        <v>2013</v>
      </c>
      <c r="D2880">
        <v>1100.45</v>
      </c>
      <c r="E2880" s="5">
        <f t="shared" ca="1" si="662"/>
        <v>1071.4900000000002</v>
      </c>
      <c r="F2880" s="5">
        <f t="shared" ca="1" si="663"/>
        <v>1104.9600000000003</v>
      </c>
      <c r="G2880" s="5">
        <f t="shared" ca="1" si="664"/>
        <v>1079.6621991987236</v>
      </c>
      <c r="H2880" s="5">
        <f t="shared" ca="1" si="665"/>
        <v>1112.1170074703655</v>
      </c>
      <c r="I2880" s="10">
        <f t="shared" ca="1" si="673"/>
        <v>0</v>
      </c>
      <c r="J2880" s="5" t="e">
        <f t="shared" ca="1" si="667"/>
        <v>#N/A</v>
      </c>
      <c r="K2880" s="5" t="e">
        <f t="shared" ca="1" si="668"/>
        <v>#N/A</v>
      </c>
      <c r="L2880" s="10">
        <f t="shared" ca="1" si="669"/>
        <v>-1</v>
      </c>
      <c r="M2880" s="5">
        <f t="shared" ca="1" si="674"/>
        <v>1111.6500000000001</v>
      </c>
      <c r="N2880" s="12" t="str">
        <f t="shared" ca="1" si="670"/>
        <v/>
      </c>
      <c r="O2880" s="12">
        <f t="shared" ca="1" si="671"/>
        <v>-7.1386079714455255E-3</v>
      </c>
      <c r="P2880" s="5">
        <f t="shared" ca="1" si="672"/>
        <v>1057.2783581948611</v>
      </c>
      <c r="Q2880" s="5">
        <f t="shared" ca="1" si="675"/>
        <v>1057.2783581948611</v>
      </c>
      <c r="R2880" s="12">
        <f t="shared" ca="1" si="676"/>
        <v>0</v>
      </c>
    </row>
    <row r="2881" spans="1:18" x14ac:dyDescent="0.25">
      <c r="A2881">
        <v>2880</v>
      </c>
      <c r="B2881" s="2">
        <v>41612</v>
      </c>
      <c r="C2881">
        <f t="shared" si="666"/>
        <v>2013</v>
      </c>
      <c r="D2881">
        <v>1101.95</v>
      </c>
      <c r="E2881" s="5">
        <f t="shared" ca="1" si="662"/>
        <v>1075.2000000000003</v>
      </c>
      <c r="F2881" s="5">
        <f t="shared" ca="1" si="663"/>
        <v>1105.0980000000004</v>
      </c>
      <c r="G2881" s="5">
        <f t="shared" ca="1" si="664"/>
        <v>1081.8909792788513</v>
      </c>
      <c r="H2881" s="5">
        <f t="shared" ca="1" si="665"/>
        <v>1111.913667320958</v>
      </c>
      <c r="I2881" s="10">
        <f t="shared" ca="1" si="673"/>
        <v>0</v>
      </c>
      <c r="J2881" s="5" t="e">
        <f t="shared" ca="1" si="667"/>
        <v>#N/A</v>
      </c>
      <c r="K2881" s="5" t="e">
        <f t="shared" ca="1" si="668"/>
        <v>#N/A</v>
      </c>
      <c r="L2881" s="10">
        <f t="shared" ca="1" si="669"/>
        <v>-1</v>
      </c>
      <c r="M2881" s="5">
        <f t="shared" ca="1" si="674"/>
        <v>1111.6500000000001</v>
      </c>
      <c r="N2881" s="12" t="str">
        <f t="shared" ca="1" si="670"/>
        <v/>
      </c>
      <c r="O2881" s="12">
        <f t="shared" ca="1" si="671"/>
        <v>-1.3630787405152437E-3</v>
      </c>
      <c r="P2881" s="5">
        <f t="shared" ca="1" si="672"/>
        <v>1057.2783581948611</v>
      </c>
      <c r="Q2881" s="5">
        <f t="shared" ca="1" si="675"/>
        <v>1057.2783581948611</v>
      </c>
      <c r="R2881" s="12">
        <f t="shared" ca="1" si="676"/>
        <v>0</v>
      </c>
    </row>
    <row r="2882" spans="1:18" x14ac:dyDescent="0.25">
      <c r="A2882">
        <v>2881</v>
      </c>
      <c r="B2882" s="2">
        <v>41613</v>
      </c>
      <c r="C2882">
        <f t="shared" si="666"/>
        <v>2013</v>
      </c>
      <c r="D2882">
        <v>1106.5</v>
      </c>
      <c r="E2882" s="5">
        <f t="shared" ref="E2882:E2945" ca="1" si="677">IF($A2882&gt;=SEMADays,AVERAGE(OFFSET($D2882,-SEMADays+1,0,SEMADays,1)),NA())</f>
        <v>1082.8500000000001</v>
      </c>
      <c r="F2882" s="5">
        <f t="shared" ref="F2882:F2945" ca="1" si="678">IF($A2882&gt;=LEMADays,AVERAGE(OFFSET($D2882,-LEMADays+1,0,LEMADays,1)),NA())</f>
        <v>1105.3220000000003</v>
      </c>
      <c r="G2882" s="5">
        <f t="shared" ref="G2882:G2945" ca="1" si="679">IF(ISNA(E2882),NA(),IF(ISNA(G2881),E2882,((SEMADays-1)*G2881+$D2882)/SEMADays))</f>
        <v>1084.3518813509661</v>
      </c>
      <c r="H2882" s="5">
        <f t="shared" ref="H2882:H2945" ca="1" si="680">IF(ISNA(F2882),NA(),IF(ISNA(H2881),F2882,((LEMADays-1)*H2881+$D2882)/LEMADays))</f>
        <v>1111.8053939745389</v>
      </c>
      <c r="I2882" s="10">
        <f t="shared" ca="1" si="673"/>
        <v>0</v>
      </c>
      <c r="J2882" s="5" t="e">
        <f t="shared" ca="1" si="667"/>
        <v>#N/A</v>
      </c>
      <c r="K2882" s="5" t="e">
        <f t="shared" ca="1" si="668"/>
        <v>#N/A</v>
      </c>
      <c r="L2882" s="10">
        <f t="shared" ca="1" si="669"/>
        <v>-1</v>
      </c>
      <c r="M2882" s="5">
        <f t="shared" ca="1" si="674"/>
        <v>1111.6500000000001</v>
      </c>
      <c r="N2882" s="12" t="str">
        <f t="shared" ca="1" si="670"/>
        <v/>
      </c>
      <c r="O2882" s="12">
        <f t="shared" ca="1" si="671"/>
        <v>-4.1290439675120963E-3</v>
      </c>
      <c r="P2882" s="5">
        <f t="shared" ca="1" si="672"/>
        <v>1057.2783581948611</v>
      </c>
      <c r="Q2882" s="5">
        <f t="shared" ca="1" si="675"/>
        <v>1057.2783581948611</v>
      </c>
      <c r="R2882" s="12">
        <f t="shared" ca="1" si="676"/>
        <v>0</v>
      </c>
    </row>
    <row r="2883" spans="1:18" x14ac:dyDescent="0.25">
      <c r="A2883">
        <v>2882</v>
      </c>
      <c r="B2883" s="2">
        <v>41614</v>
      </c>
      <c r="C2883">
        <f t="shared" ref="C2883:C2946" si="681">YEAR(B2883)</f>
        <v>2013</v>
      </c>
      <c r="D2883">
        <v>1115.95</v>
      </c>
      <c r="E2883" s="5">
        <f t="shared" ca="1" si="677"/>
        <v>1089.375</v>
      </c>
      <c r="F2883" s="5">
        <f t="shared" ca="1" si="678"/>
        <v>1105.6500000000001</v>
      </c>
      <c r="G2883" s="5">
        <f t="shared" ca="1" si="679"/>
        <v>1087.5116932158694</v>
      </c>
      <c r="H2883" s="5">
        <f t="shared" ca="1" si="680"/>
        <v>1111.888286095048</v>
      </c>
      <c r="I2883" s="10">
        <f t="shared" ca="1" si="673"/>
        <v>0</v>
      </c>
      <c r="J2883" s="5" t="e">
        <f t="shared" ca="1" si="667"/>
        <v>#N/A</v>
      </c>
      <c r="K2883" s="5" t="e">
        <f t="shared" ca="1" si="668"/>
        <v>#N/A</v>
      </c>
      <c r="L2883" s="10">
        <f t="shared" ca="1" si="669"/>
        <v>-1</v>
      </c>
      <c r="M2883" s="5">
        <f t="shared" ca="1" si="674"/>
        <v>1111.6500000000001</v>
      </c>
      <c r="N2883" s="12" t="str">
        <f t="shared" ca="1" si="670"/>
        <v/>
      </c>
      <c r="O2883" s="12">
        <f t="shared" ca="1" si="671"/>
        <v>-8.5404428377768155E-3</v>
      </c>
      <c r="P2883" s="5">
        <f t="shared" ca="1" si="672"/>
        <v>1057.2783581948611</v>
      </c>
      <c r="Q2883" s="5">
        <f t="shared" ca="1" si="675"/>
        <v>1057.2783581948611</v>
      </c>
      <c r="R2883" s="12">
        <f t="shared" ca="1" si="676"/>
        <v>0</v>
      </c>
    </row>
    <row r="2884" spans="1:18" x14ac:dyDescent="0.25">
      <c r="A2884">
        <v>2883</v>
      </c>
      <c r="B2884" s="2">
        <v>41617</v>
      </c>
      <c r="C2884">
        <f t="shared" si="681"/>
        <v>2013</v>
      </c>
      <c r="D2884">
        <v>1166.5999999999999</v>
      </c>
      <c r="E2884" s="5">
        <f t="shared" ca="1" si="677"/>
        <v>1098.17</v>
      </c>
      <c r="F2884" s="5">
        <f t="shared" ca="1" si="678"/>
        <v>1106.7429999999999</v>
      </c>
      <c r="G2884" s="5">
        <f t="shared" ca="1" si="679"/>
        <v>1095.4205238942825</v>
      </c>
      <c r="H2884" s="5">
        <f t="shared" ca="1" si="680"/>
        <v>1112.9825203731471</v>
      </c>
      <c r="I2884" s="10">
        <f t="shared" ca="1" si="673"/>
        <v>0</v>
      </c>
      <c r="J2884" s="5" t="e">
        <f t="shared" ca="1" si="667"/>
        <v>#N/A</v>
      </c>
      <c r="K2884" s="5" t="e">
        <f t="shared" ca="1" si="668"/>
        <v>#N/A</v>
      </c>
      <c r="L2884" s="10">
        <f t="shared" ca="1" si="669"/>
        <v>-1</v>
      </c>
      <c r="M2884" s="5">
        <f t="shared" ca="1" si="674"/>
        <v>1111.6500000000001</v>
      </c>
      <c r="N2884" s="12" t="str">
        <f t="shared" ca="1" si="670"/>
        <v/>
      </c>
      <c r="O2884" s="12">
        <f t="shared" ca="1" si="671"/>
        <v>-4.5387338142389766E-2</v>
      </c>
      <c r="P2884" s="5">
        <f t="shared" ca="1" si="672"/>
        <v>1057.2783581948611</v>
      </c>
      <c r="Q2884" s="5">
        <f t="shared" ca="1" si="675"/>
        <v>1057.2783581948611</v>
      </c>
      <c r="R2884" s="12">
        <f t="shared" ca="1" si="676"/>
        <v>0</v>
      </c>
    </row>
    <row r="2885" spans="1:18" x14ac:dyDescent="0.25">
      <c r="A2885">
        <v>2884</v>
      </c>
      <c r="B2885" s="2">
        <v>41618</v>
      </c>
      <c r="C2885">
        <f t="shared" si="681"/>
        <v>2013</v>
      </c>
      <c r="D2885">
        <v>1150.45</v>
      </c>
      <c r="E2885" s="5">
        <f t="shared" ca="1" si="677"/>
        <v>1106.3750000000002</v>
      </c>
      <c r="F2885" s="5">
        <f t="shared" ca="1" si="678"/>
        <v>1107.7640000000001</v>
      </c>
      <c r="G2885" s="5">
        <f t="shared" ca="1" si="679"/>
        <v>1100.9234715048544</v>
      </c>
      <c r="H2885" s="5">
        <f t="shared" ca="1" si="680"/>
        <v>1113.7318699656839</v>
      </c>
      <c r="I2885" s="10">
        <f t="shared" ca="1" si="673"/>
        <v>0</v>
      </c>
      <c r="J2885" s="5" t="e">
        <f t="shared" ca="1" si="667"/>
        <v>#N/A</v>
      </c>
      <c r="K2885" s="5" t="e">
        <f t="shared" ca="1" si="668"/>
        <v>#N/A</v>
      </c>
      <c r="L2885" s="10">
        <f t="shared" ca="1" si="669"/>
        <v>-1</v>
      </c>
      <c r="M2885" s="5">
        <f t="shared" ca="1" si="674"/>
        <v>1111.6500000000001</v>
      </c>
      <c r="N2885" s="12" t="str">
        <f t="shared" ca="1" si="670"/>
        <v/>
      </c>
      <c r="O2885" s="12">
        <f t="shared" ca="1" si="671"/>
        <v>1.384364820846894E-2</v>
      </c>
      <c r="P2885" s="5">
        <f t="shared" ca="1" si="672"/>
        <v>1057.2783581948611</v>
      </c>
      <c r="Q2885" s="5">
        <f t="shared" ca="1" si="675"/>
        <v>1057.2783581948611</v>
      </c>
      <c r="R2885" s="12">
        <f t="shared" ca="1" si="676"/>
        <v>0</v>
      </c>
    </row>
    <row r="2886" spans="1:18" x14ac:dyDescent="0.25">
      <c r="A2886">
        <v>2885</v>
      </c>
      <c r="B2886" s="2">
        <v>41619</v>
      </c>
      <c r="C2886">
        <f t="shared" si="681"/>
        <v>2013</v>
      </c>
      <c r="D2886">
        <v>1135.6500000000001</v>
      </c>
      <c r="E2886" s="5">
        <f t="shared" ca="1" si="677"/>
        <v>1113.3600000000001</v>
      </c>
      <c r="F2886" s="5">
        <f t="shared" ca="1" si="678"/>
        <v>1108.489</v>
      </c>
      <c r="G2886" s="5">
        <f t="shared" ca="1" si="679"/>
        <v>1104.396124354369</v>
      </c>
      <c r="H2886" s="5">
        <f t="shared" ca="1" si="680"/>
        <v>1114.1702325663703</v>
      </c>
      <c r="I2886" s="10">
        <f t="shared" ca="1" si="673"/>
        <v>0</v>
      </c>
      <c r="J2886" s="5" t="e">
        <f t="shared" ca="1" si="667"/>
        <v>#N/A</v>
      </c>
      <c r="K2886" s="5" t="e">
        <f t="shared" ca="1" si="668"/>
        <v>#N/A</v>
      </c>
      <c r="L2886" s="10">
        <f t="shared" ca="1" si="669"/>
        <v>-1</v>
      </c>
      <c r="M2886" s="5">
        <f t="shared" ca="1" si="674"/>
        <v>1111.6500000000001</v>
      </c>
      <c r="N2886" s="12" t="str">
        <f t="shared" ca="1" si="670"/>
        <v/>
      </c>
      <c r="O2886" s="12">
        <f t="shared" ca="1" si="671"/>
        <v>1.2864531270372423E-2</v>
      </c>
      <c r="P2886" s="5">
        <f t="shared" ca="1" si="672"/>
        <v>1057.2783581948611</v>
      </c>
      <c r="Q2886" s="5">
        <f t="shared" ca="1" si="675"/>
        <v>1057.2783581948611</v>
      </c>
      <c r="R2886" s="12">
        <f t="shared" ca="1" si="676"/>
        <v>0</v>
      </c>
    </row>
    <row r="2887" spans="1:18" x14ac:dyDescent="0.25">
      <c r="A2887">
        <v>2886</v>
      </c>
      <c r="B2887" s="2">
        <v>41620</v>
      </c>
      <c r="C2887">
        <f t="shared" si="681"/>
        <v>2013</v>
      </c>
      <c r="D2887">
        <v>1120</v>
      </c>
      <c r="E2887" s="5">
        <f t="shared" ca="1" si="677"/>
        <v>1118.6799999999998</v>
      </c>
      <c r="F2887" s="5">
        <f t="shared" ca="1" si="678"/>
        <v>1108.096</v>
      </c>
      <c r="G2887" s="5">
        <f t="shared" ca="1" si="679"/>
        <v>1105.9565119189322</v>
      </c>
      <c r="H2887" s="5">
        <f t="shared" ca="1" si="680"/>
        <v>1114.2868279150427</v>
      </c>
      <c r="I2887" s="10">
        <f t="shared" ca="1" si="673"/>
        <v>0</v>
      </c>
      <c r="J2887" s="5" t="e">
        <f t="shared" ca="1" si="667"/>
        <v>#N/A</v>
      </c>
      <c r="K2887" s="5" t="e">
        <f t="shared" ca="1" si="668"/>
        <v>#N/A</v>
      </c>
      <c r="L2887" s="10">
        <f t="shared" ca="1" si="669"/>
        <v>-1</v>
      </c>
      <c r="M2887" s="5">
        <f t="shared" ca="1" si="674"/>
        <v>1111.6500000000001</v>
      </c>
      <c r="N2887" s="12" t="str">
        <f t="shared" ca="1" si="670"/>
        <v/>
      </c>
      <c r="O2887" s="12">
        <f t="shared" ca="1" si="671"/>
        <v>1.3780654250869625E-2</v>
      </c>
      <c r="P2887" s="5">
        <f t="shared" ca="1" si="672"/>
        <v>1057.2783581948611</v>
      </c>
      <c r="Q2887" s="5">
        <f t="shared" ca="1" si="675"/>
        <v>1057.2783581948611</v>
      </c>
      <c r="R2887" s="12">
        <f t="shared" ca="1" si="676"/>
        <v>0</v>
      </c>
    </row>
    <row r="2888" spans="1:18" x14ac:dyDescent="0.25">
      <c r="A2888">
        <v>2887</v>
      </c>
      <c r="B2888" s="2">
        <v>41621</v>
      </c>
      <c r="C2888">
        <f t="shared" si="681"/>
        <v>2013</v>
      </c>
      <c r="D2888">
        <v>1091.8499999999999</v>
      </c>
      <c r="E2888" s="5">
        <f t="shared" ca="1" si="677"/>
        <v>1118.2050000000002</v>
      </c>
      <c r="F2888" s="5">
        <f t="shared" ca="1" si="678"/>
        <v>1107.2840000000001</v>
      </c>
      <c r="G2888" s="5">
        <f t="shared" ca="1" si="679"/>
        <v>1104.5458607270389</v>
      </c>
      <c r="H2888" s="5">
        <f t="shared" ca="1" si="680"/>
        <v>1113.8380913567419</v>
      </c>
      <c r="I2888" s="10">
        <f t="shared" ca="1" si="673"/>
        <v>0</v>
      </c>
      <c r="J2888" s="5" t="e">
        <f t="shared" ca="1" si="667"/>
        <v>#N/A</v>
      </c>
      <c r="K2888" s="5" t="e">
        <f t="shared" ca="1" si="668"/>
        <v>#N/A</v>
      </c>
      <c r="L2888" s="10">
        <f t="shared" ca="1" si="669"/>
        <v>-1</v>
      </c>
      <c r="M2888" s="5">
        <f t="shared" ca="1" si="674"/>
        <v>1111.6500000000001</v>
      </c>
      <c r="N2888" s="12" t="str">
        <f t="shared" ca="1" si="670"/>
        <v/>
      </c>
      <c r="O2888" s="12">
        <f t="shared" ca="1" si="671"/>
        <v>2.5133928571428654E-2</v>
      </c>
      <c r="P2888" s="5">
        <f t="shared" ca="1" si="672"/>
        <v>1057.2783581948611</v>
      </c>
      <c r="Q2888" s="5">
        <f t="shared" ca="1" si="675"/>
        <v>1057.2783581948611</v>
      </c>
      <c r="R2888" s="12">
        <f t="shared" ca="1" si="676"/>
        <v>0</v>
      </c>
    </row>
    <row r="2889" spans="1:18" x14ac:dyDescent="0.25">
      <c r="A2889">
        <v>2888</v>
      </c>
      <c r="B2889" s="2">
        <v>41624</v>
      </c>
      <c r="C2889">
        <f t="shared" si="681"/>
        <v>2013</v>
      </c>
      <c r="D2889">
        <v>1087.3499999999999</v>
      </c>
      <c r="E2889" s="5">
        <f t="shared" ca="1" si="677"/>
        <v>1117.6750000000002</v>
      </c>
      <c r="F2889" s="5">
        <f t="shared" ca="1" si="678"/>
        <v>1106.548</v>
      </c>
      <c r="G2889" s="5">
        <f t="shared" ca="1" si="679"/>
        <v>1102.8262746543351</v>
      </c>
      <c r="H2889" s="5">
        <f t="shared" ca="1" si="680"/>
        <v>1113.3083295296069</v>
      </c>
      <c r="I2889" s="10">
        <f t="shared" ca="1" si="673"/>
        <v>0</v>
      </c>
      <c r="J2889" s="5" t="e">
        <f t="shared" ca="1" si="667"/>
        <v>#N/A</v>
      </c>
      <c r="K2889" s="5" t="e">
        <f t="shared" ca="1" si="668"/>
        <v>#N/A</v>
      </c>
      <c r="L2889" s="10">
        <f t="shared" ca="1" si="669"/>
        <v>-1</v>
      </c>
      <c r="M2889" s="5">
        <f t="shared" ca="1" si="674"/>
        <v>1111.6500000000001</v>
      </c>
      <c r="N2889" s="12" t="str">
        <f t="shared" ca="1" si="670"/>
        <v/>
      </c>
      <c r="O2889" s="12">
        <f t="shared" ca="1" si="671"/>
        <v>4.1214452534688835E-3</v>
      </c>
      <c r="P2889" s="5">
        <f t="shared" ca="1" si="672"/>
        <v>1057.2783581948611</v>
      </c>
      <c r="Q2889" s="5">
        <f t="shared" ca="1" si="675"/>
        <v>1057.2783581948611</v>
      </c>
      <c r="R2889" s="12">
        <f t="shared" ca="1" si="676"/>
        <v>0</v>
      </c>
    </row>
    <row r="2890" spans="1:18" x14ac:dyDescent="0.25">
      <c r="A2890">
        <v>2889</v>
      </c>
      <c r="B2890" s="2">
        <v>41625</v>
      </c>
      <c r="C2890">
        <f t="shared" si="681"/>
        <v>2013</v>
      </c>
      <c r="D2890">
        <v>1090.0999999999999</v>
      </c>
      <c r="E2890" s="5">
        <f t="shared" ca="1" si="677"/>
        <v>1116.6400000000001</v>
      </c>
      <c r="F2890" s="5">
        <f t="shared" ca="1" si="678"/>
        <v>1105.7779999999998</v>
      </c>
      <c r="G2890" s="5">
        <f t="shared" ca="1" si="679"/>
        <v>1101.5536471889016</v>
      </c>
      <c r="H2890" s="5">
        <f t="shared" ca="1" si="680"/>
        <v>1112.8441629390147</v>
      </c>
      <c r="I2890" s="10">
        <f t="shared" ca="1" si="673"/>
        <v>0</v>
      </c>
      <c r="J2890" s="5" t="e">
        <f t="shared" ca="1" si="667"/>
        <v>#N/A</v>
      </c>
      <c r="K2890" s="5" t="e">
        <f t="shared" ca="1" si="668"/>
        <v>#N/A</v>
      </c>
      <c r="L2890" s="10">
        <f t="shared" ca="1" si="669"/>
        <v>-1</v>
      </c>
      <c r="M2890" s="5">
        <f t="shared" ca="1" si="674"/>
        <v>1111.6500000000001</v>
      </c>
      <c r="N2890" s="12" t="str">
        <f t="shared" ca="1" si="670"/>
        <v/>
      </c>
      <c r="O2890" s="12">
        <f t="shared" ca="1" si="671"/>
        <v>-2.5290844714213456E-3</v>
      </c>
      <c r="P2890" s="5">
        <f t="shared" ca="1" si="672"/>
        <v>1057.2783581948611</v>
      </c>
      <c r="Q2890" s="5">
        <f t="shared" ca="1" si="675"/>
        <v>1057.2783581948611</v>
      </c>
      <c r="R2890" s="12">
        <f t="shared" ca="1" si="676"/>
        <v>0</v>
      </c>
    </row>
    <row r="2891" spans="1:18" x14ac:dyDescent="0.25">
      <c r="A2891">
        <v>2890</v>
      </c>
      <c r="B2891" s="2">
        <v>41626</v>
      </c>
      <c r="C2891">
        <f t="shared" si="681"/>
        <v>2013</v>
      </c>
      <c r="D2891">
        <v>1095.25</v>
      </c>
      <c r="E2891" s="5">
        <f t="shared" ca="1" si="677"/>
        <v>1115.97</v>
      </c>
      <c r="F2891" s="5">
        <f t="shared" ca="1" si="678"/>
        <v>1105.4229999999998</v>
      </c>
      <c r="G2891" s="5">
        <f t="shared" ca="1" si="679"/>
        <v>1100.9232824700114</v>
      </c>
      <c r="H2891" s="5">
        <f t="shared" ca="1" si="680"/>
        <v>1112.4922796802346</v>
      </c>
      <c r="I2891" s="10">
        <f t="shared" ca="1" si="673"/>
        <v>0</v>
      </c>
      <c r="J2891" s="5" t="e">
        <f t="shared" ca="1" si="667"/>
        <v>#N/A</v>
      </c>
      <c r="K2891" s="5" t="e">
        <f t="shared" ca="1" si="668"/>
        <v>#N/A</v>
      </c>
      <c r="L2891" s="10">
        <f t="shared" ca="1" si="669"/>
        <v>-1</v>
      </c>
      <c r="M2891" s="5">
        <f t="shared" ca="1" si="674"/>
        <v>1111.6500000000001</v>
      </c>
      <c r="N2891" s="12" t="str">
        <f t="shared" ca="1" si="670"/>
        <v/>
      </c>
      <c r="O2891" s="12">
        <f t="shared" ca="1" si="671"/>
        <v>-4.724337216769188E-3</v>
      </c>
      <c r="P2891" s="5">
        <f t="shared" ca="1" si="672"/>
        <v>1057.2783581948611</v>
      </c>
      <c r="Q2891" s="5">
        <f t="shared" ca="1" si="675"/>
        <v>1057.2783581948611</v>
      </c>
      <c r="R2891" s="12">
        <f t="shared" ca="1" si="676"/>
        <v>0</v>
      </c>
    </row>
    <row r="2892" spans="1:18" x14ac:dyDescent="0.25">
      <c r="A2892">
        <v>2891</v>
      </c>
      <c r="B2892" s="2">
        <v>41627</v>
      </c>
      <c r="C2892">
        <f t="shared" si="681"/>
        <v>2013</v>
      </c>
      <c r="D2892">
        <v>1082.25</v>
      </c>
      <c r="E2892" s="5">
        <f t="shared" ca="1" si="677"/>
        <v>1113.5450000000001</v>
      </c>
      <c r="F2892" s="5">
        <f t="shared" ca="1" si="678"/>
        <v>1104.471</v>
      </c>
      <c r="G2892" s="5">
        <f t="shared" ca="1" si="679"/>
        <v>1099.0559542230103</v>
      </c>
      <c r="H2892" s="5">
        <f t="shared" ca="1" si="680"/>
        <v>1111.8874340866298</v>
      </c>
      <c r="I2892" s="10">
        <f t="shared" ca="1" si="673"/>
        <v>0</v>
      </c>
      <c r="J2892" s="5" t="e">
        <f t="shared" ca="1" si="667"/>
        <v>#N/A</v>
      </c>
      <c r="K2892" s="5" t="e">
        <f t="shared" ca="1" si="668"/>
        <v>#N/A</v>
      </c>
      <c r="L2892" s="10">
        <f t="shared" ca="1" si="669"/>
        <v>-1</v>
      </c>
      <c r="M2892" s="5">
        <f t="shared" ca="1" si="674"/>
        <v>1111.6500000000001</v>
      </c>
      <c r="N2892" s="12" t="str">
        <f t="shared" ca="1" si="670"/>
        <v/>
      </c>
      <c r="O2892" s="12">
        <f t="shared" ca="1" si="671"/>
        <v>1.1869436201780416E-2</v>
      </c>
      <c r="P2892" s="5">
        <f t="shared" ca="1" si="672"/>
        <v>1057.2783581948611</v>
      </c>
      <c r="Q2892" s="5">
        <f t="shared" ca="1" si="675"/>
        <v>1057.2783581948611</v>
      </c>
      <c r="R2892" s="12">
        <f t="shared" ca="1" si="676"/>
        <v>0</v>
      </c>
    </row>
    <row r="2893" spans="1:18" x14ac:dyDescent="0.25">
      <c r="A2893">
        <v>2892</v>
      </c>
      <c r="B2893" s="2">
        <v>41628</v>
      </c>
      <c r="C2893">
        <f t="shared" si="681"/>
        <v>2013</v>
      </c>
      <c r="D2893">
        <v>1097.25</v>
      </c>
      <c r="E2893" s="5">
        <f t="shared" ca="1" si="677"/>
        <v>1111.6750000000002</v>
      </c>
      <c r="F2893" s="5">
        <f t="shared" ca="1" si="678"/>
        <v>1103.876</v>
      </c>
      <c r="G2893" s="5">
        <f t="shared" ca="1" si="679"/>
        <v>1098.8753588007094</v>
      </c>
      <c r="H2893" s="5">
        <f t="shared" ca="1" si="680"/>
        <v>1111.5946854048971</v>
      </c>
      <c r="I2893" s="10">
        <f t="shared" ca="1" si="673"/>
        <v>0</v>
      </c>
      <c r="J2893" s="5" t="e">
        <f t="shared" ca="1" si="667"/>
        <v>#N/A</v>
      </c>
      <c r="K2893" s="5" t="e">
        <f t="shared" ca="1" si="668"/>
        <v>#N/A</v>
      </c>
      <c r="L2893" s="10">
        <f t="shared" ca="1" si="669"/>
        <v>-1</v>
      </c>
      <c r="M2893" s="5">
        <f t="shared" ca="1" si="674"/>
        <v>1111.6500000000001</v>
      </c>
      <c r="N2893" s="12" t="str">
        <f t="shared" ca="1" si="670"/>
        <v/>
      </c>
      <c r="O2893" s="12">
        <f t="shared" ca="1" si="671"/>
        <v>-1.386001386001386E-2</v>
      </c>
      <c r="P2893" s="5">
        <f t="shared" ca="1" si="672"/>
        <v>1057.2783581948611</v>
      </c>
      <c r="Q2893" s="5">
        <f t="shared" ca="1" si="675"/>
        <v>1057.2783581948611</v>
      </c>
      <c r="R2893" s="12">
        <f t="shared" ca="1" si="676"/>
        <v>0</v>
      </c>
    </row>
    <row r="2894" spans="1:18" x14ac:dyDescent="0.25">
      <c r="A2894">
        <v>2893</v>
      </c>
      <c r="B2894" s="2">
        <v>41631</v>
      </c>
      <c r="C2894">
        <f t="shared" si="681"/>
        <v>2013</v>
      </c>
      <c r="D2894">
        <v>1104.95</v>
      </c>
      <c r="E2894" s="5">
        <f t="shared" ca="1" si="677"/>
        <v>1105.5100000000002</v>
      </c>
      <c r="F2894" s="5">
        <f t="shared" ca="1" si="678"/>
        <v>1102.9029999999998</v>
      </c>
      <c r="G2894" s="5">
        <f t="shared" ca="1" si="679"/>
        <v>1099.4828229206385</v>
      </c>
      <c r="H2894" s="5">
        <f t="shared" ca="1" si="680"/>
        <v>1111.4617916967991</v>
      </c>
      <c r="I2894" s="10">
        <f t="shared" ca="1" si="673"/>
        <v>0</v>
      </c>
      <c r="J2894" s="5" t="e">
        <f t="shared" ca="1" si="667"/>
        <v>#N/A</v>
      </c>
      <c r="K2894" s="5" t="e">
        <f t="shared" ca="1" si="668"/>
        <v>#N/A</v>
      </c>
      <c r="L2894" s="10">
        <f t="shared" ca="1" si="669"/>
        <v>-1</v>
      </c>
      <c r="M2894" s="5">
        <f t="shared" ca="1" si="674"/>
        <v>1111.6500000000001</v>
      </c>
      <c r="N2894" s="12" t="str">
        <f t="shared" ca="1" si="670"/>
        <v/>
      </c>
      <c r="O2894" s="12">
        <f t="shared" ca="1" si="671"/>
        <v>-7.0175438596491646E-3</v>
      </c>
      <c r="P2894" s="5">
        <f t="shared" ca="1" si="672"/>
        <v>1057.2783581948611</v>
      </c>
      <c r="Q2894" s="5">
        <f t="shared" ca="1" si="675"/>
        <v>1057.2783581948611</v>
      </c>
      <c r="R2894" s="12">
        <f t="shared" ca="1" si="676"/>
        <v>0</v>
      </c>
    </row>
    <row r="2895" spans="1:18" x14ac:dyDescent="0.25">
      <c r="A2895">
        <v>2894</v>
      </c>
      <c r="B2895" s="2">
        <v>41632</v>
      </c>
      <c r="C2895">
        <f t="shared" si="681"/>
        <v>2013</v>
      </c>
      <c r="D2895">
        <v>1109.6500000000001</v>
      </c>
      <c r="E2895" s="5">
        <f t="shared" ca="1" si="677"/>
        <v>1101.43</v>
      </c>
      <c r="F2895" s="5">
        <f t="shared" ca="1" si="678"/>
        <v>1102.4539999999997</v>
      </c>
      <c r="G2895" s="5">
        <f t="shared" ca="1" si="679"/>
        <v>1100.4995406285746</v>
      </c>
      <c r="H2895" s="5">
        <f t="shared" ca="1" si="680"/>
        <v>1111.4255558628631</v>
      </c>
      <c r="I2895" s="10">
        <f t="shared" ca="1" si="673"/>
        <v>0</v>
      </c>
      <c r="J2895" s="5" t="e">
        <f t="shared" ca="1" si="667"/>
        <v>#N/A</v>
      </c>
      <c r="K2895" s="5" t="e">
        <f t="shared" ca="1" si="668"/>
        <v>#N/A</v>
      </c>
      <c r="L2895" s="10">
        <f t="shared" ca="1" si="669"/>
        <v>-1</v>
      </c>
      <c r="M2895" s="5">
        <f t="shared" ca="1" si="674"/>
        <v>1111.6500000000001</v>
      </c>
      <c r="N2895" s="12" t="str">
        <f t="shared" ca="1" si="670"/>
        <v/>
      </c>
      <c r="O2895" s="12">
        <f t="shared" ca="1" si="671"/>
        <v>-4.2535861351192771E-3</v>
      </c>
      <c r="P2895" s="5">
        <f t="shared" ca="1" si="672"/>
        <v>1057.2783581948611</v>
      </c>
      <c r="Q2895" s="5">
        <f t="shared" ca="1" si="675"/>
        <v>1057.2783581948611</v>
      </c>
      <c r="R2895" s="12">
        <f t="shared" ca="1" si="676"/>
        <v>0</v>
      </c>
    </row>
    <row r="2896" spans="1:18" x14ac:dyDescent="0.25">
      <c r="A2896">
        <v>2895</v>
      </c>
      <c r="B2896" s="2">
        <v>41633</v>
      </c>
      <c r="C2896">
        <f t="shared" si="681"/>
        <v>2013</v>
      </c>
      <c r="D2896">
        <v>1109.6500000000001</v>
      </c>
      <c r="E2896" s="5">
        <f t="shared" ca="1" si="677"/>
        <v>1098.83</v>
      </c>
      <c r="F2896" s="5">
        <f t="shared" ca="1" si="678"/>
        <v>1102.0049999999999</v>
      </c>
      <c r="G2896" s="5">
        <f t="shared" ca="1" si="679"/>
        <v>1101.4145865657169</v>
      </c>
      <c r="H2896" s="5">
        <f t="shared" ca="1" si="680"/>
        <v>1111.3900447456058</v>
      </c>
      <c r="I2896" s="10">
        <f t="shared" ca="1" si="673"/>
        <v>0</v>
      </c>
      <c r="J2896" s="5" t="e">
        <f t="shared" ca="1" si="667"/>
        <v>#N/A</v>
      </c>
      <c r="K2896" s="5" t="e">
        <f t="shared" ca="1" si="668"/>
        <v>#N/A</v>
      </c>
      <c r="L2896" s="10">
        <f t="shared" ca="1" si="669"/>
        <v>-1</v>
      </c>
      <c r="M2896" s="5">
        <f t="shared" ca="1" si="674"/>
        <v>1111.6500000000001</v>
      </c>
      <c r="N2896" s="12" t="str">
        <f t="shared" ca="1" si="670"/>
        <v/>
      </c>
      <c r="O2896" s="12">
        <f t="shared" ca="1" si="671"/>
        <v>0</v>
      </c>
      <c r="P2896" s="5">
        <f t="shared" ca="1" si="672"/>
        <v>1057.2783581948611</v>
      </c>
      <c r="Q2896" s="5">
        <f t="shared" ca="1" si="675"/>
        <v>1057.2783581948611</v>
      </c>
      <c r="R2896" s="12">
        <f t="shared" ca="1" si="676"/>
        <v>0</v>
      </c>
    </row>
    <row r="2897" spans="1:18" x14ac:dyDescent="0.25">
      <c r="A2897">
        <v>2896</v>
      </c>
      <c r="B2897" s="2">
        <v>41634</v>
      </c>
      <c r="C2897">
        <f t="shared" si="681"/>
        <v>2013</v>
      </c>
      <c r="D2897">
        <v>1110.5</v>
      </c>
      <c r="E2897" s="5">
        <f t="shared" ca="1" si="677"/>
        <v>1097.8799999999999</v>
      </c>
      <c r="F2897" s="5">
        <f t="shared" ca="1" si="678"/>
        <v>1101.6319999999998</v>
      </c>
      <c r="G2897" s="5">
        <f t="shared" ca="1" si="679"/>
        <v>1102.3231279091453</v>
      </c>
      <c r="H2897" s="5">
        <f t="shared" ca="1" si="680"/>
        <v>1111.3722438506936</v>
      </c>
      <c r="I2897" s="10">
        <f t="shared" ca="1" si="673"/>
        <v>0</v>
      </c>
      <c r="J2897" s="5" t="e">
        <f t="shared" ca="1" si="667"/>
        <v>#N/A</v>
      </c>
      <c r="K2897" s="5" t="e">
        <f t="shared" ca="1" si="668"/>
        <v>#N/A</v>
      </c>
      <c r="L2897" s="10">
        <f t="shared" ca="1" si="669"/>
        <v>-1</v>
      </c>
      <c r="M2897" s="5">
        <f t="shared" ca="1" si="674"/>
        <v>1111.6500000000001</v>
      </c>
      <c r="N2897" s="12" t="str">
        <f t="shared" ca="1" si="670"/>
        <v/>
      </c>
      <c r="O2897" s="12">
        <f t="shared" ca="1" si="671"/>
        <v>-7.6600729959889059E-4</v>
      </c>
      <c r="P2897" s="5">
        <f t="shared" ca="1" si="672"/>
        <v>1057.2783581948611</v>
      </c>
      <c r="Q2897" s="5">
        <f t="shared" ca="1" si="675"/>
        <v>1057.2783581948611</v>
      </c>
      <c r="R2897" s="12">
        <f t="shared" ca="1" si="676"/>
        <v>0</v>
      </c>
    </row>
    <row r="2898" spans="1:18" x14ac:dyDescent="0.25">
      <c r="A2898">
        <v>2897</v>
      </c>
      <c r="B2898" s="2">
        <v>41635</v>
      </c>
      <c r="C2898">
        <f t="shared" si="681"/>
        <v>2013</v>
      </c>
      <c r="D2898">
        <v>1122.45</v>
      </c>
      <c r="E2898" s="5">
        <f t="shared" ca="1" si="677"/>
        <v>1100.94</v>
      </c>
      <c r="F2898" s="5">
        <f t="shared" ca="1" si="678"/>
        <v>1101.1869999999997</v>
      </c>
      <c r="G2898" s="5">
        <f t="shared" ca="1" si="679"/>
        <v>1104.3358151182308</v>
      </c>
      <c r="H2898" s="5">
        <f t="shared" ca="1" si="680"/>
        <v>1111.5937989736797</v>
      </c>
      <c r="I2898" s="10">
        <f t="shared" ca="1" si="673"/>
        <v>0</v>
      </c>
      <c r="J2898" s="5" t="e">
        <f t="shared" ca="1" si="667"/>
        <v>#N/A</v>
      </c>
      <c r="K2898" s="5" t="e">
        <f t="shared" ca="1" si="668"/>
        <v>#N/A</v>
      </c>
      <c r="L2898" s="10">
        <f t="shared" ca="1" si="669"/>
        <v>-1</v>
      </c>
      <c r="M2898" s="5">
        <f t="shared" ca="1" si="674"/>
        <v>1111.6500000000001</v>
      </c>
      <c r="N2898" s="12" t="str">
        <f t="shared" ca="1" si="670"/>
        <v/>
      </c>
      <c r="O2898" s="12">
        <f t="shared" ca="1" si="671"/>
        <v>-1.0760918505177889E-2</v>
      </c>
      <c r="P2898" s="5">
        <f t="shared" ca="1" si="672"/>
        <v>1057.2783581948611</v>
      </c>
      <c r="Q2898" s="5">
        <f t="shared" ca="1" si="675"/>
        <v>1057.2783581948611</v>
      </c>
      <c r="R2898" s="12">
        <f t="shared" ca="1" si="676"/>
        <v>0</v>
      </c>
    </row>
    <row r="2899" spans="1:18" x14ac:dyDescent="0.25">
      <c r="A2899">
        <v>2898</v>
      </c>
      <c r="B2899" s="2">
        <v>41638</v>
      </c>
      <c r="C2899">
        <f t="shared" si="681"/>
        <v>2013</v>
      </c>
      <c r="D2899">
        <v>1094.5</v>
      </c>
      <c r="E2899" s="5">
        <f t="shared" ca="1" si="677"/>
        <v>1101.6550000000002</v>
      </c>
      <c r="F2899" s="5">
        <f t="shared" ca="1" si="678"/>
        <v>1100.0849999999998</v>
      </c>
      <c r="G2899" s="5">
        <f t="shared" ca="1" si="679"/>
        <v>1103.3522336064077</v>
      </c>
      <c r="H2899" s="5">
        <f t="shared" ca="1" si="680"/>
        <v>1111.2519229942061</v>
      </c>
      <c r="I2899" s="10">
        <f t="shared" ca="1" si="673"/>
        <v>0</v>
      </c>
      <c r="J2899" s="5" t="e">
        <f t="shared" ca="1" si="667"/>
        <v>#N/A</v>
      </c>
      <c r="K2899" s="5" t="e">
        <f t="shared" ca="1" si="668"/>
        <v>#N/A</v>
      </c>
      <c r="L2899" s="10">
        <f t="shared" ca="1" si="669"/>
        <v>-1</v>
      </c>
      <c r="M2899" s="5">
        <f t="shared" ca="1" si="674"/>
        <v>1111.6500000000001</v>
      </c>
      <c r="N2899" s="12" t="str">
        <f t="shared" ca="1" si="670"/>
        <v/>
      </c>
      <c r="O2899" s="12">
        <f t="shared" ca="1" si="671"/>
        <v>2.4900886453739626E-2</v>
      </c>
      <c r="P2899" s="5">
        <f t="shared" ca="1" si="672"/>
        <v>1057.2783581948611</v>
      </c>
      <c r="Q2899" s="5">
        <f t="shared" ca="1" si="675"/>
        <v>1057.2783581948611</v>
      </c>
      <c r="R2899" s="12">
        <f t="shared" ca="1" si="676"/>
        <v>0</v>
      </c>
    </row>
    <row r="2900" spans="1:18" x14ac:dyDescent="0.25">
      <c r="A2900">
        <v>2899</v>
      </c>
      <c r="B2900" s="2">
        <v>41639</v>
      </c>
      <c r="C2900">
        <f t="shared" si="681"/>
        <v>2013</v>
      </c>
      <c r="D2900">
        <v>1108.75</v>
      </c>
      <c r="E2900" s="5">
        <f t="shared" ca="1" si="677"/>
        <v>1103.52</v>
      </c>
      <c r="F2900" s="5">
        <f t="shared" ca="1" si="678"/>
        <v>1099.5229999999997</v>
      </c>
      <c r="G2900" s="5">
        <f t="shared" ca="1" si="679"/>
        <v>1103.8920102457669</v>
      </c>
      <c r="H2900" s="5">
        <f t="shared" ca="1" si="680"/>
        <v>1111.2018845343221</v>
      </c>
      <c r="I2900" s="10">
        <f t="shared" ca="1" si="673"/>
        <v>0</v>
      </c>
      <c r="J2900" s="5" t="e">
        <f t="shared" ca="1" si="667"/>
        <v>#N/A</v>
      </c>
      <c r="K2900" s="5" t="e">
        <f t="shared" ca="1" si="668"/>
        <v>#N/A</v>
      </c>
      <c r="L2900" s="10">
        <f t="shared" ca="1" si="669"/>
        <v>-1</v>
      </c>
      <c r="M2900" s="5">
        <f t="shared" ca="1" si="674"/>
        <v>1111.6500000000001</v>
      </c>
      <c r="N2900" s="12" t="str">
        <f t="shared" ca="1" si="670"/>
        <v/>
      </c>
      <c r="O2900" s="12">
        <f t="shared" ca="1" si="671"/>
        <v>-1.3019643672910005E-2</v>
      </c>
      <c r="P2900" s="5">
        <f t="shared" ca="1" si="672"/>
        <v>1057.2783581948611</v>
      </c>
      <c r="Q2900" s="5">
        <f t="shared" ca="1" si="675"/>
        <v>1057.2783581948611</v>
      </c>
      <c r="R2900" s="12">
        <f t="shared" ca="1" si="676"/>
        <v>0</v>
      </c>
    </row>
    <row r="2901" spans="1:18" x14ac:dyDescent="0.25">
      <c r="A2901">
        <v>2900</v>
      </c>
      <c r="B2901" s="2">
        <v>41640</v>
      </c>
      <c r="C2901">
        <f t="shared" si="681"/>
        <v>2014</v>
      </c>
      <c r="D2901">
        <v>1108.45</v>
      </c>
      <c r="E2901" s="5">
        <f t="shared" ca="1" si="677"/>
        <v>1104.8400000000001</v>
      </c>
      <c r="F2901" s="5">
        <f t="shared" ca="1" si="678"/>
        <v>1098.5489999999998</v>
      </c>
      <c r="G2901" s="5">
        <f t="shared" ca="1" si="679"/>
        <v>1104.3478092211903</v>
      </c>
      <c r="H2901" s="5">
        <f t="shared" ca="1" si="680"/>
        <v>1111.1468468436356</v>
      </c>
      <c r="I2901" s="10">
        <f t="shared" ca="1" si="673"/>
        <v>0</v>
      </c>
      <c r="J2901" s="5" t="e">
        <f t="shared" ca="1" si="667"/>
        <v>#N/A</v>
      </c>
      <c r="K2901" s="5" t="e">
        <f t="shared" ca="1" si="668"/>
        <v>#N/A</v>
      </c>
      <c r="L2901" s="10">
        <f t="shared" ca="1" si="669"/>
        <v>-1</v>
      </c>
      <c r="M2901" s="5">
        <f t="shared" ca="1" si="674"/>
        <v>1111.6500000000001</v>
      </c>
      <c r="N2901" s="12" t="str">
        <f t="shared" ca="1" si="670"/>
        <v/>
      </c>
      <c r="O2901" s="12">
        <f t="shared" ca="1" si="671"/>
        <v>2.7057497181506607E-4</v>
      </c>
      <c r="P2901" s="5">
        <f t="shared" ca="1" si="672"/>
        <v>1057.2783581948611</v>
      </c>
      <c r="Q2901" s="5">
        <f t="shared" ca="1" si="675"/>
        <v>1057.2783581948611</v>
      </c>
      <c r="R2901" s="12">
        <f t="shared" ca="1" si="676"/>
        <v>0</v>
      </c>
    </row>
    <row r="2902" spans="1:18" x14ac:dyDescent="0.25">
      <c r="A2902">
        <v>2901</v>
      </c>
      <c r="B2902" s="2">
        <v>41641</v>
      </c>
      <c r="C2902">
        <f t="shared" si="681"/>
        <v>2014</v>
      </c>
      <c r="D2902">
        <v>1097.5999999999999</v>
      </c>
      <c r="E2902" s="5">
        <f t="shared" ca="1" si="677"/>
        <v>1106.3750000000002</v>
      </c>
      <c r="F2902" s="5">
        <f t="shared" ca="1" si="678"/>
        <v>1097.4119999999996</v>
      </c>
      <c r="G2902" s="5">
        <f t="shared" ca="1" si="679"/>
        <v>1103.6730282990713</v>
      </c>
      <c r="H2902" s="5">
        <f t="shared" ca="1" si="680"/>
        <v>1110.8759099067629</v>
      </c>
      <c r="I2902" s="10">
        <f t="shared" ca="1" si="673"/>
        <v>0</v>
      </c>
      <c r="J2902" s="5" t="e">
        <f t="shared" ca="1" si="667"/>
        <v>#N/A</v>
      </c>
      <c r="K2902" s="5" t="e">
        <f t="shared" ca="1" si="668"/>
        <v>#N/A</v>
      </c>
      <c r="L2902" s="10">
        <f t="shared" ca="1" si="669"/>
        <v>-1</v>
      </c>
      <c r="M2902" s="5">
        <f t="shared" ca="1" si="674"/>
        <v>1111.6500000000001</v>
      </c>
      <c r="N2902" s="12" t="str">
        <f t="shared" ca="1" si="670"/>
        <v/>
      </c>
      <c r="O2902" s="12">
        <f t="shared" ca="1" si="671"/>
        <v>9.7884433217557271E-3</v>
      </c>
      <c r="P2902" s="5">
        <f t="shared" ca="1" si="672"/>
        <v>1057.2783581948611</v>
      </c>
      <c r="Q2902" s="5">
        <f t="shared" ca="1" si="675"/>
        <v>1057.2783581948611</v>
      </c>
      <c r="R2902" s="12">
        <f t="shared" ca="1" si="676"/>
        <v>0</v>
      </c>
    </row>
    <row r="2903" spans="1:18" x14ac:dyDescent="0.25">
      <c r="A2903">
        <v>2902</v>
      </c>
      <c r="B2903" s="2">
        <v>41642</v>
      </c>
      <c r="C2903">
        <f t="shared" si="681"/>
        <v>2014</v>
      </c>
      <c r="D2903">
        <v>1088.95</v>
      </c>
      <c r="E2903" s="5">
        <f t="shared" ca="1" si="677"/>
        <v>1105.5450000000001</v>
      </c>
      <c r="F2903" s="5">
        <f t="shared" ca="1" si="678"/>
        <v>1096.4559999999997</v>
      </c>
      <c r="G2903" s="5">
        <f t="shared" ca="1" si="679"/>
        <v>1102.2007254691644</v>
      </c>
      <c r="H2903" s="5">
        <f t="shared" ca="1" si="680"/>
        <v>1110.4373917086275</v>
      </c>
      <c r="I2903" s="10">
        <f t="shared" ca="1" si="673"/>
        <v>0</v>
      </c>
      <c r="J2903" s="5" t="e">
        <f t="shared" ca="1" si="667"/>
        <v>#N/A</v>
      </c>
      <c r="K2903" s="5" t="e">
        <f t="shared" ca="1" si="668"/>
        <v>#N/A</v>
      </c>
      <c r="L2903" s="10">
        <f t="shared" ca="1" si="669"/>
        <v>-1</v>
      </c>
      <c r="M2903" s="5">
        <f t="shared" ca="1" si="674"/>
        <v>1111.6500000000001</v>
      </c>
      <c r="N2903" s="12" t="str">
        <f t="shared" ca="1" si="670"/>
        <v/>
      </c>
      <c r="O2903" s="12">
        <f t="shared" ca="1" si="671"/>
        <v>7.8808309037899631E-3</v>
      </c>
      <c r="P2903" s="5">
        <f t="shared" ca="1" si="672"/>
        <v>1057.2783581948611</v>
      </c>
      <c r="Q2903" s="5">
        <f t="shared" ca="1" si="675"/>
        <v>1057.2783581948611</v>
      </c>
      <c r="R2903" s="12">
        <f t="shared" ca="1" si="676"/>
        <v>0</v>
      </c>
    </row>
    <row r="2904" spans="1:18" x14ac:dyDescent="0.25">
      <c r="A2904">
        <v>2903</v>
      </c>
      <c r="B2904" s="2">
        <v>41645</v>
      </c>
      <c r="C2904">
        <f t="shared" si="681"/>
        <v>2014</v>
      </c>
      <c r="D2904">
        <v>1085</v>
      </c>
      <c r="E2904" s="5">
        <f t="shared" ca="1" si="677"/>
        <v>1103.55</v>
      </c>
      <c r="F2904" s="5">
        <f t="shared" ca="1" si="678"/>
        <v>1095.9029999999998</v>
      </c>
      <c r="G2904" s="5">
        <f t="shared" ca="1" si="679"/>
        <v>1100.4806529222478</v>
      </c>
      <c r="H2904" s="5">
        <f t="shared" ca="1" si="680"/>
        <v>1109.928643874455</v>
      </c>
      <c r="I2904" s="10">
        <f t="shared" ca="1" si="673"/>
        <v>0</v>
      </c>
      <c r="J2904" s="5" t="e">
        <f t="shared" ca="1" si="667"/>
        <v>#N/A</v>
      </c>
      <c r="K2904" s="5" t="e">
        <f t="shared" ca="1" si="668"/>
        <v>#N/A</v>
      </c>
      <c r="L2904" s="10">
        <f t="shared" ca="1" si="669"/>
        <v>-1</v>
      </c>
      <c r="M2904" s="5">
        <f t="shared" ca="1" si="674"/>
        <v>1111.6500000000001</v>
      </c>
      <c r="N2904" s="12" t="str">
        <f t="shared" ca="1" si="670"/>
        <v/>
      </c>
      <c r="O2904" s="12">
        <f t="shared" ca="1" si="671"/>
        <v>3.6273474447863037E-3</v>
      </c>
      <c r="P2904" s="5">
        <f t="shared" ca="1" si="672"/>
        <v>1057.2783581948611</v>
      </c>
      <c r="Q2904" s="5">
        <f t="shared" ca="1" si="675"/>
        <v>1057.2783581948611</v>
      </c>
      <c r="R2904" s="12">
        <f t="shared" ca="1" si="676"/>
        <v>0</v>
      </c>
    </row>
    <row r="2905" spans="1:18" x14ac:dyDescent="0.25">
      <c r="A2905">
        <v>2904</v>
      </c>
      <c r="B2905" s="2">
        <v>41646</v>
      </c>
      <c r="C2905">
        <f t="shared" si="681"/>
        <v>2014</v>
      </c>
      <c r="D2905">
        <v>1085.2</v>
      </c>
      <c r="E2905" s="5">
        <f t="shared" ca="1" si="677"/>
        <v>1101.105</v>
      </c>
      <c r="F2905" s="5">
        <f t="shared" ca="1" si="678"/>
        <v>1094.6079999999997</v>
      </c>
      <c r="G2905" s="5">
        <f t="shared" ca="1" si="679"/>
        <v>1098.9525876300231</v>
      </c>
      <c r="H2905" s="5">
        <f t="shared" ca="1" si="680"/>
        <v>1109.4340709969658</v>
      </c>
      <c r="I2905" s="10">
        <f t="shared" ca="1" si="673"/>
        <v>0</v>
      </c>
      <c r="J2905" s="5" t="e">
        <f t="shared" ca="1" si="667"/>
        <v>#N/A</v>
      </c>
      <c r="K2905" s="5" t="e">
        <f t="shared" ca="1" si="668"/>
        <v>#N/A</v>
      </c>
      <c r="L2905" s="10">
        <f t="shared" ca="1" si="669"/>
        <v>-1</v>
      </c>
      <c r="M2905" s="5">
        <f t="shared" ca="1" si="674"/>
        <v>1111.6500000000001</v>
      </c>
      <c r="N2905" s="12" t="str">
        <f t="shared" ca="1" si="670"/>
        <v/>
      </c>
      <c r="O2905" s="12">
        <f t="shared" ca="1" si="671"/>
        <v>-1.8433179723506495E-4</v>
      </c>
      <c r="P2905" s="5">
        <f t="shared" ca="1" si="672"/>
        <v>1057.2783581948611</v>
      </c>
      <c r="Q2905" s="5">
        <f t="shared" ca="1" si="675"/>
        <v>1057.2783581948611</v>
      </c>
      <c r="R2905" s="12">
        <f t="shared" ca="1" si="676"/>
        <v>0</v>
      </c>
    </row>
    <row r="2906" spans="1:18" x14ac:dyDescent="0.25">
      <c r="A2906">
        <v>2905</v>
      </c>
      <c r="B2906" s="2">
        <v>41647</v>
      </c>
      <c r="C2906">
        <f t="shared" si="681"/>
        <v>2014</v>
      </c>
      <c r="D2906">
        <v>1083.3499999999999</v>
      </c>
      <c r="E2906" s="5">
        <f t="shared" ca="1" si="677"/>
        <v>1098.4750000000001</v>
      </c>
      <c r="F2906" s="5">
        <f t="shared" ca="1" si="678"/>
        <v>1093.2839999999999</v>
      </c>
      <c r="G2906" s="5">
        <f t="shared" ca="1" si="679"/>
        <v>1097.3923288670208</v>
      </c>
      <c r="H2906" s="5">
        <f t="shared" ca="1" si="680"/>
        <v>1108.9123895770265</v>
      </c>
      <c r="I2906" s="10">
        <f t="shared" ca="1" si="673"/>
        <v>0</v>
      </c>
      <c r="J2906" s="5" t="e">
        <f t="shared" ca="1" si="667"/>
        <v>#N/A</v>
      </c>
      <c r="K2906" s="5" t="e">
        <f t="shared" ca="1" si="668"/>
        <v>#N/A</v>
      </c>
      <c r="L2906" s="10">
        <f t="shared" ca="1" si="669"/>
        <v>-1</v>
      </c>
      <c r="M2906" s="5">
        <f t="shared" ca="1" si="674"/>
        <v>1111.6500000000001</v>
      </c>
      <c r="N2906" s="12" t="str">
        <f t="shared" ca="1" si="670"/>
        <v/>
      </c>
      <c r="O2906" s="12">
        <f t="shared" ca="1" si="671"/>
        <v>1.7047548838924958E-3</v>
      </c>
      <c r="P2906" s="5">
        <f t="shared" ca="1" si="672"/>
        <v>1057.2783581948611</v>
      </c>
      <c r="Q2906" s="5">
        <f t="shared" ca="1" si="675"/>
        <v>1057.2783581948611</v>
      </c>
      <c r="R2906" s="12">
        <f t="shared" ca="1" si="676"/>
        <v>0</v>
      </c>
    </row>
    <row r="2907" spans="1:18" x14ac:dyDescent="0.25">
      <c r="A2907">
        <v>2906</v>
      </c>
      <c r="B2907" s="2">
        <v>41648</v>
      </c>
      <c r="C2907">
        <f t="shared" si="681"/>
        <v>2014</v>
      </c>
      <c r="D2907">
        <v>1054</v>
      </c>
      <c r="E2907" s="5">
        <f t="shared" ca="1" si="677"/>
        <v>1092.825</v>
      </c>
      <c r="F2907" s="5">
        <f t="shared" ca="1" si="678"/>
        <v>1091.6669999999997</v>
      </c>
      <c r="G2907" s="5">
        <f t="shared" ca="1" si="679"/>
        <v>1093.0530959803186</v>
      </c>
      <c r="H2907" s="5">
        <f t="shared" ca="1" si="680"/>
        <v>1107.8141417854861</v>
      </c>
      <c r="I2907" s="10">
        <f t="shared" ca="1" si="673"/>
        <v>0</v>
      </c>
      <c r="J2907" s="5" t="e">
        <f t="shared" ca="1" si="667"/>
        <v>#N/A</v>
      </c>
      <c r="K2907" s="5" t="e">
        <f t="shared" ca="1" si="668"/>
        <v>#N/A</v>
      </c>
      <c r="L2907" s="10">
        <f t="shared" ca="1" si="669"/>
        <v>-1</v>
      </c>
      <c r="M2907" s="5">
        <f t="shared" ca="1" si="674"/>
        <v>1111.6500000000001</v>
      </c>
      <c r="N2907" s="12" t="str">
        <f t="shared" ca="1" si="670"/>
        <v/>
      </c>
      <c r="O2907" s="12">
        <f t="shared" ca="1" si="671"/>
        <v>2.7091890893986163E-2</v>
      </c>
      <c r="P2907" s="5">
        <f t="shared" ca="1" si="672"/>
        <v>1057.2783581948611</v>
      </c>
      <c r="Q2907" s="5">
        <f t="shared" ca="1" si="675"/>
        <v>1057.2783581948611</v>
      </c>
      <c r="R2907" s="12">
        <f t="shared" ca="1" si="676"/>
        <v>0</v>
      </c>
    </row>
    <row r="2908" spans="1:18" x14ac:dyDescent="0.25">
      <c r="A2908">
        <v>2907</v>
      </c>
      <c r="B2908" s="2">
        <v>41649</v>
      </c>
      <c r="C2908">
        <f t="shared" si="681"/>
        <v>2014</v>
      </c>
      <c r="D2908">
        <v>1034.25</v>
      </c>
      <c r="E2908" s="5">
        <f t="shared" ca="1" si="677"/>
        <v>1084.0049999999999</v>
      </c>
      <c r="F2908" s="5">
        <f t="shared" ca="1" si="678"/>
        <v>1089.5189999999998</v>
      </c>
      <c r="G2908" s="5">
        <f t="shared" ca="1" si="679"/>
        <v>1087.1727863822866</v>
      </c>
      <c r="H2908" s="5">
        <f t="shared" ca="1" si="680"/>
        <v>1106.3428589497764</v>
      </c>
      <c r="I2908" s="10">
        <f t="shared" ca="1" si="673"/>
        <v>0</v>
      </c>
      <c r="J2908" s="5" t="e">
        <f t="shared" ca="1" si="667"/>
        <v>#N/A</v>
      </c>
      <c r="K2908" s="5" t="e">
        <f t="shared" ca="1" si="668"/>
        <v>#N/A</v>
      </c>
      <c r="L2908" s="10">
        <f t="shared" ca="1" si="669"/>
        <v>-1</v>
      </c>
      <c r="M2908" s="5">
        <f t="shared" ca="1" si="674"/>
        <v>1111.6500000000001</v>
      </c>
      <c r="N2908" s="12" t="str">
        <f t="shared" ca="1" si="670"/>
        <v/>
      </c>
      <c r="O2908" s="12">
        <f t="shared" ca="1" si="671"/>
        <v>1.8738140417457305E-2</v>
      </c>
      <c r="P2908" s="5">
        <f t="shared" ca="1" si="672"/>
        <v>1057.2783581948611</v>
      </c>
      <c r="Q2908" s="5">
        <f t="shared" ca="1" si="675"/>
        <v>1057.2783581948611</v>
      </c>
      <c r="R2908" s="12">
        <f t="shared" ca="1" si="676"/>
        <v>0</v>
      </c>
    </row>
    <row r="2909" spans="1:18" x14ac:dyDescent="0.25">
      <c r="A2909">
        <v>2908</v>
      </c>
      <c r="B2909" s="2">
        <v>41652</v>
      </c>
      <c r="C2909">
        <f t="shared" si="681"/>
        <v>2014</v>
      </c>
      <c r="D2909">
        <v>1037.1500000000001</v>
      </c>
      <c r="E2909" s="5">
        <f t="shared" ca="1" si="677"/>
        <v>1078.27</v>
      </c>
      <c r="F2909" s="5">
        <f t="shared" ca="1" si="678"/>
        <v>1087.4289999999999</v>
      </c>
      <c r="G2909" s="5">
        <f t="shared" ca="1" si="679"/>
        <v>1082.1705077440579</v>
      </c>
      <c r="H2909" s="5">
        <f t="shared" ca="1" si="680"/>
        <v>1104.9590017707808</v>
      </c>
      <c r="I2909" s="10">
        <f t="shared" ca="1" si="673"/>
        <v>0</v>
      </c>
      <c r="J2909" s="5" t="e">
        <f t="shared" ca="1" si="667"/>
        <v>#N/A</v>
      </c>
      <c r="K2909" s="5" t="e">
        <f t="shared" ca="1" si="668"/>
        <v>#N/A</v>
      </c>
      <c r="L2909" s="10">
        <f t="shared" ca="1" si="669"/>
        <v>-1</v>
      </c>
      <c r="M2909" s="5">
        <f t="shared" ca="1" si="674"/>
        <v>1111.6500000000001</v>
      </c>
      <c r="N2909" s="12" t="str">
        <f t="shared" ca="1" si="670"/>
        <v/>
      </c>
      <c r="O2909" s="12">
        <f t="shared" ca="1" si="671"/>
        <v>-2.8039642252841103E-3</v>
      </c>
      <c r="P2909" s="5">
        <f t="shared" ca="1" si="672"/>
        <v>1057.2783581948611</v>
      </c>
      <c r="Q2909" s="5">
        <f t="shared" ca="1" si="675"/>
        <v>1057.2783581948611</v>
      </c>
      <c r="R2909" s="12">
        <f t="shared" ca="1" si="676"/>
        <v>0</v>
      </c>
    </row>
    <row r="2910" spans="1:18" x14ac:dyDescent="0.25">
      <c r="A2910">
        <v>2909</v>
      </c>
      <c r="B2910" s="2">
        <v>41653</v>
      </c>
      <c r="C2910">
        <f t="shared" si="681"/>
        <v>2014</v>
      </c>
      <c r="D2910">
        <v>1019.25</v>
      </c>
      <c r="E2910" s="5">
        <f t="shared" ca="1" si="677"/>
        <v>1069.32</v>
      </c>
      <c r="F2910" s="5">
        <f t="shared" ca="1" si="678"/>
        <v>1085.0269999999996</v>
      </c>
      <c r="G2910" s="5">
        <f t="shared" ca="1" si="679"/>
        <v>1075.8784569696522</v>
      </c>
      <c r="H2910" s="5">
        <f t="shared" ca="1" si="680"/>
        <v>1103.2448217353651</v>
      </c>
      <c r="I2910" s="10">
        <f t="shared" ca="1" si="673"/>
        <v>0</v>
      </c>
      <c r="J2910" s="5" t="e">
        <f t="shared" ca="1" si="667"/>
        <v>#N/A</v>
      </c>
      <c r="K2910" s="5" t="e">
        <f t="shared" ca="1" si="668"/>
        <v>#N/A</v>
      </c>
      <c r="L2910" s="10">
        <f t="shared" ca="1" si="669"/>
        <v>-1</v>
      </c>
      <c r="M2910" s="5">
        <f t="shared" ca="1" si="674"/>
        <v>1111.6500000000001</v>
      </c>
      <c r="N2910" s="12" t="str">
        <f t="shared" ca="1" si="670"/>
        <v/>
      </c>
      <c r="O2910" s="12">
        <f t="shared" ca="1" si="671"/>
        <v>1.7258834305548944E-2</v>
      </c>
      <c r="P2910" s="5">
        <f t="shared" ca="1" si="672"/>
        <v>1057.2783581948611</v>
      </c>
      <c r="Q2910" s="5">
        <f t="shared" ca="1" si="675"/>
        <v>1057.2783581948611</v>
      </c>
      <c r="R2910" s="12">
        <f t="shared" ca="1" si="676"/>
        <v>0</v>
      </c>
    </row>
    <row r="2911" spans="1:18" x14ac:dyDescent="0.25">
      <c r="A2911">
        <v>2910</v>
      </c>
      <c r="B2911" s="2">
        <v>41654</v>
      </c>
      <c r="C2911">
        <f t="shared" si="681"/>
        <v>2014</v>
      </c>
      <c r="D2911">
        <v>1029.3499999999999</v>
      </c>
      <c r="E2911" s="5">
        <f t="shared" ca="1" si="677"/>
        <v>1061.4100000000001</v>
      </c>
      <c r="F2911" s="5">
        <f t="shared" ca="1" si="678"/>
        <v>1083.3809999999996</v>
      </c>
      <c r="G2911" s="5">
        <f t="shared" ca="1" si="679"/>
        <v>1071.225611272687</v>
      </c>
      <c r="H2911" s="5">
        <f t="shared" ca="1" si="680"/>
        <v>1101.7669253006577</v>
      </c>
      <c r="I2911" s="10">
        <f t="shared" ca="1" si="673"/>
        <v>0</v>
      </c>
      <c r="J2911" s="5" t="e">
        <f t="shared" ca="1" si="667"/>
        <v>#N/A</v>
      </c>
      <c r="K2911" s="5" t="e">
        <f t="shared" ca="1" si="668"/>
        <v>#N/A</v>
      </c>
      <c r="L2911" s="10">
        <f t="shared" ca="1" si="669"/>
        <v>-1</v>
      </c>
      <c r="M2911" s="5">
        <f t="shared" ca="1" si="674"/>
        <v>1111.6500000000001</v>
      </c>
      <c r="N2911" s="12" t="str">
        <f t="shared" ca="1" si="670"/>
        <v/>
      </c>
      <c r="O2911" s="12">
        <f t="shared" ca="1" si="671"/>
        <v>-9.9092469953396215E-3</v>
      </c>
      <c r="P2911" s="5">
        <f t="shared" ca="1" si="672"/>
        <v>1057.2783581948611</v>
      </c>
      <c r="Q2911" s="5">
        <f t="shared" ca="1" si="675"/>
        <v>1057.2783581948611</v>
      </c>
      <c r="R2911" s="12">
        <f t="shared" ca="1" si="676"/>
        <v>0</v>
      </c>
    </row>
    <row r="2912" spans="1:18" x14ac:dyDescent="0.25">
      <c r="A2912">
        <v>2911</v>
      </c>
      <c r="B2912" s="2">
        <v>41655</v>
      </c>
      <c r="C2912">
        <f t="shared" si="681"/>
        <v>2014</v>
      </c>
      <c r="D2912">
        <v>1032.3499999999999</v>
      </c>
      <c r="E2912" s="5">
        <f t="shared" ca="1" si="677"/>
        <v>1054.885</v>
      </c>
      <c r="F2912" s="5">
        <f t="shared" ca="1" si="678"/>
        <v>1081.6969999999997</v>
      </c>
      <c r="G2912" s="5">
        <f t="shared" ca="1" si="679"/>
        <v>1067.3380501454183</v>
      </c>
      <c r="H2912" s="5">
        <f t="shared" ca="1" si="680"/>
        <v>1100.3785867946444</v>
      </c>
      <c r="I2912" s="10">
        <f t="shared" ca="1" si="673"/>
        <v>0</v>
      </c>
      <c r="J2912" s="5" t="e">
        <f t="shared" ca="1" si="667"/>
        <v>#N/A</v>
      </c>
      <c r="K2912" s="5" t="e">
        <f t="shared" ca="1" si="668"/>
        <v>#N/A</v>
      </c>
      <c r="L2912" s="10">
        <f t="shared" ca="1" si="669"/>
        <v>-1</v>
      </c>
      <c r="M2912" s="5">
        <f t="shared" ca="1" si="674"/>
        <v>1111.6500000000001</v>
      </c>
      <c r="N2912" s="12" t="str">
        <f t="shared" ca="1" si="670"/>
        <v/>
      </c>
      <c r="O2912" s="12">
        <f t="shared" ca="1" si="671"/>
        <v>-2.91446058192063E-3</v>
      </c>
      <c r="P2912" s="5">
        <f t="shared" ca="1" si="672"/>
        <v>1057.2783581948611</v>
      </c>
      <c r="Q2912" s="5">
        <f t="shared" ca="1" si="675"/>
        <v>1057.2783581948611</v>
      </c>
      <c r="R2912" s="12">
        <f t="shared" ca="1" si="676"/>
        <v>0</v>
      </c>
    </row>
    <row r="2913" spans="1:18" x14ac:dyDescent="0.25">
      <c r="A2913">
        <v>2912</v>
      </c>
      <c r="B2913" s="2">
        <v>41656</v>
      </c>
      <c r="C2913">
        <f t="shared" si="681"/>
        <v>2014</v>
      </c>
      <c r="D2913">
        <v>1027.6500000000001</v>
      </c>
      <c r="E2913" s="5">
        <f t="shared" ca="1" si="677"/>
        <v>1048.7549999999999</v>
      </c>
      <c r="F2913" s="5">
        <f t="shared" ca="1" si="678"/>
        <v>1080.4569999999997</v>
      </c>
      <c r="G2913" s="5">
        <f t="shared" ca="1" si="679"/>
        <v>1063.3692451308764</v>
      </c>
      <c r="H2913" s="5">
        <f t="shared" ca="1" si="680"/>
        <v>1098.9240150587516</v>
      </c>
      <c r="I2913" s="10">
        <f t="shared" ca="1" si="673"/>
        <v>0</v>
      </c>
      <c r="J2913" s="5" t="e">
        <f t="shared" ca="1" si="667"/>
        <v>#N/A</v>
      </c>
      <c r="K2913" s="5" t="e">
        <f t="shared" ca="1" si="668"/>
        <v>#N/A</v>
      </c>
      <c r="L2913" s="10">
        <f t="shared" ca="1" si="669"/>
        <v>-1</v>
      </c>
      <c r="M2913" s="5">
        <f t="shared" ca="1" si="674"/>
        <v>1111.6500000000001</v>
      </c>
      <c r="N2913" s="12" t="str">
        <f t="shared" ca="1" si="670"/>
        <v/>
      </c>
      <c r="O2913" s="12">
        <f t="shared" ca="1" si="671"/>
        <v>4.5527195234172698E-3</v>
      </c>
      <c r="P2913" s="5">
        <f t="shared" ca="1" si="672"/>
        <v>1057.2783581948611</v>
      </c>
      <c r="Q2913" s="5">
        <f t="shared" ca="1" si="675"/>
        <v>1057.2783581948611</v>
      </c>
      <c r="R2913" s="12">
        <f t="shared" ca="1" si="676"/>
        <v>0</v>
      </c>
    </row>
    <row r="2914" spans="1:18" x14ac:dyDescent="0.25">
      <c r="A2914">
        <v>2913</v>
      </c>
      <c r="B2914" s="2">
        <v>41659</v>
      </c>
      <c r="C2914">
        <f t="shared" si="681"/>
        <v>2014</v>
      </c>
      <c r="D2914">
        <v>1029.8499999999999</v>
      </c>
      <c r="E2914" s="5">
        <f t="shared" ca="1" si="677"/>
        <v>1043.2400000000002</v>
      </c>
      <c r="F2914" s="5">
        <f t="shared" ca="1" si="678"/>
        <v>1080.0519999999997</v>
      </c>
      <c r="G2914" s="5">
        <f t="shared" ca="1" si="679"/>
        <v>1060.0173206177888</v>
      </c>
      <c r="H2914" s="5">
        <f t="shared" ca="1" si="680"/>
        <v>1097.5425347575765</v>
      </c>
      <c r="I2914" s="10">
        <f t="shared" ca="1" si="673"/>
        <v>0</v>
      </c>
      <c r="J2914" s="5" t="e">
        <f t="shared" ca="1" si="667"/>
        <v>#N/A</v>
      </c>
      <c r="K2914" s="5" t="e">
        <f t="shared" ca="1" si="668"/>
        <v>#N/A</v>
      </c>
      <c r="L2914" s="10">
        <f t="shared" ca="1" si="669"/>
        <v>-1</v>
      </c>
      <c r="M2914" s="5">
        <f t="shared" ca="1" si="674"/>
        <v>1111.6500000000001</v>
      </c>
      <c r="N2914" s="12" t="str">
        <f t="shared" ca="1" si="670"/>
        <v/>
      </c>
      <c r="O2914" s="12">
        <f t="shared" ca="1" si="671"/>
        <v>-2.140806694886214E-3</v>
      </c>
      <c r="P2914" s="5">
        <f t="shared" ca="1" si="672"/>
        <v>1057.2783581948611</v>
      </c>
      <c r="Q2914" s="5">
        <f t="shared" ca="1" si="675"/>
        <v>1057.2783581948611</v>
      </c>
      <c r="R2914" s="12">
        <f t="shared" ca="1" si="676"/>
        <v>0</v>
      </c>
    </row>
    <row r="2915" spans="1:18" x14ac:dyDescent="0.25">
      <c r="A2915">
        <v>2914</v>
      </c>
      <c r="B2915" s="2">
        <v>41660</v>
      </c>
      <c r="C2915">
        <f t="shared" si="681"/>
        <v>2014</v>
      </c>
      <c r="D2915">
        <v>1031.05</v>
      </c>
      <c r="E2915" s="5">
        <f t="shared" ca="1" si="677"/>
        <v>1037.825</v>
      </c>
      <c r="F2915" s="5">
        <f t="shared" ca="1" si="678"/>
        <v>1080.2139999999997</v>
      </c>
      <c r="G2915" s="5">
        <f t="shared" ca="1" si="679"/>
        <v>1057.1205885560098</v>
      </c>
      <c r="H2915" s="5">
        <f t="shared" ca="1" si="680"/>
        <v>1096.2126840624251</v>
      </c>
      <c r="I2915" s="10">
        <f t="shared" ca="1" si="673"/>
        <v>0</v>
      </c>
      <c r="J2915" s="5" t="e">
        <f t="shared" ca="1" si="667"/>
        <v>#N/A</v>
      </c>
      <c r="K2915" s="5" t="e">
        <f t="shared" ca="1" si="668"/>
        <v>#N/A</v>
      </c>
      <c r="L2915" s="10">
        <f t="shared" ca="1" si="669"/>
        <v>-1</v>
      </c>
      <c r="M2915" s="5">
        <f t="shared" ca="1" si="674"/>
        <v>1111.6500000000001</v>
      </c>
      <c r="N2915" s="12" t="str">
        <f t="shared" ca="1" si="670"/>
        <v/>
      </c>
      <c r="O2915" s="12">
        <f t="shared" ca="1" si="671"/>
        <v>-1.1652182356654325E-3</v>
      </c>
      <c r="P2915" s="5">
        <f t="shared" ca="1" si="672"/>
        <v>1057.2783581948611</v>
      </c>
      <c r="Q2915" s="5">
        <f t="shared" ca="1" si="675"/>
        <v>1057.2783581948611</v>
      </c>
      <c r="R2915" s="12">
        <f t="shared" ca="1" si="676"/>
        <v>0</v>
      </c>
    </row>
    <row r="2916" spans="1:18" x14ac:dyDescent="0.25">
      <c r="A2916">
        <v>2915</v>
      </c>
      <c r="B2916" s="2">
        <v>41661</v>
      </c>
      <c r="C2916">
        <f t="shared" si="681"/>
        <v>2014</v>
      </c>
      <c r="D2916">
        <v>1023.65</v>
      </c>
      <c r="E2916" s="5">
        <f t="shared" ca="1" si="677"/>
        <v>1031.855</v>
      </c>
      <c r="F2916" s="5">
        <f t="shared" ca="1" si="678"/>
        <v>1079.8639999999998</v>
      </c>
      <c r="G2916" s="5">
        <f t="shared" ca="1" si="679"/>
        <v>1053.7735297004087</v>
      </c>
      <c r="H2916" s="5">
        <f t="shared" ca="1" si="680"/>
        <v>1094.7614303811765</v>
      </c>
      <c r="I2916" s="10">
        <f t="shared" ca="1" si="673"/>
        <v>0</v>
      </c>
      <c r="J2916" s="5" t="e">
        <f t="shared" ca="1" si="667"/>
        <v>#N/A</v>
      </c>
      <c r="K2916" s="5" t="e">
        <f t="shared" ca="1" si="668"/>
        <v>#N/A</v>
      </c>
      <c r="L2916" s="10">
        <f t="shared" ca="1" si="669"/>
        <v>-1</v>
      </c>
      <c r="M2916" s="5">
        <f t="shared" ca="1" si="674"/>
        <v>1111.6500000000001</v>
      </c>
      <c r="N2916" s="12" t="str">
        <f t="shared" ca="1" si="670"/>
        <v/>
      </c>
      <c r="O2916" s="12">
        <f t="shared" ca="1" si="671"/>
        <v>7.1771495077833057E-3</v>
      </c>
      <c r="P2916" s="5">
        <f t="shared" ca="1" si="672"/>
        <v>1057.2783581948611</v>
      </c>
      <c r="Q2916" s="5">
        <f t="shared" ca="1" si="675"/>
        <v>1057.2783581948611</v>
      </c>
      <c r="R2916" s="12">
        <f t="shared" ca="1" si="676"/>
        <v>0</v>
      </c>
    </row>
    <row r="2917" spans="1:18" x14ac:dyDescent="0.25">
      <c r="A2917">
        <v>2916</v>
      </c>
      <c r="B2917" s="2">
        <v>41662</v>
      </c>
      <c r="C2917">
        <f t="shared" si="681"/>
        <v>2014</v>
      </c>
      <c r="D2917">
        <v>1020</v>
      </c>
      <c r="E2917" s="5">
        <f t="shared" ca="1" si="677"/>
        <v>1028.4549999999999</v>
      </c>
      <c r="F2917" s="5">
        <f t="shared" ca="1" si="678"/>
        <v>1079.3859999999997</v>
      </c>
      <c r="G2917" s="5">
        <f t="shared" ca="1" si="679"/>
        <v>1050.3961767303679</v>
      </c>
      <c r="H2917" s="5">
        <f t="shared" ca="1" si="680"/>
        <v>1093.2662017735531</v>
      </c>
      <c r="I2917" s="10">
        <f t="shared" ca="1" si="673"/>
        <v>0</v>
      </c>
      <c r="J2917" s="5" t="e">
        <f t="shared" ca="1" si="667"/>
        <v>#N/A</v>
      </c>
      <c r="K2917" s="5" t="e">
        <f t="shared" ca="1" si="668"/>
        <v>#N/A</v>
      </c>
      <c r="L2917" s="10">
        <f t="shared" ca="1" si="669"/>
        <v>-1</v>
      </c>
      <c r="M2917" s="5">
        <f t="shared" ca="1" si="674"/>
        <v>1111.6500000000001</v>
      </c>
      <c r="N2917" s="12" t="str">
        <f t="shared" ca="1" si="670"/>
        <v/>
      </c>
      <c r="O2917" s="12">
        <f t="shared" ca="1" si="671"/>
        <v>3.5656718604991718E-3</v>
      </c>
      <c r="P2917" s="5">
        <f t="shared" ca="1" si="672"/>
        <v>1057.2783581948611</v>
      </c>
      <c r="Q2917" s="5">
        <f t="shared" ca="1" si="675"/>
        <v>1057.2783581948611</v>
      </c>
      <c r="R2917" s="12">
        <f t="shared" ca="1" si="676"/>
        <v>0</v>
      </c>
    </row>
    <row r="2918" spans="1:18" x14ac:dyDescent="0.25">
      <c r="A2918">
        <v>2917</v>
      </c>
      <c r="B2918" s="2">
        <v>41663</v>
      </c>
      <c r="C2918">
        <f t="shared" si="681"/>
        <v>2014</v>
      </c>
      <c r="D2918">
        <v>999.45</v>
      </c>
      <c r="E2918" s="5">
        <f t="shared" ca="1" si="677"/>
        <v>1024.9750000000001</v>
      </c>
      <c r="F2918" s="5">
        <f t="shared" ca="1" si="678"/>
        <v>1078.4969999999998</v>
      </c>
      <c r="G2918" s="5">
        <f t="shared" ca="1" si="679"/>
        <v>1045.3015590573311</v>
      </c>
      <c r="H2918" s="5">
        <f t="shared" ca="1" si="680"/>
        <v>1091.3898777380821</v>
      </c>
      <c r="I2918" s="10">
        <f t="shared" ca="1" si="673"/>
        <v>0</v>
      </c>
      <c r="J2918" s="5" t="e">
        <f t="shared" ca="1" si="667"/>
        <v>#N/A</v>
      </c>
      <c r="K2918" s="5" t="e">
        <f t="shared" ca="1" si="668"/>
        <v>#N/A</v>
      </c>
      <c r="L2918" s="10">
        <f t="shared" ca="1" si="669"/>
        <v>-1</v>
      </c>
      <c r="M2918" s="5">
        <f t="shared" ca="1" si="674"/>
        <v>1111.6500000000001</v>
      </c>
      <c r="N2918" s="12" t="str">
        <f t="shared" ca="1" si="670"/>
        <v/>
      </c>
      <c r="O2918" s="12">
        <f t="shared" ca="1" si="671"/>
        <v>2.0147058823529369E-2</v>
      </c>
      <c r="P2918" s="5">
        <f t="shared" ca="1" si="672"/>
        <v>1057.2783581948611</v>
      </c>
      <c r="Q2918" s="5">
        <f t="shared" ca="1" si="675"/>
        <v>1057.2783581948611</v>
      </c>
      <c r="R2918" s="12">
        <f t="shared" ca="1" si="676"/>
        <v>0</v>
      </c>
    </row>
    <row r="2919" spans="1:18" x14ac:dyDescent="0.25">
      <c r="A2919">
        <v>2918</v>
      </c>
      <c r="B2919" s="2">
        <v>41666</v>
      </c>
      <c r="C2919">
        <f t="shared" si="681"/>
        <v>2014</v>
      </c>
      <c r="D2919">
        <v>984.2</v>
      </c>
      <c r="E2919" s="5">
        <f t="shared" ca="1" si="677"/>
        <v>1019.6800000000003</v>
      </c>
      <c r="F2919" s="5">
        <f t="shared" ca="1" si="678"/>
        <v>1076.8749999999998</v>
      </c>
      <c r="G2919" s="5">
        <f t="shared" ca="1" si="679"/>
        <v>1039.191403151598</v>
      </c>
      <c r="H2919" s="5">
        <f t="shared" ca="1" si="680"/>
        <v>1089.2460801833204</v>
      </c>
      <c r="I2919" s="10">
        <f t="shared" ca="1" si="673"/>
        <v>0</v>
      </c>
      <c r="J2919" s="5" t="e">
        <f t="shared" ca="1" si="667"/>
        <v>#N/A</v>
      </c>
      <c r="K2919" s="5" t="e">
        <f t="shared" ca="1" si="668"/>
        <v>#N/A</v>
      </c>
      <c r="L2919" s="10">
        <f t="shared" ca="1" si="669"/>
        <v>-1</v>
      </c>
      <c r="M2919" s="5">
        <f t="shared" ca="1" si="674"/>
        <v>1111.6500000000001</v>
      </c>
      <c r="N2919" s="12" t="str">
        <f t="shared" ca="1" si="670"/>
        <v/>
      </c>
      <c r="O2919" s="12">
        <f t="shared" ca="1" si="671"/>
        <v>1.5258392115663615E-2</v>
      </c>
      <c r="P2919" s="5">
        <f t="shared" ca="1" si="672"/>
        <v>1057.2783581948611</v>
      </c>
      <c r="Q2919" s="5">
        <f t="shared" ca="1" si="675"/>
        <v>1057.2783581948611</v>
      </c>
      <c r="R2919" s="12">
        <f t="shared" ca="1" si="676"/>
        <v>0</v>
      </c>
    </row>
    <row r="2920" spans="1:18" x14ac:dyDescent="0.25">
      <c r="A2920">
        <v>2919</v>
      </c>
      <c r="B2920" s="2">
        <v>41667</v>
      </c>
      <c r="C2920">
        <f t="shared" si="681"/>
        <v>2014</v>
      </c>
      <c r="D2920">
        <v>996.15</v>
      </c>
      <c r="E2920" s="5">
        <f t="shared" ca="1" si="677"/>
        <v>1017.3700000000001</v>
      </c>
      <c r="F2920" s="5">
        <f t="shared" ca="1" si="678"/>
        <v>1075.6679999999997</v>
      </c>
      <c r="G2920" s="5">
        <f t="shared" ca="1" si="679"/>
        <v>1034.8872628364384</v>
      </c>
      <c r="H2920" s="5">
        <f t="shared" ca="1" si="680"/>
        <v>1087.384158579654</v>
      </c>
      <c r="I2920" s="10">
        <f t="shared" ca="1" si="673"/>
        <v>0</v>
      </c>
      <c r="J2920" s="5" t="e">
        <f t="shared" ca="1" si="667"/>
        <v>#N/A</v>
      </c>
      <c r="K2920" s="5" t="e">
        <f t="shared" ca="1" si="668"/>
        <v>#N/A</v>
      </c>
      <c r="L2920" s="10">
        <f t="shared" ca="1" si="669"/>
        <v>-1</v>
      </c>
      <c r="M2920" s="5">
        <f t="shared" ca="1" si="674"/>
        <v>1111.6500000000001</v>
      </c>
      <c r="N2920" s="12" t="str">
        <f t="shared" ca="1" si="670"/>
        <v/>
      </c>
      <c r="O2920" s="12">
        <f t="shared" ca="1" si="671"/>
        <v>-1.2141841089209441E-2</v>
      </c>
      <c r="P2920" s="5">
        <f t="shared" ca="1" si="672"/>
        <v>1057.2783581948611</v>
      </c>
      <c r="Q2920" s="5">
        <f t="shared" ca="1" si="675"/>
        <v>1057.2783581948611</v>
      </c>
      <c r="R2920" s="12">
        <f t="shared" ca="1" si="676"/>
        <v>0</v>
      </c>
    </row>
    <row r="2921" spans="1:18" x14ac:dyDescent="0.25">
      <c r="A2921">
        <v>2920</v>
      </c>
      <c r="B2921" s="2">
        <v>41668</v>
      </c>
      <c r="C2921">
        <f t="shared" si="681"/>
        <v>2014</v>
      </c>
      <c r="D2921">
        <v>988.3</v>
      </c>
      <c r="E2921" s="5">
        <f t="shared" ca="1" si="677"/>
        <v>1013.2649999999998</v>
      </c>
      <c r="F2921" s="5">
        <f t="shared" ca="1" si="678"/>
        <v>1074.1369999999999</v>
      </c>
      <c r="G2921" s="5">
        <f t="shared" ca="1" si="679"/>
        <v>1030.2285365527946</v>
      </c>
      <c r="H2921" s="5">
        <f t="shared" ca="1" si="680"/>
        <v>1085.402475408061</v>
      </c>
      <c r="I2921" s="10">
        <f t="shared" ca="1" si="673"/>
        <v>0</v>
      </c>
      <c r="J2921" s="5" t="e">
        <f t="shared" ca="1" si="667"/>
        <v>#N/A</v>
      </c>
      <c r="K2921" s="5" t="e">
        <f t="shared" ca="1" si="668"/>
        <v>#N/A</v>
      </c>
      <c r="L2921" s="10">
        <f t="shared" ca="1" si="669"/>
        <v>-1</v>
      </c>
      <c r="M2921" s="5">
        <f t="shared" ca="1" si="674"/>
        <v>1111.6500000000001</v>
      </c>
      <c r="N2921" s="12" t="str">
        <f t="shared" ca="1" si="670"/>
        <v/>
      </c>
      <c r="O2921" s="12">
        <f t="shared" ca="1" si="671"/>
        <v>7.8803393063293908E-3</v>
      </c>
      <c r="P2921" s="5">
        <f t="shared" ca="1" si="672"/>
        <v>1057.2783581948611</v>
      </c>
      <c r="Q2921" s="5">
        <f t="shared" ca="1" si="675"/>
        <v>1057.2783581948611</v>
      </c>
      <c r="R2921" s="12">
        <f t="shared" ca="1" si="676"/>
        <v>0</v>
      </c>
    </row>
    <row r="2922" spans="1:18" x14ac:dyDescent="0.25">
      <c r="A2922">
        <v>2921</v>
      </c>
      <c r="B2922" s="2">
        <v>41669</v>
      </c>
      <c r="C2922">
        <f t="shared" si="681"/>
        <v>2014</v>
      </c>
      <c r="D2922">
        <v>982.6</v>
      </c>
      <c r="E2922" s="5">
        <f t="shared" ca="1" si="677"/>
        <v>1008.29</v>
      </c>
      <c r="F2922" s="5">
        <f t="shared" ca="1" si="678"/>
        <v>1073.1889999999999</v>
      </c>
      <c r="G2922" s="5">
        <f t="shared" ca="1" si="679"/>
        <v>1025.4656828975153</v>
      </c>
      <c r="H2922" s="5">
        <f t="shared" ca="1" si="680"/>
        <v>1083.3464258998997</v>
      </c>
      <c r="I2922" s="10">
        <f t="shared" ca="1" si="673"/>
        <v>0</v>
      </c>
      <c r="J2922" s="5" t="e">
        <f t="shared" ca="1" si="667"/>
        <v>#N/A</v>
      </c>
      <c r="K2922" s="5" t="e">
        <f t="shared" ca="1" si="668"/>
        <v>#N/A</v>
      </c>
      <c r="L2922" s="10">
        <f t="shared" ca="1" si="669"/>
        <v>-1</v>
      </c>
      <c r="M2922" s="5">
        <f t="shared" ca="1" si="674"/>
        <v>1111.6500000000001</v>
      </c>
      <c r="N2922" s="12" t="str">
        <f t="shared" ca="1" si="670"/>
        <v/>
      </c>
      <c r="O2922" s="12">
        <f t="shared" ca="1" si="671"/>
        <v>5.7674795102700925E-3</v>
      </c>
      <c r="P2922" s="5">
        <f t="shared" ca="1" si="672"/>
        <v>1057.2783581948611</v>
      </c>
      <c r="Q2922" s="5">
        <f t="shared" ca="1" si="675"/>
        <v>1057.2783581948611</v>
      </c>
      <c r="R2922" s="12">
        <f t="shared" ca="1" si="676"/>
        <v>0</v>
      </c>
    </row>
    <row r="2923" spans="1:18" x14ac:dyDescent="0.25">
      <c r="A2923">
        <v>2922</v>
      </c>
      <c r="B2923" s="2">
        <v>41670</v>
      </c>
      <c r="C2923">
        <f t="shared" si="681"/>
        <v>2014</v>
      </c>
      <c r="D2923">
        <v>1010.85</v>
      </c>
      <c r="E2923" s="5">
        <f t="shared" ca="1" si="677"/>
        <v>1006.6099999999999</v>
      </c>
      <c r="F2923" s="5">
        <f t="shared" ca="1" si="678"/>
        <v>1072.3919999999998</v>
      </c>
      <c r="G2923" s="5">
        <f t="shared" ca="1" si="679"/>
        <v>1024.0041146077638</v>
      </c>
      <c r="H2923" s="5">
        <f t="shared" ca="1" si="680"/>
        <v>1081.8964973819018</v>
      </c>
      <c r="I2923" s="10">
        <f t="shared" ca="1" si="673"/>
        <v>0</v>
      </c>
      <c r="J2923" s="5" t="e">
        <f t="shared" ca="1" si="667"/>
        <v>#N/A</v>
      </c>
      <c r="K2923" s="5" t="e">
        <f t="shared" ca="1" si="668"/>
        <v>#N/A</v>
      </c>
      <c r="L2923" s="10">
        <f t="shared" ca="1" si="669"/>
        <v>-1</v>
      </c>
      <c r="M2923" s="5">
        <f t="shared" ca="1" si="674"/>
        <v>1111.6500000000001</v>
      </c>
      <c r="N2923" s="12" t="str">
        <f t="shared" ca="1" si="670"/>
        <v/>
      </c>
      <c r="O2923" s="12">
        <f t="shared" ca="1" si="671"/>
        <v>-2.8750254427030327E-2</v>
      </c>
      <c r="P2923" s="5">
        <f t="shared" ca="1" si="672"/>
        <v>1057.2783581948611</v>
      </c>
      <c r="Q2923" s="5">
        <f t="shared" ca="1" si="675"/>
        <v>1057.2783581948611</v>
      </c>
      <c r="R2923" s="12">
        <f t="shared" ca="1" si="676"/>
        <v>0</v>
      </c>
    </row>
    <row r="2924" spans="1:18" x14ac:dyDescent="0.25">
      <c r="A2924">
        <v>2923</v>
      </c>
      <c r="B2924" s="2">
        <v>41673</v>
      </c>
      <c r="C2924">
        <f t="shared" si="681"/>
        <v>2014</v>
      </c>
      <c r="D2924">
        <v>1003.9</v>
      </c>
      <c r="E2924" s="5">
        <f t="shared" ca="1" si="677"/>
        <v>1004.015</v>
      </c>
      <c r="F2924" s="5">
        <f t="shared" ca="1" si="678"/>
        <v>1070.8969999999999</v>
      </c>
      <c r="G2924" s="5">
        <f t="shared" ca="1" si="679"/>
        <v>1021.9937031469874</v>
      </c>
      <c r="H2924" s="5">
        <f t="shared" ca="1" si="680"/>
        <v>1080.3365674342638</v>
      </c>
      <c r="I2924" s="10">
        <f t="shared" ca="1" si="673"/>
        <v>0</v>
      </c>
      <c r="J2924" s="5" t="e">
        <f t="shared" ca="1" si="667"/>
        <v>#N/A</v>
      </c>
      <c r="K2924" s="5" t="e">
        <f t="shared" ca="1" si="668"/>
        <v>#N/A</v>
      </c>
      <c r="L2924" s="10">
        <f t="shared" ca="1" si="669"/>
        <v>-1</v>
      </c>
      <c r="M2924" s="5">
        <f t="shared" ca="1" si="674"/>
        <v>1111.6500000000001</v>
      </c>
      <c r="N2924" s="12" t="str">
        <f t="shared" ca="1" si="670"/>
        <v/>
      </c>
      <c r="O2924" s="12">
        <f t="shared" ca="1" si="671"/>
        <v>6.8754018894989812E-3</v>
      </c>
      <c r="P2924" s="5">
        <f t="shared" ca="1" si="672"/>
        <v>1057.2783581948611</v>
      </c>
      <c r="Q2924" s="5">
        <f t="shared" ca="1" si="675"/>
        <v>1057.2783581948611</v>
      </c>
      <c r="R2924" s="12">
        <f t="shared" ca="1" si="676"/>
        <v>0</v>
      </c>
    </row>
    <row r="2925" spans="1:18" x14ac:dyDescent="0.25">
      <c r="A2925">
        <v>2924</v>
      </c>
      <c r="B2925" s="2">
        <v>41674</v>
      </c>
      <c r="C2925">
        <f t="shared" si="681"/>
        <v>2014</v>
      </c>
      <c r="D2925">
        <v>1001.1</v>
      </c>
      <c r="E2925" s="5">
        <f t="shared" ca="1" si="677"/>
        <v>1001.0200000000001</v>
      </c>
      <c r="F2925" s="5">
        <f t="shared" ca="1" si="678"/>
        <v>1069.5510000000002</v>
      </c>
      <c r="G2925" s="5">
        <f t="shared" ca="1" si="679"/>
        <v>1019.9043328322887</v>
      </c>
      <c r="H2925" s="5">
        <f t="shared" ca="1" si="680"/>
        <v>1078.7518360855784</v>
      </c>
      <c r="I2925" s="10">
        <f t="shared" ca="1" si="673"/>
        <v>0</v>
      </c>
      <c r="J2925" s="5" t="e">
        <f t="shared" ca="1" si="667"/>
        <v>#N/A</v>
      </c>
      <c r="K2925" s="5" t="e">
        <f t="shared" ca="1" si="668"/>
        <v>#N/A</v>
      </c>
      <c r="L2925" s="10">
        <f t="shared" ca="1" si="669"/>
        <v>-1</v>
      </c>
      <c r="M2925" s="5">
        <f t="shared" ca="1" si="674"/>
        <v>1111.6500000000001</v>
      </c>
      <c r="N2925" s="12" t="str">
        <f t="shared" ca="1" si="670"/>
        <v/>
      </c>
      <c r="O2925" s="12">
        <f t="shared" ca="1" si="671"/>
        <v>2.7891224225520019E-3</v>
      </c>
      <c r="P2925" s="5">
        <f t="shared" ca="1" si="672"/>
        <v>1057.2783581948611</v>
      </c>
      <c r="Q2925" s="5">
        <f t="shared" ca="1" si="675"/>
        <v>1057.2783581948611</v>
      </c>
      <c r="R2925" s="12">
        <f t="shared" ca="1" si="676"/>
        <v>0</v>
      </c>
    </row>
    <row r="2926" spans="1:18" x14ac:dyDescent="0.25">
      <c r="A2926">
        <v>2925</v>
      </c>
      <c r="B2926" s="2">
        <v>41675</v>
      </c>
      <c r="C2926">
        <f t="shared" si="681"/>
        <v>2014</v>
      </c>
      <c r="D2926">
        <v>1001</v>
      </c>
      <c r="E2926" s="5">
        <f t="shared" ca="1" si="677"/>
        <v>998.75500000000011</v>
      </c>
      <c r="F2926" s="5">
        <f t="shared" ca="1" si="678"/>
        <v>1068.2550000000001</v>
      </c>
      <c r="G2926" s="5">
        <f t="shared" ca="1" si="679"/>
        <v>1018.0138995490597</v>
      </c>
      <c r="H2926" s="5">
        <f t="shared" ca="1" si="680"/>
        <v>1077.1967993638668</v>
      </c>
      <c r="I2926" s="10">
        <f t="shared" ca="1" si="673"/>
        <v>0</v>
      </c>
      <c r="J2926" s="5" t="e">
        <f t="shared" ca="1" si="667"/>
        <v>#N/A</v>
      </c>
      <c r="K2926" s="5" t="e">
        <f t="shared" ca="1" si="668"/>
        <v>#N/A</v>
      </c>
      <c r="L2926" s="10">
        <f t="shared" ca="1" si="669"/>
        <v>-1</v>
      </c>
      <c r="M2926" s="5">
        <f t="shared" ca="1" si="674"/>
        <v>1111.6500000000001</v>
      </c>
      <c r="N2926" s="12" t="str">
        <f t="shared" ca="1" si="670"/>
        <v/>
      </c>
      <c r="O2926" s="12">
        <f t="shared" ca="1" si="671"/>
        <v>9.9890120867068965E-5</v>
      </c>
      <c r="P2926" s="5">
        <f t="shared" ca="1" si="672"/>
        <v>1057.2783581948611</v>
      </c>
      <c r="Q2926" s="5">
        <f t="shared" ca="1" si="675"/>
        <v>1057.2783581948611</v>
      </c>
      <c r="R2926" s="12">
        <f t="shared" ca="1" si="676"/>
        <v>0</v>
      </c>
    </row>
    <row r="2927" spans="1:18" x14ac:dyDescent="0.25">
      <c r="A2927">
        <v>2926</v>
      </c>
      <c r="B2927" s="2">
        <v>41676</v>
      </c>
      <c r="C2927">
        <f t="shared" si="681"/>
        <v>2014</v>
      </c>
      <c r="D2927">
        <v>1018.95</v>
      </c>
      <c r="E2927" s="5">
        <f t="shared" ca="1" si="677"/>
        <v>998.6500000000002</v>
      </c>
      <c r="F2927" s="5">
        <f t="shared" ca="1" si="678"/>
        <v>1067.298</v>
      </c>
      <c r="G2927" s="5">
        <f t="shared" ca="1" si="679"/>
        <v>1018.1075095941538</v>
      </c>
      <c r="H2927" s="5">
        <f t="shared" ca="1" si="680"/>
        <v>1076.0318633765894</v>
      </c>
      <c r="I2927" s="10">
        <f t="shared" ca="1" si="673"/>
        <v>0</v>
      </c>
      <c r="J2927" s="5" t="e">
        <f t="shared" ca="1" si="667"/>
        <v>#N/A</v>
      </c>
      <c r="K2927" s="5" t="e">
        <f t="shared" ca="1" si="668"/>
        <v>#N/A</v>
      </c>
      <c r="L2927" s="10">
        <f t="shared" ca="1" si="669"/>
        <v>-1</v>
      </c>
      <c r="M2927" s="5">
        <f t="shared" ca="1" si="674"/>
        <v>1111.6500000000001</v>
      </c>
      <c r="N2927" s="12" t="str">
        <f t="shared" ca="1" si="670"/>
        <v/>
      </c>
      <c r="O2927" s="12">
        <f t="shared" ca="1" si="671"/>
        <v>-1.7932067932067978E-2</v>
      </c>
      <c r="P2927" s="5">
        <f t="shared" ca="1" si="672"/>
        <v>1057.2783581948611</v>
      </c>
      <c r="Q2927" s="5">
        <f t="shared" ca="1" si="675"/>
        <v>1057.2783581948611</v>
      </c>
      <c r="R2927" s="12">
        <f t="shared" ca="1" si="676"/>
        <v>0</v>
      </c>
    </row>
    <row r="2928" spans="1:18" x14ac:dyDescent="0.25">
      <c r="A2928">
        <v>2927</v>
      </c>
      <c r="B2928" s="2">
        <v>41677</v>
      </c>
      <c r="C2928">
        <f t="shared" si="681"/>
        <v>2014</v>
      </c>
      <c r="D2928">
        <v>1046.45</v>
      </c>
      <c r="E2928" s="5">
        <f t="shared" ca="1" si="677"/>
        <v>1003.35</v>
      </c>
      <c r="F2928" s="5">
        <f t="shared" ca="1" si="678"/>
        <v>1066.2949999999998</v>
      </c>
      <c r="G2928" s="5">
        <f t="shared" ca="1" si="679"/>
        <v>1020.9417586347384</v>
      </c>
      <c r="H2928" s="5">
        <f t="shared" ca="1" si="680"/>
        <v>1075.4402261090574</v>
      </c>
      <c r="I2928" s="10">
        <f t="shared" ca="1" si="673"/>
        <v>0</v>
      </c>
      <c r="J2928" s="5" t="e">
        <f t="shared" ca="1" si="667"/>
        <v>#N/A</v>
      </c>
      <c r="K2928" s="5" t="e">
        <f t="shared" ca="1" si="668"/>
        <v>#N/A</v>
      </c>
      <c r="L2928" s="10">
        <f t="shared" ca="1" si="669"/>
        <v>-1</v>
      </c>
      <c r="M2928" s="5">
        <f t="shared" ca="1" si="674"/>
        <v>1111.6500000000001</v>
      </c>
      <c r="N2928" s="12" t="str">
        <f t="shared" ca="1" si="670"/>
        <v/>
      </c>
      <c r="O2928" s="12">
        <f t="shared" ca="1" si="671"/>
        <v>-2.6988566661759653E-2</v>
      </c>
      <c r="P2928" s="5">
        <f t="shared" ca="1" si="672"/>
        <v>1057.2783581948611</v>
      </c>
      <c r="Q2928" s="5">
        <f t="shared" ca="1" si="675"/>
        <v>1057.2783581948611</v>
      </c>
      <c r="R2928" s="12">
        <f t="shared" ca="1" si="676"/>
        <v>0</v>
      </c>
    </row>
    <row r="2929" spans="1:18" x14ac:dyDescent="0.25">
      <c r="A2929">
        <v>2928</v>
      </c>
      <c r="B2929" s="2">
        <v>41680</v>
      </c>
      <c r="C2929">
        <f t="shared" si="681"/>
        <v>2014</v>
      </c>
      <c r="D2929">
        <v>1048.45</v>
      </c>
      <c r="E2929" s="5">
        <f t="shared" ca="1" si="677"/>
        <v>1009.775</v>
      </c>
      <c r="F2929" s="5">
        <f t="shared" ca="1" si="678"/>
        <v>1065.4109999999998</v>
      </c>
      <c r="G2929" s="5">
        <f t="shared" ca="1" si="679"/>
        <v>1023.6925827712646</v>
      </c>
      <c r="H2929" s="5">
        <f t="shared" ca="1" si="680"/>
        <v>1074.9004215868763</v>
      </c>
      <c r="I2929" s="10">
        <f t="shared" ca="1" si="673"/>
        <v>0</v>
      </c>
      <c r="J2929" s="5" t="e">
        <f t="shared" ca="1" si="667"/>
        <v>#N/A</v>
      </c>
      <c r="K2929" s="5" t="e">
        <f t="shared" ca="1" si="668"/>
        <v>#N/A</v>
      </c>
      <c r="L2929" s="10">
        <f t="shared" ca="1" si="669"/>
        <v>-1</v>
      </c>
      <c r="M2929" s="5">
        <f t="shared" ca="1" si="674"/>
        <v>1111.6500000000001</v>
      </c>
      <c r="N2929" s="12" t="str">
        <f t="shared" ca="1" si="670"/>
        <v/>
      </c>
      <c r="O2929" s="12">
        <f t="shared" ca="1" si="671"/>
        <v>-1.9112236609489224E-3</v>
      </c>
      <c r="P2929" s="5">
        <f t="shared" ca="1" si="672"/>
        <v>1057.2783581948611</v>
      </c>
      <c r="Q2929" s="5">
        <f t="shared" ca="1" si="675"/>
        <v>1057.2783581948611</v>
      </c>
      <c r="R2929" s="12">
        <f t="shared" ca="1" si="676"/>
        <v>0</v>
      </c>
    </row>
    <row r="2930" spans="1:18" x14ac:dyDescent="0.25">
      <c r="A2930">
        <v>2929</v>
      </c>
      <c r="B2930" s="2">
        <v>41681</v>
      </c>
      <c r="C2930">
        <f t="shared" si="681"/>
        <v>2014</v>
      </c>
      <c r="D2930">
        <v>1049.8</v>
      </c>
      <c r="E2930" s="5">
        <f t="shared" ca="1" si="677"/>
        <v>1015.14</v>
      </c>
      <c r="F2930" s="5">
        <f t="shared" ca="1" si="678"/>
        <v>1064.3979999999999</v>
      </c>
      <c r="G2930" s="5">
        <f t="shared" ca="1" si="679"/>
        <v>1026.303324494138</v>
      </c>
      <c r="H2930" s="5">
        <f t="shared" ca="1" si="680"/>
        <v>1074.3984131551388</v>
      </c>
      <c r="I2930" s="10">
        <f t="shared" ca="1" si="673"/>
        <v>0</v>
      </c>
      <c r="J2930" s="5" t="e">
        <f t="shared" ca="1" si="667"/>
        <v>#N/A</v>
      </c>
      <c r="K2930" s="5" t="e">
        <f t="shared" ca="1" si="668"/>
        <v>#N/A</v>
      </c>
      <c r="L2930" s="10">
        <f t="shared" ca="1" si="669"/>
        <v>-1</v>
      </c>
      <c r="M2930" s="5">
        <f t="shared" ca="1" si="674"/>
        <v>1111.6500000000001</v>
      </c>
      <c r="N2930" s="12" t="str">
        <f t="shared" ca="1" si="670"/>
        <v/>
      </c>
      <c r="O2930" s="12">
        <f t="shared" ca="1" si="671"/>
        <v>-1.2876150507891736E-3</v>
      </c>
      <c r="P2930" s="5">
        <f t="shared" ca="1" si="672"/>
        <v>1057.2783581948611</v>
      </c>
      <c r="Q2930" s="5">
        <f t="shared" ca="1" si="675"/>
        <v>1057.2783581948611</v>
      </c>
      <c r="R2930" s="12">
        <f t="shared" ca="1" si="676"/>
        <v>0</v>
      </c>
    </row>
    <row r="2931" spans="1:18" x14ac:dyDescent="0.25">
      <c r="A2931">
        <v>2930</v>
      </c>
      <c r="B2931" s="2">
        <v>41682</v>
      </c>
      <c r="C2931">
        <f t="shared" si="681"/>
        <v>2014</v>
      </c>
      <c r="D2931">
        <v>1037.8499999999999</v>
      </c>
      <c r="E2931" s="5">
        <f t="shared" ca="1" si="677"/>
        <v>1020.0949999999999</v>
      </c>
      <c r="F2931" s="5">
        <f t="shared" ca="1" si="678"/>
        <v>1063.116</v>
      </c>
      <c r="G2931" s="5">
        <f t="shared" ca="1" si="679"/>
        <v>1027.4579920447243</v>
      </c>
      <c r="H2931" s="5">
        <f t="shared" ca="1" si="680"/>
        <v>1073.667444892036</v>
      </c>
      <c r="I2931" s="10">
        <f t="shared" ca="1" si="673"/>
        <v>0</v>
      </c>
      <c r="J2931" s="5" t="e">
        <f t="shared" ca="1" si="667"/>
        <v>#N/A</v>
      </c>
      <c r="K2931" s="5" t="e">
        <f t="shared" ca="1" si="668"/>
        <v>#N/A</v>
      </c>
      <c r="L2931" s="10">
        <f t="shared" ca="1" si="669"/>
        <v>-1</v>
      </c>
      <c r="M2931" s="5">
        <f t="shared" ca="1" si="674"/>
        <v>1111.6500000000001</v>
      </c>
      <c r="N2931" s="12" t="str">
        <f t="shared" ca="1" si="670"/>
        <v/>
      </c>
      <c r="O2931" s="12">
        <f t="shared" ca="1" si="671"/>
        <v>1.1383120594398976E-2</v>
      </c>
      <c r="P2931" s="5">
        <f t="shared" ca="1" si="672"/>
        <v>1057.2783581948611</v>
      </c>
      <c r="Q2931" s="5">
        <f t="shared" ca="1" si="675"/>
        <v>1057.2783581948611</v>
      </c>
      <c r="R2931" s="12">
        <f t="shared" ca="1" si="676"/>
        <v>0</v>
      </c>
    </row>
    <row r="2932" spans="1:18" x14ac:dyDescent="0.25">
      <c r="A2932">
        <v>2931</v>
      </c>
      <c r="B2932" s="2">
        <v>41683</v>
      </c>
      <c r="C2932">
        <f t="shared" si="681"/>
        <v>2014</v>
      </c>
      <c r="D2932">
        <v>1014.4</v>
      </c>
      <c r="E2932" s="5">
        <f t="shared" ca="1" si="677"/>
        <v>1023.275</v>
      </c>
      <c r="F2932" s="5">
        <f t="shared" ca="1" si="678"/>
        <v>1061.2739999999999</v>
      </c>
      <c r="G2932" s="5">
        <f t="shared" ca="1" si="679"/>
        <v>1026.1521928402519</v>
      </c>
      <c r="H2932" s="5">
        <f t="shared" ca="1" si="680"/>
        <v>1072.4820959941953</v>
      </c>
      <c r="I2932" s="10">
        <f t="shared" ca="1" si="673"/>
        <v>0</v>
      </c>
      <c r="J2932" s="5" t="e">
        <f t="shared" ref="J2932:J2995" ca="1" si="682">IF($I2932="BUY",$D2932,NA())</f>
        <v>#N/A</v>
      </c>
      <c r="K2932" s="5" t="e">
        <f t="shared" ref="K2932:K2995" ca="1" si="683">IF($I2932="SELL",$D2932,NA())</f>
        <v>#N/A</v>
      </c>
      <c r="L2932" s="10">
        <f t="shared" ref="L2932:L2995" ca="1" si="684">IF(AND(I2932="SELL",L2931&gt;=0),-1*Leverage,IF(AND(I2932="BUY",L2931&lt;=0),1*Leverage,L2931))</f>
        <v>-1</v>
      </c>
      <c r="M2932" s="5">
        <f t="shared" ca="1" si="674"/>
        <v>1111.6500000000001</v>
      </c>
      <c r="N2932" s="12" t="str">
        <f t="shared" ref="N2932:N2995" ca="1" si="685">IF(L2931=0,0,IF(I2932="SELL",Leverage*(M2932-M2931)/M2931,IF(I2932="BUY",-Leverage*(M2932-M2931)/M2931,"")))</f>
        <v/>
      </c>
      <c r="O2932" s="12">
        <f t="shared" ref="O2932:O2995" ca="1" si="686">IF($L2932&gt;0,Leverage*(D2932-D2931)/D2931,IF($L2932&lt;0,-Leverage*(D2932-D2931)/D2931,0))</f>
        <v>2.2594787300669592E-2</v>
      </c>
      <c r="P2932" s="5">
        <f t="shared" ref="P2932:P2995" ca="1" si="687">IF(N2932="",P2931,P2931*(1+N2932))</f>
        <v>1057.2783581948611</v>
      </c>
      <c r="Q2932" s="5">
        <f t="shared" ca="1" si="675"/>
        <v>1057.2783581948611</v>
      </c>
      <c r="R2932" s="12">
        <f t="shared" ca="1" si="676"/>
        <v>0</v>
      </c>
    </row>
    <row r="2933" spans="1:18" x14ac:dyDescent="0.25">
      <c r="A2933">
        <v>2932</v>
      </c>
      <c r="B2933" s="2">
        <v>41684</v>
      </c>
      <c r="C2933">
        <f t="shared" si="681"/>
        <v>2014</v>
      </c>
      <c r="D2933">
        <v>1008.85</v>
      </c>
      <c r="E2933" s="5">
        <f t="shared" ca="1" si="677"/>
        <v>1023.075</v>
      </c>
      <c r="F2933" s="5">
        <f t="shared" ca="1" si="678"/>
        <v>1059.1319999999998</v>
      </c>
      <c r="G2933" s="5">
        <f t="shared" ca="1" si="679"/>
        <v>1024.4219735562269</v>
      </c>
      <c r="H2933" s="5">
        <f t="shared" ca="1" si="680"/>
        <v>1071.2094540743115</v>
      </c>
      <c r="I2933" s="10">
        <f t="shared" ref="I2933:I2996" ca="1" si="688">IF(AND(G2933&gt;H2933,G2932&lt;H2932),"BUY",IF(AND(G2933&lt;H2933,G2932&gt;H2932),"SELL",0))</f>
        <v>0</v>
      </c>
      <c r="J2933" s="5" t="e">
        <f t="shared" ca="1" si="682"/>
        <v>#N/A</v>
      </c>
      <c r="K2933" s="5" t="e">
        <f t="shared" ca="1" si="683"/>
        <v>#N/A</v>
      </c>
      <c r="L2933" s="10">
        <f t="shared" ca="1" si="684"/>
        <v>-1</v>
      </c>
      <c r="M2933" s="5">
        <f t="shared" ref="M2933:M2996" ca="1" si="689">IF(I2933&lt;&gt;0,D2933,M2932)</f>
        <v>1111.6500000000001</v>
      </c>
      <c r="N2933" s="12" t="str">
        <f t="shared" ca="1" si="685"/>
        <v/>
      </c>
      <c r="O2933" s="12">
        <f t="shared" ca="1" si="686"/>
        <v>5.471214511040965E-3</v>
      </c>
      <c r="P2933" s="5">
        <f t="shared" ca="1" si="687"/>
        <v>1057.2783581948611</v>
      </c>
      <c r="Q2933" s="5">
        <f t="shared" ref="Q2933:Q2996" ca="1" si="690">MAX(P2932:P2933)</f>
        <v>1057.2783581948611</v>
      </c>
      <c r="R2933" s="12">
        <f t="shared" ref="R2933:R2996" ca="1" si="691">1-P2933/Q2933</f>
        <v>0</v>
      </c>
    </row>
    <row r="2934" spans="1:18" x14ac:dyDescent="0.25">
      <c r="A2934">
        <v>2933</v>
      </c>
      <c r="B2934" s="2">
        <v>41687</v>
      </c>
      <c r="C2934">
        <f t="shared" si="681"/>
        <v>2014</v>
      </c>
      <c r="D2934">
        <v>1010.15</v>
      </c>
      <c r="E2934" s="5">
        <f t="shared" ca="1" si="677"/>
        <v>1023.7</v>
      </c>
      <c r="F2934" s="5">
        <f t="shared" ca="1" si="678"/>
        <v>1056.0029999999999</v>
      </c>
      <c r="G2934" s="5">
        <f t="shared" ca="1" si="679"/>
        <v>1022.9947762006043</v>
      </c>
      <c r="H2934" s="5">
        <f t="shared" ca="1" si="680"/>
        <v>1069.9882649928252</v>
      </c>
      <c r="I2934" s="10">
        <f t="shared" ca="1" si="688"/>
        <v>0</v>
      </c>
      <c r="J2934" s="5" t="e">
        <f t="shared" ca="1" si="682"/>
        <v>#N/A</v>
      </c>
      <c r="K2934" s="5" t="e">
        <f t="shared" ca="1" si="683"/>
        <v>#N/A</v>
      </c>
      <c r="L2934" s="10">
        <f t="shared" ca="1" si="684"/>
        <v>-1</v>
      </c>
      <c r="M2934" s="5">
        <f t="shared" ca="1" si="689"/>
        <v>1111.6500000000001</v>
      </c>
      <c r="N2934" s="12" t="str">
        <f t="shared" ca="1" si="685"/>
        <v/>
      </c>
      <c r="O2934" s="12">
        <f t="shared" ca="1" si="686"/>
        <v>-1.2885959260543734E-3</v>
      </c>
      <c r="P2934" s="5">
        <f t="shared" ca="1" si="687"/>
        <v>1057.2783581948611</v>
      </c>
      <c r="Q2934" s="5">
        <f t="shared" ca="1" si="690"/>
        <v>1057.2783581948611</v>
      </c>
      <c r="R2934" s="12">
        <f t="shared" ca="1" si="691"/>
        <v>0</v>
      </c>
    </row>
    <row r="2935" spans="1:18" x14ac:dyDescent="0.25">
      <c r="A2935">
        <v>2934</v>
      </c>
      <c r="B2935" s="2">
        <v>41688</v>
      </c>
      <c r="C2935">
        <f t="shared" si="681"/>
        <v>2014</v>
      </c>
      <c r="D2935">
        <v>1019.9</v>
      </c>
      <c r="E2935" s="5">
        <f t="shared" ca="1" si="677"/>
        <v>1025.58</v>
      </c>
      <c r="F2935" s="5">
        <f t="shared" ca="1" si="678"/>
        <v>1053.3919999999998</v>
      </c>
      <c r="G2935" s="5">
        <f t="shared" ca="1" si="679"/>
        <v>1022.6852985805439</v>
      </c>
      <c r="H2935" s="5">
        <f t="shared" ca="1" si="680"/>
        <v>1068.9864996929687</v>
      </c>
      <c r="I2935" s="10">
        <f t="shared" ca="1" si="688"/>
        <v>0</v>
      </c>
      <c r="J2935" s="5" t="e">
        <f t="shared" ca="1" si="682"/>
        <v>#N/A</v>
      </c>
      <c r="K2935" s="5" t="e">
        <f t="shared" ca="1" si="683"/>
        <v>#N/A</v>
      </c>
      <c r="L2935" s="10">
        <f t="shared" ca="1" si="684"/>
        <v>-1</v>
      </c>
      <c r="M2935" s="5">
        <f t="shared" ca="1" si="689"/>
        <v>1111.6500000000001</v>
      </c>
      <c r="N2935" s="12" t="str">
        <f t="shared" ca="1" si="685"/>
        <v/>
      </c>
      <c r="O2935" s="12">
        <f t="shared" ca="1" si="686"/>
        <v>-9.6520318764539929E-3</v>
      </c>
      <c r="P2935" s="5">
        <f t="shared" ca="1" si="687"/>
        <v>1057.2783581948611</v>
      </c>
      <c r="Q2935" s="5">
        <f t="shared" ca="1" si="690"/>
        <v>1057.2783581948611</v>
      </c>
      <c r="R2935" s="12">
        <f t="shared" ca="1" si="691"/>
        <v>0</v>
      </c>
    </row>
    <row r="2936" spans="1:18" x14ac:dyDescent="0.25">
      <c r="A2936">
        <v>2935</v>
      </c>
      <c r="B2936" s="2">
        <v>41689</v>
      </c>
      <c r="C2936">
        <f t="shared" si="681"/>
        <v>2014</v>
      </c>
      <c r="D2936">
        <v>1025.8</v>
      </c>
      <c r="E2936" s="5">
        <f t="shared" ca="1" si="677"/>
        <v>1028.06</v>
      </c>
      <c r="F2936" s="5">
        <f t="shared" ca="1" si="678"/>
        <v>1051.1949999999999</v>
      </c>
      <c r="G2936" s="5">
        <f t="shared" ca="1" si="679"/>
        <v>1022.9967687224895</v>
      </c>
      <c r="H2936" s="5">
        <f t="shared" ca="1" si="680"/>
        <v>1068.1227696991093</v>
      </c>
      <c r="I2936" s="10">
        <f t="shared" ca="1" si="688"/>
        <v>0</v>
      </c>
      <c r="J2936" s="5" t="e">
        <f t="shared" ca="1" si="682"/>
        <v>#N/A</v>
      </c>
      <c r="K2936" s="5" t="e">
        <f t="shared" ca="1" si="683"/>
        <v>#N/A</v>
      </c>
      <c r="L2936" s="10">
        <f t="shared" ca="1" si="684"/>
        <v>-1</v>
      </c>
      <c r="M2936" s="5">
        <f t="shared" ca="1" si="689"/>
        <v>1111.6500000000001</v>
      </c>
      <c r="N2936" s="12" t="str">
        <f t="shared" ca="1" si="685"/>
        <v/>
      </c>
      <c r="O2936" s="12">
        <f t="shared" ca="1" si="686"/>
        <v>-5.7848808706735732E-3</v>
      </c>
      <c r="P2936" s="5">
        <f t="shared" ca="1" si="687"/>
        <v>1057.2783581948611</v>
      </c>
      <c r="Q2936" s="5">
        <f t="shared" ca="1" si="690"/>
        <v>1057.2783581948611</v>
      </c>
      <c r="R2936" s="12">
        <f t="shared" ca="1" si="691"/>
        <v>0</v>
      </c>
    </row>
    <row r="2937" spans="1:18" x14ac:dyDescent="0.25">
      <c r="A2937">
        <v>2936</v>
      </c>
      <c r="B2937" s="2">
        <v>41690</v>
      </c>
      <c r="C2937">
        <f t="shared" si="681"/>
        <v>2014</v>
      </c>
      <c r="D2937">
        <v>1007.9</v>
      </c>
      <c r="E2937" s="5">
        <f t="shared" ca="1" si="677"/>
        <v>1026.9549999999997</v>
      </c>
      <c r="F2937" s="5">
        <f t="shared" ca="1" si="678"/>
        <v>1048.953</v>
      </c>
      <c r="G2937" s="5">
        <f t="shared" ca="1" si="679"/>
        <v>1021.4870918502405</v>
      </c>
      <c r="H2937" s="5">
        <f t="shared" ca="1" si="680"/>
        <v>1066.9183143051271</v>
      </c>
      <c r="I2937" s="10">
        <f t="shared" ca="1" si="688"/>
        <v>0</v>
      </c>
      <c r="J2937" s="5" t="e">
        <f t="shared" ca="1" si="682"/>
        <v>#N/A</v>
      </c>
      <c r="K2937" s="5" t="e">
        <f t="shared" ca="1" si="683"/>
        <v>#N/A</v>
      </c>
      <c r="L2937" s="10">
        <f t="shared" ca="1" si="684"/>
        <v>-1</v>
      </c>
      <c r="M2937" s="5">
        <f t="shared" ca="1" si="689"/>
        <v>1111.6500000000001</v>
      </c>
      <c r="N2937" s="12" t="str">
        <f t="shared" ca="1" si="685"/>
        <v/>
      </c>
      <c r="O2937" s="12">
        <f t="shared" ca="1" si="686"/>
        <v>1.7449795281731309E-2</v>
      </c>
      <c r="P2937" s="5">
        <f t="shared" ca="1" si="687"/>
        <v>1057.2783581948611</v>
      </c>
      <c r="Q2937" s="5">
        <f t="shared" ca="1" si="690"/>
        <v>1057.2783581948611</v>
      </c>
      <c r="R2937" s="12">
        <f t="shared" ca="1" si="691"/>
        <v>0</v>
      </c>
    </row>
    <row r="2938" spans="1:18" x14ac:dyDescent="0.25">
      <c r="A2938">
        <v>2937</v>
      </c>
      <c r="B2938" s="2">
        <v>41691</v>
      </c>
      <c r="C2938">
        <f t="shared" si="681"/>
        <v>2014</v>
      </c>
      <c r="D2938">
        <v>1065.55</v>
      </c>
      <c r="E2938" s="5">
        <f t="shared" ca="1" si="677"/>
        <v>1028.8649999999998</v>
      </c>
      <c r="F2938" s="5">
        <f t="shared" ca="1" si="678"/>
        <v>1048.4270000000001</v>
      </c>
      <c r="G2938" s="5">
        <f t="shared" ca="1" si="679"/>
        <v>1025.8933826652164</v>
      </c>
      <c r="H2938" s="5">
        <f t="shared" ca="1" si="680"/>
        <v>1066.8909480190246</v>
      </c>
      <c r="I2938" s="10">
        <f t="shared" ca="1" si="688"/>
        <v>0</v>
      </c>
      <c r="J2938" s="5" t="e">
        <f t="shared" ca="1" si="682"/>
        <v>#N/A</v>
      </c>
      <c r="K2938" s="5" t="e">
        <f t="shared" ca="1" si="683"/>
        <v>#N/A</v>
      </c>
      <c r="L2938" s="10">
        <f t="shared" ca="1" si="684"/>
        <v>-1</v>
      </c>
      <c r="M2938" s="5">
        <f t="shared" ca="1" si="689"/>
        <v>1111.6500000000001</v>
      </c>
      <c r="N2938" s="12" t="str">
        <f t="shared" ca="1" si="685"/>
        <v/>
      </c>
      <c r="O2938" s="12">
        <f t="shared" ca="1" si="686"/>
        <v>-5.7198134735588824E-2</v>
      </c>
      <c r="P2938" s="5">
        <f t="shared" ca="1" si="687"/>
        <v>1057.2783581948611</v>
      </c>
      <c r="Q2938" s="5">
        <f t="shared" ca="1" si="690"/>
        <v>1057.2783581948611</v>
      </c>
      <c r="R2938" s="12">
        <f t="shared" ca="1" si="691"/>
        <v>0</v>
      </c>
    </row>
    <row r="2939" spans="1:18" x14ac:dyDescent="0.25">
      <c r="A2939">
        <v>2938</v>
      </c>
      <c r="B2939" s="2">
        <v>41694</v>
      </c>
      <c r="C2939">
        <f t="shared" si="681"/>
        <v>2014</v>
      </c>
      <c r="D2939">
        <v>1070.0999999999999</v>
      </c>
      <c r="E2939" s="5">
        <f t="shared" ca="1" si="677"/>
        <v>1031.03</v>
      </c>
      <c r="F2939" s="5">
        <f t="shared" ca="1" si="678"/>
        <v>1048.0820000000001</v>
      </c>
      <c r="G2939" s="5">
        <f t="shared" ca="1" si="679"/>
        <v>1030.3140443986949</v>
      </c>
      <c r="H2939" s="5">
        <f t="shared" ca="1" si="680"/>
        <v>1066.9551290586442</v>
      </c>
      <c r="I2939" s="10">
        <f t="shared" ca="1" si="688"/>
        <v>0</v>
      </c>
      <c r="J2939" s="5" t="e">
        <f t="shared" ca="1" si="682"/>
        <v>#N/A</v>
      </c>
      <c r="K2939" s="5" t="e">
        <f t="shared" ca="1" si="683"/>
        <v>#N/A</v>
      </c>
      <c r="L2939" s="10">
        <f t="shared" ca="1" si="684"/>
        <v>-1</v>
      </c>
      <c r="M2939" s="5">
        <f t="shared" ca="1" si="689"/>
        <v>1111.6500000000001</v>
      </c>
      <c r="N2939" s="12" t="str">
        <f t="shared" ca="1" si="685"/>
        <v/>
      </c>
      <c r="O2939" s="12">
        <f t="shared" ca="1" si="686"/>
        <v>-4.2700952559710523E-3</v>
      </c>
      <c r="P2939" s="5">
        <f t="shared" ca="1" si="687"/>
        <v>1057.2783581948611</v>
      </c>
      <c r="Q2939" s="5">
        <f t="shared" ca="1" si="690"/>
        <v>1057.2783581948611</v>
      </c>
      <c r="R2939" s="12">
        <f t="shared" ca="1" si="691"/>
        <v>0</v>
      </c>
    </row>
    <row r="2940" spans="1:18" x14ac:dyDescent="0.25">
      <c r="A2940">
        <v>2939</v>
      </c>
      <c r="B2940" s="2">
        <v>41695</v>
      </c>
      <c r="C2940">
        <f t="shared" si="681"/>
        <v>2014</v>
      </c>
      <c r="D2940">
        <v>1083.8499999999999</v>
      </c>
      <c r="E2940" s="5">
        <f t="shared" ca="1" si="677"/>
        <v>1034.4349999999999</v>
      </c>
      <c r="F2940" s="5">
        <f t="shared" ca="1" si="678"/>
        <v>1047.9569999999999</v>
      </c>
      <c r="G2940" s="5">
        <f t="shared" ca="1" si="679"/>
        <v>1035.6676399588255</v>
      </c>
      <c r="H2940" s="5">
        <f t="shared" ca="1" si="680"/>
        <v>1067.2930264774714</v>
      </c>
      <c r="I2940" s="10">
        <f t="shared" ca="1" si="688"/>
        <v>0</v>
      </c>
      <c r="J2940" s="5" t="e">
        <f t="shared" ca="1" si="682"/>
        <v>#N/A</v>
      </c>
      <c r="K2940" s="5" t="e">
        <f t="shared" ca="1" si="683"/>
        <v>#N/A</v>
      </c>
      <c r="L2940" s="10">
        <f t="shared" ca="1" si="684"/>
        <v>-1</v>
      </c>
      <c r="M2940" s="5">
        <f t="shared" ca="1" si="689"/>
        <v>1111.6500000000001</v>
      </c>
      <c r="N2940" s="12" t="str">
        <f t="shared" ca="1" si="685"/>
        <v/>
      </c>
      <c r="O2940" s="12">
        <f t="shared" ca="1" si="686"/>
        <v>-1.284926642369872E-2</v>
      </c>
      <c r="P2940" s="5">
        <f t="shared" ca="1" si="687"/>
        <v>1057.2783581948611</v>
      </c>
      <c r="Q2940" s="5">
        <f t="shared" ca="1" si="690"/>
        <v>1057.2783581948611</v>
      </c>
      <c r="R2940" s="12">
        <f t="shared" ca="1" si="691"/>
        <v>0</v>
      </c>
    </row>
    <row r="2941" spans="1:18" x14ac:dyDescent="0.25">
      <c r="A2941">
        <v>2940</v>
      </c>
      <c r="B2941" s="2">
        <v>41696</v>
      </c>
      <c r="C2941">
        <f t="shared" si="681"/>
        <v>2014</v>
      </c>
      <c r="D2941">
        <v>1090.7</v>
      </c>
      <c r="E2941" s="5">
        <f t="shared" ca="1" si="677"/>
        <v>1039.72</v>
      </c>
      <c r="F2941" s="5">
        <f t="shared" ca="1" si="678"/>
        <v>1047.866</v>
      </c>
      <c r="G2941" s="5">
        <f t="shared" ca="1" si="679"/>
        <v>1041.170875962943</v>
      </c>
      <c r="H2941" s="5">
        <f t="shared" ca="1" si="680"/>
        <v>1067.7611659479219</v>
      </c>
      <c r="I2941" s="10">
        <f t="shared" ca="1" si="688"/>
        <v>0</v>
      </c>
      <c r="J2941" s="5" t="e">
        <f t="shared" ca="1" si="682"/>
        <v>#N/A</v>
      </c>
      <c r="K2941" s="5" t="e">
        <f t="shared" ca="1" si="683"/>
        <v>#N/A</v>
      </c>
      <c r="L2941" s="10">
        <f t="shared" ca="1" si="684"/>
        <v>-1</v>
      </c>
      <c r="M2941" s="5">
        <f t="shared" ca="1" si="689"/>
        <v>1111.6500000000001</v>
      </c>
      <c r="N2941" s="12" t="str">
        <f t="shared" ca="1" si="685"/>
        <v/>
      </c>
      <c r="O2941" s="12">
        <f t="shared" ca="1" si="686"/>
        <v>-6.320062739309071E-3</v>
      </c>
      <c r="P2941" s="5">
        <f t="shared" ca="1" si="687"/>
        <v>1057.2783581948611</v>
      </c>
      <c r="Q2941" s="5">
        <f t="shared" ca="1" si="690"/>
        <v>1057.2783581948611</v>
      </c>
      <c r="R2941" s="12">
        <f t="shared" ca="1" si="691"/>
        <v>0</v>
      </c>
    </row>
    <row r="2942" spans="1:18" x14ac:dyDescent="0.25">
      <c r="A2942">
        <v>2941</v>
      </c>
      <c r="B2942" s="2">
        <v>41697</v>
      </c>
      <c r="C2942">
        <f t="shared" si="681"/>
        <v>2014</v>
      </c>
      <c r="D2942">
        <v>1090.7</v>
      </c>
      <c r="E2942" s="5">
        <f t="shared" ca="1" si="677"/>
        <v>1047.3500000000001</v>
      </c>
      <c r="F2942" s="5">
        <f t="shared" ca="1" si="678"/>
        <v>1048.0349999999999</v>
      </c>
      <c r="G2942" s="5">
        <f t="shared" ca="1" si="679"/>
        <v>1046.1237883666488</v>
      </c>
      <c r="H2942" s="5">
        <f t="shared" ca="1" si="680"/>
        <v>1068.2199426289633</v>
      </c>
      <c r="I2942" s="10">
        <f t="shared" ca="1" si="688"/>
        <v>0</v>
      </c>
      <c r="J2942" s="5" t="e">
        <f t="shared" ca="1" si="682"/>
        <v>#N/A</v>
      </c>
      <c r="K2942" s="5" t="e">
        <f t="shared" ca="1" si="683"/>
        <v>#N/A</v>
      </c>
      <c r="L2942" s="10">
        <f t="shared" ca="1" si="684"/>
        <v>-1</v>
      </c>
      <c r="M2942" s="5">
        <f t="shared" ca="1" si="689"/>
        <v>1111.6500000000001</v>
      </c>
      <c r="N2942" s="12" t="str">
        <f t="shared" ca="1" si="685"/>
        <v/>
      </c>
      <c r="O2942" s="12">
        <f t="shared" ca="1" si="686"/>
        <v>0</v>
      </c>
      <c r="P2942" s="5">
        <f t="shared" ca="1" si="687"/>
        <v>1057.2783581948611</v>
      </c>
      <c r="Q2942" s="5">
        <f t="shared" ca="1" si="690"/>
        <v>1057.2783581948611</v>
      </c>
      <c r="R2942" s="12">
        <f t="shared" ca="1" si="691"/>
        <v>0</v>
      </c>
    </row>
    <row r="2943" spans="1:18" x14ac:dyDescent="0.25">
      <c r="A2943">
        <v>2942</v>
      </c>
      <c r="B2943" s="2">
        <v>41698</v>
      </c>
      <c r="C2943">
        <f t="shared" si="681"/>
        <v>2014</v>
      </c>
      <c r="D2943">
        <v>1104.9000000000001</v>
      </c>
      <c r="E2943" s="5">
        <f t="shared" ca="1" si="677"/>
        <v>1056.9550000000002</v>
      </c>
      <c r="F2943" s="5">
        <f t="shared" ca="1" si="678"/>
        <v>1048.1879999999999</v>
      </c>
      <c r="G2943" s="5">
        <f t="shared" ca="1" si="679"/>
        <v>1052.0014095299839</v>
      </c>
      <c r="H2943" s="5">
        <f t="shared" ca="1" si="680"/>
        <v>1068.9535437763841</v>
      </c>
      <c r="I2943" s="10">
        <f t="shared" ca="1" si="688"/>
        <v>0</v>
      </c>
      <c r="J2943" s="5" t="e">
        <f t="shared" ca="1" si="682"/>
        <v>#N/A</v>
      </c>
      <c r="K2943" s="5" t="e">
        <f t="shared" ca="1" si="683"/>
        <v>#N/A</v>
      </c>
      <c r="L2943" s="10">
        <f t="shared" ca="1" si="684"/>
        <v>-1</v>
      </c>
      <c r="M2943" s="5">
        <f t="shared" ca="1" si="689"/>
        <v>1111.6500000000001</v>
      </c>
      <c r="N2943" s="12" t="str">
        <f t="shared" ca="1" si="685"/>
        <v/>
      </c>
      <c r="O2943" s="12">
        <f t="shared" ca="1" si="686"/>
        <v>-1.30191620060512E-2</v>
      </c>
      <c r="P2943" s="5">
        <f t="shared" ca="1" si="687"/>
        <v>1057.2783581948611</v>
      </c>
      <c r="Q2943" s="5">
        <f t="shared" ca="1" si="690"/>
        <v>1057.2783581948611</v>
      </c>
      <c r="R2943" s="12">
        <f t="shared" ca="1" si="691"/>
        <v>0</v>
      </c>
    </row>
    <row r="2944" spans="1:18" x14ac:dyDescent="0.25">
      <c r="A2944">
        <v>2943</v>
      </c>
      <c r="B2944" s="2">
        <v>41701</v>
      </c>
      <c r="C2944">
        <f t="shared" si="681"/>
        <v>2014</v>
      </c>
      <c r="D2944">
        <v>1099.5</v>
      </c>
      <c r="E2944" s="5">
        <f t="shared" ca="1" si="677"/>
        <v>1065.8899999999999</v>
      </c>
      <c r="F2944" s="5">
        <f t="shared" ca="1" si="678"/>
        <v>1048.0789999999997</v>
      </c>
      <c r="G2944" s="5">
        <f t="shared" ca="1" si="679"/>
        <v>1056.7512685769857</v>
      </c>
      <c r="H2944" s="5">
        <f t="shared" ca="1" si="680"/>
        <v>1069.5644729008563</v>
      </c>
      <c r="I2944" s="10">
        <f t="shared" ca="1" si="688"/>
        <v>0</v>
      </c>
      <c r="J2944" s="5" t="e">
        <f t="shared" ca="1" si="682"/>
        <v>#N/A</v>
      </c>
      <c r="K2944" s="5" t="e">
        <f t="shared" ca="1" si="683"/>
        <v>#N/A</v>
      </c>
      <c r="L2944" s="10">
        <f t="shared" ca="1" si="684"/>
        <v>-1</v>
      </c>
      <c r="M2944" s="5">
        <f t="shared" ca="1" si="689"/>
        <v>1111.6500000000001</v>
      </c>
      <c r="N2944" s="12" t="str">
        <f t="shared" ca="1" si="685"/>
        <v/>
      </c>
      <c r="O2944" s="12">
        <f t="shared" ca="1" si="686"/>
        <v>4.8873201194679075E-3</v>
      </c>
      <c r="P2944" s="5">
        <f t="shared" ca="1" si="687"/>
        <v>1057.2783581948611</v>
      </c>
      <c r="Q2944" s="5">
        <f t="shared" ca="1" si="690"/>
        <v>1057.2783581948611</v>
      </c>
      <c r="R2944" s="12">
        <f t="shared" ca="1" si="691"/>
        <v>0</v>
      </c>
    </row>
    <row r="2945" spans="1:18" x14ac:dyDescent="0.25">
      <c r="A2945">
        <v>2944</v>
      </c>
      <c r="B2945" s="2">
        <v>41702</v>
      </c>
      <c r="C2945">
        <f t="shared" si="681"/>
        <v>2014</v>
      </c>
      <c r="D2945">
        <v>1133.3499999999999</v>
      </c>
      <c r="E2945" s="5">
        <f t="shared" ca="1" si="677"/>
        <v>1077.2350000000001</v>
      </c>
      <c r="F2945" s="5">
        <f t="shared" ca="1" si="678"/>
        <v>1048.5529999999999</v>
      </c>
      <c r="G2945" s="5">
        <f t="shared" ca="1" si="679"/>
        <v>1064.4111417192871</v>
      </c>
      <c r="H2945" s="5">
        <f t="shared" ca="1" si="680"/>
        <v>1070.8401834428391</v>
      </c>
      <c r="I2945" s="10">
        <f t="shared" ca="1" si="688"/>
        <v>0</v>
      </c>
      <c r="J2945" s="5" t="e">
        <f t="shared" ca="1" si="682"/>
        <v>#N/A</v>
      </c>
      <c r="K2945" s="5" t="e">
        <f t="shared" ca="1" si="683"/>
        <v>#N/A</v>
      </c>
      <c r="L2945" s="10">
        <f t="shared" ca="1" si="684"/>
        <v>-1</v>
      </c>
      <c r="M2945" s="5">
        <f t="shared" ca="1" si="689"/>
        <v>1111.6500000000001</v>
      </c>
      <c r="N2945" s="12" t="str">
        <f t="shared" ca="1" si="685"/>
        <v/>
      </c>
      <c r="O2945" s="12">
        <f t="shared" ca="1" si="686"/>
        <v>-3.0786721236925791E-2</v>
      </c>
      <c r="P2945" s="5">
        <f t="shared" ca="1" si="687"/>
        <v>1057.2783581948611</v>
      </c>
      <c r="Q2945" s="5">
        <f t="shared" ca="1" si="690"/>
        <v>1057.2783581948611</v>
      </c>
      <c r="R2945" s="12">
        <f t="shared" ca="1" si="691"/>
        <v>0</v>
      </c>
    </row>
    <row r="2946" spans="1:18" x14ac:dyDescent="0.25">
      <c r="A2946">
        <v>2945</v>
      </c>
      <c r="B2946" s="2">
        <v>41703</v>
      </c>
      <c r="C2946">
        <f t="shared" si="681"/>
        <v>2014</v>
      </c>
      <c r="D2946">
        <v>1167.3</v>
      </c>
      <c r="E2946" s="5">
        <f t="shared" ref="E2946:E3009" ca="1" si="692">IF($A2946&gt;=SEMADays,AVERAGE(OFFSET($D2946,-SEMADays+1,0,SEMADays,1)),NA())</f>
        <v>1091.3849999999998</v>
      </c>
      <c r="F2946" s="5">
        <f t="shared" ref="F2946:F3009" ca="1" si="693">IF($A2946&gt;=LEMADays,AVERAGE(OFFSET($D2946,-LEMADays+1,0,LEMADays,1)),NA())</f>
        <v>1049.7060000000001</v>
      </c>
      <c r="G2946" s="5">
        <f t="shared" ref="G2946:G3009" ca="1" si="694">IF(ISNA(E2946),NA(),IF(ISNA(G2945),E2946,((SEMADays-1)*G2945+$D2946)/SEMADays))</f>
        <v>1074.7000275473583</v>
      </c>
      <c r="H2946" s="5">
        <f t="shared" ref="H2946:H3009" ca="1" si="695">IF(ISNA(F2946),NA(),IF(ISNA(H2945),F2946,((LEMADays-1)*H2945+$D2946)/LEMADays))</f>
        <v>1072.7693797739823</v>
      </c>
      <c r="I2946" s="10" t="str">
        <f t="shared" ca="1" si="688"/>
        <v>BUY</v>
      </c>
      <c r="J2946" s="5">
        <f t="shared" ca="1" si="682"/>
        <v>1167.3</v>
      </c>
      <c r="K2946" s="5" t="e">
        <f t="shared" ca="1" si="683"/>
        <v>#N/A</v>
      </c>
      <c r="L2946" s="10">
        <f t="shared" ca="1" si="684"/>
        <v>1</v>
      </c>
      <c r="M2946" s="5">
        <f t="shared" ca="1" si="689"/>
        <v>1167.3</v>
      </c>
      <c r="N2946" s="12">
        <f t="shared" ca="1" si="685"/>
        <v>-5.0060720550532865E-2</v>
      </c>
      <c r="O2946" s="12">
        <f t="shared" ca="1" si="686"/>
        <v>2.995544183173781E-2</v>
      </c>
      <c r="P2946" s="5">
        <f t="shared" ca="1" si="687"/>
        <v>1004.3502417611419</v>
      </c>
      <c r="Q2946" s="5">
        <f t="shared" ca="1" si="690"/>
        <v>1057.2783581948611</v>
      </c>
      <c r="R2946" s="12">
        <f t="shared" ca="1" si="691"/>
        <v>5.00607205505329E-2</v>
      </c>
    </row>
    <row r="2947" spans="1:18" x14ac:dyDescent="0.25">
      <c r="A2947">
        <v>2946</v>
      </c>
      <c r="B2947" s="2">
        <v>41704</v>
      </c>
      <c r="C2947">
        <f t="shared" ref="C2947:C3010" si="696">YEAR(B2947)</f>
        <v>2014</v>
      </c>
      <c r="D2947">
        <v>1212.0999999999999</v>
      </c>
      <c r="E2947" s="5">
        <f t="shared" ca="1" si="692"/>
        <v>1111.8049999999998</v>
      </c>
      <c r="F2947" s="5">
        <f t="shared" ca="1" si="693"/>
        <v>1051.7380000000001</v>
      </c>
      <c r="G2947" s="5">
        <f t="shared" ca="1" si="694"/>
        <v>1088.4400247926226</v>
      </c>
      <c r="H2947" s="5">
        <f t="shared" ca="1" si="695"/>
        <v>1075.5559921785027</v>
      </c>
      <c r="I2947" s="10">
        <f t="shared" ca="1" si="688"/>
        <v>0</v>
      </c>
      <c r="J2947" s="5" t="e">
        <f t="shared" ca="1" si="682"/>
        <v>#N/A</v>
      </c>
      <c r="K2947" s="5" t="e">
        <f t="shared" ca="1" si="683"/>
        <v>#N/A</v>
      </c>
      <c r="L2947" s="10">
        <f t="shared" ca="1" si="684"/>
        <v>1</v>
      </c>
      <c r="M2947" s="5">
        <f t="shared" ca="1" si="689"/>
        <v>1167.3</v>
      </c>
      <c r="N2947" s="12" t="str">
        <f t="shared" ca="1" si="685"/>
        <v/>
      </c>
      <c r="O2947" s="12">
        <f t="shared" ca="1" si="686"/>
        <v>3.8379165595819373E-2</v>
      </c>
      <c r="P2947" s="5">
        <f t="shared" ca="1" si="687"/>
        <v>1004.3502417611419</v>
      </c>
      <c r="Q2947" s="5">
        <f t="shared" ca="1" si="690"/>
        <v>1004.3502417611419</v>
      </c>
      <c r="R2947" s="12">
        <f t="shared" ca="1" si="691"/>
        <v>0</v>
      </c>
    </row>
    <row r="2948" spans="1:18" x14ac:dyDescent="0.25">
      <c r="A2948">
        <v>2947</v>
      </c>
      <c r="B2948" s="2">
        <v>41705</v>
      </c>
      <c r="C2948">
        <f t="shared" si="696"/>
        <v>2014</v>
      </c>
      <c r="D2948">
        <v>1261.1500000000001</v>
      </c>
      <c r="E2948" s="5">
        <f t="shared" ca="1" si="692"/>
        <v>1131.365</v>
      </c>
      <c r="F2948" s="5">
        <f t="shared" ca="1" si="693"/>
        <v>1054.5120000000002</v>
      </c>
      <c r="G2948" s="5">
        <f t="shared" ca="1" si="694"/>
        <v>1105.7110223133602</v>
      </c>
      <c r="H2948" s="5">
        <f t="shared" ca="1" si="695"/>
        <v>1079.2678723349327</v>
      </c>
      <c r="I2948" s="10">
        <f t="shared" ca="1" si="688"/>
        <v>0</v>
      </c>
      <c r="J2948" s="5" t="e">
        <f t="shared" ca="1" si="682"/>
        <v>#N/A</v>
      </c>
      <c r="K2948" s="5" t="e">
        <f t="shared" ca="1" si="683"/>
        <v>#N/A</v>
      </c>
      <c r="L2948" s="10">
        <f t="shared" ca="1" si="684"/>
        <v>1</v>
      </c>
      <c r="M2948" s="5">
        <f t="shared" ca="1" si="689"/>
        <v>1167.3</v>
      </c>
      <c r="N2948" s="12" t="str">
        <f t="shared" ca="1" si="685"/>
        <v/>
      </c>
      <c r="O2948" s="12">
        <f t="shared" ca="1" si="686"/>
        <v>4.046695817176816E-2</v>
      </c>
      <c r="P2948" s="5">
        <f t="shared" ca="1" si="687"/>
        <v>1004.3502417611419</v>
      </c>
      <c r="Q2948" s="5">
        <f t="shared" ca="1" si="690"/>
        <v>1004.3502417611419</v>
      </c>
      <c r="R2948" s="12">
        <f t="shared" ca="1" si="691"/>
        <v>0</v>
      </c>
    </row>
    <row r="2949" spans="1:18" x14ac:dyDescent="0.25">
      <c r="A2949">
        <v>2948</v>
      </c>
      <c r="B2949" s="2">
        <v>41708</v>
      </c>
      <c r="C2949">
        <f t="shared" si="696"/>
        <v>2014</v>
      </c>
      <c r="D2949">
        <v>1266.9000000000001</v>
      </c>
      <c r="E2949" s="5">
        <f t="shared" ca="1" si="692"/>
        <v>1151.0449999999998</v>
      </c>
      <c r="F2949" s="5">
        <f t="shared" ca="1" si="693"/>
        <v>1057.96</v>
      </c>
      <c r="G2949" s="5">
        <f t="shared" ca="1" si="694"/>
        <v>1121.8299200820243</v>
      </c>
      <c r="H2949" s="5">
        <f t="shared" ca="1" si="695"/>
        <v>1083.0205148882339</v>
      </c>
      <c r="I2949" s="10">
        <f t="shared" ca="1" si="688"/>
        <v>0</v>
      </c>
      <c r="J2949" s="5" t="e">
        <f t="shared" ca="1" si="682"/>
        <v>#N/A</v>
      </c>
      <c r="K2949" s="5" t="e">
        <f t="shared" ca="1" si="683"/>
        <v>#N/A</v>
      </c>
      <c r="L2949" s="10">
        <f t="shared" ca="1" si="684"/>
        <v>1</v>
      </c>
      <c r="M2949" s="5">
        <f t="shared" ca="1" si="689"/>
        <v>1167.3</v>
      </c>
      <c r="N2949" s="12" t="str">
        <f t="shared" ca="1" si="685"/>
        <v/>
      </c>
      <c r="O2949" s="12">
        <f t="shared" ca="1" si="686"/>
        <v>4.559330769535741E-3</v>
      </c>
      <c r="P2949" s="5">
        <f t="shared" ca="1" si="687"/>
        <v>1004.3502417611419</v>
      </c>
      <c r="Q2949" s="5">
        <f t="shared" ca="1" si="690"/>
        <v>1004.3502417611419</v>
      </c>
      <c r="R2949" s="12">
        <f t="shared" ca="1" si="691"/>
        <v>0</v>
      </c>
    </row>
    <row r="2950" spans="1:18" x14ac:dyDescent="0.25">
      <c r="A2950">
        <v>2949</v>
      </c>
      <c r="B2950" s="2">
        <v>41709</v>
      </c>
      <c r="C2950">
        <f t="shared" si="696"/>
        <v>2014</v>
      </c>
      <c r="D2950">
        <v>1251.25</v>
      </c>
      <c r="E2950" s="5">
        <f t="shared" ca="1" si="692"/>
        <v>1167.7849999999999</v>
      </c>
      <c r="F2950" s="5">
        <f t="shared" ca="1" si="693"/>
        <v>1060.81</v>
      </c>
      <c r="G2950" s="5">
        <f t="shared" ca="1" si="694"/>
        <v>1134.7719280738218</v>
      </c>
      <c r="H2950" s="5">
        <f t="shared" ca="1" si="695"/>
        <v>1086.3851045904694</v>
      </c>
      <c r="I2950" s="10">
        <f t="shared" ca="1" si="688"/>
        <v>0</v>
      </c>
      <c r="J2950" s="5" t="e">
        <f t="shared" ca="1" si="682"/>
        <v>#N/A</v>
      </c>
      <c r="K2950" s="5" t="e">
        <f t="shared" ca="1" si="683"/>
        <v>#N/A</v>
      </c>
      <c r="L2950" s="10">
        <f t="shared" ca="1" si="684"/>
        <v>1</v>
      </c>
      <c r="M2950" s="5">
        <f t="shared" ca="1" si="689"/>
        <v>1167.3</v>
      </c>
      <c r="N2950" s="12" t="str">
        <f t="shared" ca="1" si="685"/>
        <v/>
      </c>
      <c r="O2950" s="12">
        <f t="shared" ca="1" si="686"/>
        <v>-1.2352987607546049E-2</v>
      </c>
      <c r="P2950" s="5">
        <f t="shared" ca="1" si="687"/>
        <v>1004.3502417611419</v>
      </c>
      <c r="Q2950" s="5">
        <f t="shared" ca="1" si="690"/>
        <v>1004.3502417611419</v>
      </c>
      <c r="R2950" s="12">
        <f t="shared" ca="1" si="691"/>
        <v>0</v>
      </c>
    </row>
    <row r="2951" spans="1:18" x14ac:dyDescent="0.25">
      <c r="A2951">
        <v>2950</v>
      </c>
      <c r="B2951" s="2">
        <v>41710</v>
      </c>
      <c r="C2951">
        <f t="shared" si="696"/>
        <v>2014</v>
      </c>
      <c r="D2951">
        <v>1231.55</v>
      </c>
      <c r="E2951" s="5">
        <f t="shared" ca="1" si="692"/>
        <v>1181.8699999999999</v>
      </c>
      <c r="F2951" s="5">
        <f t="shared" ca="1" si="693"/>
        <v>1063.2720000000002</v>
      </c>
      <c r="G2951" s="5">
        <f t="shared" ca="1" si="694"/>
        <v>1144.4497352664396</v>
      </c>
      <c r="H2951" s="5">
        <f t="shared" ca="1" si="695"/>
        <v>1089.2884024986599</v>
      </c>
      <c r="I2951" s="10">
        <f t="shared" ca="1" si="688"/>
        <v>0</v>
      </c>
      <c r="J2951" s="5" t="e">
        <f t="shared" ca="1" si="682"/>
        <v>#N/A</v>
      </c>
      <c r="K2951" s="5" t="e">
        <f t="shared" ca="1" si="683"/>
        <v>#N/A</v>
      </c>
      <c r="L2951" s="10">
        <f t="shared" ca="1" si="684"/>
        <v>1</v>
      </c>
      <c r="M2951" s="5">
        <f t="shared" ca="1" si="689"/>
        <v>1167.3</v>
      </c>
      <c r="N2951" s="12" t="str">
        <f t="shared" ca="1" si="685"/>
        <v/>
      </c>
      <c r="O2951" s="12">
        <f t="shared" ca="1" si="686"/>
        <v>-1.5744255744255781E-2</v>
      </c>
      <c r="P2951" s="5">
        <f t="shared" ca="1" si="687"/>
        <v>1004.3502417611419</v>
      </c>
      <c r="Q2951" s="5">
        <f t="shared" ca="1" si="690"/>
        <v>1004.3502417611419</v>
      </c>
      <c r="R2951" s="12">
        <f t="shared" ca="1" si="691"/>
        <v>0</v>
      </c>
    </row>
    <row r="2952" spans="1:18" x14ac:dyDescent="0.25">
      <c r="A2952">
        <v>2951</v>
      </c>
      <c r="B2952" s="2">
        <v>41711</v>
      </c>
      <c r="C2952">
        <f t="shared" si="696"/>
        <v>2014</v>
      </c>
      <c r="D2952">
        <v>1246.8499999999999</v>
      </c>
      <c r="E2952" s="5">
        <f t="shared" ca="1" si="692"/>
        <v>1197.4849999999999</v>
      </c>
      <c r="F2952" s="5">
        <f t="shared" ca="1" si="693"/>
        <v>1066.2570000000001</v>
      </c>
      <c r="G2952" s="5">
        <f t="shared" ca="1" si="694"/>
        <v>1154.6897617397958</v>
      </c>
      <c r="H2952" s="5">
        <f t="shared" ca="1" si="695"/>
        <v>1092.4396344486868</v>
      </c>
      <c r="I2952" s="10">
        <f t="shared" ca="1" si="688"/>
        <v>0</v>
      </c>
      <c r="J2952" s="5" t="e">
        <f t="shared" ca="1" si="682"/>
        <v>#N/A</v>
      </c>
      <c r="K2952" s="5" t="e">
        <f t="shared" ca="1" si="683"/>
        <v>#N/A</v>
      </c>
      <c r="L2952" s="10">
        <f t="shared" ca="1" si="684"/>
        <v>1</v>
      </c>
      <c r="M2952" s="5">
        <f t="shared" ca="1" si="689"/>
        <v>1167.3</v>
      </c>
      <c r="N2952" s="12" t="str">
        <f t="shared" ca="1" si="685"/>
        <v/>
      </c>
      <c r="O2952" s="12">
        <f t="shared" ca="1" si="686"/>
        <v>1.2423368925337953E-2</v>
      </c>
      <c r="P2952" s="5">
        <f t="shared" ca="1" si="687"/>
        <v>1004.3502417611419</v>
      </c>
      <c r="Q2952" s="5">
        <f t="shared" ca="1" si="690"/>
        <v>1004.3502417611419</v>
      </c>
      <c r="R2952" s="12">
        <f t="shared" ca="1" si="691"/>
        <v>0</v>
      </c>
    </row>
    <row r="2953" spans="1:18" x14ac:dyDescent="0.25">
      <c r="A2953">
        <v>2952</v>
      </c>
      <c r="B2953" s="2">
        <v>41712</v>
      </c>
      <c r="C2953">
        <f t="shared" si="696"/>
        <v>2014</v>
      </c>
      <c r="D2953">
        <v>1248.8</v>
      </c>
      <c r="E2953" s="5">
        <f t="shared" ca="1" si="692"/>
        <v>1211.8749999999998</v>
      </c>
      <c r="F2953" s="5">
        <f t="shared" ca="1" si="693"/>
        <v>1069.4540000000002</v>
      </c>
      <c r="G2953" s="5">
        <f t="shared" ca="1" si="694"/>
        <v>1164.1007855658161</v>
      </c>
      <c r="H2953" s="5">
        <f t="shared" ca="1" si="695"/>
        <v>1095.566841759713</v>
      </c>
      <c r="I2953" s="10">
        <f t="shared" ca="1" si="688"/>
        <v>0</v>
      </c>
      <c r="J2953" s="5" t="e">
        <f t="shared" ca="1" si="682"/>
        <v>#N/A</v>
      </c>
      <c r="K2953" s="5" t="e">
        <f t="shared" ca="1" si="683"/>
        <v>#N/A</v>
      </c>
      <c r="L2953" s="10">
        <f t="shared" ca="1" si="684"/>
        <v>1</v>
      </c>
      <c r="M2953" s="5">
        <f t="shared" ca="1" si="689"/>
        <v>1167.3</v>
      </c>
      <c r="N2953" s="12" t="str">
        <f t="shared" ca="1" si="685"/>
        <v/>
      </c>
      <c r="O2953" s="12">
        <f t="shared" ca="1" si="686"/>
        <v>1.563941131651799E-3</v>
      </c>
      <c r="P2953" s="5">
        <f t="shared" ca="1" si="687"/>
        <v>1004.3502417611419</v>
      </c>
      <c r="Q2953" s="5">
        <f t="shared" ca="1" si="690"/>
        <v>1004.3502417611419</v>
      </c>
      <c r="R2953" s="12">
        <f t="shared" ca="1" si="691"/>
        <v>0</v>
      </c>
    </row>
    <row r="2954" spans="1:18" x14ac:dyDescent="0.25">
      <c r="A2954">
        <v>2953</v>
      </c>
      <c r="B2954" s="2">
        <v>41715</v>
      </c>
      <c r="C2954">
        <f t="shared" si="696"/>
        <v>2014</v>
      </c>
      <c r="D2954">
        <v>1248.8</v>
      </c>
      <c r="E2954" s="5">
        <f t="shared" ca="1" si="692"/>
        <v>1226.8049999999998</v>
      </c>
      <c r="F2954" s="5">
        <f t="shared" ca="1" si="693"/>
        <v>1072.7300000000002</v>
      </c>
      <c r="G2954" s="5">
        <f t="shared" ca="1" si="694"/>
        <v>1172.5707070092344</v>
      </c>
      <c r="H2954" s="5">
        <f t="shared" ca="1" si="695"/>
        <v>1098.6315049245188</v>
      </c>
      <c r="I2954" s="10">
        <f t="shared" ca="1" si="688"/>
        <v>0</v>
      </c>
      <c r="J2954" s="5" t="e">
        <f t="shared" ca="1" si="682"/>
        <v>#N/A</v>
      </c>
      <c r="K2954" s="5" t="e">
        <f t="shared" ca="1" si="683"/>
        <v>#N/A</v>
      </c>
      <c r="L2954" s="10">
        <f t="shared" ca="1" si="684"/>
        <v>1</v>
      </c>
      <c r="M2954" s="5">
        <f t="shared" ca="1" si="689"/>
        <v>1167.3</v>
      </c>
      <c r="N2954" s="12" t="str">
        <f t="shared" ca="1" si="685"/>
        <v/>
      </c>
      <c r="O2954" s="12">
        <f t="shared" ca="1" si="686"/>
        <v>0</v>
      </c>
      <c r="P2954" s="5">
        <f t="shared" ca="1" si="687"/>
        <v>1004.3502417611419</v>
      </c>
      <c r="Q2954" s="5">
        <f t="shared" ca="1" si="690"/>
        <v>1004.3502417611419</v>
      </c>
      <c r="R2954" s="12">
        <f t="shared" ca="1" si="691"/>
        <v>0</v>
      </c>
    </row>
    <row r="2955" spans="1:18" x14ac:dyDescent="0.25">
      <c r="A2955">
        <v>2954</v>
      </c>
      <c r="B2955" s="2">
        <v>41716</v>
      </c>
      <c r="C2955">
        <f t="shared" si="696"/>
        <v>2014</v>
      </c>
      <c r="D2955">
        <v>1258.0999999999999</v>
      </c>
      <c r="E2955" s="5">
        <f t="shared" ca="1" si="692"/>
        <v>1239.28</v>
      </c>
      <c r="F2955" s="5">
        <f t="shared" ca="1" si="693"/>
        <v>1076.1880000000001</v>
      </c>
      <c r="G2955" s="5">
        <f t="shared" ca="1" si="694"/>
        <v>1181.123636308311</v>
      </c>
      <c r="H2955" s="5">
        <f t="shared" ca="1" si="695"/>
        <v>1101.8208748260286</v>
      </c>
      <c r="I2955" s="10">
        <f t="shared" ca="1" si="688"/>
        <v>0</v>
      </c>
      <c r="J2955" s="5" t="e">
        <f t="shared" ca="1" si="682"/>
        <v>#N/A</v>
      </c>
      <c r="K2955" s="5" t="e">
        <f t="shared" ca="1" si="683"/>
        <v>#N/A</v>
      </c>
      <c r="L2955" s="10">
        <f t="shared" ca="1" si="684"/>
        <v>1</v>
      </c>
      <c r="M2955" s="5">
        <f t="shared" ca="1" si="689"/>
        <v>1167.3</v>
      </c>
      <c r="N2955" s="12" t="str">
        <f t="shared" ca="1" si="685"/>
        <v/>
      </c>
      <c r="O2955" s="12">
        <f t="shared" ca="1" si="686"/>
        <v>7.4471492632927246E-3</v>
      </c>
      <c r="P2955" s="5">
        <f t="shared" ca="1" si="687"/>
        <v>1004.3502417611419</v>
      </c>
      <c r="Q2955" s="5">
        <f t="shared" ca="1" si="690"/>
        <v>1004.3502417611419</v>
      </c>
      <c r="R2955" s="12">
        <f t="shared" ca="1" si="691"/>
        <v>0</v>
      </c>
    </row>
    <row r="2956" spans="1:18" x14ac:dyDescent="0.25">
      <c r="A2956">
        <v>2955</v>
      </c>
      <c r="B2956" s="2">
        <v>41717</v>
      </c>
      <c r="C2956">
        <f t="shared" si="696"/>
        <v>2014</v>
      </c>
      <c r="D2956">
        <v>1284.5</v>
      </c>
      <c r="E2956" s="5">
        <f t="shared" ca="1" si="692"/>
        <v>1250.9999999999998</v>
      </c>
      <c r="F2956" s="5">
        <f t="shared" ca="1" si="693"/>
        <v>1080.211</v>
      </c>
      <c r="G2956" s="5">
        <f t="shared" ca="1" si="694"/>
        <v>1191.4612726774799</v>
      </c>
      <c r="H2956" s="5">
        <f t="shared" ca="1" si="695"/>
        <v>1105.4744573295079</v>
      </c>
      <c r="I2956" s="10">
        <f t="shared" ca="1" si="688"/>
        <v>0</v>
      </c>
      <c r="J2956" s="5" t="e">
        <f t="shared" ca="1" si="682"/>
        <v>#N/A</v>
      </c>
      <c r="K2956" s="5" t="e">
        <f t="shared" ca="1" si="683"/>
        <v>#N/A</v>
      </c>
      <c r="L2956" s="10">
        <f t="shared" ca="1" si="684"/>
        <v>1</v>
      </c>
      <c r="M2956" s="5">
        <f t="shared" ca="1" si="689"/>
        <v>1167.3</v>
      </c>
      <c r="N2956" s="12" t="str">
        <f t="shared" ca="1" si="685"/>
        <v/>
      </c>
      <c r="O2956" s="12">
        <f t="shared" ca="1" si="686"/>
        <v>2.0984023527541605E-2</v>
      </c>
      <c r="P2956" s="5">
        <f t="shared" ca="1" si="687"/>
        <v>1004.3502417611419</v>
      </c>
      <c r="Q2956" s="5">
        <f t="shared" ca="1" si="690"/>
        <v>1004.3502417611419</v>
      </c>
      <c r="R2956" s="12">
        <f t="shared" ca="1" si="691"/>
        <v>0</v>
      </c>
    </row>
    <row r="2957" spans="1:18" x14ac:dyDescent="0.25">
      <c r="A2957">
        <v>2956</v>
      </c>
      <c r="B2957" s="2">
        <v>41718</v>
      </c>
      <c r="C2957">
        <f t="shared" si="696"/>
        <v>2014</v>
      </c>
      <c r="D2957">
        <v>1260.3</v>
      </c>
      <c r="E2957" s="5">
        <f t="shared" ca="1" si="692"/>
        <v>1255.8200000000002</v>
      </c>
      <c r="F2957" s="5">
        <f t="shared" ca="1" si="693"/>
        <v>1084.3370000000002</v>
      </c>
      <c r="G2957" s="5">
        <f t="shared" ca="1" si="694"/>
        <v>1198.3451454097317</v>
      </c>
      <c r="H2957" s="5">
        <f t="shared" ca="1" si="695"/>
        <v>1108.5709681829178</v>
      </c>
      <c r="I2957" s="10">
        <f t="shared" ca="1" si="688"/>
        <v>0</v>
      </c>
      <c r="J2957" s="5" t="e">
        <f t="shared" ca="1" si="682"/>
        <v>#N/A</v>
      </c>
      <c r="K2957" s="5" t="e">
        <f t="shared" ca="1" si="683"/>
        <v>#N/A</v>
      </c>
      <c r="L2957" s="10">
        <f t="shared" ca="1" si="684"/>
        <v>1</v>
      </c>
      <c r="M2957" s="5">
        <f t="shared" ca="1" si="689"/>
        <v>1167.3</v>
      </c>
      <c r="N2957" s="12" t="str">
        <f t="shared" ca="1" si="685"/>
        <v/>
      </c>
      <c r="O2957" s="12">
        <f t="shared" ca="1" si="686"/>
        <v>-1.8840015570260837E-2</v>
      </c>
      <c r="P2957" s="5">
        <f t="shared" ca="1" si="687"/>
        <v>1004.3502417611419</v>
      </c>
      <c r="Q2957" s="5">
        <f t="shared" ca="1" si="690"/>
        <v>1004.3502417611419</v>
      </c>
      <c r="R2957" s="12">
        <f t="shared" ca="1" si="691"/>
        <v>0</v>
      </c>
    </row>
    <row r="2958" spans="1:18" x14ac:dyDescent="0.25">
      <c r="A2958">
        <v>2957</v>
      </c>
      <c r="B2958" s="2">
        <v>41719</v>
      </c>
      <c r="C2958">
        <f t="shared" si="696"/>
        <v>2014</v>
      </c>
      <c r="D2958">
        <v>1270.1500000000001</v>
      </c>
      <c r="E2958" s="5">
        <f t="shared" ca="1" si="692"/>
        <v>1256.7199999999998</v>
      </c>
      <c r="F2958" s="5">
        <f t="shared" ca="1" si="693"/>
        <v>1089.0550000000003</v>
      </c>
      <c r="G2958" s="5">
        <f t="shared" ca="1" si="694"/>
        <v>1205.5256308687585</v>
      </c>
      <c r="H2958" s="5">
        <f t="shared" ca="1" si="695"/>
        <v>1111.8025488192595</v>
      </c>
      <c r="I2958" s="10">
        <f t="shared" ca="1" si="688"/>
        <v>0</v>
      </c>
      <c r="J2958" s="5" t="e">
        <f t="shared" ca="1" si="682"/>
        <v>#N/A</v>
      </c>
      <c r="K2958" s="5" t="e">
        <f t="shared" ca="1" si="683"/>
        <v>#N/A</v>
      </c>
      <c r="L2958" s="10">
        <f t="shared" ca="1" si="684"/>
        <v>1</v>
      </c>
      <c r="M2958" s="5">
        <f t="shared" ca="1" si="689"/>
        <v>1167.3</v>
      </c>
      <c r="N2958" s="12" t="str">
        <f t="shared" ca="1" si="685"/>
        <v/>
      </c>
      <c r="O2958" s="12">
        <f t="shared" ca="1" si="686"/>
        <v>7.8155994604460349E-3</v>
      </c>
      <c r="P2958" s="5">
        <f t="shared" ca="1" si="687"/>
        <v>1004.3502417611419</v>
      </c>
      <c r="Q2958" s="5">
        <f t="shared" ca="1" si="690"/>
        <v>1004.3502417611419</v>
      </c>
      <c r="R2958" s="12">
        <f t="shared" ca="1" si="691"/>
        <v>0</v>
      </c>
    </row>
    <row r="2959" spans="1:18" x14ac:dyDescent="0.25">
      <c r="A2959">
        <v>2958</v>
      </c>
      <c r="B2959" s="2">
        <v>41722</v>
      </c>
      <c r="C2959">
        <f t="shared" si="696"/>
        <v>2014</v>
      </c>
      <c r="D2959">
        <v>1282.5999999999999</v>
      </c>
      <c r="E2959" s="5">
        <f t="shared" ca="1" si="692"/>
        <v>1258.29</v>
      </c>
      <c r="F2959" s="5">
        <f t="shared" ca="1" si="693"/>
        <v>1093.9640000000002</v>
      </c>
      <c r="G2959" s="5">
        <f t="shared" ca="1" si="694"/>
        <v>1213.2330677818827</v>
      </c>
      <c r="H2959" s="5">
        <f t="shared" ca="1" si="695"/>
        <v>1115.2184978428743</v>
      </c>
      <c r="I2959" s="10">
        <f t="shared" ca="1" si="688"/>
        <v>0</v>
      </c>
      <c r="J2959" s="5" t="e">
        <f t="shared" ca="1" si="682"/>
        <v>#N/A</v>
      </c>
      <c r="K2959" s="5" t="e">
        <f t="shared" ca="1" si="683"/>
        <v>#N/A</v>
      </c>
      <c r="L2959" s="10">
        <f t="shared" ca="1" si="684"/>
        <v>1</v>
      </c>
      <c r="M2959" s="5">
        <f t="shared" ca="1" si="689"/>
        <v>1167.3</v>
      </c>
      <c r="N2959" s="12" t="str">
        <f t="shared" ca="1" si="685"/>
        <v/>
      </c>
      <c r="O2959" s="12">
        <f t="shared" ca="1" si="686"/>
        <v>9.8019918907214249E-3</v>
      </c>
      <c r="P2959" s="5">
        <f t="shared" ca="1" si="687"/>
        <v>1004.3502417611419</v>
      </c>
      <c r="Q2959" s="5">
        <f t="shared" ca="1" si="690"/>
        <v>1004.3502417611419</v>
      </c>
      <c r="R2959" s="12">
        <f t="shared" ca="1" si="691"/>
        <v>0</v>
      </c>
    </row>
    <row r="2960" spans="1:18" x14ac:dyDescent="0.25">
      <c r="A2960">
        <v>2959</v>
      </c>
      <c r="B2960" s="2">
        <v>41723</v>
      </c>
      <c r="C2960">
        <f t="shared" si="696"/>
        <v>2014</v>
      </c>
      <c r="D2960">
        <v>1271.05</v>
      </c>
      <c r="E2960" s="5">
        <f t="shared" ca="1" si="692"/>
        <v>1260.27</v>
      </c>
      <c r="F2960" s="5">
        <f t="shared" ca="1" si="693"/>
        <v>1099.0000000000002</v>
      </c>
      <c r="G2960" s="5">
        <f t="shared" ca="1" si="694"/>
        <v>1219.0147610036943</v>
      </c>
      <c r="H2960" s="5">
        <f t="shared" ca="1" si="695"/>
        <v>1118.3351278860168</v>
      </c>
      <c r="I2960" s="10">
        <f t="shared" ca="1" si="688"/>
        <v>0</v>
      </c>
      <c r="J2960" s="5" t="e">
        <f t="shared" ca="1" si="682"/>
        <v>#N/A</v>
      </c>
      <c r="K2960" s="5" t="e">
        <f t="shared" ca="1" si="683"/>
        <v>#N/A</v>
      </c>
      <c r="L2960" s="10">
        <f t="shared" ca="1" si="684"/>
        <v>1</v>
      </c>
      <c r="M2960" s="5">
        <f t="shared" ca="1" si="689"/>
        <v>1167.3</v>
      </c>
      <c r="N2960" s="12" t="str">
        <f t="shared" ca="1" si="685"/>
        <v/>
      </c>
      <c r="O2960" s="12">
        <f t="shared" ca="1" si="686"/>
        <v>-9.0051457975985922E-3</v>
      </c>
      <c r="P2960" s="5">
        <f t="shared" ca="1" si="687"/>
        <v>1004.3502417611419</v>
      </c>
      <c r="Q2960" s="5">
        <f t="shared" ca="1" si="690"/>
        <v>1004.3502417611419</v>
      </c>
      <c r="R2960" s="12">
        <f t="shared" ca="1" si="691"/>
        <v>0</v>
      </c>
    </row>
    <row r="2961" spans="1:18" x14ac:dyDescent="0.25">
      <c r="A2961">
        <v>2960</v>
      </c>
      <c r="B2961" s="2">
        <v>41724</v>
      </c>
      <c r="C2961">
        <f t="shared" si="696"/>
        <v>2014</v>
      </c>
      <c r="D2961">
        <v>1293.45</v>
      </c>
      <c r="E2961" s="5">
        <f t="shared" ca="1" si="692"/>
        <v>1266.46</v>
      </c>
      <c r="F2961" s="5">
        <f t="shared" ca="1" si="693"/>
        <v>1104.2820000000002</v>
      </c>
      <c r="G2961" s="5">
        <f t="shared" ca="1" si="694"/>
        <v>1226.458284903325</v>
      </c>
      <c r="H2961" s="5">
        <f t="shared" ca="1" si="695"/>
        <v>1121.8374253282964</v>
      </c>
      <c r="I2961" s="10">
        <f t="shared" ca="1" si="688"/>
        <v>0</v>
      </c>
      <c r="J2961" s="5" t="e">
        <f t="shared" ca="1" si="682"/>
        <v>#N/A</v>
      </c>
      <c r="K2961" s="5" t="e">
        <f t="shared" ca="1" si="683"/>
        <v>#N/A</v>
      </c>
      <c r="L2961" s="10">
        <f t="shared" ca="1" si="684"/>
        <v>1</v>
      </c>
      <c r="M2961" s="5">
        <f t="shared" ca="1" si="689"/>
        <v>1167.3</v>
      </c>
      <c r="N2961" s="12" t="str">
        <f t="shared" ca="1" si="685"/>
        <v/>
      </c>
      <c r="O2961" s="12">
        <f t="shared" ca="1" si="686"/>
        <v>1.7623224892805232E-2</v>
      </c>
      <c r="P2961" s="5">
        <f t="shared" ca="1" si="687"/>
        <v>1004.3502417611419</v>
      </c>
      <c r="Q2961" s="5">
        <f t="shared" ca="1" si="690"/>
        <v>1004.3502417611419</v>
      </c>
      <c r="R2961" s="12">
        <f t="shared" ca="1" si="691"/>
        <v>0</v>
      </c>
    </row>
    <row r="2962" spans="1:18" x14ac:dyDescent="0.25">
      <c r="A2962">
        <v>2961</v>
      </c>
      <c r="B2962" s="2">
        <v>41725</v>
      </c>
      <c r="C2962">
        <f t="shared" si="696"/>
        <v>2014</v>
      </c>
      <c r="D2962">
        <v>1313.1</v>
      </c>
      <c r="E2962" s="5">
        <f t="shared" ca="1" si="692"/>
        <v>1273.085</v>
      </c>
      <c r="F2962" s="5">
        <f t="shared" ca="1" si="693"/>
        <v>1109.8970000000002</v>
      </c>
      <c r="G2962" s="5">
        <f t="shared" ca="1" si="694"/>
        <v>1235.1224564129925</v>
      </c>
      <c r="H2962" s="5">
        <f t="shared" ca="1" si="695"/>
        <v>1125.6626768217304</v>
      </c>
      <c r="I2962" s="10">
        <f t="shared" ca="1" si="688"/>
        <v>0</v>
      </c>
      <c r="J2962" s="5" t="e">
        <f t="shared" ca="1" si="682"/>
        <v>#N/A</v>
      </c>
      <c r="K2962" s="5" t="e">
        <f t="shared" ca="1" si="683"/>
        <v>#N/A</v>
      </c>
      <c r="L2962" s="10">
        <f t="shared" ca="1" si="684"/>
        <v>1</v>
      </c>
      <c r="M2962" s="5">
        <f t="shared" ca="1" si="689"/>
        <v>1167.3</v>
      </c>
      <c r="N2962" s="12" t="str">
        <f t="shared" ca="1" si="685"/>
        <v/>
      </c>
      <c r="O2962" s="12">
        <f t="shared" ca="1" si="686"/>
        <v>1.519192856314497E-2</v>
      </c>
      <c r="P2962" s="5">
        <f t="shared" ca="1" si="687"/>
        <v>1004.3502417611419</v>
      </c>
      <c r="Q2962" s="5">
        <f t="shared" ca="1" si="690"/>
        <v>1004.3502417611419</v>
      </c>
      <c r="R2962" s="12">
        <f t="shared" ca="1" si="691"/>
        <v>0</v>
      </c>
    </row>
    <row r="2963" spans="1:18" x14ac:dyDescent="0.25">
      <c r="A2963">
        <v>2962</v>
      </c>
      <c r="B2963" s="2">
        <v>41726</v>
      </c>
      <c r="C2963">
        <f t="shared" si="696"/>
        <v>2014</v>
      </c>
      <c r="D2963">
        <v>1362.4</v>
      </c>
      <c r="E2963" s="5">
        <f t="shared" ca="1" si="692"/>
        <v>1284.4450000000002</v>
      </c>
      <c r="F2963" s="5">
        <f t="shared" ca="1" si="693"/>
        <v>1116.5920000000003</v>
      </c>
      <c r="G2963" s="5">
        <f t="shared" ca="1" si="694"/>
        <v>1247.8502107716931</v>
      </c>
      <c r="H2963" s="5">
        <f t="shared" ca="1" si="695"/>
        <v>1130.3974232852959</v>
      </c>
      <c r="I2963" s="10">
        <f t="shared" ca="1" si="688"/>
        <v>0</v>
      </c>
      <c r="J2963" s="5" t="e">
        <f t="shared" ca="1" si="682"/>
        <v>#N/A</v>
      </c>
      <c r="K2963" s="5" t="e">
        <f t="shared" ca="1" si="683"/>
        <v>#N/A</v>
      </c>
      <c r="L2963" s="10">
        <f t="shared" ca="1" si="684"/>
        <v>1</v>
      </c>
      <c r="M2963" s="5">
        <f t="shared" ca="1" si="689"/>
        <v>1167.3</v>
      </c>
      <c r="N2963" s="12" t="str">
        <f t="shared" ca="1" si="685"/>
        <v/>
      </c>
      <c r="O2963" s="12">
        <f t="shared" ca="1" si="686"/>
        <v>3.7544741451527065E-2</v>
      </c>
      <c r="P2963" s="5">
        <f t="shared" ca="1" si="687"/>
        <v>1004.3502417611419</v>
      </c>
      <c r="Q2963" s="5">
        <f t="shared" ca="1" si="690"/>
        <v>1004.3502417611419</v>
      </c>
      <c r="R2963" s="12">
        <f t="shared" ca="1" si="691"/>
        <v>0</v>
      </c>
    </row>
    <row r="2964" spans="1:18" x14ac:dyDescent="0.25">
      <c r="A2964">
        <v>2963</v>
      </c>
      <c r="B2964" s="2">
        <v>41729</v>
      </c>
      <c r="C2964">
        <f t="shared" si="696"/>
        <v>2014</v>
      </c>
      <c r="D2964">
        <v>1399.55</v>
      </c>
      <c r="E2964" s="5">
        <f t="shared" ca="1" si="692"/>
        <v>1299.52</v>
      </c>
      <c r="F2964" s="5">
        <f t="shared" ca="1" si="693"/>
        <v>1123.9860000000003</v>
      </c>
      <c r="G2964" s="5">
        <f t="shared" ca="1" si="694"/>
        <v>1263.0201896945237</v>
      </c>
      <c r="H2964" s="5">
        <f t="shared" ca="1" si="695"/>
        <v>1135.7804748195899</v>
      </c>
      <c r="I2964" s="10">
        <f t="shared" ca="1" si="688"/>
        <v>0</v>
      </c>
      <c r="J2964" s="5" t="e">
        <f t="shared" ca="1" si="682"/>
        <v>#N/A</v>
      </c>
      <c r="K2964" s="5" t="e">
        <f t="shared" ca="1" si="683"/>
        <v>#N/A</v>
      </c>
      <c r="L2964" s="10">
        <f t="shared" ca="1" si="684"/>
        <v>1</v>
      </c>
      <c r="M2964" s="5">
        <f t="shared" ca="1" si="689"/>
        <v>1167.3</v>
      </c>
      <c r="N2964" s="12" t="str">
        <f t="shared" ca="1" si="685"/>
        <v/>
      </c>
      <c r="O2964" s="12">
        <f t="shared" ca="1" si="686"/>
        <v>2.7268056371109704E-2</v>
      </c>
      <c r="P2964" s="5">
        <f t="shared" ca="1" si="687"/>
        <v>1004.3502417611419</v>
      </c>
      <c r="Q2964" s="5">
        <f t="shared" ca="1" si="690"/>
        <v>1004.3502417611419</v>
      </c>
      <c r="R2964" s="12">
        <f t="shared" ca="1" si="691"/>
        <v>0</v>
      </c>
    </row>
    <row r="2965" spans="1:18" x14ac:dyDescent="0.25">
      <c r="A2965">
        <v>2964</v>
      </c>
      <c r="B2965" s="2">
        <v>41730</v>
      </c>
      <c r="C2965">
        <f t="shared" si="696"/>
        <v>2014</v>
      </c>
      <c r="D2965">
        <v>1389.1</v>
      </c>
      <c r="E2965" s="5">
        <f t="shared" ca="1" si="692"/>
        <v>1312.62</v>
      </c>
      <c r="F2965" s="5">
        <f t="shared" ca="1" si="693"/>
        <v>1131.1470000000002</v>
      </c>
      <c r="G2965" s="5">
        <f t="shared" ca="1" si="694"/>
        <v>1275.6281707250714</v>
      </c>
      <c r="H2965" s="5">
        <f t="shared" ca="1" si="695"/>
        <v>1140.8468653231982</v>
      </c>
      <c r="I2965" s="10">
        <f t="shared" ca="1" si="688"/>
        <v>0</v>
      </c>
      <c r="J2965" s="5" t="e">
        <f t="shared" ca="1" si="682"/>
        <v>#N/A</v>
      </c>
      <c r="K2965" s="5" t="e">
        <f t="shared" ca="1" si="683"/>
        <v>#N/A</v>
      </c>
      <c r="L2965" s="10">
        <f t="shared" ca="1" si="684"/>
        <v>1</v>
      </c>
      <c r="M2965" s="5">
        <f t="shared" ca="1" si="689"/>
        <v>1167.3</v>
      </c>
      <c r="N2965" s="12" t="str">
        <f t="shared" ca="1" si="685"/>
        <v/>
      </c>
      <c r="O2965" s="12">
        <f t="shared" ca="1" si="686"/>
        <v>-7.4666857204101645E-3</v>
      </c>
      <c r="P2965" s="5">
        <f t="shared" ca="1" si="687"/>
        <v>1004.3502417611419</v>
      </c>
      <c r="Q2965" s="5">
        <f t="shared" ca="1" si="690"/>
        <v>1004.3502417611419</v>
      </c>
      <c r="R2965" s="12">
        <f t="shared" ca="1" si="691"/>
        <v>0</v>
      </c>
    </row>
    <row r="2966" spans="1:18" x14ac:dyDescent="0.25">
      <c r="A2966">
        <v>2965</v>
      </c>
      <c r="B2966" s="2">
        <v>41731</v>
      </c>
      <c r="C2966">
        <f t="shared" si="696"/>
        <v>2014</v>
      </c>
      <c r="D2966">
        <v>1359.95</v>
      </c>
      <c r="E2966" s="5">
        <f t="shared" ca="1" si="692"/>
        <v>1320.165</v>
      </c>
      <c r="F2966" s="5">
        <f t="shared" ca="1" si="693"/>
        <v>1137.8730000000003</v>
      </c>
      <c r="G2966" s="5">
        <f t="shared" ca="1" si="694"/>
        <v>1284.0603536525643</v>
      </c>
      <c r="H2966" s="5">
        <f t="shared" ca="1" si="695"/>
        <v>1145.2289280167342</v>
      </c>
      <c r="I2966" s="10">
        <f t="shared" ca="1" si="688"/>
        <v>0</v>
      </c>
      <c r="J2966" s="5" t="e">
        <f t="shared" ca="1" si="682"/>
        <v>#N/A</v>
      </c>
      <c r="K2966" s="5" t="e">
        <f t="shared" ca="1" si="683"/>
        <v>#N/A</v>
      </c>
      <c r="L2966" s="10">
        <f t="shared" ca="1" si="684"/>
        <v>1</v>
      </c>
      <c r="M2966" s="5">
        <f t="shared" ca="1" si="689"/>
        <v>1167.3</v>
      </c>
      <c r="N2966" s="12" t="str">
        <f t="shared" ca="1" si="685"/>
        <v/>
      </c>
      <c r="O2966" s="12">
        <f t="shared" ca="1" si="686"/>
        <v>-2.0984810308832962E-2</v>
      </c>
      <c r="P2966" s="5">
        <f t="shared" ca="1" si="687"/>
        <v>1004.3502417611419</v>
      </c>
      <c r="Q2966" s="5">
        <f t="shared" ca="1" si="690"/>
        <v>1004.3502417611419</v>
      </c>
      <c r="R2966" s="12">
        <f t="shared" ca="1" si="691"/>
        <v>0</v>
      </c>
    </row>
    <row r="2967" spans="1:18" x14ac:dyDescent="0.25">
      <c r="A2967">
        <v>2966</v>
      </c>
      <c r="B2967" s="2">
        <v>41732</v>
      </c>
      <c r="C2967">
        <f t="shared" si="696"/>
        <v>2014</v>
      </c>
      <c r="D2967">
        <v>1351.15</v>
      </c>
      <c r="E2967" s="5">
        <f t="shared" ca="1" si="692"/>
        <v>1329.25</v>
      </c>
      <c r="F2967" s="5">
        <f t="shared" ca="1" si="693"/>
        <v>1144.4960000000001</v>
      </c>
      <c r="G2967" s="5">
        <f t="shared" ca="1" si="694"/>
        <v>1290.7693182873079</v>
      </c>
      <c r="H2967" s="5">
        <f t="shared" ca="1" si="695"/>
        <v>1149.3473494563996</v>
      </c>
      <c r="I2967" s="10">
        <f t="shared" ca="1" si="688"/>
        <v>0</v>
      </c>
      <c r="J2967" s="5" t="e">
        <f t="shared" ca="1" si="682"/>
        <v>#N/A</v>
      </c>
      <c r="K2967" s="5" t="e">
        <f t="shared" ca="1" si="683"/>
        <v>#N/A</v>
      </c>
      <c r="L2967" s="10">
        <f t="shared" ca="1" si="684"/>
        <v>1</v>
      </c>
      <c r="M2967" s="5">
        <f t="shared" ca="1" si="689"/>
        <v>1167.3</v>
      </c>
      <c r="N2967" s="12" t="str">
        <f t="shared" ca="1" si="685"/>
        <v/>
      </c>
      <c r="O2967" s="12">
        <f t="shared" ca="1" si="686"/>
        <v>-6.4708261333136915E-3</v>
      </c>
      <c r="P2967" s="5">
        <f t="shared" ca="1" si="687"/>
        <v>1004.3502417611419</v>
      </c>
      <c r="Q2967" s="5">
        <f t="shared" ca="1" si="690"/>
        <v>1004.3502417611419</v>
      </c>
      <c r="R2967" s="12">
        <f t="shared" ca="1" si="691"/>
        <v>0</v>
      </c>
    </row>
    <row r="2968" spans="1:18" x14ac:dyDescent="0.25">
      <c r="A2968">
        <v>2967</v>
      </c>
      <c r="B2968" s="2">
        <v>41733</v>
      </c>
      <c r="C2968">
        <f t="shared" si="696"/>
        <v>2014</v>
      </c>
      <c r="D2968">
        <v>1365.35</v>
      </c>
      <c r="E2968" s="5">
        <f t="shared" ca="1" si="692"/>
        <v>1338.77</v>
      </c>
      <c r="F2968" s="5">
        <f t="shared" ca="1" si="693"/>
        <v>1151.8140000000001</v>
      </c>
      <c r="G2968" s="5">
        <f t="shared" ca="1" si="694"/>
        <v>1298.2273864585773</v>
      </c>
      <c r="H2968" s="5">
        <f t="shared" ca="1" si="695"/>
        <v>1153.6674024672716</v>
      </c>
      <c r="I2968" s="10">
        <f t="shared" ca="1" si="688"/>
        <v>0</v>
      </c>
      <c r="J2968" s="5" t="e">
        <f t="shared" ca="1" si="682"/>
        <v>#N/A</v>
      </c>
      <c r="K2968" s="5" t="e">
        <f t="shared" ca="1" si="683"/>
        <v>#N/A</v>
      </c>
      <c r="L2968" s="10">
        <f t="shared" ca="1" si="684"/>
        <v>1</v>
      </c>
      <c r="M2968" s="5">
        <f t="shared" ca="1" si="689"/>
        <v>1167.3</v>
      </c>
      <c r="N2968" s="12" t="str">
        <f t="shared" ca="1" si="685"/>
        <v/>
      </c>
      <c r="O2968" s="12">
        <f t="shared" ca="1" si="686"/>
        <v>1.0509565925322737E-2</v>
      </c>
      <c r="P2968" s="5">
        <f t="shared" ca="1" si="687"/>
        <v>1004.3502417611419</v>
      </c>
      <c r="Q2968" s="5">
        <f t="shared" ca="1" si="690"/>
        <v>1004.3502417611419</v>
      </c>
      <c r="R2968" s="12">
        <f t="shared" ca="1" si="691"/>
        <v>0</v>
      </c>
    </row>
    <row r="2969" spans="1:18" x14ac:dyDescent="0.25">
      <c r="A2969">
        <v>2968</v>
      </c>
      <c r="B2969" s="2">
        <v>41736</v>
      </c>
      <c r="C2969">
        <f t="shared" si="696"/>
        <v>2014</v>
      </c>
      <c r="D2969">
        <v>1379.3</v>
      </c>
      <c r="E2969" s="5">
        <f t="shared" ca="1" si="692"/>
        <v>1348.44</v>
      </c>
      <c r="F2969" s="5">
        <f t="shared" ca="1" si="693"/>
        <v>1159.7160000000001</v>
      </c>
      <c r="G2969" s="5">
        <f t="shared" ca="1" si="694"/>
        <v>1306.3346478127194</v>
      </c>
      <c r="H2969" s="5">
        <f t="shared" ca="1" si="695"/>
        <v>1158.1800544179262</v>
      </c>
      <c r="I2969" s="10">
        <f t="shared" ca="1" si="688"/>
        <v>0</v>
      </c>
      <c r="J2969" s="5" t="e">
        <f t="shared" ca="1" si="682"/>
        <v>#N/A</v>
      </c>
      <c r="K2969" s="5" t="e">
        <f t="shared" ca="1" si="683"/>
        <v>#N/A</v>
      </c>
      <c r="L2969" s="10">
        <f t="shared" ca="1" si="684"/>
        <v>1</v>
      </c>
      <c r="M2969" s="5">
        <f t="shared" ca="1" si="689"/>
        <v>1167.3</v>
      </c>
      <c r="N2969" s="12" t="str">
        <f t="shared" ca="1" si="685"/>
        <v/>
      </c>
      <c r="O2969" s="12">
        <f t="shared" ca="1" si="686"/>
        <v>1.0217160435053317E-2</v>
      </c>
      <c r="P2969" s="5">
        <f t="shared" ca="1" si="687"/>
        <v>1004.3502417611419</v>
      </c>
      <c r="Q2969" s="5">
        <f t="shared" ca="1" si="690"/>
        <v>1004.3502417611419</v>
      </c>
      <c r="R2969" s="12">
        <f t="shared" ca="1" si="691"/>
        <v>0</v>
      </c>
    </row>
    <row r="2970" spans="1:18" x14ac:dyDescent="0.25">
      <c r="A2970">
        <v>2969</v>
      </c>
      <c r="B2970" s="2">
        <v>41737</v>
      </c>
      <c r="C2970">
        <f t="shared" si="696"/>
        <v>2014</v>
      </c>
      <c r="D2970">
        <v>1379.3</v>
      </c>
      <c r="E2970" s="5">
        <f t="shared" ca="1" si="692"/>
        <v>1359.2649999999999</v>
      </c>
      <c r="F2970" s="5">
        <f t="shared" ca="1" si="693"/>
        <v>1167.3790000000001</v>
      </c>
      <c r="G2970" s="5">
        <f t="shared" ca="1" si="694"/>
        <v>1313.6311830314473</v>
      </c>
      <c r="H2970" s="5">
        <f t="shared" ca="1" si="695"/>
        <v>1162.6024533295677</v>
      </c>
      <c r="I2970" s="10">
        <f t="shared" ca="1" si="688"/>
        <v>0</v>
      </c>
      <c r="J2970" s="5" t="e">
        <f t="shared" ca="1" si="682"/>
        <v>#N/A</v>
      </c>
      <c r="K2970" s="5" t="e">
        <f t="shared" ca="1" si="683"/>
        <v>#N/A</v>
      </c>
      <c r="L2970" s="10">
        <f t="shared" ca="1" si="684"/>
        <v>1</v>
      </c>
      <c r="M2970" s="5">
        <f t="shared" ca="1" si="689"/>
        <v>1167.3</v>
      </c>
      <c r="N2970" s="12" t="str">
        <f t="shared" ca="1" si="685"/>
        <v/>
      </c>
      <c r="O2970" s="12">
        <f t="shared" ca="1" si="686"/>
        <v>0</v>
      </c>
      <c r="P2970" s="5">
        <f t="shared" ca="1" si="687"/>
        <v>1004.3502417611419</v>
      </c>
      <c r="Q2970" s="5">
        <f t="shared" ca="1" si="690"/>
        <v>1004.3502417611419</v>
      </c>
      <c r="R2970" s="12">
        <f t="shared" ca="1" si="691"/>
        <v>0</v>
      </c>
    </row>
    <row r="2971" spans="1:18" x14ac:dyDescent="0.25">
      <c r="A2971">
        <v>2970</v>
      </c>
      <c r="B2971" s="2">
        <v>41738</v>
      </c>
      <c r="C2971">
        <f t="shared" si="696"/>
        <v>2014</v>
      </c>
      <c r="D2971">
        <v>1373.15</v>
      </c>
      <c r="E2971" s="5">
        <f t="shared" ca="1" si="692"/>
        <v>1367.2349999999999</v>
      </c>
      <c r="F2971" s="5">
        <f t="shared" ca="1" si="693"/>
        <v>1175.0760000000002</v>
      </c>
      <c r="G2971" s="5">
        <f t="shared" ca="1" si="694"/>
        <v>1319.5830647283026</v>
      </c>
      <c r="H2971" s="5">
        <f t="shared" ca="1" si="695"/>
        <v>1166.8134042629763</v>
      </c>
      <c r="I2971" s="10">
        <f t="shared" ca="1" si="688"/>
        <v>0</v>
      </c>
      <c r="J2971" s="5" t="e">
        <f t="shared" ca="1" si="682"/>
        <v>#N/A</v>
      </c>
      <c r="K2971" s="5" t="e">
        <f t="shared" ca="1" si="683"/>
        <v>#N/A</v>
      </c>
      <c r="L2971" s="10">
        <f t="shared" ca="1" si="684"/>
        <v>1</v>
      </c>
      <c r="M2971" s="5">
        <f t="shared" ca="1" si="689"/>
        <v>1167.3</v>
      </c>
      <c r="N2971" s="12" t="str">
        <f t="shared" ca="1" si="685"/>
        <v/>
      </c>
      <c r="O2971" s="12">
        <f t="shared" ca="1" si="686"/>
        <v>-4.4587834408757075E-3</v>
      </c>
      <c r="P2971" s="5">
        <f t="shared" ca="1" si="687"/>
        <v>1004.3502417611419</v>
      </c>
      <c r="Q2971" s="5">
        <f t="shared" ca="1" si="690"/>
        <v>1004.3502417611419</v>
      </c>
      <c r="R2971" s="12">
        <f t="shared" ca="1" si="691"/>
        <v>0</v>
      </c>
    </row>
    <row r="2972" spans="1:18" x14ac:dyDescent="0.25">
      <c r="A2972">
        <v>2971</v>
      </c>
      <c r="B2972" s="2">
        <v>41739</v>
      </c>
      <c r="C2972">
        <f t="shared" si="696"/>
        <v>2014</v>
      </c>
      <c r="D2972">
        <v>1389.25</v>
      </c>
      <c r="E2972" s="5">
        <f t="shared" ca="1" si="692"/>
        <v>1374.85</v>
      </c>
      <c r="F2972" s="5">
        <f t="shared" ca="1" si="693"/>
        <v>1183.2090000000001</v>
      </c>
      <c r="G2972" s="5">
        <f t="shared" ca="1" si="694"/>
        <v>1326.5497582554722</v>
      </c>
      <c r="H2972" s="5">
        <f t="shared" ca="1" si="695"/>
        <v>1171.2621361777167</v>
      </c>
      <c r="I2972" s="10">
        <f t="shared" ca="1" si="688"/>
        <v>0</v>
      </c>
      <c r="J2972" s="5" t="e">
        <f t="shared" ca="1" si="682"/>
        <v>#N/A</v>
      </c>
      <c r="K2972" s="5" t="e">
        <f t="shared" ca="1" si="683"/>
        <v>#N/A</v>
      </c>
      <c r="L2972" s="10">
        <f t="shared" ca="1" si="684"/>
        <v>1</v>
      </c>
      <c r="M2972" s="5">
        <f t="shared" ca="1" si="689"/>
        <v>1167.3</v>
      </c>
      <c r="N2972" s="12" t="str">
        <f t="shared" ca="1" si="685"/>
        <v/>
      </c>
      <c r="O2972" s="12">
        <f t="shared" ca="1" si="686"/>
        <v>1.1724866183592402E-2</v>
      </c>
      <c r="P2972" s="5">
        <f t="shared" ca="1" si="687"/>
        <v>1004.3502417611419</v>
      </c>
      <c r="Q2972" s="5">
        <f t="shared" ca="1" si="690"/>
        <v>1004.3502417611419</v>
      </c>
      <c r="R2972" s="12">
        <f t="shared" ca="1" si="691"/>
        <v>0</v>
      </c>
    </row>
    <row r="2973" spans="1:18" x14ac:dyDescent="0.25">
      <c r="A2973">
        <v>2972</v>
      </c>
      <c r="B2973" s="2">
        <v>41740</v>
      </c>
      <c r="C2973">
        <f t="shared" si="696"/>
        <v>2014</v>
      </c>
      <c r="D2973">
        <v>1391.5</v>
      </c>
      <c r="E2973" s="5">
        <f t="shared" ca="1" si="692"/>
        <v>1377.7599999999998</v>
      </c>
      <c r="F2973" s="5">
        <f t="shared" ca="1" si="693"/>
        <v>1190.8220000000001</v>
      </c>
      <c r="G2973" s="5">
        <f t="shared" ca="1" si="694"/>
        <v>1333.0447824299249</v>
      </c>
      <c r="H2973" s="5">
        <f t="shared" ca="1" si="695"/>
        <v>1175.6668934541624</v>
      </c>
      <c r="I2973" s="10">
        <f t="shared" ca="1" si="688"/>
        <v>0</v>
      </c>
      <c r="J2973" s="5" t="e">
        <f t="shared" ca="1" si="682"/>
        <v>#N/A</v>
      </c>
      <c r="K2973" s="5" t="e">
        <f t="shared" ca="1" si="683"/>
        <v>#N/A</v>
      </c>
      <c r="L2973" s="10">
        <f t="shared" ca="1" si="684"/>
        <v>1</v>
      </c>
      <c r="M2973" s="5">
        <f t="shared" ca="1" si="689"/>
        <v>1167.3</v>
      </c>
      <c r="N2973" s="12" t="str">
        <f t="shared" ca="1" si="685"/>
        <v/>
      </c>
      <c r="O2973" s="12">
        <f t="shared" ca="1" si="686"/>
        <v>1.6195789094835343E-3</v>
      </c>
      <c r="P2973" s="5">
        <f t="shared" ca="1" si="687"/>
        <v>1004.3502417611419</v>
      </c>
      <c r="Q2973" s="5">
        <f t="shared" ca="1" si="690"/>
        <v>1004.3502417611419</v>
      </c>
      <c r="R2973" s="12">
        <f t="shared" ca="1" si="691"/>
        <v>0</v>
      </c>
    </row>
    <row r="2974" spans="1:18" x14ac:dyDescent="0.25">
      <c r="A2974">
        <v>2973</v>
      </c>
      <c r="B2974" s="2">
        <v>41743</v>
      </c>
      <c r="C2974">
        <f t="shared" si="696"/>
        <v>2014</v>
      </c>
      <c r="D2974">
        <v>1391.5</v>
      </c>
      <c r="E2974" s="5">
        <f t="shared" ca="1" si="692"/>
        <v>1376.9550000000002</v>
      </c>
      <c r="F2974" s="5">
        <f t="shared" ca="1" si="693"/>
        <v>1198.5740000000001</v>
      </c>
      <c r="G2974" s="5">
        <f t="shared" ca="1" si="694"/>
        <v>1338.8903041869323</v>
      </c>
      <c r="H2974" s="5">
        <f t="shared" ca="1" si="695"/>
        <v>1179.9835555850791</v>
      </c>
      <c r="I2974" s="10">
        <f t="shared" ca="1" si="688"/>
        <v>0</v>
      </c>
      <c r="J2974" s="5" t="e">
        <f t="shared" ca="1" si="682"/>
        <v>#N/A</v>
      </c>
      <c r="K2974" s="5" t="e">
        <f t="shared" ca="1" si="683"/>
        <v>#N/A</v>
      </c>
      <c r="L2974" s="10">
        <f t="shared" ca="1" si="684"/>
        <v>1</v>
      </c>
      <c r="M2974" s="5">
        <f t="shared" ca="1" si="689"/>
        <v>1167.3</v>
      </c>
      <c r="N2974" s="12" t="str">
        <f t="shared" ca="1" si="685"/>
        <v/>
      </c>
      <c r="O2974" s="12">
        <f t="shared" ca="1" si="686"/>
        <v>0</v>
      </c>
      <c r="P2974" s="5">
        <f t="shared" ca="1" si="687"/>
        <v>1004.3502417611419</v>
      </c>
      <c r="Q2974" s="5">
        <f t="shared" ca="1" si="690"/>
        <v>1004.3502417611419</v>
      </c>
      <c r="R2974" s="12">
        <f t="shared" ca="1" si="691"/>
        <v>0</v>
      </c>
    </row>
    <row r="2975" spans="1:18" x14ac:dyDescent="0.25">
      <c r="A2975">
        <v>2974</v>
      </c>
      <c r="B2975" s="2">
        <v>41744</v>
      </c>
      <c r="C2975">
        <f t="shared" si="696"/>
        <v>2014</v>
      </c>
      <c r="D2975">
        <v>1361.8</v>
      </c>
      <c r="E2975" s="5">
        <f t="shared" ca="1" si="692"/>
        <v>1374.2249999999999</v>
      </c>
      <c r="F2975" s="5">
        <f t="shared" ca="1" si="693"/>
        <v>1205.7880000000002</v>
      </c>
      <c r="G2975" s="5">
        <f t="shared" ca="1" si="694"/>
        <v>1341.181273768239</v>
      </c>
      <c r="H2975" s="5">
        <f t="shared" ca="1" si="695"/>
        <v>1183.6198844733776</v>
      </c>
      <c r="I2975" s="10">
        <f t="shared" ca="1" si="688"/>
        <v>0</v>
      </c>
      <c r="J2975" s="5" t="e">
        <f t="shared" ca="1" si="682"/>
        <v>#N/A</v>
      </c>
      <c r="K2975" s="5" t="e">
        <f t="shared" ca="1" si="683"/>
        <v>#N/A</v>
      </c>
      <c r="L2975" s="10">
        <f t="shared" ca="1" si="684"/>
        <v>1</v>
      </c>
      <c r="M2975" s="5">
        <f t="shared" ca="1" si="689"/>
        <v>1167.3</v>
      </c>
      <c r="N2975" s="12" t="str">
        <f t="shared" ca="1" si="685"/>
        <v/>
      </c>
      <c r="O2975" s="12">
        <f t="shared" ca="1" si="686"/>
        <v>-2.1343873517786594E-2</v>
      </c>
      <c r="P2975" s="5">
        <f t="shared" ca="1" si="687"/>
        <v>1004.3502417611419</v>
      </c>
      <c r="Q2975" s="5">
        <f t="shared" ca="1" si="690"/>
        <v>1004.3502417611419</v>
      </c>
      <c r="R2975" s="12">
        <f t="shared" ca="1" si="691"/>
        <v>0</v>
      </c>
    </row>
    <row r="2976" spans="1:18" x14ac:dyDescent="0.25">
      <c r="A2976">
        <v>2975</v>
      </c>
      <c r="B2976" s="2">
        <v>41745</v>
      </c>
      <c r="C2976">
        <f t="shared" si="696"/>
        <v>2014</v>
      </c>
      <c r="D2976">
        <v>1331.85</v>
      </c>
      <c r="E2976" s="5">
        <f t="shared" ca="1" si="692"/>
        <v>1371.415</v>
      </c>
      <c r="F2976" s="5">
        <f t="shared" ca="1" si="693"/>
        <v>1212.4050000000002</v>
      </c>
      <c r="G2976" s="5">
        <f t="shared" ca="1" si="694"/>
        <v>1340.248146391415</v>
      </c>
      <c r="H2976" s="5">
        <f t="shared" ca="1" si="695"/>
        <v>1186.5844867839101</v>
      </c>
      <c r="I2976" s="10">
        <f t="shared" ca="1" si="688"/>
        <v>0</v>
      </c>
      <c r="J2976" s="5" t="e">
        <f t="shared" ca="1" si="682"/>
        <v>#N/A</v>
      </c>
      <c r="K2976" s="5" t="e">
        <f t="shared" ca="1" si="683"/>
        <v>#N/A</v>
      </c>
      <c r="L2976" s="10">
        <f t="shared" ca="1" si="684"/>
        <v>1</v>
      </c>
      <c r="M2976" s="5">
        <f t="shared" ca="1" si="689"/>
        <v>1167.3</v>
      </c>
      <c r="N2976" s="12" t="str">
        <f t="shared" ca="1" si="685"/>
        <v/>
      </c>
      <c r="O2976" s="12">
        <f t="shared" ca="1" si="686"/>
        <v>-2.1992950506682367E-2</v>
      </c>
      <c r="P2976" s="5">
        <f t="shared" ca="1" si="687"/>
        <v>1004.3502417611419</v>
      </c>
      <c r="Q2976" s="5">
        <f t="shared" ca="1" si="690"/>
        <v>1004.3502417611419</v>
      </c>
      <c r="R2976" s="12">
        <f t="shared" ca="1" si="691"/>
        <v>0</v>
      </c>
    </row>
    <row r="2977" spans="1:18" x14ac:dyDescent="0.25">
      <c r="A2977">
        <v>2976</v>
      </c>
      <c r="B2977" s="2">
        <v>41746</v>
      </c>
      <c r="C2977">
        <f t="shared" si="696"/>
        <v>2014</v>
      </c>
      <c r="D2977">
        <v>1358.35</v>
      </c>
      <c r="E2977" s="5">
        <f t="shared" ca="1" si="692"/>
        <v>1372.135</v>
      </c>
      <c r="F2977" s="5">
        <f t="shared" ca="1" si="693"/>
        <v>1219.193</v>
      </c>
      <c r="G2977" s="5">
        <f t="shared" ca="1" si="694"/>
        <v>1342.0583317522737</v>
      </c>
      <c r="H2977" s="5">
        <f t="shared" ca="1" si="695"/>
        <v>1190.0197970482318</v>
      </c>
      <c r="I2977" s="10">
        <f t="shared" ca="1" si="688"/>
        <v>0</v>
      </c>
      <c r="J2977" s="5" t="e">
        <f t="shared" ca="1" si="682"/>
        <v>#N/A</v>
      </c>
      <c r="K2977" s="5" t="e">
        <f t="shared" ca="1" si="683"/>
        <v>#N/A</v>
      </c>
      <c r="L2977" s="10">
        <f t="shared" ca="1" si="684"/>
        <v>1</v>
      </c>
      <c r="M2977" s="5">
        <f t="shared" ca="1" si="689"/>
        <v>1167.3</v>
      </c>
      <c r="N2977" s="12" t="str">
        <f t="shared" ca="1" si="685"/>
        <v/>
      </c>
      <c r="O2977" s="12">
        <f t="shared" ca="1" si="686"/>
        <v>1.9897135563314187E-2</v>
      </c>
      <c r="P2977" s="5">
        <f t="shared" ca="1" si="687"/>
        <v>1004.3502417611419</v>
      </c>
      <c r="Q2977" s="5">
        <f t="shared" ca="1" si="690"/>
        <v>1004.3502417611419</v>
      </c>
      <c r="R2977" s="12">
        <f t="shared" ca="1" si="691"/>
        <v>0</v>
      </c>
    </row>
    <row r="2978" spans="1:18" x14ac:dyDescent="0.25">
      <c r="A2978">
        <v>2977</v>
      </c>
      <c r="B2978" s="2">
        <v>41747</v>
      </c>
      <c r="C2978">
        <f t="shared" si="696"/>
        <v>2014</v>
      </c>
      <c r="D2978">
        <v>1358.35</v>
      </c>
      <c r="E2978" s="5">
        <f t="shared" ca="1" si="692"/>
        <v>1371.4349999999999</v>
      </c>
      <c r="F2978" s="5">
        <f t="shared" ca="1" si="693"/>
        <v>1225.431</v>
      </c>
      <c r="G2978" s="5">
        <f t="shared" ca="1" si="694"/>
        <v>1343.6874985770464</v>
      </c>
      <c r="H2978" s="5">
        <f t="shared" ca="1" si="695"/>
        <v>1193.3864011072671</v>
      </c>
      <c r="I2978" s="10">
        <f t="shared" ca="1" si="688"/>
        <v>0</v>
      </c>
      <c r="J2978" s="5" t="e">
        <f t="shared" ca="1" si="682"/>
        <v>#N/A</v>
      </c>
      <c r="K2978" s="5" t="e">
        <f t="shared" ca="1" si="683"/>
        <v>#N/A</v>
      </c>
      <c r="L2978" s="10">
        <f t="shared" ca="1" si="684"/>
        <v>1</v>
      </c>
      <c r="M2978" s="5">
        <f t="shared" ca="1" si="689"/>
        <v>1167.3</v>
      </c>
      <c r="N2978" s="12" t="str">
        <f t="shared" ca="1" si="685"/>
        <v/>
      </c>
      <c r="O2978" s="12">
        <f t="shared" ca="1" si="686"/>
        <v>0</v>
      </c>
      <c r="P2978" s="5">
        <f t="shared" ca="1" si="687"/>
        <v>1004.3502417611419</v>
      </c>
      <c r="Q2978" s="5">
        <f t="shared" ca="1" si="690"/>
        <v>1004.3502417611419</v>
      </c>
      <c r="R2978" s="12">
        <f t="shared" ca="1" si="691"/>
        <v>0</v>
      </c>
    </row>
    <row r="2979" spans="1:18" x14ac:dyDescent="0.25">
      <c r="A2979">
        <v>2978</v>
      </c>
      <c r="B2979" s="2">
        <v>41750</v>
      </c>
      <c r="C2979">
        <f t="shared" si="696"/>
        <v>2014</v>
      </c>
      <c r="D2979">
        <v>1350.8</v>
      </c>
      <c r="E2979" s="5">
        <f t="shared" ca="1" si="692"/>
        <v>1368.585</v>
      </c>
      <c r="F2979" s="5">
        <f t="shared" ca="1" si="693"/>
        <v>1231.4780000000001</v>
      </c>
      <c r="G2979" s="5">
        <f t="shared" ca="1" si="694"/>
        <v>1344.3987487193417</v>
      </c>
      <c r="H2979" s="5">
        <f t="shared" ca="1" si="695"/>
        <v>1196.534673085122</v>
      </c>
      <c r="I2979" s="10">
        <f t="shared" ca="1" si="688"/>
        <v>0</v>
      </c>
      <c r="J2979" s="5" t="e">
        <f t="shared" ca="1" si="682"/>
        <v>#N/A</v>
      </c>
      <c r="K2979" s="5" t="e">
        <f t="shared" ca="1" si="683"/>
        <v>#N/A</v>
      </c>
      <c r="L2979" s="10">
        <f t="shared" ca="1" si="684"/>
        <v>1</v>
      </c>
      <c r="M2979" s="5">
        <f t="shared" ca="1" si="689"/>
        <v>1167.3</v>
      </c>
      <c r="N2979" s="12" t="str">
        <f t="shared" ca="1" si="685"/>
        <v/>
      </c>
      <c r="O2979" s="12">
        <f t="shared" ca="1" si="686"/>
        <v>-5.5582140096440205E-3</v>
      </c>
      <c r="P2979" s="5">
        <f t="shared" ca="1" si="687"/>
        <v>1004.3502417611419</v>
      </c>
      <c r="Q2979" s="5">
        <f t="shared" ca="1" si="690"/>
        <v>1004.3502417611419</v>
      </c>
      <c r="R2979" s="12">
        <f t="shared" ca="1" si="691"/>
        <v>0</v>
      </c>
    </row>
    <row r="2980" spans="1:18" x14ac:dyDescent="0.25">
      <c r="A2980">
        <v>2979</v>
      </c>
      <c r="B2980" s="2">
        <v>41751</v>
      </c>
      <c r="C2980">
        <f t="shared" si="696"/>
        <v>2014</v>
      </c>
      <c r="D2980">
        <v>1336.65</v>
      </c>
      <c r="E2980" s="5">
        <f t="shared" ca="1" si="692"/>
        <v>1364.32</v>
      </c>
      <c r="F2980" s="5">
        <f t="shared" ca="1" si="693"/>
        <v>1237.2150000000001</v>
      </c>
      <c r="G2980" s="5">
        <f t="shared" ca="1" si="694"/>
        <v>1343.6238738474074</v>
      </c>
      <c r="H2980" s="5">
        <f t="shared" ca="1" si="695"/>
        <v>1199.3369796234197</v>
      </c>
      <c r="I2980" s="10">
        <f t="shared" ca="1" si="688"/>
        <v>0</v>
      </c>
      <c r="J2980" s="5" t="e">
        <f t="shared" ca="1" si="682"/>
        <v>#N/A</v>
      </c>
      <c r="K2980" s="5" t="e">
        <f t="shared" ca="1" si="683"/>
        <v>#N/A</v>
      </c>
      <c r="L2980" s="10">
        <f t="shared" ca="1" si="684"/>
        <v>1</v>
      </c>
      <c r="M2980" s="5">
        <f t="shared" ca="1" si="689"/>
        <v>1167.3</v>
      </c>
      <c r="N2980" s="12" t="str">
        <f t="shared" ca="1" si="685"/>
        <v/>
      </c>
      <c r="O2980" s="12">
        <f t="shared" ca="1" si="686"/>
        <v>-1.0475273911755895E-2</v>
      </c>
      <c r="P2980" s="5">
        <f t="shared" ca="1" si="687"/>
        <v>1004.3502417611419</v>
      </c>
      <c r="Q2980" s="5">
        <f t="shared" ca="1" si="690"/>
        <v>1004.3502417611419</v>
      </c>
      <c r="R2980" s="12">
        <f t="shared" ca="1" si="691"/>
        <v>0</v>
      </c>
    </row>
    <row r="2981" spans="1:18" x14ac:dyDescent="0.25">
      <c r="A2981">
        <v>2980</v>
      </c>
      <c r="B2981" s="2">
        <v>41752</v>
      </c>
      <c r="C2981">
        <f t="shared" si="696"/>
        <v>2014</v>
      </c>
      <c r="D2981">
        <v>1347.05</v>
      </c>
      <c r="E2981" s="5">
        <f t="shared" ca="1" si="692"/>
        <v>1361.7099999999998</v>
      </c>
      <c r="F2981" s="5">
        <f t="shared" ca="1" si="693"/>
        <v>1243.3990000000001</v>
      </c>
      <c r="G2981" s="5">
        <f t="shared" ca="1" si="694"/>
        <v>1343.9664864626666</v>
      </c>
      <c r="H2981" s="5">
        <f t="shared" ca="1" si="695"/>
        <v>1202.2912400309513</v>
      </c>
      <c r="I2981" s="10">
        <f t="shared" ca="1" si="688"/>
        <v>0</v>
      </c>
      <c r="J2981" s="5" t="e">
        <f t="shared" ca="1" si="682"/>
        <v>#N/A</v>
      </c>
      <c r="K2981" s="5" t="e">
        <f t="shared" ca="1" si="683"/>
        <v>#N/A</v>
      </c>
      <c r="L2981" s="10">
        <f t="shared" ca="1" si="684"/>
        <v>1</v>
      </c>
      <c r="M2981" s="5">
        <f t="shared" ca="1" si="689"/>
        <v>1167.3</v>
      </c>
      <c r="N2981" s="12" t="str">
        <f t="shared" ca="1" si="685"/>
        <v/>
      </c>
      <c r="O2981" s="12">
        <f t="shared" ca="1" si="686"/>
        <v>7.7806456439605456E-3</v>
      </c>
      <c r="P2981" s="5">
        <f t="shared" ca="1" si="687"/>
        <v>1004.3502417611419</v>
      </c>
      <c r="Q2981" s="5">
        <f t="shared" ca="1" si="690"/>
        <v>1004.3502417611419</v>
      </c>
      <c r="R2981" s="12">
        <f t="shared" ca="1" si="691"/>
        <v>0</v>
      </c>
    </row>
    <row r="2982" spans="1:18" x14ac:dyDescent="0.25">
      <c r="A2982">
        <v>2981</v>
      </c>
      <c r="B2982" s="2">
        <v>41753</v>
      </c>
      <c r="C2982">
        <f t="shared" si="696"/>
        <v>2014</v>
      </c>
      <c r="D2982">
        <v>1347.05</v>
      </c>
      <c r="E2982" s="5">
        <f t="shared" ca="1" si="692"/>
        <v>1357.4899999999998</v>
      </c>
      <c r="F2982" s="5">
        <f t="shared" ca="1" si="693"/>
        <v>1250.0520000000004</v>
      </c>
      <c r="G2982" s="5">
        <f t="shared" ca="1" si="694"/>
        <v>1344.2748378163999</v>
      </c>
      <c r="H2982" s="5">
        <f t="shared" ca="1" si="695"/>
        <v>1205.1864152303324</v>
      </c>
      <c r="I2982" s="10">
        <f t="shared" ca="1" si="688"/>
        <v>0</v>
      </c>
      <c r="J2982" s="5" t="e">
        <f t="shared" ca="1" si="682"/>
        <v>#N/A</v>
      </c>
      <c r="K2982" s="5" t="e">
        <f t="shared" ca="1" si="683"/>
        <v>#N/A</v>
      </c>
      <c r="L2982" s="10">
        <f t="shared" ca="1" si="684"/>
        <v>1</v>
      </c>
      <c r="M2982" s="5">
        <f t="shared" ca="1" si="689"/>
        <v>1167.3</v>
      </c>
      <c r="N2982" s="12" t="str">
        <f t="shared" ca="1" si="685"/>
        <v/>
      </c>
      <c r="O2982" s="12">
        <f t="shared" ca="1" si="686"/>
        <v>0</v>
      </c>
      <c r="P2982" s="5">
        <f t="shared" ca="1" si="687"/>
        <v>1004.3502417611419</v>
      </c>
      <c r="Q2982" s="5">
        <f t="shared" ca="1" si="690"/>
        <v>1004.3502417611419</v>
      </c>
      <c r="R2982" s="12">
        <f t="shared" ca="1" si="691"/>
        <v>0</v>
      </c>
    </row>
    <row r="2983" spans="1:18" x14ac:dyDescent="0.25">
      <c r="A2983">
        <v>2982</v>
      </c>
      <c r="B2983" s="2">
        <v>41754</v>
      </c>
      <c r="C2983">
        <f t="shared" si="696"/>
        <v>2014</v>
      </c>
      <c r="D2983">
        <v>1310.25</v>
      </c>
      <c r="E2983" s="5">
        <f t="shared" ca="1" si="692"/>
        <v>1349.365</v>
      </c>
      <c r="F2983" s="5">
        <f t="shared" ca="1" si="693"/>
        <v>1256.0800000000002</v>
      </c>
      <c r="G2983" s="5">
        <f t="shared" ca="1" si="694"/>
        <v>1340.8723540347598</v>
      </c>
      <c r="H2983" s="5">
        <f t="shared" ca="1" si="695"/>
        <v>1207.2876869257257</v>
      </c>
      <c r="I2983" s="10">
        <f t="shared" ca="1" si="688"/>
        <v>0</v>
      </c>
      <c r="J2983" s="5" t="e">
        <f t="shared" ca="1" si="682"/>
        <v>#N/A</v>
      </c>
      <c r="K2983" s="5" t="e">
        <f t="shared" ca="1" si="683"/>
        <v>#N/A</v>
      </c>
      <c r="L2983" s="10">
        <f t="shared" ca="1" si="684"/>
        <v>1</v>
      </c>
      <c r="M2983" s="5">
        <f t="shared" ca="1" si="689"/>
        <v>1167.3</v>
      </c>
      <c r="N2983" s="12" t="str">
        <f t="shared" ca="1" si="685"/>
        <v/>
      </c>
      <c r="O2983" s="12">
        <f t="shared" ca="1" si="686"/>
        <v>-2.731895623770458E-2</v>
      </c>
      <c r="P2983" s="5">
        <f t="shared" ca="1" si="687"/>
        <v>1004.3502417611419</v>
      </c>
      <c r="Q2983" s="5">
        <f t="shared" ca="1" si="690"/>
        <v>1004.3502417611419</v>
      </c>
      <c r="R2983" s="12">
        <f t="shared" ca="1" si="691"/>
        <v>0</v>
      </c>
    </row>
    <row r="2984" spans="1:18" x14ac:dyDescent="0.25">
      <c r="A2984">
        <v>2983</v>
      </c>
      <c r="B2984" s="2">
        <v>41757</v>
      </c>
      <c r="C2984">
        <f t="shared" si="696"/>
        <v>2014</v>
      </c>
      <c r="D2984">
        <v>1287.05</v>
      </c>
      <c r="E2984" s="5">
        <f t="shared" ca="1" si="692"/>
        <v>1338.9199999999996</v>
      </c>
      <c r="F2984" s="5">
        <f t="shared" ca="1" si="693"/>
        <v>1261.6180000000004</v>
      </c>
      <c r="G2984" s="5">
        <f t="shared" ca="1" si="694"/>
        <v>1335.4901186312838</v>
      </c>
      <c r="H2984" s="5">
        <f t="shared" ca="1" si="695"/>
        <v>1208.8829331872112</v>
      </c>
      <c r="I2984" s="10">
        <f t="shared" ca="1" si="688"/>
        <v>0</v>
      </c>
      <c r="J2984" s="5" t="e">
        <f t="shared" ca="1" si="682"/>
        <v>#N/A</v>
      </c>
      <c r="K2984" s="5" t="e">
        <f t="shared" ca="1" si="683"/>
        <v>#N/A</v>
      </c>
      <c r="L2984" s="10">
        <f t="shared" ca="1" si="684"/>
        <v>1</v>
      </c>
      <c r="M2984" s="5">
        <f t="shared" ca="1" si="689"/>
        <v>1167.3</v>
      </c>
      <c r="N2984" s="12" t="str">
        <f t="shared" ca="1" si="685"/>
        <v/>
      </c>
      <c r="O2984" s="12">
        <f t="shared" ca="1" si="686"/>
        <v>-1.7706544552566338E-2</v>
      </c>
      <c r="P2984" s="5">
        <f t="shared" ca="1" si="687"/>
        <v>1004.3502417611419</v>
      </c>
      <c r="Q2984" s="5">
        <f t="shared" ca="1" si="690"/>
        <v>1004.3502417611419</v>
      </c>
      <c r="R2984" s="12">
        <f t="shared" ca="1" si="691"/>
        <v>0</v>
      </c>
    </row>
    <row r="2985" spans="1:18" x14ac:dyDescent="0.25">
      <c r="A2985">
        <v>2984</v>
      </c>
      <c r="B2985" s="2">
        <v>41758</v>
      </c>
      <c r="C2985">
        <f t="shared" si="696"/>
        <v>2014</v>
      </c>
      <c r="D2985">
        <v>1300.3</v>
      </c>
      <c r="E2985" s="5">
        <f t="shared" ca="1" si="692"/>
        <v>1332.77</v>
      </c>
      <c r="F2985" s="5">
        <f t="shared" ca="1" si="693"/>
        <v>1267.2260000000001</v>
      </c>
      <c r="G2985" s="5">
        <f t="shared" ca="1" si="694"/>
        <v>1331.9711067681553</v>
      </c>
      <c r="H2985" s="5">
        <f t="shared" ca="1" si="695"/>
        <v>1210.711274523467</v>
      </c>
      <c r="I2985" s="10">
        <f t="shared" ca="1" si="688"/>
        <v>0</v>
      </c>
      <c r="J2985" s="5" t="e">
        <f t="shared" ca="1" si="682"/>
        <v>#N/A</v>
      </c>
      <c r="K2985" s="5" t="e">
        <f t="shared" ca="1" si="683"/>
        <v>#N/A</v>
      </c>
      <c r="L2985" s="10">
        <f t="shared" ca="1" si="684"/>
        <v>1</v>
      </c>
      <c r="M2985" s="5">
        <f t="shared" ca="1" si="689"/>
        <v>1167.3</v>
      </c>
      <c r="N2985" s="12" t="str">
        <f t="shared" ca="1" si="685"/>
        <v/>
      </c>
      <c r="O2985" s="12">
        <f t="shared" ca="1" si="686"/>
        <v>1.0294860339536149E-2</v>
      </c>
      <c r="P2985" s="5">
        <f t="shared" ca="1" si="687"/>
        <v>1004.3502417611419</v>
      </c>
      <c r="Q2985" s="5">
        <f t="shared" ca="1" si="690"/>
        <v>1004.3502417611419</v>
      </c>
      <c r="R2985" s="12">
        <f t="shared" ca="1" si="691"/>
        <v>0</v>
      </c>
    </row>
    <row r="2986" spans="1:18" x14ac:dyDescent="0.25">
      <c r="A2986">
        <v>2985</v>
      </c>
      <c r="B2986" s="2">
        <v>41759</v>
      </c>
      <c r="C2986">
        <f t="shared" si="696"/>
        <v>2014</v>
      </c>
      <c r="D2986">
        <v>1293</v>
      </c>
      <c r="E2986" s="5">
        <f t="shared" ca="1" si="692"/>
        <v>1328.8849999999998</v>
      </c>
      <c r="F2986" s="5">
        <f t="shared" ca="1" si="693"/>
        <v>1272.5700000000004</v>
      </c>
      <c r="G2986" s="5">
        <f t="shared" ca="1" si="694"/>
        <v>1328.0739960913397</v>
      </c>
      <c r="H2986" s="5">
        <f t="shared" ca="1" si="695"/>
        <v>1212.3570490329976</v>
      </c>
      <c r="I2986" s="10">
        <f t="shared" ca="1" si="688"/>
        <v>0</v>
      </c>
      <c r="J2986" s="5" t="e">
        <f t="shared" ca="1" si="682"/>
        <v>#N/A</v>
      </c>
      <c r="K2986" s="5" t="e">
        <f t="shared" ca="1" si="683"/>
        <v>#N/A</v>
      </c>
      <c r="L2986" s="10">
        <f t="shared" ca="1" si="684"/>
        <v>1</v>
      </c>
      <c r="M2986" s="5">
        <f t="shared" ca="1" si="689"/>
        <v>1167.3</v>
      </c>
      <c r="N2986" s="12" t="str">
        <f t="shared" ca="1" si="685"/>
        <v/>
      </c>
      <c r="O2986" s="12">
        <f t="shared" ca="1" si="686"/>
        <v>-5.6140890563715715E-3</v>
      </c>
      <c r="P2986" s="5">
        <f t="shared" ca="1" si="687"/>
        <v>1004.3502417611419</v>
      </c>
      <c r="Q2986" s="5">
        <f t="shared" ca="1" si="690"/>
        <v>1004.3502417611419</v>
      </c>
      <c r="R2986" s="12">
        <f t="shared" ca="1" si="691"/>
        <v>0</v>
      </c>
    </row>
    <row r="2987" spans="1:18" x14ac:dyDescent="0.25">
      <c r="A2987">
        <v>2986</v>
      </c>
      <c r="B2987" s="2">
        <v>41760</v>
      </c>
      <c r="C2987">
        <f t="shared" si="696"/>
        <v>2014</v>
      </c>
      <c r="D2987">
        <v>1293</v>
      </c>
      <c r="E2987" s="5">
        <f t="shared" ca="1" si="692"/>
        <v>1322.35</v>
      </c>
      <c r="F2987" s="5">
        <f t="shared" ca="1" si="693"/>
        <v>1278.2720000000002</v>
      </c>
      <c r="G2987" s="5">
        <f t="shared" ca="1" si="694"/>
        <v>1324.5665964822058</v>
      </c>
      <c r="H2987" s="5">
        <f t="shared" ca="1" si="695"/>
        <v>1213.9699080523376</v>
      </c>
      <c r="I2987" s="10">
        <f t="shared" ca="1" si="688"/>
        <v>0</v>
      </c>
      <c r="J2987" s="5" t="e">
        <f t="shared" ca="1" si="682"/>
        <v>#N/A</v>
      </c>
      <c r="K2987" s="5" t="e">
        <f t="shared" ca="1" si="683"/>
        <v>#N/A</v>
      </c>
      <c r="L2987" s="10">
        <f t="shared" ca="1" si="684"/>
        <v>1</v>
      </c>
      <c r="M2987" s="5">
        <f t="shared" ca="1" si="689"/>
        <v>1167.3</v>
      </c>
      <c r="N2987" s="12" t="str">
        <f t="shared" ca="1" si="685"/>
        <v/>
      </c>
      <c r="O2987" s="12">
        <f t="shared" ca="1" si="686"/>
        <v>0</v>
      </c>
      <c r="P2987" s="5">
        <f t="shared" ca="1" si="687"/>
        <v>1004.3502417611419</v>
      </c>
      <c r="Q2987" s="5">
        <f t="shared" ca="1" si="690"/>
        <v>1004.3502417611419</v>
      </c>
      <c r="R2987" s="12">
        <f t="shared" ca="1" si="691"/>
        <v>0</v>
      </c>
    </row>
    <row r="2988" spans="1:18" x14ac:dyDescent="0.25">
      <c r="A2988">
        <v>2987</v>
      </c>
      <c r="B2988" s="2">
        <v>41761</v>
      </c>
      <c r="C2988">
        <f t="shared" si="696"/>
        <v>2014</v>
      </c>
      <c r="D2988">
        <v>1285.75</v>
      </c>
      <c r="E2988" s="5">
        <f t="shared" ca="1" si="692"/>
        <v>1315.09</v>
      </c>
      <c r="F2988" s="5">
        <f t="shared" ca="1" si="693"/>
        <v>1282.6760000000004</v>
      </c>
      <c r="G2988" s="5">
        <f t="shared" ca="1" si="694"/>
        <v>1320.6849368339851</v>
      </c>
      <c r="H2988" s="5">
        <f t="shared" ca="1" si="695"/>
        <v>1215.4055098912909</v>
      </c>
      <c r="I2988" s="10">
        <f t="shared" ca="1" si="688"/>
        <v>0</v>
      </c>
      <c r="J2988" s="5" t="e">
        <f t="shared" ca="1" si="682"/>
        <v>#N/A</v>
      </c>
      <c r="K2988" s="5" t="e">
        <f t="shared" ca="1" si="683"/>
        <v>#N/A</v>
      </c>
      <c r="L2988" s="10">
        <f t="shared" ca="1" si="684"/>
        <v>1</v>
      </c>
      <c r="M2988" s="5">
        <f t="shared" ca="1" si="689"/>
        <v>1167.3</v>
      </c>
      <c r="N2988" s="12" t="str">
        <f t="shared" ca="1" si="685"/>
        <v/>
      </c>
      <c r="O2988" s="12">
        <f t="shared" ca="1" si="686"/>
        <v>-5.6071152358855379E-3</v>
      </c>
      <c r="P2988" s="5">
        <f t="shared" ca="1" si="687"/>
        <v>1004.3502417611419</v>
      </c>
      <c r="Q2988" s="5">
        <f t="shared" ca="1" si="690"/>
        <v>1004.3502417611419</v>
      </c>
      <c r="R2988" s="12">
        <f t="shared" ca="1" si="691"/>
        <v>0</v>
      </c>
    </row>
    <row r="2989" spans="1:18" x14ac:dyDescent="0.25">
      <c r="A2989">
        <v>2988</v>
      </c>
      <c r="B2989" s="2">
        <v>41764</v>
      </c>
      <c r="C2989">
        <f t="shared" si="696"/>
        <v>2014</v>
      </c>
      <c r="D2989">
        <v>1277</v>
      </c>
      <c r="E2989" s="5">
        <f t="shared" ca="1" si="692"/>
        <v>1307.71</v>
      </c>
      <c r="F2989" s="5">
        <f t="shared" ca="1" si="693"/>
        <v>1286.8140000000003</v>
      </c>
      <c r="G2989" s="5">
        <f t="shared" ca="1" si="694"/>
        <v>1316.3164431505866</v>
      </c>
      <c r="H2989" s="5">
        <f t="shared" ca="1" si="695"/>
        <v>1216.6373996934651</v>
      </c>
      <c r="I2989" s="10">
        <f t="shared" ca="1" si="688"/>
        <v>0</v>
      </c>
      <c r="J2989" s="5" t="e">
        <f t="shared" ca="1" si="682"/>
        <v>#N/A</v>
      </c>
      <c r="K2989" s="5" t="e">
        <f t="shared" ca="1" si="683"/>
        <v>#N/A</v>
      </c>
      <c r="L2989" s="10">
        <f t="shared" ca="1" si="684"/>
        <v>1</v>
      </c>
      <c r="M2989" s="5">
        <f t="shared" ca="1" si="689"/>
        <v>1167.3</v>
      </c>
      <c r="N2989" s="12" t="str">
        <f t="shared" ca="1" si="685"/>
        <v/>
      </c>
      <c r="O2989" s="12">
        <f t="shared" ca="1" si="686"/>
        <v>-6.805366517596733E-3</v>
      </c>
      <c r="P2989" s="5">
        <f t="shared" ca="1" si="687"/>
        <v>1004.3502417611419</v>
      </c>
      <c r="Q2989" s="5">
        <f t="shared" ca="1" si="690"/>
        <v>1004.3502417611419</v>
      </c>
      <c r="R2989" s="12">
        <f t="shared" ca="1" si="691"/>
        <v>0</v>
      </c>
    </row>
    <row r="2990" spans="1:18" x14ac:dyDescent="0.25">
      <c r="A2990">
        <v>2989</v>
      </c>
      <c r="B2990" s="2">
        <v>41765</v>
      </c>
      <c r="C2990">
        <f t="shared" si="696"/>
        <v>2014</v>
      </c>
      <c r="D2990">
        <v>1291.3499999999999</v>
      </c>
      <c r="E2990" s="5">
        <f t="shared" ca="1" si="692"/>
        <v>1303.18</v>
      </c>
      <c r="F2990" s="5">
        <f t="shared" ca="1" si="693"/>
        <v>1290.9640000000002</v>
      </c>
      <c r="G2990" s="5">
        <f t="shared" ca="1" si="694"/>
        <v>1313.819798835528</v>
      </c>
      <c r="H2990" s="5">
        <f t="shared" ca="1" si="695"/>
        <v>1218.1316516995957</v>
      </c>
      <c r="I2990" s="10">
        <f t="shared" ca="1" si="688"/>
        <v>0</v>
      </c>
      <c r="J2990" s="5" t="e">
        <f t="shared" ca="1" si="682"/>
        <v>#N/A</v>
      </c>
      <c r="K2990" s="5" t="e">
        <f t="shared" ca="1" si="683"/>
        <v>#N/A</v>
      </c>
      <c r="L2990" s="10">
        <f t="shared" ca="1" si="684"/>
        <v>1</v>
      </c>
      <c r="M2990" s="5">
        <f t="shared" ca="1" si="689"/>
        <v>1167.3</v>
      </c>
      <c r="N2990" s="12" t="str">
        <f t="shared" ca="1" si="685"/>
        <v/>
      </c>
      <c r="O2990" s="12">
        <f t="shared" ca="1" si="686"/>
        <v>1.1237274862959992E-2</v>
      </c>
      <c r="P2990" s="5">
        <f t="shared" ca="1" si="687"/>
        <v>1004.3502417611419</v>
      </c>
      <c r="Q2990" s="5">
        <f t="shared" ca="1" si="690"/>
        <v>1004.3502417611419</v>
      </c>
      <c r="R2990" s="12">
        <f t="shared" ca="1" si="691"/>
        <v>0</v>
      </c>
    </row>
    <row r="2991" spans="1:18" x14ac:dyDescent="0.25">
      <c r="A2991">
        <v>2990</v>
      </c>
      <c r="B2991" s="2">
        <v>41766</v>
      </c>
      <c r="C2991">
        <f t="shared" si="696"/>
        <v>2014</v>
      </c>
      <c r="D2991">
        <v>1271.7</v>
      </c>
      <c r="E2991" s="5">
        <f t="shared" ca="1" si="692"/>
        <v>1295.6450000000002</v>
      </c>
      <c r="F2991" s="5">
        <f t="shared" ca="1" si="693"/>
        <v>1294.5840000000003</v>
      </c>
      <c r="G2991" s="5">
        <f t="shared" ca="1" si="694"/>
        <v>1309.6078189519753</v>
      </c>
      <c r="H2991" s="5">
        <f t="shared" ca="1" si="695"/>
        <v>1219.2030186656038</v>
      </c>
      <c r="I2991" s="10">
        <f t="shared" ca="1" si="688"/>
        <v>0</v>
      </c>
      <c r="J2991" s="5" t="e">
        <f t="shared" ca="1" si="682"/>
        <v>#N/A</v>
      </c>
      <c r="K2991" s="5" t="e">
        <f t="shared" ca="1" si="683"/>
        <v>#N/A</v>
      </c>
      <c r="L2991" s="10">
        <f t="shared" ca="1" si="684"/>
        <v>1</v>
      </c>
      <c r="M2991" s="5">
        <f t="shared" ca="1" si="689"/>
        <v>1167.3</v>
      </c>
      <c r="N2991" s="12" t="str">
        <f t="shared" ca="1" si="685"/>
        <v/>
      </c>
      <c r="O2991" s="12">
        <f t="shared" ca="1" si="686"/>
        <v>-1.521663375537218E-2</v>
      </c>
      <c r="P2991" s="5">
        <f t="shared" ca="1" si="687"/>
        <v>1004.3502417611419</v>
      </c>
      <c r="Q2991" s="5">
        <f t="shared" ca="1" si="690"/>
        <v>1004.3502417611419</v>
      </c>
      <c r="R2991" s="12">
        <f t="shared" ca="1" si="691"/>
        <v>0</v>
      </c>
    </row>
    <row r="2992" spans="1:18" x14ac:dyDescent="0.25">
      <c r="A2992">
        <v>2991</v>
      </c>
      <c r="B2992" s="2">
        <v>41767</v>
      </c>
      <c r="C2992">
        <f t="shared" si="696"/>
        <v>2014</v>
      </c>
      <c r="D2992">
        <v>1269.7</v>
      </c>
      <c r="E2992" s="5">
        <f t="shared" ca="1" si="692"/>
        <v>1287.9100000000003</v>
      </c>
      <c r="F2992" s="5">
        <f t="shared" ca="1" si="693"/>
        <v>1298.1640000000002</v>
      </c>
      <c r="G2992" s="5">
        <f t="shared" ca="1" si="694"/>
        <v>1305.6170370567779</v>
      </c>
      <c r="H2992" s="5">
        <f t="shared" ca="1" si="695"/>
        <v>1220.2129582922917</v>
      </c>
      <c r="I2992" s="10">
        <f t="shared" ca="1" si="688"/>
        <v>0</v>
      </c>
      <c r="J2992" s="5" t="e">
        <f t="shared" ca="1" si="682"/>
        <v>#N/A</v>
      </c>
      <c r="K2992" s="5" t="e">
        <f t="shared" ca="1" si="683"/>
        <v>#N/A</v>
      </c>
      <c r="L2992" s="10">
        <f t="shared" ca="1" si="684"/>
        <v>1</v>
      </c>
      <c r="M2992" s="5">
        <f t="shared" ca="1" si="689"/>
        <v>1167.3</v>
      </c>
      <c r="N2992" s="12" t="str">
        <f t="shared" ca="1" si="685"/>
        <v/>
      </c>
      <c r="O2992" s="12">
        <f t="shared" ca="1" si="686"/>
        <v>-1.5726979633561373E-3</v>
      </c>
      <c r="P2992" s="5">
        <f t="shared" ca="1" si="687"/>
        <v>1004.3502417611419</v>
      </c>
      <c r="Q2992" s="5">
        <f t="shared" ca="1" si="690"/>
        <v>1004.3502417611419</v>
      </c>
      <c r="R2992" s="12">
        <f t="shared" ca="1" si="691"/>
        <v>0</v>
      </c>
    </row>
    <row r="2993" spans="1:18" x14ac:dyDescent="0.25">
      <c r="A2993">
        <v>2992</v>
      </c>
      <c r="B2993" s="2">
        <v>41768</v>
      </c>
      <c r="C2993">
        <f t="shared" si="696"/>
        <v>2014</v>
      </c>
      <c r="D2993">
        <v>1341.1</v>
      </c>
      <c r="E2993" s="5">
        <f t="shared" ca="1" si="692"/>
        <v>1290.9950000000003</v>
      </c>
      <c r="F2993" s="5">
        <f t="shared" ca="1" si="693"/>
        <v>1302.8880000000001</v>
      </c>
      <c r="G2993" s="5">
        <f t="shared" ca="1" si="694"/>
        <v>1309.1653333511001</v>
      </c>
      <c r="H2993" s="5">
        <f t="shared" ca="1" si="695"/>
        <v>1222.6306991264457</v>
      </c>
      <c r="I2993" s="10">
        <f t="shared" ca="1" si="688"/>
        <v>0</v>
      </c>
      <c r="J2993" s="5" t="e">
        <f t="shared" ca="1" si="682"/>
        <v>#N/A</v>
      </c>
      <c r="K2993" s="5" t="e">
        <f t="shared" ca="1" si="683"/>
        <v>#N/A</v>
      </c>
      <c r="L2993" s="10">
        <f t="shared" ca="1" si="684"/>
        <v>1</v>
      </c>
      <c r="M2993" s="5">
        <f t="shared" ca="1" si="689"/>
        <v>1167.3</v>
      </c>
      <c r="N2993" s="12" t="str">
        <f t="shared" ca="1" si="685"/>
        <v/>
      </c>
      <c r="O2993" s="12">
        <f t="shared" ca="1" si="686"/>
        <v>5.623375600535549E-2</v>
      </c>
      <c r="P2993" s="5">
        <f t="shared" ca="1" si="687"/>
        <v>1004.3502417611419</v>
      </c>
      <c r="Q2993" s="5">
        <f t="shared" ca="1" si="690"/>
        <v>1004.3502417611419</v>
      </c>
      <c r="R2993" s="12">
        <f t="shared" ca="1" si="691"/>
        <v>0</v>
      </c>
    </row>
    <row r="2994" spans="1:18" x14ac:dyDescent="0.25">
      <c r="A2994">
        <v>2993</v>
      </c>
      <c r="B2994" s="2">
        <v>41771</v>
      </c>
      <c r="C2994">
        <f t="shared" si="696"/>
        <v>2014</v>
      </c>
      <c r="D2994">
        <v>1353.5</v>
      </c>
      <c r="E2994" s="5">
        <f t="shared" ca="1" si="692"/>
        <v>1297.6400000000001</v>
      </c>
      <c r="F2994" s="5">
        <f t="shared" ca="1" si="693"/>
        <v>1307.9680000000001</v>
      </c>
      <c r="G2994" s="5">
        <f t="shared" ca="1" si="694"/>
        <v>1313.59880001599</v>
      </c>
      <c r="H2994" s="5">
        <f t="shared" ca="1" si="695"/>
        <v>1225.2480851439168</v>
      </c>
      <c r="I2994" s="10">
        <f t="shared" ca="1" si="688"/>
        <v>0</v>
      </c>
      <c r="J2994" s="5" t="e">
        <f t="shared" ca="1" si="682"/>
        <v>#N/A</v>
      </c>
      <c r="K2994" s="5" t="e">
        <f t="shared" ca="1" si="683"/>
        <v>#N/A</v>
      </c>
      <c r="L2994" s="10">
        <f t="shared" ca="1" si="684"/>
        <v>1</v>
      </c>
      <c r="M2994" s="5">
        <f t="shared" ca="1" si="689"/>
        <v>1167.3</v>
      </c>
      <c r="N2994" s="12" t="str">
        <f t="shared" ca="1" si="685"/>
        <v/>
      </c>
      <c r="O2994" s="12">
        <f t="shared" ca="1" si="686"/>
        <v>9.2461412273507505E-3</v>
      </c>
      <c r="P2994" s="5">
        <f t="shared" ca="1" si="687"/>
        <v>1004.3502417611419</v>
      </c>
      <c r="Q2994" s="5">
        <f t="shared" ca="1" si="690"/>
        <v>1004.3502417611419</v>
      </c>
      <c r="R2994" s="12">
        <f t="shared" ca="1" si="691"/>
        <v>0</v>
      </c>
    </row>
    <row r="2995" spans="1:18" x14ac:dyDescent="0.25">
      <c r="A2995">
        <v>2994</v>
      </c>
      <c r="B2995" s="2">
        <v>41772</v>
      </c>
      <c r="C2995">
        <f t="shared" si="696"/>
        <v>2014</v>
      </c>
      <c r="D2995">
        <v>1390.15</v>
      </c>
      <c r="E2995" s="5">
        <f t="shared" ca="1" si="692"/>
        <v>1306.625</v>
      </c>
      <c r="F2995" s="5">
        <f t="shared" ca="1" si="693"/>
        <v>1313.104</v>
      </c>
      <c r="G2995" s="5">
        <f t="shared" ca="1" si="694"/>
        <v>1321.253920014391</v>
      </c>
      <c r="H2995" s="5">
        <f t="shared" ca="1" si="695"/>
        <v>1228.5461234410386</v>
      </c>
      <c r="I2995" s="10">
        <f t="shared" ca="1" si="688"/>
        <v>0</v>
      </c>
      <c r="J2995" s="5" t="e">
        <f t="shared" ca="1" si="682"/>
        <v>#N/A</v>
      </c>
      <c r="K2995" s="5" t="e">
        <f t="shared" ca="1" si="683"/>
        <v>#N/A</v>
      </c>
      <c r="L2995" s="10">
        <f t="shared" ca="1" si="684"/>
        <v>1</v>
      </c>
      <c r="M2995" s="5">
        <f t="shared" ca="1" si="689"/>
        <v>1167.3</v>
      </c>
      <c r="N2995" s="12" t="str">
        <f t="shared" ca="1" si="685"/>
        <v/>
      </c>
      <c r="O2995" s="12">
        <f t="shared" ca="1" si="686"/>
        <v>2.7077946065755518E-2</v>
      </c>
      <c r="P2995" s="5">
        <f t="shared" ca="1" si="687"/>
        <v>1004.3502417611419</v>
      </c>
      <c r="Q2995" s="5">
        <f t="shared" ca="1" si="690"/>
        <v>1004.3502417611419</v>
      </c>
      <c r="R2995" s="12">
        <f t="shared" ca="1" si="691"/>
        <v>0</v>
      </c>
    </row>
    <row r="2996" spans="1:18" x14ac:dyDescent="0.25">
      <c r="A2996">
        <v>2995</v>
      </c>
      <c r="B2996" s="2">
        <v>41773</v>
      </c>
      <c r="C2996">
        <f t="shared" si="696"/>
        <v>2014</v>
      </c>
      <c r="D2996">
        <v>1388.05</v>
      </c>
      <c r="E2996" s="5">
        <f t="shared" ca="1" si="692"/>
        <v>1316.1299999999999</v>
      </c>
      <c r="F2996" s="5">
        <f t="shared" ca="1" si="693"/>
        <v>1317.519</v>
      </c>
      <c r="G2996" s="5">
        <f t="shared" ca="1" si="694"/>
        <v>1327.9335280129519</v>
      </c>
      <c r="H2996" s="5">
        <f t="shared" ca="1" si="695"/>
        <v>1231.7362009722178</v>
      </c>
      <c r="I2996" s="10">
        <f t="shared" ca="1" si="688"/>
        <v>0</v>
      </c>
      <c r="J2996" s="5" t="e">
        <f t="shared" ref="J2996:J3059" ca="1" si="697">IF($I2996="BUY",$D2996,NA())</f>
        <v>#N/A</v>
      </c>
      <c r="K2996" s="5" t="e">
        <f t="shared" ref="K2996:K3059" ca="1" si="698">IF($I2996="SELL",$D2996,NA())</f>
        <v>#N/A</v>
      </c>
      <c r="L2996" s="10">
        <f t="shared" ref="L2996:L3059" ca="1" si="699">IF(AND(I2996="SELL",L2995&gt;=0),-1*Leverage,IF(AND(I2996="BUY",L2995&lt;=0),1*Leverage,L2995))</f>
        <v>1</v>
      </c>
      <c r="M2996" s="5">
        <f t="shared" ca="1" si="689"/>
        <v>1167.3</v>
      </c>
      <c r="N2996" s="12" t="str">
        <f t="shared" ref="N2996:N3059" ca="1" si="700">IF(L2995=0,0,IF(I2996="SELL",Leverage*(M2996-M2995)/M2995,IF(I2996="BUY",-Leverage*(M2996-M2995)/M2995,"")))</f>
        <v/>
      </c>
      <c r="O2996" s="12">
        <f t="shared" ref="O2996:O3059" ca="1" si="701">IF($L2996&gt;0,Leverage*(D2996-D2995)/D2995,IF($L2996&lt;0,-Leverage*(D2996-D2995)/D2995,0))</f>
        <v>-1.5106283494587896E-3</v>
      </c>
      <c r="P2996" s="5">
        <f t="shared" ref="P2996:P3059" ca="1" si="702">IF(N2996="",P2995,P2995*(1+N2996))</f>
        <v>1004.3502417611419</v>
      </c>
      <c r="Q2996" s="5">
        <f t="shared" ca="1" si="690"/>
        <v>1004.3502417611419</v>
      </c>
      <c r="R2996" s="12">
        <f t="shared" ca="1" si="691"/>
        <v>0</v>
      </c>
    </row>
    <row r="2997" spans="1:18" x14ac:dyDescent="0.25">
      <c r="A2997">
        <v>2996</v>
      </c>
      <c r="B2997" s="2">
        <v>41774</v>
      </c>
      <c r="C2997">
        <f t="shared" si="696"/>
        <v>2014</v>
      </c>
      <c r="D2997">
        <v>1377.1</v>
      </c>
      <c r="E2997" s="5">
        <f t="shared" ca="1" si="692"/>
        <v>1324.54</v>
      </c>
      <c r="F2997" s="5">
        <f t="shared" ca="1" si="693"/>
        <v>1320.8190000000002</v>
      </c>
      <c r="G2997" s="5">
        <f t="shared" ca="1" si="694"/>
        <v>1332.8501752116567</v>
      </c>
      <c r="H2997" s="5">
        <f t="shared" ca="1" si="695"/>
        <v>1234.6434769527734</v>
      </c>
      <c r="I2997" s="10">
        <f t="shared" ref="I2997:I3060" ca="1" si="703">IF(AND(G2997&gt;H2997,G2996&lt;H2996),"BUY",IF(AND(G2997&lt;H2997,G2996&gt;H2996),"SELL",0))</f>
        <v>0</v>
      </c>
      <c r="J2997" s="5" t="e">
        <f t="shared" ca="1" si="697"/>
        <v>#N/A</v>
      </c>
      <c r="K2997" s="5" t="e">
        <f t="shared" ca="1" si="698"/>
        <v>#N/A</v>
      </c>
      <c r="L2997" s="10">
        <f t="shared" ca="1" si="699"/>
        <v>1</v>
      </c>
      <c r="M2997" s="5">
        <f t="shared" ref="M2997:M3060" ca="1" si="704">IF(I2997&lt;&gt;0,D2997,M2996)</f>
        <v>1167.3</v>
      </c>
      <c r="N2997" s="12" t="str">
        <f t="shared" ca="1" si="700"/>
        <v/>
      </c>
      <c r="O2997" s="12">
        <f t="shared" ca="1" si="701"/>
        <v>-7.888764813947657E-3</v>
      </c>
      <c r="P2997" s="5">
        <f t="shared" ca="1" si="702"/>
        <v>1004.3502417611419</v>
      </c>
      <c r="Q2997" s="5">
        <f t="shared" ref="Q2997:Q3060" ca="1" si="705">MAX(P2996:P2997)</f>
        <v>1004.3502417611419</v>
      </c>
      <c r="R2997" s="12">
        <f t="shared" ref="R2997:R3060" ca="1" si="706">1-P2997/Q2997</f>
        <v>0</v>
      </c>
    </row>
    <row r="2998" spans="1:18" x14ac:dyDescent="0.25">
      <c r="A2998">
        <v>2997</v>
      </c>
      <c r="B2998" s="2">
        <v>41775</v>
      </c>
      <c r="C2998">
        <f t="shared" si="696"/>
        <v>2014</v>
      </c>
      <c r="D2998">
        <v>1430.15</v>
      </c>
      <c r="E2998" s="5">
        <f t="shared" ca="1" si="692"/>
        <v>1338.98</v>
      </c>
      <c r="F2998" s="5">
        <f t="shared" ca="1" si="693"/>
        <v>1324.1989999999998</v>
      </c>
      <c r="G2998" s="5">
        <f t="shared" ca="1" si="694"/>
        <v>1342.580157690491</v>
      </c>
      <c r="H2998" s="5">
        <f t="shared" ca="1" si="695"/>
        <v>1238.5536074137181</v>
      </c>
      <c r="I2998" s="10">
        <f t="shared" ca="1" si="703"/>
        <v>0</v>
      </c>
      <c r="J2998" s="5" t="e">
        <f t="shared" ca="1" si="697"/>
        <v>#N/A</v>
      </c>
      <c r="K2998" s="5" t="e">
        <f t="shared" ca="1" si="698"/>
        <v>#N/A</v>
      </c>
      <c r="L2998" s="10">
        <f t="shared" ca="1" si="699"/>
        <v>1</v>
      </c>
      <c r="M2998" s="5">
        <f t="shared" ca="1" si="704"/>
        <v>1167.3</v>
      </c>
      <c r="N2998" s="12" t="str">
        <f t="shared" ca="1" si="700"/>
        <v/>
      </c>
      <c r="O2998" s="12">
        <f t="shared" ca="1" si="701"/>
        <v>3.8522983080386451E-2</v>
      </c>
      <c r="P2998" s="5">
        <f t="shared" ca="1" si="702"/>
        <v>1004.3502417611419</v>
      </c>
      <c r="Q2998" s="5">
        <f t="shared" ca="1" si="705"/>
        <v>1004.3502417611419</v>
      </c>
      <c r="R2998" s="12">
        <f t="shared" ca="1" si="706"/>
        <v>0</v>
      </c>
    </row>
    <row r="2999" spans="1:18" x14ac:dyDescent="0.25">
      <c r="A2999">
        <v>2998</v>
      </c>
      <c r="B2999" s="2">
        <v>41778</v>
      </c>
      <c r="C2999">
        <f t="shared" si="696"/>
        <v>2014</v>
      </c>
      <c r="D2999">
        <v>1442.45</v>
      </c>
      <c r="E2999" s="5">
        <f t="shared" ca="1" si="692"/>
        <v>1355.5250000000001</v>
      </c>
      <c r="F2999" s="5">
        <f t="shared" ca="1" si="693"/>
        <v>1327.7100000000003</v>
      </c>
      <c r="G2999" s="5">
        <f t="shared" ca="1" si="694"/>
        <v>1352.5671419214418</v>
      </c>
      <c r="H2999" s="5">
        <f t="shared" ca="1" si="695"/>
        <v>1242.6315352654437</v>
      </c>
      <c r="I2999" s="10">
        <f t="shared" ca="1" si="703"/>
        <v>0</v>
      </c>
      <c r="J2999" s="5" t="e">
        <f t="shared" ca="1" si="697"/>
        <v>#N/A</v>
      </c>
      <c r="K2999" s="5" t="e">
        <f t="shared" ca="1" si="698"/>
        <v>#N/A</v>
      </c>
      <c r="L2999" s="10">
        <f t="shared" ca="1" si="699"/>
        <v>1</v>
      </c>
      <c r="M2999" s="5">
        <f t="shared" ca="1" si="704"/>
        <v>1167.3</v>
      </c>
      <c r="N2999" s="12" t="str">
        <f t="shared" ca="1" si="700"/>
        <v/>
      </c>
      <c r="O2999" s="12">
        <f t="shared" ca="1" si="701"/>
        <v>8.6004964514211479E-3</v>
      </c>
      <c r="P2999" s="5">
        <f t="shared" ca="1" si="702"/>
        <v>1004.3502417611419</v>
      </c>
      <c r="Q2999" s="5">
        <f t="shared" ca="1" si="705"/>
        <v>1004.3502417611419</v>
      </c>
      <c r="R2999" s="12">
        <f t="shared" ca="1" si="706"/>
        <v>0</v>
      </c>
    </row>
    <row r="3000" spans="1:18" x14ac:dyDescent="0.25">
      <c r="A3000">
        <v>2999</v>
      </c>
      <c r="B3000" s="2">
        <v>41779</v>
      </c>
      <c r="C3000">
        <f t="shared" si="696"/>
        <v>2014</v>
      </c>
      <c r="D3000">
        <v>1422</v>
      </c>
      <c r="E3000" s="5">
        <f t="shared" ca="1" si="692"/>
        <v>1368.59</v>
      </c>
      <c r="F3000" s="5">
        <f t="shared" ca="1" si="693"/>
        <v>1331.125</v>
      </c>
      <c r="G3000" s="5">
        <f t="shared" ca="1" si="694"/>
        <v>1359.5104277292976</v>
      </c>
      <c r="H3000" s="5">
        <f t="shared" ca="1" si="695"/>
        <v>1246.2189045601349</v>
      </c>
      <c r="I3000" s="10">
        <f t="shared" ca="1" si="703"/>
        <v>0</v>
      </c>
      <c r="J3000" s="5" t="e">
        <f t="shared" ca="1" si="697"/>
        <v>#N/A</v>
      </c>
      <c r="K3000" s="5" t="e">
        <f t="shared" ca="1" si="698"/>
        <v>#N/A</v>
      </c>
      <c r="L3000" s="10">
        <f t="shared" ca="1" si="699"/>
        <v>1</v>
      </c>
      <c r="M3000" s="5">
        <f t="shared" ca="1" si="704"/>
        <v>1167.3</v>
      </c>
      <c r="N3000" s="12" t="str">
        <f t="shared" ca="1" si="700"/>
        <v/>
      </c>
      <c r="O3000" s="12">
        <f t="shared" ca="1" si="701"/>
        <v>-1.4177267842906198E-2</v>
      </c>
      <c r="P3000" s="5">
        <f t="shared" ca="1" si="702"/>
        <v>1004.3502417611419</v>
      </c>
      <c r="Q3000" s="5">
        <f t="shared" ca="1" si="705"/>
        <v>1004.3502417611419</v>
      </c>
      <c r="R3000" s="12">
        <f t="shared" ca="1" si="706"/>
        <v>0</v>
      </c>
    </row>
    <row r="3001" spans="1:18" x14ac:dyDescent="0.25">
      <c r="A3001">
        <v>3000</v>
      </c>
      <c r="B3001" s="2">
        <v>41780</v>
      </c>
      <c r="C3001">
        <f t="shared" si="696"/>
        <v>2014</v>
      </c>
      <c r="D3001">
        <v>1380.45</v>
      </c>
      <c r="E3001" s="5">
        <f t="shared" ca="1" si="692"/>
        <v>1379.4650000000001</v>
      </c>
      <c r="F3001" s="5">
        <f t="shared" ca="1" si="693"/>
        <v>1334.1030000000001</v>
      </c>
      <c r="G3001" s="5">
        <f t="shared" ca="1" si="694"/>
        <v>1361.604384956368</v>
      </c>
      <c r="H3001" s="5">
        <f t="shared" ca="1" si="695"/>
        <v>1248.9035264689321</v>
      </c>
      <c r="I3001" s="10">
        <f t="shared" ca="1" si="703"/>
        <v>0</v>
      </c>
      <c r="J3001" s="5" t="e">
        <f t="shared" ca="1" si="697"/>
        <v>#N/A</v>
      </c>
      <c r="K3001" s="5" t="e">
        <f t="shared" ca="1" si="698"/>
        <v>#N/A</v>
      </c>
      <c r="L3001" s="10">
        <f t="shared" ca="1" si="699"/>
        <v>1</v>
      </c>
      <c r="M3001" s="5">
        <f t="shared" ca="1" si="704"/>
        <v>1167.3</v>
      </c>
      <c r="N3001" s="12" t="str">
        <f t="shared" ca="1" si="700"/>
        <v/>
      </c>
      <c r="O3001" s="12">
        <f t="shared" ca="1" si="701"/>
        <v>-2.9219409282700389E-2</v>
      </c>
      <c r="P3001" s="5">
        <f t="shared" ca="1" si="702"/>
        <v>1004.3502417611419</v>
      </c>
      <c r="Q3001" s="5">
        <f t="shared" ca="1" si="705"/>
        <v>1004.3502417611419</v>
      </c>
      <c r="R3001" s="12">
        <f t="shared" ca="1" si="706"/>
        <v>0</v>
      </c>
    </row>
    <row r="3002" spans="1:18" x14ac:dyDescent="0.25">
      <c r="A3002">
        <v>3001</v>
      </c>
      <c r="B3002" s="2">
        <v>41781</v>
      </c>
      <c r="C3002">
        <f t="shared" si="696"/>
        <v>2014</v>
      </c>
      <c r="D3002">
        <v>1389.4</v>
      </c>
      <c r="E3002" s="5">
        <f t="shared" ca="1" si="692"/>
        <v>1391.4349999999999</v>
      </c>
      <c r="F3002" s="5">
        <f t="shared" ca="1" si="693"/>
        <v>1336.954</v>
      </c>
      <c r="G3002" s="5">
        <f t="shared" ca="1" si="694"/>
        <v>1364.3839464607313</v>
      </c>
      <c r="H3002" s="5">
        <f t="shared" ca="1" si="695"/>
        <v>1251.7134559395536</v>
      </c>
      <c r="I3002" s="10">
        <f t="shared" ca="1" si="703"/>
        <v>0</v>
      </c>
      <c r="J3002" s="5" t="e">
        <f t="shared" ca="1" si="697"/>
        <v>#N/A</v>
      </c>
      <c r="K3002" s="5" t="e">
        <f t="shared" ca="1" si="698"/>
        <v>#N/A</v>
      </c>
      <c r="L3002" s="10">
        <f t="shared" ca="1" si="699"/>
        <v>1</v>
      </c>
      <c r="M3002" s="5">
        <f t="shared" ca="1" si="704"/>
        <v>1167.3</v>
      </c>
      <c r="N3002" s="12" t="str">
        <f t="shared" ca="1" si="700"/>
        <v/>
      </c>
      <c r="O3002" s="12">
        <f t="shared" ca="1" si="701"/>
        <v>6.4833930964540874E-3</v>
      </c>
      <c r="P3002" s="5">
        <f t="shared" ca="1" si="702"/>
        <v>1004.3502417611419</v>
      </c>
      <c r="Q3002" s="5">
        <f t="shared" ca="1" si="705"/>
        <v>1004.3502417611419</v>
      </c>
      <c r="R3002" s="12">
        <f t="shared" ca="1" si="706"/>
        <v>0</v>
      </c>
    </row>
    <row r="3003" spans="1:18" x14ac:dyDescent="0.25">
      <c r="A3003">
        <v>3002</v>
      </c>
      <c r="B3003" s="2">
        <v>41782</v>
      </c>
      <c r="C3003">
        <f t="shared" si="696"/>
        <v>2014</v>
      </c>
      <c r="D3003">
        <v>1380.1</v>
      </c>
      <c r="E3003" s="5">
        <f t="shared" ca="1" si="692"/>
        <v>1395.335</v>
      </c>
      <c r="F3003" s="5">
        <f t="shared" ca="1" si="693"/>
        <v>1339.58</v>
      </c>
      <c r="G3003" s="5">
        <f t="shared" ca="1" si="694"/>
        <v>1365.9555518146583</v>
      </c>
      <c r="H3003" s="5">
        <f t="shared" ca="1" si="695"/>
        <v>1254.2811868207625</v>
      </c>
      <c r="I3003" s="10">
        <f t="shared" ca="1" si="703"/>
        <v>0</v>
      </c>
      <c r="J3003" s="5" t="e">
        <f t="shared" ca="1" si="697"/>
        <v>#N/A</v>
      </c>
      <c r="K3003" s="5" t="e">
        <f t="shared" ca="1" si="698"/>
        <v>#N/A</v>
      </c>
      <c r="L3003" s="10">
        <f t="shared" ca="1" si="699"/>
        <v>1</v>
      </c>
      <c r="M3003" s="5">
        <f t="shared" ca="1" si="704"/>
        <v>1167.3</v>
      </c>
      <c r="N3003" s="12" t="str">
        <f t="shared" ca="1" si="700"/>
        <v/>
      </c>
      <c r="O3003" s="12">
        <f t="shared" ca="1" si="701"/>
        <v>-6.6935367784656556E-3</v>
      </c>
      <c r="P3003" s="5">
        <f t="shared" ca="1" si="702"/>
        <v>1004.3502417611419</v>
      </c>
      <c r="Q3003" s="5">
        <f t="shared" ca="1" si="705"/>
        <v>1004.3502417611419</v>
      </c>
      <c r="R3003" s="12">
        <f t="shared" ca="1" si="706"/>
        <v>0</v>
      </c>
    </row>
    <row r="3004" spans="1:18" x14ac:dyDescent="0.25">
      <c r="A3004">
        <v>3003</v>
      </c>
      <c r="B3004" s="2">
        <v>41785</v>
      </c>
      <c r="C3004">
        <f t="shared" si="696"/>
        <v>2014</v>
      </c>
      <c r="D3004">
        <v>1348.45</v>
      </c>
      <c r="E3004" s="5">
        <f t="shared" ca="1" si="692"/>
        <v>1394.83</v>
      </c>
      <c r="F3004" s="5">
        <f t="shared" ca="1" si="693"/>
        <v>1341.5729999999999</v>
      </c>
      <c r="G3004" s="5">
        <f t="shared" ca="1" si="694"/>
        <v>1364.2049966331926</v>
      </c>
      <c r="H3004" s="5">
        <f t="shared" ca="1" si="695"/>
        <v>1256.1645630843473</v>
      </c>
      <c r="I3004" s="10">
        <f t="shared" ca="1" si="703"/>
        <v>0</v>
      </c>
      <c r="J3004" s="5" t="e">
        <f t="shared" ca="1" si="697"/>
        <v>#N/A</v>
      </c>
      <c r="K3004" s="5" t="e">
        <f t="shared" ca="1" si="698"/>
        <v>#N/A</v>
      </c>
      <c r="L3004" s="10">
        <f t="shared" ca="1" si="699"/>
        <v>1</v>
      </c>
      <c r="M3004" s="5">
        <f t="shared" ca="1" si="704"/>
        <v>1167.3</v>
      </c>
      <c r="N3004" s="12" t="str">
        <f t="shared" ca="1" si="700"/>
        <v/>
      </c>
      <c r="O3004" s="12">
        <f t="shared" ca="1" si="701"/>
        <v>-2.2933120788348572E-2</v>
      </c>
      <c r="P3004" s="5">
        <f t="shared" ca="1" si="702"/>
        <v>1004.3502417611419</v>
      </c>
      <c r="Q3004" s="5">
        <f t="shared" ca="1" si="705"/>
        <v>1004.3502417611419</v>
      </c>
      <c r="R3004" s="12">
        <f t="shared" ca="1" si="706"/>
        <v>0</v>
      </c>
    </row>
    <row r="3005" spans="1:18" x14ac:dyDescent="0.25">
      <c r="A3005">
        <v>3004</v>
      </c>
      <c r="B3005" s="2">
        <v>41786</v>
      </c>
      <c r="C3005">
        <f t="shared" si="696"/>
        <v>2014</v>
      </c>
      <c r="D3005">
        <v>1330.55</v>
      </c>
      <c r="E3005" s="5">
        <f t="shared" ca="1" si="692"/>
        <v>1388.87</v>
      </c>
      <c r="F3005" s="5">
        <f t="shared" ca="1" si="693"/>
        <v>1343.0219999999999</v>
      </c>
      <c r="G3005" s="5">
        <f t="shared" ca="1" si="694"/>
        <v>1360.8394969698734</v>
      </c>
      <c r="H3005" s="5">
        <f t="shared" ca="1" si="695"/>
        <v>1257.6522718226604</v>
      </c>
      <c r="I3005" s="10">
        <f t="shared" ca="1" si="703"/>
        <v>0</v>
      </c>
      <c r="J3005" s="5" t="e">
        <f t="shared" ca="1" si="697"/>
        <v>#N/A</v>
      </c>
      <c r="K3005" s="5" t="e">
        <f t="shared" ca="1" si="698"/>
        <v>#N/A</v>
      </c>
      <c r="L3005" s="10">
        <f t="shared" ca="1" si="699"/>
        <v>1</v>
      </c>
      <c r="M3005" s="5">
        <f t="shared" ca="1" si="704"/>
        <v>1167.3</v>
      </c>
      <c r="N3005" s="12" t="str">
        <f t="shared" ca="1" si="700"/>
        <v/>
      </c>
      <c r="O3005" s="12">
        <f t="shared" ca="1" si="701"/>
        <v>-1.3274500352256361E-2</v>
      </c>
      <c r="P3005" s="5">
        <f t="shared" ca="1" si="702"/>
        <v>1004.3502417611419</v>
      </c>
      <c r="Q3005" s="5">
        <f t="shared" ca="1" si="705"/>
        <v>1004.3502417611419</v>
      </c>
      <c r="R3005" s="12">
        <f t="shared" ca="1" si="706"/>
        <v>0</v>
      </c>
    </row>
    <row r="3006" spans="1:18" x14ac:dyDescent="0.25">
      <c r="A3006">
        <v>3005</v>
      </c>
      <c r="B3006" s="2">
        <v>41787</v>
      </c>
      <c r="C3006">
        <f t="shared" si="696"/>
        <v>2014</v>
      </c>
      <c r="D3006">
        <v>1381.25</v>
      </c>
      <c r="E3006" s="5">
        <f t="shared" ca="1" si="692"/>
        <v>1388.19</v>
      </c>
      <c r="F3006" s="5">
        <f t="shared" ca="1" si="693"/>
        <v>1344.9569999999999</v>
      </c>
      <c r="G3006" s="5">
        <f t="shared" ca="1" si="694"/>
        <v>1362.8805472728859</v>
      </c>
      <c r="H3006" s="5">
        <f t="shared" ca="1" si="695"/>
        <v>1260.1242263862071</v>
      </c>
      <c r="I3006" s="10">
        <f t="shared" ca="1" si="703"/>
        <v>0</v>
      </c>
      <c r="J3006" s="5" t="e">
        <f t="shared" ca="1" si="697"/>
        <v>#N/A</v>
      </c>
      <c r="K3006" s="5" t="e">
        <f t="shared" ca="1" si="698"/>
        <v>#N/A</v>
      </c>
      <c r="L3006" s="10">
        <f t="shared" ca="1" si="699"/>
        <v>1</v>
      </c>
      <c r="M3006" s="5">
        <f t="shared" ca="1" si="704"/>
        <v>1167.3</v>
      </c>
      <c r="N3006" s="12" t="str">
        <f t="shared" ca="1" si="700"/>
        <v/>
      </c>
      <c r="O3006" s="12">
        <f t="shared" ca="1" si="701"/>
        <v>3.8104543234001011E-2</v>
      </c>
      <c r="P3006" s="5">
        <f t="shared" ca="1" si="702"/>
        <v>1004.3502417611419</v>
      </c>
      <c r="Q3006" s="5">
        <f t="shared" ca="1" si="705"/>
        <v>1004.3502417611419</v>
      </c>
      <c r="R3006" s="12">
        <f t="shared" ca="1" si="706"/>
        <v>0</v>
      </c>
    </row>
    <row r="3007" spans="1:18" x14ac:dyDescent="0.25">
      <c r="A3007">
        <v>3006</v>
      </c>
      <c r="B3007" s="2">
        <v>41788</v>
      </c>
      <c r="C3007">
        <f t="shared" si="696"/>
        <v>2014</v>
      </c>
      <c r="D3007">
        <v>1362.3</v>
      </c>
      <c r="E3007" s="5">
        <f t="shared" ca="1" si="692"/>
        <v>1386.71</v>
      </c>
      <c r="F3007" s="5">
        <f t="shared" ca="1" si="693"/>
        <v>1346.9969999999998</v>
      </c>
      <c r="G3007" s="5">
        <f t="shared" ca="1" si="694"/>
        <v>1362.8224925455972</v>
      </c>
      <c r="H3007" s="5">
        <f t="shared" ca="1" si="695"/>
        <v>1262.1677418584829</v>
      </c>
      <c r="I3007" s="10">
        <f t="shared" ca="1" si="703"/>
        <v>0</v>
      </c>
      <c r="J3007" s="5" t="e">
        <f t="shared" ca="1" si="697"/>
        <v>#N/A</v>
      </c>
      <c r="K3007" s="5" t="e">
        <f t="shared" ca="1" si="698"/>
        <v>#N/A</v>
      </c>
      <c r="L3007" s="10">
        <f t="shared" ca="1" si="699"/>
        <v>1</v>
      </c>
      <c r="M3007" s="5">
        <f t="shared" ca="1" si="704"/>
        <v>1167.3</v>
      </c>
      <c r="N3007" s="12" t="str">
        <f t="shared" ca="1" si="700"/>
        <v/>
      </c>
      <c r="O3007" s="12">
        <f t="shared" ca="1" si="701"/>
        <v>-1.3719457013574694E-2</v>
      </c>
      <c r="P3007" s="5">
        <f t="shared" ca="1" si="702"/>
        <v>1004.3502417611419</v>
      </c>
      <c r="Q3007" s="5">
        <f t="shared" ca="1" si="705"/>
        <v>1004.3502417611419</v>
      </c>
      <c r="R3007" s="12">
        <f t="shared" ca="1" si="706"/>
        <v>0</v>
      </c>
    </row>
    <row r="3008" spans="1:18" x14ac:dyDescent="0.25">
      <c r="A3008">
        <v>3007</v>
      </c>
      <c r="B3008" s="2">
        <v>41789</v>
      </c>
      <c r="C3008">
        <f t="shared" si="696"/>
        <v>2014</v>
      </c>
      <c r="D3008">
        <v>1337</v>
      </c>
      <c r="E3008" s="5">
        <f t="shared" ca="1" si="692"/>
        <v>1377.395</v>
      </c>
      <c r="F3008" s="5">
        <f t="shared" ca="1" si="693"/>
        <v>1348.3339999999996</v>
      </c>
      <c r="G3008" s="5">
        <f t="shared" ca="1" si="694"/>
        <v>1360.2402432910376</v>
      </c>
      <c r="H3008" s="5">
        <f t="shared" ca="1" si="695"/>
        <v>1263.6643870213134</v>
      </c>
      <c r="I3008" s="10">
        <f t="shared" ca="1" si="703"/>
        <v>0</v>
      </c>
      <c r="J3008" s="5" t="e">
        <f t="shared" ca="1" si="697"/>
        <v>#N/A</v>
      </c>
      <c r="K3008" s="5" t="e">
        <f t="shared" ca="1" si="698"/>
        <v>#N/A</v>
      </c>
      <c r="L3008" s="10">
        <f t="shared" ca="1" si="699"/>
        <v>1</v>
      </c>
      <c r="M3008" s="5">
        <f t="shared" ca="1" si="704"/>
        <v>1167.3</v>
      </c>
      <c r="N3008" s="12" t="str">
        <f t="shared" ca="1" si="700"/>
        <v/>
      </c>
      <c r="O3008" s="12">
        <f t="shared" ca="1" si="701"/>
        <v>-1.8571533436100678E-2</v>
      </c>
      <c r="P3008" s="5">
        <f t="shared" ca="1" si="702"/>
        <v>1004.3502417611419</v>
      </c>
      <c r="Q3008" s="5">
        <f t="shared" ca="1" si="705"/>
        <v>1004.3502417611419</v>
      </c>
      <c r="R3008" s="12">
        <f t="shared" ca="1" si="706"/>
        <v>0</v>
      </c>
    </row>
    <row r="3009" spans="1:18" x14ac:dyDescent="0.25">
      <c r="A3009">
        <v>3008</v>
      </c>
      <c r="B3009" s="2">
        <v>41792</v>
      </c>
      <c r="C3009">
        <f t="shared" si="696"/>
        <v>2014</v>
      </c>
      <c r="D3009">
        <v>1382.4</v>
      </c>
      <c r="E3009" s="5">
        <f t="shared" ca="1" si="692"/>
        <v>1371.3899999999999</v>
      </c>
      <c r="F3009" s="5">
        <f t="shared" ca="1" si="693"/>
        <v>1350.3299999999997</v>
      </c>
      <c r="G3009" s="5">
        <f t="shared" ca="1" si="694"/>
        <v>1362.4562189619339</v>
      </c>
      <c r="H3009" s="5">
        <f t="shared" ca="1" si="695"/>
        <v>1266.0390992808871</v>
      </c>
      <c r="I3009" s="10">
        <f t="shared" ca="1" si="703"/>
        <v>0</v>
      </c>
      <c r="J3009" s="5" t="e">
        <f t="shared" ca="1" si="697"/>
        <v>#N/A</v>
      </c>
      <c r="K3009" s="5" t="e">
        <f t="shared" ca="1" si="698"/>
        <v>#N/A</v>
      </c>
      <c r="L3009" s="10">
        <f t="shared" ca="1" si="699"/>
        <v>1</v>
      </c>
      <c r="M3009" s="5">
        <f t="shared" ca="1" si="704"/>
        <v>1167.3</v>
      </c>
      <c r="N3009" s="12" t="str">
        <f t="shared" ca="1" si="700"/>
        <v/>
      </c>
      <c r="O3009" s="12">
        <f t="shared" ca="1" si="701"/>
        <v>3.3956619296933499E-2</v>
      </c>
      <c r="P3009" s="5">
        <f t="shared" ca="1" si="702"/>
        <v>1004.3502417611419</v>
      </c>
      <c r="Q3009" s="5">
        <f t="shared" ca="1" si="705"/>
        <v>1004.3502417611419</v>
      </c>
      <c r="R3009" s="12">
        <f t="shared" ca="1" si="706"/>
        <v>0</v>
      </c>
    </row>
    <row r="3010" spans="1:18" x14ac:dyDescent="0.25">
      <c r="A3010">
        <v>3009</v>
      </c>
      <c r="B3010" s="2">
        <v>41793</v>
      </c>
      <c r="C3010">
        <f t="shared" si="696"/>
        <v>2014</v>
      </c>
      <c r="D3010">
        <v>1417.05</v>
      </c>
      <c r="E3010" s="5">
        <f t="shared" ref="E3010:E3073" ca="1" si="707">IF($A3010&gt;=SEMADays,AVERAGE(OFFSET($D3010,-SEMADays+1,0,SEMADays,1)),NA())</f>
        <v>1370.895</v>
      </c>
      <c r="F3010" s="5">
        <f t="shared" ref="F3010:F3073" ca="1" si="708">IF($A3010&gt;=LEMADays,AVERAGE(OFFSET($D3010,-LEMADays+1,0,LEMADays,1)),NA())</f>
        <v>1353.2499999999998</v>
      </c>
      <c r="G3010" s="5">
        <f t="shared" ref="G3010:G3073" ca="1" si="709">IF(ISNA(E3010),NA(),IF(ISNA(G3009),E3010,((SEMADays-1)*G3009+$D3010)/SEMADays))</f>
        <v>1367.9155970657405</v>
      </c>
      <c r="H3010" s="5">
        <f t="shared" ref="H3010:H3073" ca="1" si="710">IF(ISNA(F3010),NA(),IF(ISNA(H3009),F3010,((LEMADays-1)*H3009+$D3010)/LEMADays))</f>
        <v>1269.0593172952695</v>
      </c>
      <c r="I3010" s="10">
        <f t="shared" ca="1" si="703"/>
        <v>0</v>
      </c>
      <c r="J3010" s="5" t="e">
        <f t="shared" ca="1" si="697"/>
        <v>#N/A</v>
      </c>
      <c r="K3010" s="5" t="e">
        <f t="shared" ca="1" si="698"/>
        <v>#N/A</v>
      </c>
      <c r="L3010" s="10">
        <f t="shared" ca="1" si="699"/>
        <v>1</v>
      </c>
      <c r="M3010" s="5">
        <f t="shared" ca="1" si="704"/>
        <v>1167.3</v>
      </c>
      <c r="N3010" s="12" t="str">
        <f t="shared" ca="1" si="700"/>
        <v/>
      </c>
      <c r="O3010" s="12">
        <f t="shared" ca="1" si="701"/>
        <v>2.5065104166666567E-2</v>
      </c>
      <c r="P3010" s="5">
        <f t="shared" ca="1" si="702"/>
        <v>1004.3502417611419</v>
      </c>
      <c r="Q3010" s="5">
        <f t="shared" ca="1" si="705"/>
        <v>1004.3502417611419</v>
      </c>
      <c r="R3010" s="12">
        <f t="shared" ca="1" si="706"/>
        <v>0</v>
      </c>
    </row>
    <row r="3011" spans="1:18" x14ac:dyDescent="0.25">
      <c r="A3011">
        <v>3010</v>
      </c>
      <c r="B3011" s="2">
        <v>41794</v>
      </c>
      <c r="C3011">
        <f t="shared" ref="C3011:C3074" si="711">YEAR(B3011)</f>
        <v>2014</v>
      </c>
      <c r="D3011">
        <v>1422.7</v>
      </c>
      <c r="E3011" s="5">
        <f t="shared" ca="1" si="707"/>
        <v>1375.12</v>
      </c>
      <c r="F3011" s="5">
        <f t="shared" ca="1" si="708"/>
        <v>1355.8349999999998</v>
      </c>
      <c r="G3011" s="5">
        <f t="shared" ca="1" si="709"/>
        <v>1373.3940373591665</v>
      </c>
      <c r="H3011" s="5">
        <f t="shared" ca="1" si="710"/>
        <v>1272.1321309493642</v>
      </c>
      <c r="I3011" s="10">
        <f t="shared" ca="1" si="703"/>
        <v>0</v>
      </c>
      <c r="J3011" s="5" t="e">
        <f t="shared" ca="1" si="697"/>
        <v>#N/A</v>
      </c>
      <c r="K3011" s="5" t="e">
        <f t="shared" ca="1" si="698"/>
        <v>#N/A</v>
      </c>
      <c r="L3011" s="10">
        <f t="shared" ca="1" si="699"/>
        <v>1</v>
      </c>
      <c r="M3011" s="5">
        <f t="shared" ca="1" si="704"/>
        <v>1167.3</v>
      </c>
      <c r="N3011" s="12" t="str">
        <f t="shared" ca="1" si="700"/>
        <v/>
      </c>
      <c r="O3011" s="12">
        <f t="shared" ca="1" si="701"/>
        <v>3.987156416499129E-3</v>
      </c>
      <c r="P3011" s="5">
        <f t="shared" ca="1" si="702"/>
        <v>1004.3502417611419</v>
      </c>
      <c r="Q3011" s="5">
        <f t="shared" ca="1" si="705"/>
        <v>1004.3502417611419</v>
      </c>
      <c r="R3011" s="12">
        <f t="shared" ca="1" si="706"/>
        <v>0</v>
      </c>
    </row>
    <row r="3012" spans="1:18" x14ac:dyDescent="0.25">
      <c r="A3012">
        <v>3011</v>
      </c>
      <c r="B3012" s="2">
        <v>41795</v>
      </c>
      <c r="C3012">
        <f t="shared" si="711"/>
        <v>2014</v>
      </c>
      <c r="D3012">
        <v>1439.25</v>
      </c>
      <c r="E3012" s="5">
        <f t="shared" ca="1" si="707"/>
        <v>1380.105</v>
      </c>
      <c r="F3012" s="5">
        <f t="shared" ca="1" si="708"/>
        <v>1358.3579999999999</v>
      </c>
      <c r="G3012" s="5">
        <f t="shared" ca="1" si="709"/>
        <v>1379.9796336232498</v>
      </c>
      <c r="H3012" s="5">
        <f t="shared" ca="1" si="710"/>
        <v>1275.474488330377</v>
      </c>
      <c r="I3012" s="10">
        <f t="shared" ca="1" si="703"/>
        <v>0</v>
      </c>
      <c r="J3012" s="5" t="e">
        <f t="shared" ca="1" si="697"/>
        <v>#N/A</v>
      </c>
      <c r="K3012" s="5" t="e">
        <f t="shared" ca="1" si="698"/>
        <v>#N/A</v>
      </c>
      <c r="L3012" s="10">
        <f t="shared" ca="1" si="699"/>
        <v>1</v>
      </c>
      <c r="M3012" s="5">
        <f t="shared" ca="1" si="704"/>
        <v>1167.3</v>
      </c>
      <c r="N3012" s="12" t="str">
        <f t="shared" ca="1" si="700"/>
        <v/>
      </c>
      <c r="O3012" s="12">
        <f t="shared" ca="1" si="701"/>
        <v>1.1632810852604172E-2</v>
      </c>
      <c r="P3012" s="5">
        <f t="shared" ca="1" si="702"/>
        <v>1004.3502417611419</v>
      </c>
      <c r="Q3012" s="5">
        <f t="shared" ca="1" si="705"/>
        <v>1004.3502417611419</v>
      </c>
      <c r="R3012" s="12">
        <f t="shared" ca="1" si="706"/>
        <v>0</v>
      </c>
    </row>
    <row r="3013" spans="1:18" x14ac:dyDescent="0.25">
      <c r="A3013">
        <v>3012</v>
      </c>
      <c r="B3013" s="2">
        <v>41796</v>
      </c>
      <c r="C3013">
        <f t="shared" si="711"/>
        <v>2014</v>
      </c>
      <c r="D3013">
        <v>1438.9</v>
      </c>
      <c r="E3013" s="5">
        <f t="shared" ca="1" si="707"/>
        <v>1385.9850000000001</v>
      </c>
      <c r="F3013" s="5">
        <f t="shared" ca="1" si="708"/>
        <v>1359.8879999999997</v>
      </c>
      <c r="G3013" s="5">
        <f t="shared" ca="1" si="709"/>
        <v>1385.8716702609249</v>
      </c>
      <c r="H3013" s="5">
        <f t="shared" ca="1" si="710"/>
        <v>1278.7429985637696</v>
      </c>
      <c r="I3013" s="10">
        <f t="shared" ca="1" si="703"/>
        <v>0</v>
      </c>
      <c r="J3013" s="5" t="e">
        <f t="shared" ca="1" si="697"/>
        <v>#N/A</v>
      </c>
      <c r="K3013" s="5" t="e">
        <f t="shared" ca="1" si="698"/>
        <v>#N/A</v>
      </c>
      <c r="L3013" s="10">
        <f t="shared" ca="1" si="699"/>
        <v>1</v>
      </c>
      <c r="M3013" s="5">
        <f t="shared" ca="1" si="704"/>
        <v>1167.3</v>
      </c>
      <c r="N3013" s="12" t="str">
        <f t="shared" ca="1" si="700"/>
        <v/>
      </c>
      <c r="O3013" s="12">
        <f t="shared" ca="1" si="701"/>
        <v>-2.4318221295807472E-4</v>
      </c>
      <c r="P3013" s="5">
        <f t="shared" ca="1" si="702"/>
        <v>1004.3502417611419</v>
      </c>
      <c r="Q3013" s="5">
        <f t="shared" ca="1" si="705"/>
        <v>1004.3502417611419</v>
      </c>
      <c r="R3013" s="12">
        <f t="shared" ca="1" si="706"/>
        <v>0</v>
      </c>
    </row>
    <row r="3014" spans="1:18" x14ac:dyDescent="0.25">
      <c r="A3014">
        <v>3013</v>
      </c>
      <c r="B3014" s="2">
        <v>41799</v>
      </c>
      <c r="C3014">
        <f t="shared" si="711"/>
        <v>2014</v>
      </c>
      <c r="D3014">
        <v>1507.1</v>
      </c>
      <c r="E3014" s="5">
        <f t="shared" ca="1" si="707"/>
        <v>1401.85</v>
      </c>
      <c r="F3014" s="5">
        <f t="shared" ca="1" si="708"/>
        <v>1362.039</v>
      </c>
      <c r="G3014" s="5">
        <f t="shared" ca="1" si="709"/>
        <v>1397.9945032348326</v>
      </c>
      <c r="H3014" s="5">
        <f t="shared" ca="1" si="710"/>
        <v>1283.3101385924942</v>
      </c>
      <c r="I3014" s="10">
        <f t="shared" ca="1" si="703"/>
        <v>0</v>
      </c>
      <c r="J3014" s="5" t="e">
        <f t="shared" ca="1" si="697"/>
        <v>#N/A</v>
      </c>
      <c r="K3014" s="5" t="e">
        <f t="shared" ca="1" si="698"/>
        <v>#N/A</v>
      </c>
      <c r="L3014" s="10">
        <f t="shared" ca="1" si="699"/>
        <v>1</v>
      </c>
      <c r="M3014" s="5">
        <f t="shared" ca="1" si="704"/>
        <v>1167.3</v>
      </c>
      <c r="N3014" s="12" t="str">
        <f t="shared" ca="1" si="700"/>
        <v/>
      </c>
      <c r="O3014" s="12">
        <f t="shared" ca="1" si="701"/>
        <v>4.7397317395232341E-2</v>
      </c>
      <c r="P3014" s="5">
        <f t="shared" ca="1" si="702"/>
        <v>1004.3502417611419</v>
      </c>
      <c r="Q3014" s="5">
        <f t="shared" ca="1" si="705"/>
        <v>1004.3502417611419</v>
      </c>
      <c r="R3014" s="12">
        <f t="shared" ca="1" si="706"/>
        <v>0</v>
      </c>
    </row>
    <row r="3015" spans="1:18" x14ac:dyDescent="0.25">
      <c r="A3015">
        <v>3014</v>
      </c>
      <c r="B3015" s="2">
        <v>41800</v>
      </c>
      <c r="C3015">
        <f t="shared" si="711"/>
        <v>2014</v>
      </c>
      <c r="D3015">
        <v>1499.55</v>
      </c>
      <c r="E3015" s="5">
        <f t="shared" ca="1" si="707"/>
        <v>1418.75</v>
      </c>
      <c r="F3015" s="5">
        <f t="shared" ca="1" si="708"/>
        <v>1364.2479999999998</v>
      </c>
      <c r="G3015" s="5">
        <f t="shared" ca="1" si="709"/>
        <v>1408.1500529113493</v>
      </c>
      <c r="H3015" s="5">
        <f t="shared" ca="1" si="710"/>
        <v>1287.6349358206444</v>
      </c>
      <c r="I3015" s="10">
        <f t="shared" ca="1" si="703"/>
        <v>0</v>
      </c>
      <c r="J3015" s="5" t="e">
        <f t="shared" ca="1" si="697"/>
        <v>#N/A</v>
      </c>
      <c r="K3015" s="5" t="e">
        <f t="shared" ca="1" si="698"/>
        <v>#N/A</v>
      </c>
      <c r="L3015" s="10">
        <f t="shared" ca="1" si="699"/>
        <v>1</v>
      </c>
      <c r="M3015" s="5">
        <f t="shared" ca="1" si="704"/>
        <v>1167.3</v>
      </c>
      <c r="N3015" s="12" t="str">
        <f t="shared" ca="1" si="700"/>
        <v/>
      </c>
      <c r="O3015" s="12">
        <f t="shared" ca="1" si="701"/>
        <v>-5.0096211266670793E-3</v>
      </c>
      <c r="P3015" s="5">
        <f t="shared" ca="1" si="702"/>
        <v>1004.3502417611419</v>
      </c>
      <c r="Q3015" s="5">
        <f t="shared" ca="1" si="705"/>
        <v>1004.3502417611419</v>
      </c>
      <c r="R3015" s="12">
        <f t="shared" ca="1" si="706"/>
        <v>0</v>
      </c>
    </row>
    <row r="3016" spans="1:18" x14ac:dyDescent="0.25">
      <c r="A3016">
        <v>3015</v>
      </c>
      <c r="B3016" s="2">
        <v>41801</v>
      </c>
      <c r="C3016">
        <f t="shared" si="711"/>
        <v>2014</v>
      </c>
      <c r="D3016">
        <v>1484.1</v>
      </c>
      <c r="E3016" s="5">
        <f t="shared" ca="1" si="707"/>
        <v>1429.0350000000001</v>
      </c>
      <c r="F3016" s="5">
        <f t="shared" ca="1" si="708"/>
        <v>1366.731</v>
      </c>
      <c r="G3016" s="5">
        <f t="shared" ca="1" si="709"/>
        <v>1415.7450476202143</v>
      </c>
      <c r="H3016" s="5">
        <f t="shared" ca="1" si="710"/>
        <v>1291.5642371042313</v>
      </c>
      <c r="I3016" s="10">
        <f t="shared" ca="1" si="703"/>
        <v>0</v>
      </c>
      <c r="J3016" s="5" t="e">
        <f t="shared" ca="1" si="697"/>
        <v>#N/A</v>
      </c>
      <c r="K3016" s="5" t="e">
        <f t="shared" ca="1" si="698"/>
        <v>#N/A</v>
      </c>
      <c r="L3016" s="10">
        <f t="shared" ca="1" si="699"/>
        <v>1</v>
      </c>
      <c r="M3016" s="5">
        <f t="shared" ca="1" si="704"/>
        <v>1167.3</v>
      </c>
      <c r="N3016" s="12" t="str">
        <f t="shared" ca="1" si="700"/>
        <v/>
      </c>
      <c r="O3016" s="12">
        <f t="shared" ca="1" si="701"/>
        <v>-1.0303090927278213E-2</v>
      </c>
      <c r="P3016" s="5">
        <f t="shared" ca="1" si="702"/>
        <v>1004.3502417611419</v>
      </c>
      <c r="Q3016" s="5">
        <f t="shared" ca="1" si="705"/>
        <v>1004.3502417611419</v>
      </c>
      <c r="R3016" s="12">
        <f t="shared" ca="1" si="706"/>
        <v>0</v>
      </c>
    </row>
    <row r="3017" spans="1:18" x14ac:dyDescent="0.25">
      <c r="A3017">
        <v>3016</v>
      </c>
      <c r="B3017" s="2">
        <v>41802</v>
      </c>
      <c r="C3017">
        <f t="shared" si="711"/>
        <v>2014</v>
      </c>
      <c r="D3017">
        <v>1477</v>
      </c>
      <c r="E3017" s="5">
        <f t="shared" ca="1" si="707"/>
        <v>1440.5049999999999</v>
      </c>
      <c r="F3017" s="5">
        <f t="shared" ca="1" si="708"/>
        <v>1369.2480000000003</v>
      </c>
      <c r="G3017" s="5">
        <f t="shared" ca="1" si="709"/>
        <v>1421.8705428581929</v>
      </c>
      <c r="H3017" s="5">
        <f t="shared" ca="1" si="710"/>
        <v>1295.2729523621467</v>
      </c>
      <c r="I3017" s="10">
        <f t="shared" ca="1" si="703"/>
        <v>0</v>
      </c>
      <c r="J3017" s="5" t="e">
        <f t="shared" ca="1" si="697"/>
        <v>#N/A</v>
      </c>
      <c r="K3017" s="5" t="e">
        <f t="shared" ca="1" si="698"/>
        <v>#N/A</v>
      </c>
      <c r="L3017" s="10">
        <f t="shared" ca="1" si="699"/>
        <v>1</v>
      </c>
      <c r="M3017" s="5">
        <f t="shared" ca="1" si="704"/>
        <v>1167.3</v>
      </c>
      <c r="N3017" s="12" t="str">
        <f t="shared" ca="1" si="700"/>
        <v/>
      </c>
      <c r="O3017" s="12">
        <f t="shared" ca="1" si="701"/>
        <v>-4.7840442018731279E-3</v>
      </c>
      <c r="P3017" s="5">
        <f t="shared" ca="1" si="702"/>
        <v>1004.3502417611419</v>
      </c>
      <c r="Q3017" s="5">
        <f t="shared" ca="1" si="705"/>
        <v>1004.3502417611419</v>
      </c>
      <c r="R3017" s="12">
        <f t="shared" ca="1" si="706"/>
        <v>0</v>
      </c>
    </row>
    <row r="3018" spans="1:18" x14ac:dyDescent="0.25">
      <c r="A3018">
        <v>3017</v>
      </c>
      <c r="B3018" s="2">
        <v>41803</v>
      </c>
      <c r="C3018">
        <f t="shared" si="711"/>
        <v>2014</v>
      </c>
      <c r="D3018">
        <v>1474.75</v>
      </c>
      <c r="E3018" s="5">
        <f t="shared" ca="1" si="707"/>
        <v>1454.28</v>
      </c>
      <c r="F3018" s="5">
        <f t="shared" ca="1" si="708"/>
        <v>1371.4360000000001</v>
      </c>
      <c r="G3018" s="5">
        <f t="shared" ca="1" si="709"/>
        <v>1427.1584885723737</v>
      </c>
      <c r="H3018" s="5">
        <f t="shared" ca="1" si="710"/>
        <v>1298.8624933149038</v>
      </c>
      <c r="I3018" s="10">
        <f t="shared" ca="1" si="703"/>
        <v>0</v>
      </c>
      <c r="J3018" s="5" t="e">
        <f t="shared" ca="1" si="697"/>
        <v>#N/A</v>
      </c>
      <c r="K3018" s="5" t="e">
        <f t="shared" ca="1" si="698"/>
        <v>#N/A</v>
      </c>
      <c r="L3018" s="10">
        <f t="shared" ca="1" si="699"/>
        <v>1</v>
      </c>
      <c r="M3018" s="5">
        <f t="shared" ca="1" si="704"/>
        <v>1167.3</v>
      </c>
      <c r="N3018" s="12" t="str">
        <f t="shared" ca="1" si="700"/>
        <v/>
      </c>
      <c r="O3018" s="12">
        <f t="shared" ca="1" si="701"/>
        <v>-1.5233581584292485E-3</v>
      </c>
      <c r="P3018" s="5">
        <f t="shared" ca="1" si="702"/>
        <v>1004.3502417611419</v>
      </c>
      <c r="Q3018" s="5">
        <f t="shared" ca="1" si="705"/>
        <v>1004.3502417611419</v>
      </c>
      <c r="R3018" s="12">
        <f t="shared" ca="1" si="706"/>
        <v>0</v>
      </c>
    </row>
    <row r="3019" spans="1:18" x14ac:dyDescent="0.25">
      <c r="A3019">
        <v>3018</v>
      </c>
      <c r="B3019" s="2">
        <v>41806</v>
      </c>
      <c r="C3019">
        <f t="shared" si="711"/>
        <v>2014</v>
      </c>
      <c r="D3019">
        <v>1486.3</v>
      </c>
      <c r="E3019" s="5">
        <f t="shared" ca="1" si="707"/>
        <v>1464.6699999999998</v>
      </c>
      <c r="F3019" s="5">
        <f t="shared" ca="1" si="708"/>
        <v>1373.576</v>
      </c>
      <c r="G3019" s="5">
        <f t="shared" ca="1" si="709"/>
        <v>1433.0726397151361</v>
      </c>
      <c r="H3019" s="5">
        <f t="shared" ca="1" si="710"/>
        <v>1302.6112434486056</v>
      </c>
      <c r="I3019" s="10">
        <f t="shared" ca="1" si="703"/>
        <v>0</v>
      </c>
      <c r="J3019" s="5" t="e">
        <f t="shared" ca="1" si="697"/>
        <v>#N/A</v>
      </c>
      <c r="K3019" s="5" t="e">
        <f t="shared" ca="1" si="698"/>
        <v>#N/A</v>
      </c>
      <c r="L3019" s="10">
        <f t="shared" ca="1" si="699"/>
        <v>1</v>
      </c>
      <c r="M3019" s="5">
        <f t="shared" ca="1" si="704"/>
        <v>1167.3</v>
      </c>
      <c r="N3019" s="12" t="str">
        <f t="shared" ca="1" si="700"/>
        <v/>
      </c>
      <c r="O3019" s="12">
        <f t="shared" ca="1" si="701"/>
        <v>7.8318359043905439E-3</v>
      </c>
      <c r="P3019" s="5">
        <f t="shared" ca="1" si="702"/>
        <v>1004.3502417611419</v>
      </c>
      <c r="Q3019" s="5">
        <f t="shared" ca="1" si="705"/>
        <v>1004.3502417611419</v>
      </c>
      <c r="R3019" s="12">
        <f t="shared" ca="1" si="706"/>
        <v>0</v>
      </c>
    </row>
    <row r="3020" spans="1:18" x14ac:dyDescent="0.25">
      <c r="A3020">
        <v>3019</v>
      </c>
      <c r="B3020" s="2">
        <v>41807</v>
      </c>
      <c r="C3020">
        <f t="shared" si="711"/>
        <v>2014</v>
      </c>
      <c r="D3020">
        <v>1499.8</v>
      </c>
      <c r="E3020" s="5">
        <f t="shared" ca="1" si="707"/>
        <v>1472.9449999999999</v>
      </c>
      <c r="F3020" s="5">
        <f t="shared" ca="1" si="708"/>
        <v>1375.9860000000001</v>
      </c>
      <c r="G3020" s="5">
        <f t="shared" ca="1" si="709"/>
        <v>1439.7453757436224</v>
      </c>
      <c r="H3020" s="5">
        <f t="shared" ca="1" si="710"/>
        <v>1306.5550185796335</v>
      </c>
      <c r="I3020" s="10">
        <f t="shared" ca="1" si="703"/>
        <v>0</v>
      </c>
      <c r="J3020" s="5" t="e">
        <f t="shared" ca="1" si="697"/>
        <v>#N/A</v>
      </c>
      <c r="K3020" s="5" t="e">
        <f t="shared" ca="1" si="698"/>
        <v>#N/A</v>
      </c>
      <c r="L3020" s="10">
        <f t="shared" ca="1" si="699"/>
        <v>1</v>
      </c>
      <c r="M3020" s="5">
        <f t="shared" ca="1" si="704"/>
        <v>1167.3</v>
      </c>
      <c r="N3020" s="12" t="str">
        <f t="shared" ca="1" si="700"/>
        <v/>
      </c>
      <c r="O3020" s="12">
        <f t="shared" ca="1" si="701"/>
        <v>9.0829576801453281E-3</v>
      </c>
      <c r="P3020" s="5">
        <f t="shared" ca="1" si="702"/>
        <v>1004.3502417611419</v>
      </c>
      <c r="Q3020" s="5">
        <f t="shared" ca="1" si="705"/>
        <v>1004.3502417611419</v>
      </c>
      <c r="R3020" s="12">
        <f t="shared" ca="1" si="706"/>
        <v>0</v>
      </c>
    </row>
    <row r="3021" spans="1:18" x14ac:dyDescent="0.25">
      <c r="A3021">
        <v>3020</v>
      </c>
      <c r="B3021" s="2">
        <v>41808</v>
      </c>
      <c r="C3021">
        <f t="shared" si="711"/>
        <v>2014</v>
      </c>
      <c r="D3021">
        <v>1475.2</v>
      </c>
      <c r="E3021" s="5">
        <f t="shared" ca="1" si="707"/>
        <v>1478.1949999999999</v>
      </c>
      <c r="F3021" s="5">
        <f t="shared" ca="1" si="708"/>
        <v>1378.0269999999998</v>
      </c>
      <c r="G3021" s="5">
        <f t="shared" ca="1" si="709"/>
        <v>1443.2908381692603</v>
      </c>
      <c r="H3021" s="5">
        <f t="shared" ca="1" si="710"/>
        <v>1309.9279182080409</v>
      </c>
      <c r="I3021" s="10">
        <f t="shared" ca="1" si="703"/>
        <v>0</v>
      </c>
      <c r="J3021" s="5" t="e">
        <f t="shared" ca="1" si="697"/>
        <v>#N/A</v>
      </c>
      <c r="K3021" s="5" t="e">
        <f t="shared" ca="1" si="698"/>
        <v>#N/A</v>
      </c>
      <c r="L3021" s="10">
        <f t="shared" ca="1" si="699"/>
        <v>1</v>
      </c>
      <c r="M3021" s="5">
        <f t="shared" ca="1" si="704"/>
        <v>1167.3</v>
      </c>
      <c r="N3021" s="12" t="str">
        <f t="shared" ca="1" si="700"/>
        <v/>
      </c>
      <c r="O3021" s="12">
        <f t="shared" ca="1" si="701"/>
        <v>-1.6402186958261043E-2</v>
      </c>
      <c r="P3021" s="5">
        <f t="shared" ca="1" si="702"/>
        <v>1004.3502417611419</v>
      </c>
      <c r="Q3021" s="5">
        <f t="shared" ca="1" si="705"/>
        <v>1004.3502417611419</v>
      </c>
      <c r="R3021" s="12">
        <f t="shared" ca="1" si="706"/>
        <v>0</v>
      </c>
    </row>
    <row r="3022" spans="1:18" x14ac:dyDescent="0.25">
      <c r="A3022">
        <v>3021</v>
      </c>
      <c r="B3022" s="2">
        <v>41809</v>
      </c>
      <c r="C3022">
        <f t="shared" si="711"/>
        <v>2014</v>
      </c>
      <c r="D3022">
        <v>1455.05</v>
      </c>
      <c r="E3022" s="5">
        <f t="shared" ca="1" si="707"/>
        <v>1479.7749999999999</v>
      </c>
      <c r="F3022" s="5">
        <f t="shared" ca="1" si="708"/>
        <v>1379.3429999999998</v>
      </c>
      <c r="G3022" s="5">
        <f t="shared" ca="1" si="709"/>
        <v>1444.4667543523342</v>
      </c>
      <c r="H3022" s="5">
        <f t="shared" ca="1" si="710"/>
        <v>1312.8303598438799</v>
      </c>
      <c r="I3022" s="10">
        <f t="shared" ca="1" si="703"/>
        <v>0</v>
      </c>
      <c r="J3022" s="5" t="e">
        <f t="shared" ca="1" si="697"/>
        <v>#N/A</v>
      </c>
      <c r="K3022" s="5" t="e">
        <f t="shared" ca="1" si="698"/>
        <v>#N/A</v>
      </c>
      <c r="L3022" s="10">
        <f t="shared" ca="1" si="699"/>
        <v>1</v>
      </c>
      <c r="M3022" s="5">
        <f t="shared" ca="1" si="704"/>
        <v>1167.3</v>
      </c>
      <c r="N3022" s="12" t="str">
        <f t="shared" ca="1" si="700"/>
        <v/>
      </c>
      <c r="O3022" s="12">
        <f t="shared" ca="1" si="701"/>
        <v>-1.365916485900223E-2</v>
      </c>
      <c r="P3022" s="5">
        <f t="shared" ca="1" si="702"/>
        <v>1004.3502417611419</v>
      </c>
      <c r="Q3022" s="5">
        <f t="shared" ca="1" si="705"/>
        <v>1004.3502417611419</v>
      </c>
      <c r="R3022" s="12">
        <f t="shared" ca="1" si="706"/>
        <v>0</v>
      </c>
    </row>
    <row r="3023" spans="1:18" x14ac:dyDescent="0.25">
      <c r="A3023">
        <v>3022</v>
      </c>
      <c r="B3023" s="2">
        <v>41810</v>
      </c>
      <c r="C3023">
        <f t="shared" si="711"/>
        <v>2014</v>
      </c>
      <c r="D3023">
        <v>1438.6</v>
      </c>
      <c r="E3023" s="5">
        <f t="shared" ca="1" si="707"/>
        <v>1479.7449999999999</v>
      </c>
      <c r="F3023" s="5">
        <f t="shared" ca="1" si="708"/>
        <v>1380.2850000000003</v>
      </c>
      <c r="G3023" s="5">
        <f t="shared" ca="1" si="709"/>
        <v>1443.8800789171007</v>
      </c>
      <c r="H3023" s="5">
        <f t="shared" ca="1" si="710"/>
        <v>1315.3457526470024</v>
      </c>
      <c r="I3023" s="10">
        <f t="shared" ca="1" si="703"/>
        <v>0</v>
      </c>
      <c r="J3023" s="5" t="e">
        <f t="shared" ca="1" si="697"/>
        <v>#N/A</v>
      </c>
      <c r="K3023" s="5" t="e">
        <f t="shared" ca="1" si="698"/>
        <v>#N/A</v>
      </c>
      <c r="L3023" s="10">
        <f t="shared" ca="1" si="699"/>
        <v>1</v>
      </c>
      <c r="M3023" s="5">
        <f t="shared" ca="1" si="704"/>
        <v>1167.3</v>
      </c>
      <c r="N3023" s="12" t="str">
        <f t="shared" ca="1" si="700"/>
        <v/>
      </c>
      <c r="O3023" s="12">
        <f t="shared" ca="1" si="701"/>
        <v>-1.1305453420844677E-2</v>
      </c>
      <c r="P3023" s="5">
        <f t="shared" ca="1" si="702"/>
        <v>1004.3502417611419</v>
      </c>
      <c r="Q3023" s="5">
        <f t="shared" ca="1" si="705"/>
        <v>1004.3502417611419</v>
      </c>
      <c r="R3023" s="12">
        <f t="shared" ca="1" si="706"/>
        <v>0</v>
      </c>
    </row>
    <row r="3024" spans="1:18" x14ac:dyDescent="0.25">
      <c r="A3024">
        <v>3023</v>
      </c>
      <c r="B3024" s="2">
        <v>41813</v>
      </c>
      <c r="C3024">
        <f t="shared" si="711"/>
        <v>2014</v>
      </c>
      <c r="D3024">
        <v>1471</v>
      </c>
      <c r="E3024" s="5">
        <f t="shared" ca="1" si="707"/>
        <v>1476.135</v>
      </c>
      <c r="F3024" s="5">
        <f t="shared" ca="1" si="708"/>
        <v>1381.875</v>
      </c>
      <c r="G3024" s="5">
        <f t="shared" ca="1" si="709"/>
        <v>1446.5920710253906</v>
      </c>
      <c r="H3024" s="5">
        <f t="shared" ca="1" si="710"/>
        <v>1318.4588375940623</v>
      </c>
      <c r="I3024" s="10">
        <f t="shared" ca="1" si="703"/>
        <v>0</v>
      </c>
      <c r="J3024" s="5" t="e">
        <f t="shared" ca="1" si="697"/>
        <v>#N/A</v>
      </c>
      <c r="K3024" s="5" t="e">
        <f t="shared" ca="1" si="698"/>
        <v>#N/A</v>
      </c>
      <c r="L3024" s="10">
        <f t="shared" ca="1" si="699"/>
        <v>1</v>
      </c>
      <c r="M3024" s="5">
        <f t="shared" ca="1" si="704"/>
        <v>1167.3</v>
      </c>
      <c r="N3024" s="12" t="str">
        <f t="shared" ca="1" si="700"/>
        <v/>
      </c>
      <c r="O3024" s="12">
        <f t="shared" ca="1" si="701"/>
        <v>2.25218962880579E-2</v>
      </c>
      <c r="P3024" s="5">
        <f t="shared" ca="1" si="702"/>
        <v>1004.3502417611419</v>
      </c>
      <c r="Q3024" s="5">
        <f t="shared" ca="1" si="705"/>
        <v>1004.3502417611419</v>
      </c>
      <c r="R3024" s="12">
        <f t="shared" ca="1" si="706"/>
        <v>0</v>
      </c>
    </row>
    <row r="3025" spans="1:18" x14ac:dyDescent="0.25">
      <c r="A3025">
        <v>3024</v>
      </c>
      <c r="B3025" s="2">
        <v>41814</v>
      </c>
      <c r="C3025">
        <f t="shared" si="711"/>
        <v>2014</v>
      </c>
      <c r="D3025">
        <v>1472</v>
      </c>
      <c r="E3025" s="5">
        <f t="shared" ca="1" si="707"/>
        <v>1473.38</v>
      </c>
      <c r="F3025" s="5">
        <f t="shared" ca="1" si="708"/>
        <v>1384.0790000000002</v>
      </c>
      <c r="G3025" s="5">
        <f t="shared" ca="1" si="709"/>
        <v>1449.1328639228516</v>
      </c>
      <c r="H3025" s="5">
        <f t="shared" ca="1" si="710"/>
        <v>1321.5296608421811</v>
      </c>
      <c r="I3025" s="10">
        <f t="shared" ca="1" si="703"/>
        <v>0</v>
      </c>
      <c r="J3025" s="5" t="e">
        <f t="shared" ca="1" si="697"/>
        <v>#N/A</v>
      </c>
      <c r="K3025" s="5" t="e">
        <f t="shared" ca="1" si="698"/>
        <v>#N/A</v>
      </c>
      <c r="L3025" s="10">
        <f t="shared" ca="1" si="699"/>
        <v>1</v>
      </c>
      <c r="M3025" s="5">
        <f t="shared" ca="1" si="704"/>
        <v>1167.3</v>
      </c>
      <c r="N3025" s="12" t="str">
        <f t="shared" ca="1" si="700"/>
        <v/>
      </c>
      <c r="O3025" s="12">
        <f t="shared" ca="1" si="701"/>
        <v>6.7980965329707678E-4</v>
      </c>
      <c r="P3025" s="5">
        <f t="shared" ca="1" si="702"/>
        <v>1004.3502417611419</v>
      </c>
      <c r="Q3025" s="5">
        <f t="shared" ca="1" si="705"/>
        <v>1004.3502417611419</v>
      </c>
      <c r="R3025" s="12">
        <f t="shared" ca="1" si="706"/>
        <v>0</v>
      </c>
    </row>
    <row r="3026" spans="1:18" x14ac:dyDescent="0.25">
      <c r="A3026">
        <v>3025</v>
      </c>
      <c r="B3026" s="2">
        <v>41815</v>
      </c>
      <c r="C3026">
        <f t="shared" si="711"/>
        <v>2014</v>
      </c>
      <c r="D3026">
        <v>1469.95</v>
      </c>
      <c r="E3026" s="5">
        <f t="shared" ca="1" si="707"/>
        <v>1471.9650000000001</v>
      </c>
      <c r="F3026" s="5">
        <f t="shared" ca="1" si="708"/>
        <v>1386.8410000000001</v>
      </c>
      <c r="G3026" s="5">
        <f t="shared" ca="1" si="709"/>
        <v>1451.2145775305667</v>
      </c>
      <c r="H3026" s="5">
        <f t="shared" ca="1" si="710"/>
        <v>1324.4980676253376</v>
      </c>
      <c r="I3026" s="10">
        <f t="shared" ca="1" si="703"/>
        <v>0</v>
      </c>
      <c r="J3026" s="5" t="e">
        <f t="shared" ca="1" si="697"/>
        <v>#N/A</v>
      </c>
      <c r="K3026" s="5" t="e">
        <f t="shared" ca="1" si="698"/>
        <v>#N/A</v>
      </c>
      <c r="L3026" s="10">
        <f t="shared" ca="1" si="699"/>
        <v>1</v>
      </c>
      <c r="M3026" s="5">
        <f t="shared" ca="1" si="704"/>
        <v>1167.3</v>
      </c>
      <c r="N3026" s="12" t="str">
        <f t="shared" ca="1" si="700"/>
        <v/>
      </c>
      <c r="O3026" s="12">
        <f t="shared" ca="1" si="701"/>
        <v>-1.3926630434782301E-3</v>
      </c>
      <c r="P3026" s="5">
        <f t="shared" ca="1" si="702"/>
        <v>1004.3502417611419</v>
      </c>
      <c r="Q3026" s="5">
        <f t="shared" ca="1" si="705"/>
        <v>1004.3502417611419</v>
      </c>
      <c r="R3026" s="12">
        <f t="shared" ca="1" si="706"/>
        <v>0</v>
      </c>
    </row>
    <row r="3027" spans="1:18" x14ac:dyDescent="0.25">
      <c r="A3027">
        <v>3026</v>
      </c>
      <c r="B3027" s="2">
        <v>41816</v>
      </c>
      <c r="C3027">
        <f t="shared" si="711"/>
        <v>2014</v>
      </c>
      <c r="D3027">
        <v>1450.05</v>
      </c>
      <c r="E3027" s="5">
        <f t="shared" ca="1" si="707"/>
        <v>1469.27</v>
      </c>
      <c r="F3027" s="5">
        <f t="shared" ca="1" si="708"/>
        <v>1388.675</v>
      </c>
      <c r="G3027" s="5">
        <f t="shared" ca="1" si="709"/>
        <v>1451.09811977751</v>
      </c>
      <c r="H3027" s="5">
        <f t="shared" ca="1" si="710"/>
        <v>1327.0091062728309</v>
      </c>
      <c r="I3027" s="10">
        <f t="shared" ca="1" si="703"/>
        <v>0</v>
      </c>
      <c r="J3027" s="5" t="e">
        <f t="shared" ca="1" si="697"/>
        <v>#N/A</v>
      </c>
      <c r="K3027" s="5" t="e">
        <f t="shared" ca="1" si="698"/>
        <v>#N/A</v>
      </c>
      <c r="L3027" s="10">
        <f t="shared" ca="1" si="699"/>
        <v>1</v>
      </c>
      <c r="M3027" s="5">
        <f t="shared" ca="1" si="704"/>
        <v>1167.3</v>
      </c>
      <c r="N3027" s="12" t="str">
        <f t="shared" ca="1" si="700"/>
        <v/>
      </c>
      <c r="O3027" s="12">
        <f t="shared" ca="1" si="701"/>
        <v>-1.3537875437940128E-2</v>
      </c>
      <c r="P3027" s="5">
        <f t="shared" ca="1" si="702"/>
        <v>1004.3502417611419</v>
      </c>
      <c r="Q3027" s="5">
        <f t="shared" ca="1" si="705"/>
        <v>1004.3502417611419</v>
      </c>
      <c r="R3027" s="12">
        <f t="shared" ca="1" si="706"/>
        <v>0</v>
      </c>
    </row>
    <row r="3028" spans="1:18" x14ac:dyDescent="0.25">
      <c r="A3028">
        <v>3027</v>
      </c>
      <c r="B3028" s="2">
        <v>41817</v>
      </c>
      <c r="C3028">
        <f t="shared" si="711"/>
        <v>2014</v>
      </c>
      <c r="D3028">
        <v>1429.7</v>
      </c>
      <c r="E3028" s="5">
        <f t="shared" ca="1" si="707"/>
        <v>1464.7650000000001</v>
      </c>
      <c r="F3028" s="5">
        <f t="shared" ca="1" si="708"/>
        <v>1390.1020000000003</v>
      </c>
      <c r="G3028" s="5">
        <f t="shared" ca="1" si="709"/>
        <v>1448.958307799759</v>
      </c>
      <c r="H3028" s="5">
        <f t="shared" ca="1" si="710"/>
        <v>1329.0629241473744</v>
      </c>
      <c r="I3028" s="10">
        <f t="shared" ca="1" si="703"/>
        <v>0</v>
      </c>
      <c r="J3028" s="5" t="e">
        <f t="shared" ca="1" si="697"/>
        <v>#N/A</v>
      </c>
      <c r="K3028" s="5" t="e">
        <f t="shared" ca="1" si="698"/>
        <v>#N/A</v>
      </c>
      <c r="L3028" s="10">
        <f t="shared" ca="1" si="699"/>
        <v>1</v>
      </c>
      <c r="M3028" s="5">
        <f t="shared" ca="1" si="704"/>
        <v>1167.3</v>
      </c>
      <c r="N3028" s="12" t="str">
        <f t="shared" ca="1" si="700"/>
        <v/>
      </c>
      <c r="O3028" s="12">
        <f t="shared" ca="1" si="701"/>
        <v>-1.4033998827626572E-2</v>
      </c>
      <c r="P3028" s="5">
        <f t="shared" ca="1" si="702"/>
        <v>1004.3502417611419</v>
      </c>
      <c r="Q3028" s="5">
        <f t="shared" ca="1" si="705"/>
        <v>1004.3502417611419</v>
      </c>
      <c r="R3028" s="12">
        <f t="shared" ca="1" si="706"/>
        <v>0</v>
      </c>
    </row>
    <row r="3029" spans="1:18" x14ac:dyDescent="0.25">
      <c r="A3029">
        <v>3028</v>
      </c>
      <c r="B3029" s="2">
        <v>41820</v>
      </c>
      <c r="C3029">
        <f t="shared" si="711"/>
        <v>2014</v>
      </c>
      <c r="D3029">
        <v>1469.25</v>
      </c>
      <c r="E3029" s="5">
        <f t="shared" ca="1" si="707"/>
        <v>1463.06</v>
      </c>
      <c r="F3029" s="5">
        <f t="shared" ca="1" si="708"/>
        <v>1392.471</v>
      </c>
      <c r="G3029" s="5">
        <f t="shared" ca="1" si="709"/>
        <v>1450.9874770197832</v>
      </c>
      <c r="H3029" s="5">
        <f t="shared" ca="1" si="710"/>
        <v>1331.866665664427</v>
      </c>
      <c r="I3029" s="10">
        <f t="shared" ca="1" si="703"/>
        <v>0</v>
      </c>
      <c r="J3029" s="5" t="e">
        <f t="shared" ca="1" si="697"/>
        <v>#N/A</v>
      </c>
      <c r="K3029" s="5" t="e">
        <f t="shared" ca="1" si="698"/>
        <v>#N/A</v>
      </c>
      <c r="L3029" s="10">
        <f t="shared" ca="1" si="699"/>
        <v>1</v>
      </c>
      <c r="M3029" s="5">
        <f t="shared" ca="1" si="704"/>
        <v>1167.3</v>
      </c>
      <c r="N3029" s="12" t="str">
        <f t="shared" ca="1" si="700"/>
        <v/>
      </c>
      <c r="O3029" s="12">
        <f t="shared" ca="1" si="701"/>
        <v>2.7663146114569458E-2</v>
      </c>
      <c r="P3029" s="5">
        <f t="shared" ca="1" si="702"/>
        <v>1004.3502417611419</v>
      </c>
      <c r="Q3029" s="5">
        <f t="shared" ca="1" si="705"/>
        <v>1004.3502417611419</v>
      </c>
      <c r="R3029" s="12">
        <f t="shared" ca="1" si="706"/>
        <v>0</v>
      </c>
    </row>
    <row r="3030" spans="1:18" x14ac:dyDescent="0.25">
      <c r="A3030">
        <v>3029</v>
      </c>
      <c r="B3030" s="2">
        <v>41821</v>
      </c>
      <c r="C3030">
        <f t="shared" si="711"/>
        <v>2014</v>
      </c>
      <c r="D3030">
        <v>1480.6</v>
      </c>
      <c r="E3030" s="5">
        <f t="shared" ca="1" si="707"/>
        <v>1461.14</v>
      </c>
      <c r="F3030" s="5">
        <f t="shared" ca="1" si="708"/>
        <v>1395.3500000000006</v>
      </c>
      <c r="G3030" s="5">
        <f t="shared" ca="1" si="709"/>
        <v>1453.9487293178049</v>
      </c>
      <c r="H3030" s="5">
        <f t="shared" ca="1" si="710"/>
        <v>1334.8413323511384</v>
      </c>
      <c r="I3030" s="10">
        <f t="shared" ca="1" si="703"/>
        <v>0</v>
      </c>
      <c r="J3030" s="5" t="e">
        <f t="shared" ca="1" si="697"/>
        <v>#N/A</v>
      </c>
      <c r="K3030" s="5" t="e">
        <f t="shared" ca="1" si="698"/>
        <v>#N/A</v>
      </c>
      <c r="L3030" s="10">
        <f t="shared" ca="1" si="699"/>
        <v>1</v>
      </c>
      <c r="M3030" s="5">
        <f t="shared" ca="1" si="704"/>
        <v>1167.3</v>
      </c>
      <c r="N3030" s="12" t="str">
        <f t="shared" ca="1" si="700"/>
        <v/>
      </c>
      <c r="O3030" s="12">
        <f t="shared" ca="1" si="701"/>
        <v>7.7250297770970963E-3</v>
      </c>
      <c r="P3030" s="5">
        <f t="shared" ca="1" si="702"/>
        <v>1004.3502417611419</v>
      </c>
      <c r="Q3030" s="5">
        <f t="shared" ca="1" si="705"/>
        <v>1004.3502417611419</v>
      </c>
      <c r="R3030" s="12">
        <f t="shared" ca="1" si="706"/>
        <v>0</v>
      </c>
    </row>
    <row r="3031" spans="1:18" x14ac:dyDescent="0.25">
      <c r="A3031">
        <v>3030</v>
      </c>
      <c r="B3031" s="2">
        <v>41822</v>
      </c>
      <c r="C3031">
        <f t="shared" si="711"/>
        <v>2014</v>
      </c>
      <c r="D3031">
        <v>1498.4</v>
      </c>
      <c r="E3031" s="5">
        <f t="shared" ca="1" si="707"/>
        <v>1463.46</v>
      </c>
      <c r="F3031" s="5">
        <f t="shared" ca="1" si="708"/>
        <v>1398.3770000000002</v>
      </c>
      <c r="G3031" s="5">
        <f t="shared" ca="1" si="709"/>
        <v>1458.3938563860243</v>
      </c>
      <c r="H3031" s="5">
        <f t="shared" ca="1" si="710"/>
        <v>1338.1125057041156</v>
      </c>
      <c r="I3031" s="10">
        <f t="shared" ca="1" si="703"/>
        <v>0</v>
      </c>
      <c r="J3031" s="5" t="e">
        <f t="shared" ca="1" si="697"/>
        <v>#N/A</v>
      </c>
      <c r="K3031" s="5" t="e">
        <f t="shared" ca="1" si="698"/>
        <v>#N/A</v>
      </c>
      <c r="L3031" s="10">
        <f t="shared" ca="1" si="699"/>
        <v>1</v>
      </c>
      <c r="M3031" s="5">
        <f t="shared" ca="1" si="704"/>
        <v>1167.3</v>
      </c>
      <c r="N3031" s="12" t="str">
        <f t="shared" ca="1" si="700"/>
        <v/>
      </c>
      <c r="O3031" s="12">
        <f t="shared" ca="1" si="701"/>
        <v>1.2022153181142903E-2</v>
      </c>
      <c r="P3031" s="5">
        <f t="shared" ca="1" si="702"/>
        <v>1004.3502417611419</v>
      </c>
      <c r="Q3031" s="5">
        <f t="shared" ca="1" si="705"/>
        <v>1004.3502417611419</v>
      </c>
      <c r="R3031" s="12">
        <f t="shared" ca="1" si="706"/>
        <v>0</v>
      </c>
    </row>
    <row r="3032" spans="1:18" x14ac:dyDescent="0.25">
      <c r="A3032">
        <v>3031</v>
      </c>
      <c r="B3032" s="2">
        <v>41823</v>
      </c>
      <c r="C3032">
        <f t="shared" si="711"/>
        <v>2014</v>
      </c>
      <c r="D3032">
        <v>1480.05</v>
      </c>
      <c r="E3032" s="5">
        <f t="shared" ca="1" si="707"/>
        <v>1465.96</v>
      </c>
      <c r="F3032" s="5">
        <f t="shared" ca="1" si="708"/>
        <v>1401.0370000000005</v>
      </c>
      <c r="G3032" s="5">
        <f t="shared" ca="1" si="709"/>
        <v>1460.5594707474218</v>
      </c>
      <c r="H3032" s="5">
        <f t="shared" ca="1" si="710"/>
        <v>1340.9512555900333</v>
      </c>
      <c r="I3032" s="10">
        <f t="shared" ca="1" si="703"/>
        <v>0</v>
      </c>
      <c r="J3032" s="5" t="e">
        <f t="shared" ca="1" si="697"/>
        <v>#N/A</v>
      </c>
      <c r="K3032" s="5" t="e">
        <f t="shared" ca="1" si="698"/>
        <v>#N/A</v>
      </c>
      <c r="L3032" s="10">
        <f t="shared" ca="1" si="699"/>
        <v>1</v>
      </c>
      <c r="M3032" s="5">
        <f t="shared" ca="1" si="704"/>
        <v>1167.3</v>
      </c>
      <c r="N3032" s="12" t="str">
        <f t="shared" ca="1" si="700"/>
        <v/>
      </c>
      <c r="O3032" s="12">
        <f t="shared" ca="1" si="701"/>
        <v>-1.2246396155899716E-2</v>
      </c>
      <c r="P3032" s="5">
        <f t="shared" ca="1" si="702"/>
        <v>1004.3502417611419</v>
      </c>
      <c r="Q3032" s="5">
        <f t="shared" ca="1" si="705"/>
        <v>1004.3502417611419</v>
      </c>
      <c r="R3032" s="12">
        <f t="shared" ca="1" si="706"/>
        <v>0</v>
      </c>
    </row>
    <row r="3033" spans="1:18" x14ac:dyDescent="0.25">
      <c r="A3033">
        <v>3032</v>
      </c>
      <c r="B3033" s="2">
        <v>41824</v>
      </c>
      <c r="C3033">
        <f t="shared" si="711"/>
        <v>2014</v>
      </c>
      <c r="D3033">
        <v>1450.95</v>
      </c>
      <c r="E3033" s="5">
        <f t="shared" ca="1" si="707"/>
        <v>1467.1950000000002</v>
      </c>
      <c r="F3033" s="5">
        <f t="shared" ca="1" si="708"/>
        <v>1403.8510000000001</v>
      </c>
      <c r="G3033" s="5">
        <f t="shared" ca="1" si="709"/>
        <v>1459.5985236726797</v>
      </c>
      <c r="H3033" s="5">
        <f t="shared" ca="1" si="710"/>
        <v>1343.1512304782327</v>
      </c>
      <c r="I3033" s="10">
        <f t="shared" ca="1" si="703"/>
        <v>0</v>
      </c>
      <c r="J3033" s="5" t="e">
        <f t="shared" ca="1" si="697"/>
        <v>#N/A</v>
      </c>
      <c r="K3033" s="5" t="e">
        <f t="shared" ca="1" si="698"/>
        <v>#N/A</v>
      </c>
      <c r="L3033" s="10">
        <f t="shared" ca="1" si="699"/>
        <v>1</v>
      </c>
      <c r="M3033" s="5">
        <f t="shared" ca="1" si="704"/>
        <v>1167.3</v>
      </c>
      <c r="N3033" s="12" t="str">
        <f t="shared" ca="1" si="700"/>
        <v/>
      </c>
      <c r="O3033" s="12">
        <f t="shared" ca="1" si="701"/>
        <v>-1.9661497922367425E-2</v>
      </c>
      <c r="P3033" s="5">
        <f t="shared" ca="1" si="702"/>
        <v>1004.3502417611419</v>
      </c>
      <c r="Q3033" s="5">
        <f t="shared" ca="1" si="705"/>
        <v>1004.3502417611419</v>
      </c>
      <c r="R3033" s="12">
        <f t="shared" ca="1" si="706"/>
        <v>0</v>
      </c>
    </row>
    <row r="3034" spans="1:18" x14ac:dyDescent="0.25">
      <c r="A3034">
        <v>3033</v>
      </c>
      <c r="B3034" s="2">
        <v>41827</v>
      </c>
      <c r="C3034">
        <f t="shared" si="711"/>
        <v>2014</v>
      </c>
      <c r="D3034">
        <v>1450.85</v>
      </c>
      <c r="E3034" s="5">
        <f t="shared" ca="1" si="707"/>
        <v>1465.1799999999998</v>
      </c>
      <c r="F3034" s="5">
        <f t="shared" ca="1" si="708"/>
        <v>1407.1270000000002</v>
      </c>
      <c r="G3034" s="5">
        <f t="shared" ca="1" si="709"/>
        <v>1458.7236713054117</v>
      </c>
      <c r="H3034" s="5">
        <f t="shared" ca="1" si="710"/>
        <v>1345.3052058686683</v>
      </c>
      <c r="I3034" s="10">
        <f t="shared" ca="1" si="703"/>
        <v>0</v>
      </c>
      <c r="J3034" s="5" t="e">
        <f t="shared" ca="1" si="697"/>
        <v>#N/A</v>
      </c>
      <c r="K3034" s="5" t="e">
        <f t="shared" ca="1" si="698"/>
        <v>#N/A</v>
      </c>
      <c r="L3034" s="10">
        <f t="shared" ca="1" si="699"/>
        <v>1</v>
      </c>
      <c r="M3034" s="5">
        <f t="shared" ca="1" si="704"/>
        <v>1167.3</v>
      </c>
      <c r="N3034" s="12" t="str">
        <f t="shared" ca="1" si="700"/>
        <v/>
      </c>
      <c r="O3034" s="12">
        <f t="shared" ca="1" si="701"/>
        <v>-6.8920362521200881E-5</v>
      </c>
      <c r="P3034" s="5">
        <f t="shared" ca="1" si="702"/>
        <v>1004.3502417611419</v>
      </c>
      <c r="Q3034" s="5">
        <f t="shared" ca="1" si="705"/>
        <v>1004.3502417611419</v>
      </c>
      <c r="R3034" s="12">
        <f t="shared" ca="1" si="706"/>
        <v>0</v>
      </c>
    </row>
    <row r="3035" spans="1:18" x14ac:dyDescent="0.25">
      <c r="A3035">
        <v>3034</v>
      </c>
      <c r="B3035" s="2">
        <v>41828</v>
      </c>
      <c r="C3035">
        <f t="shared" si="711"/>
        <v>2014</v>
      </c>
      <c r="D3035">
        <v>1418.55</v>
      </c>
      <c r="E3035" s="5">
        <f t="shared" ca="1" si="707"/>
        <v>1459.8349999999998</v>
      </c>
      <c r="F3035" s="5">
        <f t="shared" ca="1" si="708"/>
        <v>1409.4920000000002</v>
      </c>
      <c r="G3035" s="5">
        <f t="shared" ca="1" si="709"/>
        <v>1454.7063041748704</v>
      </c>
      <c r="H3035" s="5">
        <f t="shared" ca="1" si="710"/>
        <v>1346.7701017512948</v>
      </c>
      <c r="I3035" s="10">
        <f t="shared" ca="1" si="703"/>
        <v>0</v>
      </c>
      <c r="J3035" s="5" t="e">
        <f t="shared" ca="1" si="697"/>
        <v>#N/A</v>
      </c>
      <c r="K3035" s="5" t="e">
        <f t="shared" ca="1" si="698"/>
        <v>#N/A</v>
      </c>
      <c r="L3035" s="10">
        <f t="shared" ca="1" si="699"/>
        <v>1</v>
      </c>
      <c r="M3035" s="5">
        <f t="shared" ca="1" si="704"/>
        <v>1167.3</v>
      </c>
      <c r="N3035" s="12" t="str">
        <f t="shared" ca="1" si="700"/>
        <v/>
      </c>
      <c r="O3035" s="12">
        <f t="shared" ca="1" si="701"/>
        <v>-2.2262811455353727E-2</v>
      </c>
      <c r="P3035" s="5">
        <f t="shared" ca="1" si="702"/>
        <v>1004.3502417611419</v>
      </c>
      <c r="Q3035" s="5">
        <f t="shared" ca="1" si="705"/>
        <v>1004.3502417611419</v>
      </c>
      <c r="R3035" s="12">
        <f t="shared" ca="1" si="706"/>
        <v>0</v>
      </c>
    </row>
    <row r="3036" spans="1:18" x14ac:dyDescent="0.25">
      <c r="A3036">
        <v>3035</v>
      </c>
      <c r="B3036" s="2">
        <v>41829</v>
      </c>
      <c r="C3036">
        <f t="shared" si="711"/>
        <v>2014</v>
      </c>
      <c r="D3036">
        <v>1435.55</v>
      </c>
      <c r="E3036" s="5">
        <f t="shared" ca="1" si="707"/>
        <v>1456.395</v>
      </c>
      <c r="F3036" s="5">
        <f t="shared" ca="1" si="708"/>
        <v>1412.3430000000005</v>
      </c>
      <c r="G3036" s="5">
        <f t="shared" ca="1" si="709"/>
        <v>1452.7906737573833</v>
      </c>
      <c r="H3036" s="5">
        <f t="shared" ca="1" si="710"/>
        <v>1348.5456997162689</v>
      </c>
      <c r="I3036" s="10">
        <f t="shared" ca="1" si="703"/>
        <v>0</v>
      </c>
      <c r="J3036" s="5" t="e">
        <f t="shared" ca="1" si="697"/>
        <v>#N/A</v>
      </c>
      <c r="K3036" s="5" t="e">
        <f t="shared" ca="1" si="698"/>
        <v>#N/A</v>
      </c>
      <c r="L3036" s="10">
        <f t="shared" ca="1" si="699"/>
        <v>1</v>
      </c>
      <c r="M3036" s="5">
        <f t="shared" ca="1" si="704"/>
        <v>1167.3</v>
      </c>
      <c r="N3036" s="12" t="str">
        <f t="shared" ca="1" si="700"/>
        <v/>
      </c>
      <c r="O3036" s="12">
        <f t="shared" ca="1" si="701"/>
        <v>1.1984068238694441E-2</v>
      </c>
      <c r="P3036" s="5">
        <f t="shared" ca="1" si="702"/>
        <v>1004.3502417611419</v>
      </c>
      <c r="Q3036" s="5">
        <f t="shared" ca="1" si="705"/>
        <v>1004.3502417611419</v>
      </c>
      <c r="R3036" s="12">
        <f t="shared" ca="1" si="706"/>
        <v>0</v>
      </c>
    </row>
    <row r="3037" spans="1:18" x14ac:dyDescent="0.25">
      <c r="A3037">
        <v>3036</v>
      </c>
      <c r="B3037" s="2">
        <v>41830</v>
      </c>
      <c r="C3037">
        <f t="shared" si="711"/>
        <v>2014</v>
      </c>
      <c r="D3037">
        <v>1458.5</v>
      </c>
      <c r="E3037" s="5">
        <f t="shared" ca="1" si="707"/>
        <v>1457.2399999999998</v>
      </c>
      <c r="F3037" s="5">
        <f t="shared" ca="1" si="708"/>
        <v>1415.6530000000002</v>
      </c>
      <c r="G3037" s="5">
        <f t="shared" ca="1" si="709"/>
        <v>1453.3616063816448</v>
      </c>
      <c r="H3037" s="5">
        <f t="shared" ca="1" si="710"/>
        <v>1350.7447857219436</v>
      </c>
      <c r="I3037" s="10">
        <f t="shared" ca="1" si="703"/>
        <v>0</v>
      </c>
      <c r="J3037" s="5" t="e">
        <f t="shared" ca="1" si="697"/>
        <v>#N/A</v>
      </c>
      <c r="K3037" s="5" t="e">
        <f t="shared" ca="1" si="698"/>
        <v>#N/A</v>
      </c>
      <c r="L3037" s="10">
        <f t="shared" ca="1" si="699"/>
        <v>1</v>
      </c>
      <c r="M3037" s="5">
        <f t="shared" ca="1" si="704"/>
        <v>1167.3</v>
      </c>
      <c r="N3037" s="12" t="str">
        <f t="shared" ca="1" si="700"/>
        <v/>
      </c>
      <c r="O3037" s="12">
        <f t="shared" ca="1" si="701"/>
        <v>1.5986903974086621E-2</v>
      </c>
      <c r="P3037" s="5">
        <f t="shared" ca="1" si="702"/>
        <v>1004.3502417611419</v>
      </c>
      <c r="Q3037" s="5">
        <f t="shared" ca="1" si="705"/>
        <v>1004.3502417611419</v>
      </c>
      <c r="R3037" s="12">
        <f t="shared" ca="1" si="706"/>
        <v>0</v>
      </c>
    </row>
    <row r="3038" spans="1:18" x14ac:dyDescent="0.25">
      <c r="A3038">
        <v>3037</v>
      </c>
      <c r="B3038" s="2">
        <v>41831</v>
      </c>
      <c r="C3038">
        <f t="shared" si="711"/>
        <v>2014</v>
      </c>
      <c r="D3038">
        <v>1424.7</v>
      </c>
      <c r="E3038" s="5">
        <f t="shared" ca="1" si="707"/>
        <v>1456.74</v>
      </c>
      <c r="F3038" s="5">
        <f t="shared" ca="1" si="708"/>
        <v>1418.432</v>
      </c>
      <c r="G3038" s="5">
        <f t="shared" ca="1" si="709"/>
        <v>1450.4954457434803</v>
      </c>
      <c r="H3038" s="5">
        <f t="shared" ca="1" si="710"/>
        <v>1352.2238900075047</v>
      </c>
      <c r="I3038" s="10">
        <f t="shared" ca="1" si="703"/>
        <v>0</v>
      </c>
      <c r="J3038" s="5" t="e">
        <f t="shared" ca="1" si="697"/>
        <v>#N/A</v>
      </c>
      <c r="K3038" s="5" t="e">
        <f t="shared" ca="1" si="698"/>
        <v>#N/A</v>
      </c>
      <c r="L3038" s="10">
        <f t="shared" ca="1" si="699"/>
        <v>1</v>
      </c>
      <c r="M3038" s="5">
        <f t="shared" ca="1" si="704"/>
        <v>1167.3</v>
      </c>
      <c r="N3038" s="12" t="str">
        <f t="shared" ca="1" si="700"/>
        <v/>
      </c>
      <c r="O3038" s="12">
        <f t="shared" ca="1" si="701"/>
        <v>-2.317449434350357E-2</v>
      </c>
      <c r="P3038" s="5">
        <f t="shared" ca="1" si="702"/>
        <v>1004.3502417611419</v>
      </c>
      <c r="Q3038" s="5">
        <f t="shared" ca="1" si="705"/>
        <v>1004.3502417611419</v>
      </c>
      <c r="R3038" s="12">
        <f t="shared" ca="1" si="706"/>
        <v>0</v>
      </c>
    </row>
    <row r="3039" spans="1:18" x14ac:dyDescent="0.25">
      <c r="A3039">
        <v>3038</v>
      </c>
      <c r="B3039" s="2">
        <v>41834</v>
      </c>
      <c r="C3039">
        <f t="shared" si="711"/>
        <v>2014</v>
      </c>
      <c r="D3039">
        <v>1398.3</v>
      </c>
      <c r="E3039" s="5">
        <f t="shared" ca="1" si="707"/>
        <v>1449.645</v>
      </c>
      <c r="F3039" s="5">
        <f t="shared" ca="1" si="708"/>
        <v>1420.8580000000002</v>
      </c>
      <c r="G3039" s="5">
        <f t="shared" ca="1" si="709"/>
        <v>1445.2759011691321</v>
      </c>
      <c r="H3039" s="5">
        <f t="shared" ca="1" si="710"/>
        <v>1353.1454122073546</v>
      </c>
      <c r="I3039" s="10">
        <f t="shared" ca="1" si="703"/>
        <v>0</v>
      </c>
      <c r="J3039" s="5" t="e">
        <f t="shared" ca="1" si="697"/>
        <v>#N/A</v>
      </c>
      <c r="K3039" s="5" t="e">
        <f t="shared" ca="1" si="698"/>
        <v>#N/A</v>
      </c>
      <c r="L3039" s="10">
        <f t="shared" ca="1" si="699"/>
        <v>1</v>
      </c>
      <c r="M3039" s="5">
        <f t="shared" ca="1" si="704"/>
        <v>1167.3</v>
      </c>
      <c r="N3039" s="12" t="str">
        <f t="shared" ca="1" si="700"/>
        <v/>
      </c>
      <c r="O3039" s="12">
        <f t="shared" ca="1" si="701"/>
        <v>-1.8530216887765908E-2</v>
      </c>
      <c r="P3039" s="5">
        <f t="shared" ca="1" si="702"/>
        <v>1004.3502417611419</v>
      </c>
      <c r="Q3039" s="5">
        <f t="shared" ca="1" si="705"/>
        <v>1004.3502417611419</v>
      </c>
      <c r="R3039" s="12">
        <f t="shared" ca="1" si="706"/>
        <v>0</v>
      </c>
    </row>
    <row r="3040" spans="1:18" x14ac:dyDescent="0.25">
      <c r="A3040">
        <v>3039</v>
      </c>
      <c r="B3040" s="2">
        <v>41835</v>
      </c>
      <c r="C3040">
        <f t="shared" si="711"/>
        <v>2014</v>
      </c>
      <c r="D3040">
        <v>1419.65</v>
      </c>
      <c r="E3040" s="5">
        <f t="shared" ca="1" si="707"/>
        <v>1443.55</v>
      </c>
      <c r="F3040" s="5">
        <f t="shared" ca="1" si="708"/>
        <v>1423.4240000000002</v>
      </c>
      <c r="G3040" s="5">
        <f t="shared" ca="1" si="709"/>
        <v>1442.7133110522188</v>
      </c>
      <c r="H3040" s="5">
        <f t="shared" ca="1" si="710"/>
        <v>1354.4755039632073</v>
      </c>
      <c r="I3040" s="10">
        <f t="shared" ca="1" si="703"/>
        <v>0</v>
      </c>
      <c r="J3040" s="5" t="e">
        <f t="shared" ca="1" si="697"/>
        <v>#N/A</v>
      </c>
      <c r="K3040" s="5" t="e">
        <f t="shared" ca="1" si="698"/>
        <v>#N/A</v>
      </c>
      <c r="L3040" s="10">
        <f t="shared" ca="1" si="699"/>
        <v>1</v>
      </c>
      <c r="M3040" s="5">
        <f t="shared" ca="1" si="704"/>
        <v>1167.3</v>
      </c>
      <c r="N3040" s="12" t="str">
        <f t="shared" ca="1" si="700"/>
        <v/>
      </c>
      <c r="O3040" s="12">
        <f t="shared" ca="1" si="701"/>
        <v>1.526854037044993E-2</v>
      </c>
      <c r="P3040" s="5">
        <f t="shared" ca="1" si="702"/>
        <v>1004.3502417611419</v>
      </c>
      <c r="Q3040" s="5">
        <f t="shared" ca="1" si="705"/>
        <v>1004.3502417611419</v>
      </c>
      <c r="R3040" s="12">
        <f t="shared" ca="1" si="706"/>
        <v>0</v>
      </c>
    </row>
    <row r="3041" spans="1:18" x14ac:dyDescent="0.25">
      <c r="A3041">
        <v>3040</v>
      </c>
      <c r="B3041" s="2">
        <v>41836</v>
      </c>
      <c r="C3041">
        <f t="shared" si="711"/>
        <v>2014</v>
      </c>
      <c r="D3041">
        <v>1435.6</v>
      </c>
      <c r="E3041" s="5">
        <f t="shared" ca="1" si="707"/>
        <v>1437.27</v>
      </c>
      <c r="F3041" s="5">
        <f t="shared" ca="1" si="708"/>
        <v>1426.7020000000002</v>
      </c>
      <c r="G3041" s="5">
        <f t="shared" ca="1" si="709"/>
        <v>1442.0019799469969</v>
      </c>
      <c r="H3041" s="5">
        <f t="shared" ca="1" si="710"/>
        <v>1356.0979938839434</v>
      </c>
      <c r="I3041" s="10">
        <f t="shared" ca="1" si="703"/>
        <v>0</v>
      </c>
      <c r="J3041" s="5" t="e">
        <f t="shared" ca="1" si="697"/>
        <v>#N/A</v>
      </c>
      <c r="K3041" s="5" t="e">
        <f t="shared" ca="1" si="698"/>
        <v>#N/A</v>
      </c>
      <c r="L3041" s="10">
        <f t="shared" ca="1" si="699"/>
        <v>1</v>
      </c>
      <c r="M3041" s="5">
        <f t="shared" ca="1" si="704"/>
        <v>1167.3</v>
      </c>
      <c r="N3041" s="12" t="str">
        <f t="shared" ca="1" si="700"/>
        <v/>
      </c>
      <c r="O3041" s="12">
        <f t="shared" ca="1" si="701"/>
        <v>1.123516359666102E-2</v>
      </c>
      <c r="P3041" s="5">
        <f t="shared" ca="1" si="702"/>
        <v>1004.3502417611419</v>
      </c>
      <c r="Q3041" s="5">
        <f t="shared" ca="1" si="705"/>
        <v>1004.3502417611419</v>
      </c>
      <c r="R3041" s="12">
        <f t="shared" ca="1" si="706"/>
        <v>0</v>
      </c>
    </row>
    <row r="3042" spans="1:18" x14ac:dyDescent="0.25">
      <c r="A3042">
        <v>3041</v>
      </c>
      <c r="B3042" s="2">
        <v>41837</v>
      </c>
      <c r="C3042">
        <f t="shared" si="711"/>
        <v>2014</v>
      </c>
      <c r="D3042">
        <v>1477</v>
      </c>
      <c r="E3042" s="5">
        <f t="shared" ca="1" si="707"/>
        <v>1436.9649999999999</v>
      </c>
      <c r="F3042" s="5">
        <f t="shared" ca="1" si="708"/>
        <v>1430.8480000000002</v>
      </c>
      <c r="G3042" s="5">
        <f t="shared" ca="1" si="709"/>
        <v>1445.5017819522973</v>
      </c>
      <c r="H3042" s="5">
        <f t="shared" ca="1" si="710"/>
        <v>1358.5160340062646</v>
      </c>
      <c r="I3042" s="10">
        <f t="shared" ca="1" si="703"/>
        <v>0</v>
      </c>
      <c r="J3042" s="5" t="e">
        <f t="shared" ca="1" si="697"/>
        <v>#N/A</v>
      </c>
      <c r="K3042" s="5" t="e">
        <f t="shared" ca="1" si="698"/>
        <v>#N/A</v>
      </c>
      <c r="L3042" s="10">
        <f t="shared" ca="1" si="699"/>
        <v>1</v>
      </c>
      <c r="M3042" s="5">
        <f t="shared" ca="1" si="704"/>
        <v>1167.3</v>
      </c>
      <c r="N3042" s="12" t="str">
        <f t="shared" ca="1" si="700"/>
        <v/>
      </c>
      <c r="O3042" s="12">
        <f t="shared" ca="1" si="701"/>
        <v>2.8838116466982512E-2</v>
      </c>
      <c r="P3042" s="5">
        <f t="shared" ca="1" si="702"/>
        <v>1004.3502417611419</v>
      </c>
      <c r="Q3042" s="5">
        <f t="shared" ca="1" si="705"/>
        <v>1004.3502417611419</v>
      </c>
      <c r="R3042" s="12">
        <f t="shared" ca="1" si="706"/>
        <v>0</v>
      </c>
    </row>
    <row r="3043" spans="1:18" x14ac:dyDescent="0.25">
      <c r="A3043">
        <v>3042</v>
      </c>
      <c r="B3043" s="2">
        <v>41838</v>
      </c>
      <c r="C3043">
        <f t="shared" si="711"/>
        <v>2014</v>
      </c>
      <c r="D3043">
        <v>1461.2</v>
      </c>
      <c r="E3043" s="5">
        <f t="shared" ca="1" si="707"/>
        <v>1437.99</v>
      </c>
      <c r="F3043" s="5">
        <f t="shared" ca="1" si="708"/>
        <v>1433.25</v>
      </c>
      <c r="G3043" s="5">
        <f t="shared" ca="1" si="709"/>
        <v>1447.0716037570678</v>
      </c>
      <c r="H3043" s="5">
        <f t="shared" ca="1" si="710"/>
        <v>1360.5697133261392</v>
      </c>
      <c r="I3043" s="10">
        <f t="shared" ca="1" si="703"/>
        <v>0</v>
      </c>
      <c r="J3043" s="5" t="e">
        <f t="shared" ca="1" si="697"/>
        <v>#N/A</v>
      </c>
      <c r="K3043" s="5" t="e">
        <f t="shared" ca="1" si="698"/>
        <v>#N/A</v>
      </c>
      <c r="L3043" s="10">
        <f t="shared" ca="1" si="699"/>
        <v>1</v>
      </c>
      <c r="M3043" s="5">
        <f t="shared" ca="1" si="704"/>
        <v>1167.3</v>
      </c>
      <c r="N3043" s="12" t="str">
        <f t="shared" ca="1" si="700"/>
        <v/>
      </c>
      <c r="O3043" s="12">
        <f t="shared" ca="1" si="701"/>
        <v>-1.0697359512525359E-2</v>
      </c>
      <c r="P3043" s="5">
        <f t="shared" ca="1" si="702"/>
        <v>1004.3502417611419</v>
      </c>
      <c r="Q3043" s="5">
        <f t="shared" ca="1" si="705"/>
        <v>1004.3502417611419</v>
      </c>
      <c r="R3043" s="12">
        <f t="shared" ca="1" si="706"/>
        <v>0</v>
      </c>
    </row>
    <row r="3044" spans="1:18" x14ac:dyDescent="0.25">
      <c r="A3044">
        <v>3043</v>
      </c>
      <c r="B3044" s="2">
        <v>41841</v>
      </c>
      <c r="C3044">
        <f t="shared" si="711"/>
        <v>2014</v>
      </c>
      <c r="D3044">
        <v>1483.75</v>
      </c>
      <c r="E3044" s="5">
        <f t="shared" ca="1" si="707"/>
        <v>1441.2800000000002</v>
      </c>
      <c r="F3044" s="5">
        <f t="shared" ca="1" si="708"/>
        <v>1435.855</v>
      </c>
      <c r="G3044" s="5">
        <f t="shared" ca="1" si="709"/>
        <v>1450.7394433813611</v>
      </c>
      <c r="H3044" s="5">
        <f t="shared" ca="1" si="710"/>
        <v>1363.0333190596166</v>
      </c>
      <c r="I3044" s="10">
        <f t="shared" ca="1" si="703"/>
        <v>0</v>
      </c>
      <c r="J3044" s="5" t="e">
        <f t="shared" ca="1" si="697"/>
        <v>#N/A</v>
      </c>
      <c r="K3044" s="5" t="e">
        <f t="shared" ca="1" si="698"/>
        <v>#N/A</v>
      </c>
      <c r="L3044" s="10">
        <f t="shared" ca="1" si="699"/>
        <v>1</v>
      </c>
      <c r="M3044" s="5">
        <f t="shared" ca="1" si="704"/>
        <v>1167.3</v>
      </c>
      <c r="N3044" s="12" t="str">
        <f t="shared" ca="1" si="700"/>
        <v/>
      </c>
      <c r="O3044" s="12">
        <f t="shared" ca="1" si="701"/>
        <v>1.5432521215439334E-2</v>
      </c>
      <c r="P3044" s="5">
        <f t="shared" ca="1" si="702"/>
        <v>1004.3502417611419</v>
      </c>
      <c r="Q3044" s="5">
        <f t="shared" ca="1" si="705"/>
        <v>1004.3502417611419</v>
      </c>
      <c r="R3044" s="12">
        <f t="shared" ca="1" si="706"/>
        <v>0</v>
      </c>
    </row>
    <row r="3045" spans="1:18" x14ac:dyDescent="0.25">
      <c r="A3045">
        <v>3044</v>
      </c>
      <c r="B3045" s="2">
        <v>41842</v>
      </c>
      <c r="C3045">
        <f t="shared" si="711"/>
        <v>2014</v>
      </c>
      <c r="D3045">
        <v>1489.05</v>
      </c>
      <c r="E3045" s="5">
        <f t="shared" ca="1" si="707"/>
        <v>1448.3300000000002</v>
      </c>
      <c r="F3045" s="5">
        <f t="shared" ca="1" si="708"/>
        <v>1437.8330000000001</v>
      </c>
      <c r="G3045" s="5">
        <f t="shared" ca="1" si="709"/>
        <v>1454.5704990432248</v>
      </c>
      <c r="H3045" s="5">
        <f t="shared" ca="1" si="710"/>
        <v>1365.5536526784242</v>
      </c>
      <c r="I3045" s="10">
        <f t="shared" ca="1" si="703"/>
        <v>0</v>
      </c>
      <c r="J3045" s="5" t="e">
        <f t="shared" ca="1" si="697"/>
        <v>#N/A</v>
      </c>
      <c r="K3045" s="5" t="e">
        <f t="shared" ca="1" si="698"/>
        <v>#N/A</v>
      </c>
      <c r="L3045" s="10">
        <f t="shared" ca="1" si="699"/>
        <v>1</v>
      </c>
      <c r="M3045" s="5">
        <f t="shared" ca="1" si="704"/>
        <v>1167.3</v>
      </c>
      <c r="N3045" s="12" t="str">
        <f t="shared" ca="1" si="700"/>
        <v/>
      </c>
      <c r="O3045" s="12">
        <f t="shared" ca="1" si="701"/>
        <v>3.5720303285593628E-3</v>
      </c>
      <c r="P3045" s="5">
        <f t="shared" ca="1" si="702"/>
        <v>1004.3502417611419</v>
      </c>
      <c r="Q3045" s="5">
        <f t="shared" ca="1" si="705"/>
        <v>1004.3502417611419</v>
      </c>
      <c r="R3045" s="12">
        <f t="shared" ca="1" si="706"/>
        <v>0</v>
      </c>
    </row>
    <row r="3046" spans="1:18" x14ac:dyDescent="0.25">
      <c r="A3046">
        <v>3045</v>
      </c>
      <c r="B3046" s="2">
        <v>41843</v>
      </c>
      <c r="C3046">
        <f t="shared" si="711"/>
        <v>2014</v>
      </c>
      <c r="D3046">
        <v>1453.85</v>
      </c>
      <c r="E3046" s="5">
        <f t="shared" ca="1" si="707"/>
        <v>1450.16</v>
      </c>
      <c r="F3046" s="5">
        <f t="shared" ca="1" si="708"/>
        <v>1439.1490000000003</v>
      </c>
      <c r="G3046" s="5">
        <f t="shared" ca="1" si="709"/>
        <v>1454.4984491389023</v>
      </c>
      <c r="H3046" s="5">
        <f t="shared" ca="1" si="710"/>
        <v>1367.3195796248558</v>
      </c>
      <c r="I3046" s="10">
        <f t="shared" ca="1" si="703"/>
        <v>0</v>
      </c>
      <c r="J3046" s="5" t="e">
        <f t="shared" ca="1" si="697"/>
        <v>#N/A</v>
      </c>
      <c r="K3046" s="5" t="e">
        <f t="shared" ca="1" si="698"/>
        <v>#N/A</v>
      </c>
      <c r="L3046" s="10">
        <f t="shared" ca="1" si="699"/>
        <v>1</v>
      </c>
      <c r="M3046" s="5">
        <f t="shared" ca="1" si="704"/>
        <v>1167.3</v>
      </c>
      <c r="N3046" s="12" t="str">
        <f t="shared" ca="1" si="700"/>
        <v/>
      </c>
      <c r="O3046" s="12">
        <f t="shared" ca="1" si="701"/>
        <v>-2.3639233068063561E-2</v>
      </c>
      <c r="P3046" s="5">
        <f t="shared" ca="1" si="702"/>
        <v>1004.3502417611419</v>
      </c>
      <c r="Q3046" s="5">
        <f t="shared" ca="1" si="705"/>
        <v>1004.3502417611419</v>
      </c>
      <c r="R3046" s="12">
        <f t="shared" ca="1" si="706"/>
        <v>0</v>
      </c>
    </row>
    <row r="3047" spans="1:18" x14ac:dyDescent="0.25">
      <c r="A3047">
        <v>3046</v>
      </c>
      <c r="B3047" s="2">
        <v>41844</v>
      </c>
      <c r="C3047">
        <f t="shared" si="711"/>
        <v>2014</v>
      </c>
      <c r="D3047">
        <v>1463.45</v>
      </c>
      <c r="E3047" s="5">
        <f t="shared" ca="1" si="707"/>
        <v>1450.6550000000002</v>
      </c>
      <c r="F3047" s="5">
        <f t="shared" ca="1" si="708"/>
        <v>1440.876</v>
      </c>
      <c r="G3047" s="5">
        <f t="shared" ca="1" si="709"/>
        <v>1455.393604225012</v>
      </c>
      <c r="H3047" s="5">
        <f t="shared" ca="1" si="710"/>
        <v>1369.2421880323586</v>
      </c>
      <c r="I3047" s="10">
        <f t="shared" ca="1" si="703"/>
        <v>0</v>
      </c>
      <c r="J3047" s="5" t="e">
        <f t="shared" ca="1" si="697"/>
        <v>#N/A</v>
      </c>
      <c r="K3047" s="5" t="e">
        <f t="shared" ca="1" si="698"/>
        <v>#N/A</v>
      </c>
      <c r="L3047" s="10">
        <f t="shared" ca="1" si="699"/>
        <v>1</v>
      </c>
      <c r="M3047" s="5">
        <f t="shared" ca="1" si="704"/>
        <v>1167.3</v>
      </c>
      <c r="N3047" s="12" t="str">
        <f t="shared" ca="1" si="700"/>
        <v/>
      </c>
      <c r="O3047" s="12">
        <f t="shared" ca="1" si="701"/>
        <v>6.6031571345050296E-3</v>
      </c>
      <c r="P3047" s="5">
        <f t="shared" ca="1" si="702"/>
        <v>1004.3502417611419</v>
      </c>
      <c r="Q3047" s="5">
        <f t="shared" ca="1" si="705"/>
        <v>1004.3502417611419</v>
      </c>
      <c r="R3047" s="12">
        <f t="shared" ca="1" si="706"/>
        <v>0</v>
      </c>
    </row>
    <row r="3048" spans="1:18" x14ac:dyDescent="0.25">
      <c r="A3048">
        <v>3047</v>
      </c>
      <c r="B3048" s="2">
        <v>41845</v>
      </c>
      <c r="C3048">
        <f t="shared" si="711"/>
        <v>2014</v>
      </c>
      <c r="D3048">
        <v>1440</v>
      </c>
      <c r="E3048" s="5">
        <f t="shared" ca="1" si="707"/>
        <v>1452.1849999999999</v>
      </c>
      <c r="F3048" s="5">
        <f t="shared" ca="1" si="708"/>
        <v>1441.0729999999999</v>
      </c>
      <c r="G3048" s="5">
        <f t="shared" ca="1" si="709"/>
        <v>1453.8542438025108</v>
      </c>
      <c r="H3048" s="5">
        <f t="shared" ca="1" si="710"/>
        <v>1370.6573442717115</v>
      </c>
      <c r="I3048" s="10">
        <f t="shared" ca="1" si="703"/>
        <v>0</v>
      </c>
      <c r="J3048" s="5" t="e">
        <f t="shared" ca="1" si="697"/>
        <v>#N/A</v>
      </c>
      <c r="K3048" s="5" t="e">
        <f t="shared" ca="1" si="698"/>
        <v>#N/A</v>
      </c>
      <c r="L3048" s="10">
        <f t="shared" ca="1" si="699"/>
        <v>1</v>
      </c>
      <c r="M3048" s="5">
        <f t="shared" ca="1" si="704"/>
        <v>1167.3</v>
      </c>
      <c r="N3048" s="12" t="str">
        <f t="shared" ca="1" si="700"/>
        <v/>
      </c>
      <c r="O3048" s="12">
        <f t="shared" ca="1" si="701"/>
        <v>-1.6023779425330585E-2</v>
      </c>
      <c r="P3048" s="5">
        <f t="shared" ca="1" si="702"/>
        <v>1004.3502417611419</v>
      </c>
      <c r="Q3048" s="5">
        <f t="shared" ca="1" si="705"/>
        <v>1004.3502417611419</v>
      </c>
      <c r="R3048" s="12">
        <f t="shared" ca="1" si="706"/>
        <v>0</v>
      </c>
    </row>
    <row r="3049" spans="1:18" x14ac:dyDescent="0.25">
      <c r="A3049">
        <v>3048</v>
      </c>
      <c r="B3049" s="2">
        <v>41848</v>
      </c>
      <c r="C3049">
        <f t="shared" si="711"/>
        <v>2014</v>
      </c>
      <c r="D3049">
        <v>1402.85</v>
      </c>
      <c r="E3049" s="5">
        <f t="shared" ca="1" si="707"/>
        <v>1452.64</v>
      </c>
      <c r="F3049" s="5">
        <f t="shared" ca="1" si="708"/>
        <v>1440.2809999999999</v>
      </c>
      <c r="G3049" s="5">
        <f t="shared" ca="1" si="709"/>
        <v>1448.7538194222598</v>
      </c>
      <c r="H3049" s="5">
        <f t="shared" ca="1" si="710"/>
        <v>1371.3011973862774</v>
      </c>
      <c r="I3049" s="10">
        <f t="shared" ca="1" si="703"/>
        <v>0</v>
      </c>
      <c r="J3049" s="5" t="e">
        <f t="shared" ca="1" si="697"/>
        <v>#N/A</v>
      </c>
      <c r="K3049" s="5" t="e">
        <f t="shared" ca="1" si="698"/>
        <v>#N/A</v>
      </c>
      <c r="L3049" s="10">
        <f t="shared" ca="1" si="699"/>
        <v>1</v>
      </c>
      <c r="M3049" s="5">
        <f t="shared" ca="1" si="704"/>
        <v>1167.3</v>
      </c>
      <c r="N3049" s="12" t="str">
        <f t="shared" ca="1" si="700"/>
        <v/>
      </c>
      <c r="O3049" s="12">
        <f t="shared" ca="1" si="701"/>
        <v>-2.5798611111111175E-2</v>
      </c>
      <c r="P3049" s="5">
        <f t="shared" ca="1" si="702"/>
        <v>1004.3502417611419</v>
      </c>
      <c r="Q3049" s="5">
        <f t="shared" ca="1" si="705"/>
        <v>1004.3502417611419</v>
      </c>
      <c r="R3049" s="12">
        <f t="shared" ca="1" si="706"/>
        <v>0</v>
      </c>
    </row>
    <row r="3050" spans="1:18" x14ac:dyDescent="0.25">
      <c r="A3050">
        <v>3049</v>
      </c>
      <c r="B3050" s="2">
        <v>41849</v>
      </c>
      <c r="C3050">
        <f t="shared" si="711"/>
        <v>2014</v>
      </c>
      <c r="D3050">
        <v>1402.85</v>
      </c>
      <c r="E3050" s="5">
        <f t="shared" ca="1" si="707"/>
        <v>1450.9600000000003</v>
      </c>
      <c r="F3050" s="5">
        <f t="shared" ca="1" si="708"/>
        <v>1439.8980000000001</v>
      </c>
      <c r="G3050" s="5">
        <f t="shared" ca="1" si="709"/>
        <v>1444.1634374800337</v>
      </c>
      <c r="H3050" s="5">
        <f t="shared" ca="1" si="710"/>
        <v>1371.9321734385519</v>
      </c>
      <c r="I3050" s="10">
        <f t="shared" ca="1" si="703"/>
        <v>0</v>
      </c>
      <c r="J3050" s="5" t="e">
        <f t="shared" ca="1" si="697"/>
        <v>#N/A</v>
      </c>
      <c r="K3050" s="5" t="e">
        <f t="shared" ca="1" si="698"/>
        <v>#N/A</v>
      </c>
      <c r="L3050" s="10">
        <f t="shared" ca="1" si="699"/>
        <v>1</v>
      </c>
      <c r="M3050" s="5">
        <f t="shared" ca="1" si="704"/>
        <v>1167.3</v>
      </c>
      <c r="N3050" s="12" t="str">
        <f t="shared" ca="1" si="700"/>
        <v/>
      </c>
      <c r="O3050" s="12">
        <f t="shared" ca="1" si="701"/>
        <v>0</v>
      </c>
      <c r="P3050" s="5">
        <f t="shared" ca="1" si="702"/>
        <v>1004.3502417611419</v>
      </c>
      <c r="Q3050" s="5">
        <f t="shared" ca="1" si="705"/>
        <v>1004.3502417611419</v>
      </c>
      <c r="R3050" s="12">
        <f t="shared" ca="1" si="706"/>
        <v>0</v>
      </c>
    </row>
    <row r="3051" spans="1:18" x14ac:dyDescent="0.25">
      <c r="A3051">
        <v>3050</v>
      </c>
      <c r="B3051" s="2">
        <v>41850</v>
      </c>
      <c r="C3051">
        <f t="shared" si="711"/>
        <v>2014</v>
      </c>
      <c r="D3051">
        <v>1409.25</v>
      </c>
      <c r="E3051" s="5">
        <f t="shared" ca="1" si="707"/>
        <v>1448.3250000000003</v>
      </c>
      <c r="F3051" s="5">
        <f t="shared" ca="1" si="708"/>
        <v>1440.4739999999999</v>
      </c>
      <c r="G3051" s="5">
        <f t="shared" ca="1" si="709"/>
        <v>1440.6720937320304</v>
      </c>
      <c r="H3051" s="5">
        <f t="shared" ca="1" si="710"/>
        <v>1372.678529969781</v>
      </c>
      <c r="I3051" s="10">
        <f t="shared" ca="1" si="703"/>
        <v>0</v>
      </c>
      <c r="J3051" s="5" t="e">
        <f t="shared" ca="1" si="697"/>
        <v>#N/A</v>
      </c>
      <c r="K3051" s="5" t="e">
        <f t="shared" ca="1" si="698"/>
        <v>#N/A</v>
      </c>
      <c r="L3051" s="10">
        <f t="shared" ca="1" si="699"/>
        <v>1</v>
      </c>
      <c r="M3051" s="5">
        <f t="shared" ca="1" si="704"/>
        <v>1167.3</v>
      </c>
      <c r="N3051" s="12" t="str">
        <f t="shared" ca="1" si="700"/>
        <v/>
      </c>
      <c r="O3051" s="12">
        <f t="shared" ca="1" si="701"/>
        <v>4.5621413550986142E-3</v>
      </c>
      <c r="P3051" s="5">
        <f t="shared" ca="1" si="702"/>
        <v>1004.3502417611419</v>
      </c>
      <c r="Q3051" s="5">
        <f t="shared" ca="1" si="705"/>
        <v>1004.3502417611419</v>
      </c>
      <c r="R3051" s="12">
        <f t="shared" ca="1" si="706"/>
        <v>0</v>
      </c>
    </row>
    <row r="3052" spans="1:18" x14ac:dyDescent="0.25">
      <c r="A3052">
        <v>3051</v>
      </c>
      <c r="B3052" s="2">
        <v>41851</v>
      </c>
      <c r="C3052">
        <f t="shared" si="711"/>
        <v>2014</v>
      </c>
      <c r="D3052">
        <v>1395.9</v>
      </c>
      <c r="E3052" s="5">
        <f t="shared" ca="1" si="707"/>
        <v>1440.2149999999999</v>
      </c>
      <c r="F3052" s="5">
        <f t="shared" ca="1" si="708"/>
        <v>1440.604</v>
      </c>
      <c r="G3052" s="5">
        <f t="shared" ca="1" si="709"/>
        <v>1436.1948843588273</v>
      </c>
      <c r="H3052" s="5">
        <f t="shared" ca="1" si="710"/>
        <v>1373.1429593703851</v>
      </c>
      <c r="I3052" s="10">
        <f t="shared" ca="1" si="703"/>
        <v>0</v>
      </c>
      <c r="J3052" s="5" t="e">
        <f t="shared" ca="1" si="697"/>
        <v>#N/A</v>
      </c>
      <c r="K3052" s="5" t="e">
        <f t="shared" ca="1" si="698"/>
        <v>#N/A</v>
      </c>
      <c r="L3052" s="10">
        <f t="shared" ca="1" si="699"/>
        <v>1</v>
      </c>
      <c r="M3052" s="5">
        <f t="shared" ca="1" si="704"/>
        <v>1167.3</v>
      </c>
      <c r="N3052" s="12" t="str">
        <f t="shared" ca="1" si="700"/>
        <v/>
      </c>
      <c r="O3052" s="12">
        <f t="shared" ca="1" si="701"/>
        <v>-9.4731240021287272E-3</v>
      </c>
      <c r="P3052" s="5">
        <f t="shared" ca="1" si="702"/>
        <v>1004.3502417611419</v>
      </c>
      <c r="Q3052" s="5">
        <f t="shared" ca="1" si="705"/>
        <v>1004.3502417611419</v>
      </c>
      <c r="R3052" s="12">
        <f t="shared" ca="1" si="706"/>
        <v>0</v>
      </c>
    </row>
    <row r="3053" spans="1:18" x14ac:dyDescent="0.25">
      <c r="A3053">
        <v>3052</v>
      </c>
      <c r="B3053" s="2">
        <v>41852</v>
      </c>
      <c r="C3053">
        <f t="shared" si="711"/>
        <v>2014</v>
      </c>
      <c r="D3053">
        <v>1375.55</v>
      </c>
      <c r="E3053" s="5">
        <f t="shared" ca="1" si="707"/>
        <v>1431.6499999999999</v>
      </c>
      <c r="F3053" s="5">
        <f t="shared" ca="1" si="708"/>
        <v>1440.5129999999999</v>
      </c>
      <c r="G3053" s="5">
        <f t="shared" ca="1" si="709"/>
        <v>1430.1303959229444</v>
      </c>
      <c r="H3053" s="5">
        <f t="shared" ca="1" si="710"/>
        <v>1373.1911001829774</v>
      </c>
      <c r="I3053" s="10">
        <f t="shared" ca="1" si="703"/>
        <v>0</v>
      </c>
      <c r="J3053" s="5" t="e">
        <f t="shared" ca="1" si="697"/>
        <v>#N/A</v>
      </c>
      <c r="K3053" s="5" t="e">
        <f t="shared" ca="1" si="698"/>
        <v>#N/A</v>
      </c>
      <c r="L3053" s="10">
        <f t="shared" ca="1" si="699"/>
        <v>1</v>
      </c>
      <c r="M3053" s="5">
        <f t="shared" ca="1" si="704"/>
        <v>1167.3</v>
      </c>
      <c r="N3053" s="12" t="str">
        <f t="shared" ca="1" si="700"/>
        <v/>
      </c>
      <c r="O3053" s="12">
        <f t="shared" ca="1" si="701"/>
        <v>-1.4578408195429569E-2</v>
      </c>
      <c r="P3053" s="5">
        <f t="shared" ca="1" si="702"/>
        <v>1004.3502417611419</v>
      </c>
      <c r="Q3053" s="5">
        <f t="shared" ca="1" si="705"/>
        <v>1004.3502417611419</v>
      </c>
      <c r="R3053" s="12">
        <f t="shared" ca="1" si="706"/>
        <v>0</v>
      </c>
    </row>
    <row r="3054" spans="1:18" x14ac:dyDescent="0.25">
      <c r="A3054">
        <v>3053</v>
      </c>
      <c r="B3054" s="2">
        <v>41855</v>
      </c>
      <c r="C3054">
        <f t="shared" si="711"/>
        <v>2014</v>
      </c>
      <c r="D3054">
        <v>1374.5</v>
      </c>
      <c r="E3054" s="5">
        <f t="shared" ca="1" si="707"/>
        <v>1420.7249999999999</v>
      </c>
      <c r="F3054" s="5">
        <f t="shared" ca="1" si="708"/>
        <v>1441.0339999999999</v>
      </c>
      <c r="G3054" s="5">
        <f t="shared" ca="1" si="709"/>
        <v>1424.56735633065</v>
      </c>
      <c r="H3054" s="5">
        <f t="shared" ca="1" si="710"/>
        <v>1373.2172781793179</v>
      </c>
      <c r="I3054" s="10">
        <f t="shared" ca="1" si="703"/>
        <v>0</v>
      </c>
      <c r="J3054" s="5" t="e">
        <f t="shared" ca="1" si="697"/>
        <v>#N/A</v>
      </c>
      <c r="K3054" s="5" t="e">
        <f t="shared" ca="1" si="698"/>
        <v>#N/A</v>
      </c>
      <c r="L3054" s="10">
        <f t="shared" ca="1" si="699"/>
        <v>1</v>
      </c>
      <c r="M3054" s="5">
        <f t="shared" ca="1" si="704"/>
        <v>1167.3</v>
      </c>
      <c r="N3054" s="12" t="str">
        <f t="shared" ca="1" si="700"/>
        <v/>
      </c>
      <c r="O3054" s="12">
        <f t="shared" ca="1" si="701"/>
        <v>-7.6333103122384102E-4</v>
      </c>
      <c r="P3054" s="5">
        <f t="shared" ca="1" si="702"/>
        <v>1004.3502417611419</v>
      </c>
      <c r="Q3054" s="5">
        <f t="shared" ca="1" si="705"/>
        <v>1004.3502417611419</v>
      </c>
      <c r="R3054" s="12">
        <f t="shared" ca="1" si="706"/>
        <v>0</v>
      </c>
    </row>
    <row r="3055" spans="1:18" x14ac:dyDescent="0.25">
      <c r="A3055">
        <v>3054</v>
      </c>
      <c r="B3055" s="2">
        <v>41856</v>
      </c>
      <c r="C3055">
        <f t="shared" si="711"/>
        <v>2014</v>
      </c>
      <c r="D3055">
        <v>1441.5</v>
      </c>
      <c r="E3055" s="5">
        <f t="shared" ca="1" si="707"/>
        <v>1415.9699999999998</v>
      </c>
      <c r="F3055" s="5">
        <f t="shared" ca="1" si="708"/>
        <v>1443.2529999999997</v>
      </c>
      <c r="G3055" s="5">
        <f t="shared" ca="1" si="709"/>
        <v>1426.260620697585</v>
      </c>
      <c r="H3055" s="5">
        <f t="shared" ca="1" si="710"/>
        <v>1374.5829326157316</v>
      </c>
      <c r="I3055" s="10">
        <f t="shared" ca="1" si="703"/>
        <v>0</v>
      </c>
      <c r="J3055" s="5" t="e">
        <f t="shared" ca="1" si="697"/>
        <v>#N/A</v>
      </c>
      <c r="K3055" s="5" t="e">
        <f t="shared" ca="1" si="698"/>
        <v>#N/A</v>
      </c>
      <c r="L3055" s="10">
        <f t="shared" ca="1" si="699"/>
        <v>1</v>
      </c>
      <c r="M3055" s="5">
        <f t="shared" ca="1" si="704"/>
        <v>1167.3</v>
      </c>
      <c r="N3055" s="12" t="str">
        <f t="shared" ca="1" si="700"/>
        <v/>
      </c>
      <c r="O3055" s="12">
        <f t="shared" ca="1" si="701"/>
        <v>4.8744998181156782E-2</v>
      </c>
      <c r="P3055" s="5">
        <f t="shared" ca="1" si="702"/>
        <v>1004.3502417611419</v>
      </c>
      <c r="Q3055" s="5">
        <f t="shared" ca="1" si="705"/>
        <v>1004.3502417611419</v>
      </c>
      <c r="R3055" s="12">
        <f t="shared" ca="1" si="706"/>
        <v>0</v>
      </c>
    </row>
    <row r="3056" spans="1:18" x14ac:dyDescent="0.25">
      <c r="A3056">
        <v>3055</v>
      </c>
      <c r="B3056" s="2">
        <v>41857</v>
      </c>
      <c r="C3056">
        <f t="shared" si="711"/>
        <v>2014</v>
      </c>
      <c r="D3056">
        <v>1431.2</v>
      </c>
      <c r="E3056" s="5">
        <f t="shared" ca="1" si="707"/>
        <v>1413.7049999999999</v>
      </c>
      <c r="F3056" s="5">
        <f t="shared" ca="1" si="708"/>
        <v>1444.2519999999997</v>
      </c>
      <c r="G3056" s="5">
        <f t="shared" ca="1" si="709"/>
        <v>1426.7545586278266</v>
      </c>
      <c r="H3056" s="5">
        <f t="shared" ca="1" si="710"/>
        <v>1375.7152739634171</v>
      </c>
      <c r="I3056" s="10">
        <f t="shared" ca="1" si="703"/>
        <v>0</v>
      </c>
      <c r="J3056" s="5" t="e">
        <f t="shared" ca="1" si="697"/>
        <v>#N/A</v>
      </c>
      <c r="K3056" s="5" t="e">
        <f t="shared" ca="1" si="698"/>
        <v>#N/A</v>
      </c>
      <c r="L3056" s="10">
        <f t="shared" ca="1" si="699"/>
        <v>1</v>
      </c>
      <c r="M3056" s="5">
        <f t="shared" ca="1" si="704"/>
        <v>1167.3</v>
      </c>
      <c r="N3056" s="12" t="str">
        <f t="shared" ca="1" si="700"/>
        <v/>
      </c>
      <c r="O3056" s="12">
        <f t="shared" ca="1" si="701"/>
        <v>-7.145334720776937E-3</v>
      </c>
      <c r="P3056" s="5">
        <f t="shared" ca="1" si="702"/>
        <v>1004.3502417611419</v>
      </c>
      <c r="Q3056" s="5">
        <f t="shared" ca="1" si="705"/>
        <v>1004.3502417611419</v>
      </c>
      <c r="R3056" s="12">
        <f t="shared" ca="1" si="706"/>
        <v>0</v>
      </c>
    </row>
    <row r="3057" spans="1:18" x14ac:dyDescent="0.25">
      <c r="A3057">
        <v>3056</v>
      </c>
      <c r="B3057" s="2">
        <v>41858</v>
      </c>
      <c r="C3057">
        <f t="shared" si="711"/>
        <v>2014</v>
      </c>
      <c r="D3057">
        <v>1473.75</v>
      </c>
      <c r="E3057" s="5">
        <f t="shared" ca="1" si="707"/>
        <v>1414.7350000000001</v>
      </c>
      <c r="F3057" s="5">
        <f t="shared" ca="1" si="708"/>
        <v>1446.4809999999998</v>
      </c>
      <c r="G3057" s="5">
        <f t="shared" ca="1" si="709"/>
        <v>1431.4541027650439</v>
      </c>
      <c r="H3057" s="5">
        <f t="shared" ca="1" si="710"/>
        <v>1377.6759684841486</v>
      </c>
      <c r="I3057" s="10">
        <f t="shared" ca="1" si="703"/>
        <v>0</v>
      </c>
      <c r="J3057" s="5" t="e">
        <f t="shared" ca="1" si="697"/>
        <v>#N/A</v>
      </c>
      <c r="K3057" s="5" t="e">
        <f t="shared" ca="1" si="698"/>
        <v>#N/A</v>
      </c>
      <c r="L3057" s="10">
        <f t="shared" ca="1" si="699"/>
        <v>1</v>
      </c>
      <c r="M3057" s="5">
        <f t="shared" ca="1" si="704"/>
        <v>1167.3</v>
      </c>
      <c r="N3057" s="12" t="str">
        <f t="shared" ca="1" si="700"/>
        <v/>
      </c>
      <c r="O3057" s="12">
        <f t="shared" ca="1" si="701"/>
        <v>2.9730296254890969E-2</v>
      </c>
      <c r="P3057" s="5">
        <f t="shared" ca="1" si="702"/>
        <v>1004.3502417611419</v>
      </c>
      <c r="Q3057" s="5">
        <f t="shared" ca="1" si="705"/>
        <v>1004.3502417611419</v>
      </c>
      <c r="R3057" s="12">
        <f t="shared" ca="1" si="706"/>
        <v>0</v>
      </c>
    </row>
    <row r="3058" spans="1:18" x14ac:dyDescent="0.25">
      <c r="A3058">
        <v>3057</v>
      </c>
      <c r="B3058" s="2">
        <v>41859</v>
      </c>
      <c r="C3058">
        <f t="shared" si="711"/>
        <v>2014</v>
      </c>
      <c r="D3058">
        <v>1439.65</v>
      </c>
      <c r="E3058" s="5">
        <f t="shared" ca="1" si="707"/>
        <v>1414.7000000000003</v>
      </c>
      <c r="F3058" s="5">
        <f t="shared" ca="1" si="708"/>
        <v>1448.5339999999999</v>
      </c>
      <c r="G3058" s="5">
        <f t="shared" ca="1" si="709"/>
        <v>1432.2736924885396</v>
      </c>
      <c r="H3058" s="5">
        <f t="shared" ca="1" si="710"/>
        <v>1378.9154491144654</v>
      </c>
      <c r="I3058" s="10">
        <f t="shared" ca="1" si="703"/>
        <v>0</v>
      </c>
      <c r="J3058" s="5" t="e">
        <f t="shared" ca="1" si="697"/>
        <v>#N/A</v>
      </c>
      <c r="K3058" s="5" t="e">
        <f t="shared" ca="1" si="698"/>
        <v>#N/A</v>
      </c>
      <c r="L3058" s="10">
        <f t="shared" ca="1" si="699"/>
        <v>1</v>
      </c>
      <c r="M3058" s="5">
        <f t="shared" ca="1" si="704"/>
        <v>1167.3</v>
      </c>
      <c r="N3058" s="12" t="str">
        <f t="shared" ca="1" si="700"/>
        <v/>
      </c>
      <c r="O3058" s="12">
        <f t="shared" ca="1" si="701"/>
        <v>-2.3138252756573306E-2</v>
      </c>
      <c r="P3058" s="5">
        <f t="shared" ca="1" si="702"/>
        <v>1004.3502417611419</v>
      </c>
      <c r="Q3058" s="5">
        <f t="shared" ca="1" si="705"/>
        <v>1004.3502417611419</v>
      </c>
      <c r="R3058" s="12">
        <f t="shared" ca="1" si="706"/>
        <v>0</v>
      </c>
    </row>
    <row r="3059" spans="1:18" x14ac:dyDescent="0.25">
      <c r="A3059">
        <v>3058</v>
      </c>
      <c r="B3059" s="2">
        <v>41862</v>
      </c>
      <c r="C3059">
        <f t="shared" si="711"/>
        <v>2014</v>
      </c>
      <c r="D3059">
        <v>1447.95</v>
      </c>
      <c r="E3059" s="5">
        <f t="shared" ca="1" si="707"/>
        <v>1419.21</v>
      </c>
      <c r="F3059" s="5">
        <f t="shared" ca="1" si="708"/>
        <v>1449.8449999999998</v>
      </c>
      <c r="G3059" s="5">
        <f t="shared" ca="1" si="709"/>
        <v>1433.8413232396856</v>
      </c>
      <c r="H3059" s="5">
        <f t="shared" ca="1" si="710"/>
        <v>1380.2961401321759</v>
      </c>
      <c r="I3059" s="10">
        <f t="shared" ca="1" si="703"/>
        <v>0</v>
      </c>
      <c r="J3059" s="5" t="e">
        <f t="shared" ca="1" si="697"/>
        <v>#N/A</v>
      </c>
      <c r="K3059" s="5" t="e">
        <f t="shared" ca="1" si="698"/>
        <v>#N/A</v>
      </c>
      <c r="L3059" s="10">
        <f t="shared" ca="1" si="699"/>
        <v>1</v>
      </c>
      <c r="M3059" s="5">
        <f t="shared" ca="1" si="704"/>
        <v>1167.3</v>
      </c>
      <c r="N3059" s="12" t="str">
        <f t="shared" ca="1" si="700"/>
        <v/>
      </c>
      <c r="O3059" s="12">
        <f t="shared" ca="1" si="701"/>
        <v>5.7652901746952064E-3</v>
      </c>
      <c r="P3059" s="5">
        <f t="shared" ca="1" si="702"/>
        <v>1004.3502417611419</v>
      </c>
      <c r="Q3059" s="5">
        <f t="shared" ca="1" si="705"/>
        <v>1004.3502417611419</v>
      </c>
      <c r="R3059" s="12">
        <f t="shared" ca="1" si="706"/>
        <v>0</v>
      </c>
    </row>
    <row r="3060" spans="1:18" x14ac:dyDescent="0.25">
      <c r="A3060">
        <v>3059</v>
      </c>
      <c r="B3060" s="2">
        <v>41863</v>
      </c>
      <c r="C3060">
        <f t="shared" si="711"/>
        <v>2014</v>
      </c>
      <c r="D3060">
        <v>1464.65</v>
      </c>
      <c r="E3060" s="5">
        <f t="shared" ca="1" si="707"/>
        <v>1425.3899999999999</v>
      </c>
      <c r="F3060" s="5">
        <f t="shared" ca="1" si="708"/>
        <v>1450.7969999999998</v>
      </c>
      <c r="G3060" s="5">
        <f t="shared" ca="1" si="709"/>
        <v>1436.922190915717</v>
      </c>
      <c r="H3060" s="5">
        <f t="shared" ca="1" si="710"/>
        <v>1381.9832173295322</v>
      </c>
      <c r="I3060" s="10">
        <f t="shared" ca="1" si="703"/>
        <v>0</v>
      </c>
      <c r="J3060" s="5" t="e">
        <f t="shared" ref="J3060:J3123" ca="1" si="712">IF($I3060="BUY",$D3060,NA())</f>
        <v>#N/A</v>
      </c>
      <c r="K3060" s="5" t="e">
        <f t="shared" ref="K3060:K3123" ca="1" si="713">IF($I3060="SELL",$D3060,NA())</f>
        <v>#N/A</v>
      </c>
      <c r="L3060" s="10">
        <f t="shared" ref="L3060:L3123" ca="1" si="714">IF(AND(I3060="SELL",L3059&gt;=0),-1*Leverage,IF(AND(I3060="BUY",L3059&lt;=0),1*Leverage,L3059))</f>
        <v>1</v>
      </c>
      <c r="M3060" s="5">
        <f t="shared" ca="1" si="704"/>
        <v>1167.3</v>
      </c>
      <c r="N3060" s="12" t="str">
        <f t="shared" ref="N3060:N3123" ca="1" si="715">IF(L3059=0,0,IF(I3060="SELL",Leverage*(M3060-M3059)/M3059,IF(I3060="BUY",-Leverage*(M3060-M3059)/M3059,"")))</f>
        <v/>
      </c>
      <c r="O3060" s="12">
        <f t="shared" ref="O3060:O3123" ca="1" si="716">IF($L3060&gt;0,Leverage*(D3060-D3059)/D3059,IF($L3060&lt;0,-Leverage*(D3060-D3059)/D3059,0))</f>
        <v>1.1533547429123965E-2</v>
      </c>
      <c r="P3060" s="5">
        <f t="shared" ref="P3060:P3123" ca="1" si="717">IF(N3060="",P3059,P3059*(1+N3060))</f>
        <v>1004.3502417611419</v>
      </c>
      <c r="Q3060" s="5">
        <f t="shared" ca="1" si="705"/>
        <v>1004.3502417611419</v>
      </c>
      <c r="R3060" s="12">
        <f t="shared" ca="1" si="706"/>
        <v>0</v>
      </c>
    </row>
    <row r="3061" spans="1:18" x14ac:dyDescent="0.25">
      <c r="A3061">
        <v>3060</v>
      </c>
      <c r="B3061" s="2">
        <v>41864</v>
      </c>
      <c r="C3061">
        <f t="shared" si="711"/>
        <v>2014</v>
      </c>
      <c r="D3061">
        <v>1452.4</v>
      </c>
      <c r="E3061" s="5">
        <f t="shared" ca="1" si="707"/>
        <v>1429.7049999999999</v>
      </c>
      <c r="F3061" s="5">
        <f t="shared" ca="1" si="708"/>
        <v>1451.3909999999994</v>
      </c>
      <c r="G3061" s="5">
        <f t="shared" ca="1" si="709"/>
        <v>1438.4699718241452</v>
      </c>
      <c r="H3061" s="5">
        <f t="shared" ca="1" si="710"/>
        <v>1383.3915529829414</v>
      </c>
      <c r="I3061" s="10">
        <f t="shared" ref="I3061:I3124" ca="1" si="718">IF(AND(G3061&gt;H3061,G3060&lt;H3060),"BUY",IF(AND(G3061&lt;H3061,G3060&gt;H3060),"SELL",0))</f>
        <v>0</v>
      </c>
      <c r="J3061" s="5" t="e">
        <f t="shared" ca="1" si="712"/>
        <v>#N/A</v>
      </c>
      <c r="K3061" s="5" t="e">
        <f t="shared" ca="1" si="713"/>
        <v>#N/A</v>
      </c>
      <c r="L3061" s="10">
        <f t="shared" ca="1" si="714"/>
        <v>1</v>
      </c>
      <c r="M3061" s="5">
        <f t="shared" ref="M3061:M3124" ca="1" si="719">IF(I3061&lt;&gt;0,D3061,M3060)</f>
        <v>1167.3</v>
      </c>
      <c r="N3061" s="12" t="str">
        <f t="shared" ca="1" si="715"/>
        <v/>
      </c>
      <c r="O3061" s="12">
        <f t="shared" ca="1" si="716"/>
        <v>-8.363772915030895E-3</v>
      </c>
      <c r="P3061" s="5">
        <f t="shared" ca="1" si="717"/>
        <v>1004.3502417611419</v>
      </c>
      <c r="Q3061" s="5">
        <f t="shared" ref="Q3061:Q3124" ca="1" si="720">MAX(P3060:P3061)</f>
        <v>1004.3502417611419</v>
      </c>
      <c r="R3061" s="12">
        <f t="shared" ref="R3061:R3124" ca="1" si="721">1-P3061/Q3061</f>
        <v>0</v>
      </c>
    </row>
    <row r="3062" spans="1:18" x14ac:dyDescent="0.25">
      <c r="A3062">
        <v>3061</v>
      </c>
      <c r="B3062" s="2">
        <v>41865</v>
      </c>
      <c r="C3062">
        <f t="shared" si="711"/>
        <v>2014</v>
      </c>
      <c r="D3062">
        <v>1480.85</v>
      </c>
      <c r="E3062" s="5">
        <f t="shared" ca="1" si="707"/>
        <v>1438.2</v>
      </c>
      <c r="F3062" s="5">
        <f t="shared" ca="1" si="708"/>
        <v>1452.2229999999995</v>
      </c>
      <c r="G3062" s="5">
        <f t="shared" ca="1" si="709"/>
        <v>1442.7079746417307</v>
      </c>
      <c r="H3062" s="5">
        <f t="shared" ca="1" si="710"/>
        <v>1385.3407219232829</v>
      </c>
      <c r="I3062" s="10">
        <f t="shared" ca="1" si="718"/>
        <v>0</v>
      </c>
      <c r="J3062" s="5" t="e">
        <f t="shared" ca="1" si="712"/>
        <v>#N/A</v>
      </c>
      <c r="K3062" s="5" t="e">
        <f t="shared" ca="1" si="713"/>
        <v>#N/A</v>
      </c>
      <c r="L3062" s="10">
        <f t="shared" ca="1" si="714"/>
        <v>1</v>
      </c>
      <c r="M3062" s="5">
        <f t="shared" ca="1" si="719"/>
        <v>1167.3</v>
      </c>
      <c r="N3062" s="12" t="str">
        <f t="shared" ca="1" si="715"/>
        <v/>
      </c>
      <c r="O3062" s="12">
        <f t="shared" ca="1" si="716"/>
        <v>1.9588267694849778E-2</v>
      </c>
      <c r="P3062" s="5">
        <f t="shared" ca="1" si="717"/>
        <v>1004.3502417611419</v>
      </c>
      <c r="Q3062" s="5">
        <f t="shared" ca="1" si="720"/>
        <v>1004.3502417611419</v>
      </c>
      <c r="R3062" s="12">
        <f t="shared" ca="1" si="721"/>
        <v>0</v>
      </c>
    </row>
    <row r="3063" spans="1:18" x14ac:dyDescent="0.25">
      <c r="A3063">
        <v>3062</v>
      </c>
      <c r="B3063" s="2">
        <v>41866</v>
      </c>
      <c r="C3063">
        <f t="shared" si="711"/>
        <v>2014</v>
      </c>
      <c r="D3063">
        <v>1480.85</v>
      </c>
      <c r="E3063" s="5">
        <f t="shared" ca="1" si="707"/>
        <v>1448.73</v>
      </c>
      <c r="F3063" s="5">
        <f t="shared" ca="1" si="708"/>
        <v>1453.0619999999999</v>
      </c>
      <c r="G3063" s="5">
        <f t="shared" ca="1" si="709"/>
        <v>1446.5221771775578</v>
      </c>
      <c r="H3063" s="5">
        <f t="shared" ca="1" si="710"/>
        <v>1387.2509074848174</v>
      </c>
      <c r="I3063" s="10">
        <f t="shared" ca="1" si="718"/>
        <v>0</v>
      </c>
      <c r="J3063" s="5" t="e">
        <f t="shared" ca="1" si="712"/>
        <v>#N/A</v>
      </c>
      <c r="K3063" s="5" t="e">
        <f t="shared" ca="1" si="713"/>
        <v>#N/A</v>
      </c>
      <c r="L3063" s="10">
        <f t="shared" ca="1" si="714"/>
        <v>1</v>
      </c>
      <c r="M3063" s="5">
        <f t="shared" ca="1" si="719"/>
        <v>1167.3</v>
      </c>
      <c r="N3063" s="12" t="str">
        <f t="shared" ca="1" si="715"/>
        <v/>
      </c>
      <c r="O3063" s="12">
        <f t="shared" ca="1" si="716"/>
        <v>0</v>
      </c>
      <c r="P3063" s="5">
        <f t="shared" ca="1" si="717"/>
        <v>1004.3502417611419</v>
      </c>
      <c r="Q3063" s="5">
        <f t="shared" ca="1" si="720"/>
        <v>1004.3502417611419</v>
      </c>
      <c r="R3063" s="12">
        <f t="shared" ca="1" si="721"/>
        <v>0</v>
      </c>
    </row>
    <row r="3064" spans="1:18" x14ac:dyDescent="0.25">
      <c r="A3064">
        <v>3063</v>
      </c>
      <c r="B3064" s="2">
        <v>41869</v>
      </c>
      <c r="C3064">
        <f t="shared" si="711"/>
        <v>2014</v>
      </c>
      <c r="D3064">
        <v>1508.65</v>
      </c>
      <c r="E3064" s="5">
        <f t="shared" ca="1" si="707"/>
        <v>1462.145</v>
      </c>
      <c r="F3064" s="5">
        <f t="shared" ca="1" si="708"/>
        <v>1453.0929999999998</v>
      </c>
      <c r="G3064" s="5">
        <f t="shared" ca="1" si="709"/>
        <v>1452.734959459802</v>
      </c>
      <c r="H3064" s="5">
        <f t="shared" ca="1" si="710"/>
        <v>1389.6788893351209</v>
      </c>
      <c r="I3064" s="10">
        <f t="shared" ca="1" si="718"/>
        <v>0</v>
      </c>
      <c r="J3064" s="5" t="e">
        <f t="shared" ca="1" si="712"/>
        <v>#N/A</v>
      </c>
      <c r="K3064" s="5" t="e">
        <f t="shared" ca="1" si="713"/>
        <v>#N/A</v>
      </c>
      <c r="L3064" s="10">
        <f t="shared" ca="1" si="714"/>
        <v>1</v>
      </c>
      <c r="M3064" s="5">
        <f t="shared" ca="1" si="719"/>
        <v>1167.3</v>
      </c>
      <c r="N3064" s="12" t="str">
        <f t="shared" ca="1" si="715"/>
        <v/>
      </c>
      <c r="O3064" s="12">
        <f t="shared" ca="1" si="716"/>
        <v>1.8773001992099258E-2</v>
      </c>
      <c r="P3064" s="5">
        <f t="shared" ca="1" si="717"/>
        <v>1004.3502417611419</v>
      </c>
      <c r="Q3064" s="5">
        <f t="shared" ca="1" si="720"/>
        <v>1004.3502417611419</v>
      </c>
      <c r="R3064" s="12">
        <f t="shared" ca="1" si="721"/>
        <v>0</v>
      </c>
    </row>
    <row r="3065" spans="1:18" x14ac:dyDescent="0.25">
      <c r="A3065">
        <v>3064</v>
      </c>
      <c r="B3065" s="2">
        <v>41870</v>
      </c>
      <c r="C3065">
        <f t="shared" si="711"/>
        <v>2014</v>
      </c>
      <c r="D3065">
        <v>1523.95</v>
      </c>
      <c r="E3065" s="5">
        <f t="shared" ca="1" si="707"/>
        <v>1470.39</v>
      </c>
      <c r="F3065" s="5">
        <f t="shared" ca="1" si="708"/>
        <v>1453.5810000000001</v>
      </c>
      <c r="G3065" s="5">
        <f t="shared" ca="1" si="709"/>
        <v>1459.8564635138218</v>
      </c>
      <c r="H3065" s="5">
        <f t="shared" ca="1" si="710"/>
        <v>1392.3643115484185</v>
      </c>
      <c r="I3065" s="10">
        <f t="shared" ca="1" si="718"/>
        <v>0</v>
      </c>
      <c r="J3065" s="5" t="e">
        <f t="shared" ca="1" si="712"/>
        <v>#N/A</v>
      </c>
      <c r="K3065" s="5" t="e">
        <f t="shared" ca="1" si="713"/>
        <v>#N/A</v>
      </c>
      <c r="L3065" s="10">
        <f t="shared" ca="1" si="714"/>
        <v>1</v>
      </c>
      <c r="M3065" s="5">
        <f t="shared" ca="1" si="719"/>
        <v>1167.3</v>
      </c>
      <c r="N3065" s="12" t="str">
        <f t="shared" ca="1" si="715"/>
        <v/>
      </c>
      <c r="O3065" s="12">
        <f t="shared" ca="1" si="716"/>
        <v>1.0141517250521958E-2</v>
      </c>
      <c r="P3065" s="5">
        <f t="shared" ca="1" si="717"/>
        <v>1004.3502417611419</v>
      </c>
      <c r="Q3065" s="5">
        <f t="shared" ca="1" si="720"/>
        <v>1004.3502417611419</v>
      </c>
      <c r="R3065" s="12">
        <f t="shared" ca="1" si="721"/>
        <v>0</v>
      </c>
    </row>
    <row r="3066" spans="1:18" x14ac:dyDescent="0.25">
      <c r="A3066">
        <v>3065</v>
      </c>
      <c r="B3066" s="2">
        <v>41871</v>
      </c>
      <c r="C3066">
        <f t="shared" si="711"/>
        <v>2014</v>
      </c>
      <c r="D3066">
        <v>1525.4</v>
      </c>
      <c r="E3066" s="5">
        <f t="shared" ca="1" si="707"/>
        <v>1479.81</v>
      </c>
      <c r="F3066" s="5">
        <f t="shared" ca="1" si="708"/>
        <v>1454.4069999999999</v>
      </c>
      <c r="G3066" s="5">
        <f t="shared" ca="1" si="709"/>
        <v>1466.4108171624396</v>
      </c>
      <c r="H3066" s="5">
        <f t="shared" ca="1" si="710"/>
        <v>1395.0250253174499</v>
      </c>
      <c r="I3066" s="10">
        <f t="shared" ca="1" si="718"/>
        <v>0</v>
      </c>
      <c r="J3066" s="5" t="e">
        <f t="shared" ca="1" si="712"/>
        <v>#N/A</v>
      </c>
      <c r="K3066" s="5" t="e">
        <f t="shared" ca="1" si="713"/>
        <v>#N/A</v>
      </c>
      <c r="L3066" s="10">
        <f t="shared" ca="1" si="714"/>
        <v>1</v>
      </c>
      <c r="M3066" s="5">
        <f t="shared" ca="1" si="719"/>
        <v>1167.3</v>
      </c>
      <c r="N3066" s="12" t="str">
        <f t="shared" ca="1" si="715"/>
        <v/>
      </c>
      <c r="O3066" s="12">
        <f t="shared" ca="1" si="716"/>
        <v>9.5147478591820303E-4</v>
      </c>
      <c r="P3066" s="5">
        <f t="shared" ca="1" si="717"/>
        <v>1004.3502417611419</v>
      </c>
      <c r="Q3066" s="5">
        <f t="shared" ca="1" si="720"/>
        <v>1004.3502417611419</v>
      </c>
      <c r="R3066" s="12">
        <f t="shared" ca="1" si="721"/>
        <v>0</v>
      </c>
    </row>
    <row r="3067" spans="1:18" x14ac:dyDescent="0.25">
      <c r="A3067">
        <v>3066</v>
      </c>
      <c r="B3067" s="2">
        <v>41872</v>
      </c>
      <c r="C3067">
        <f t="shared" si="711"/>
        <v>2014</v>
      </c>
      <c r="D3067">
        <v>1525.6</v>
      </c>
      <c r="E3067" s="5">
        <f t="shared" ca="1" si="707"/>
        <v>1484.9950000000001</v>
      </c>
      <c r="F3067" s="5">
        <f t="shared" ca="1" si="708"/>
        <v>1455.3789999999997</v>
      </c>
      <c r="G3067" s="5">
        <f t="shared" ca="1" si="709"/>
        <v>1472.3297354461956</v>
      </c>
      <c r="H3067" s="5">
        <f t="shared" ca="1" si="710"/>
        <v>1397.636524811101</v>
      </c>
      <c r="I3067" s="10">
        <f t="shared" ca="1" si="718"/>
        <v>0</v>
      </c>
      <c r="J3067" s="5" t="e">
        <f t="shared" ca="1" si="712"/>
        <v>#N/A</v>
      </c>
      <c r="K3067" s="5" t="e">
        <f t="shared" ca="1" si="713"/>
        <v>#N/A</v>
      </c>
      <c r="L3067" s="10">
        <f t="shared" ca="1" si="714"/>
        <v>1</v>
      </c>
      <c r="M3067" s="5">
        <f t="shared" ca="1" si="719"/>
        <v>1167.3</v>
      </c>
      <c r="N3067" s="12" t="str">
        <f t="shared" ca="1" si="715"/>
        <v/>
      </c>
      <c r="O3067" s="12">
        <f t="shared" ca="1" si="716"/>
        <v>1.3111315064889085E-4</v>
      </c>
      <c r="P3067" s="5">
        <f t="shared" ca="1" si="717"/>
        <v>1004.3502417611419</v>
      </c>
      <c r="Q3067" s="5">
        <f t="shared" ca="1" si="720"/>
        <v>1004.3502417611419</v>
      </c>
      <c r="R3067" s="12">
        <f t="shared" ca="1" si="721"/>
        <v>0</v>
      </c>
    </row>
    <row r="3068" spans="1:18" x14ac:dyDescent="0.25">
      <c r="A3068">
        <v>3067</v>
      </c>
      <c r="B3068" s="2">
        <v>41873</v>
      </c>
      <c r="C3068">
        <f t="shared" si="711"/>
        <v>2014</v>
      </c>
      <c r="D3068">
        <v>1520.4</v>
      </c>
      <c r="E3068" s="5">
        <f t="shared" ca="1" si="707"/>
        <v>1493.0700000000002</v>
      </c>
      <c r="F3068" s="5">
        <f t="shared" ca="1" si="708"/>
        <v>1456.2919999999995</v>
      </c>
      <c r="G3068" s="5">
        <f t="shared" ca="1" si="709"/>
        <v>1477.1367619015759</v>
      </c>
      <c r="H3068" s="5">
        <f t="shared" ca="1" si="710"/>
        <v>1400.0917943148788</v>
      </c>
      <c r="I3068" s="10">
        <f t="shared" ca="1" si="718"/>
        <v>0</v>
      </c>
      <c r="J3068" s="5" t="e">
        <f t="shared" ca="1" si="712"/>
        <v>#N/A</v>
      </c>
      <c r="K3068" s="5" t="e">
        <f t="shared" ca="1" si="713"/>
        <v>#N/A</v>
      </c>
      <c r="L3068" s="10">
        <f t="shared" ca="1" si="714"/>
        <v>1</v>
      </c>
      <c r="M3068" s="5">
        <f t="shared" ca="1" si="719"/>
        <v>1167.3</v>
      </c>
      <c r="N3068" s="12" t="str">
        <f t="shared" ca="1" si="715"/>
        <v/>
      </c>
      <c r="O3068" s="12">
        <f t="shared" ca="1" si="716"/>
        <v>-3.4084950183533155E-3</v>
      </c>
      <c r="P3068" s="5">
        <f t="shared" ca="1" si="717"/>
        <v>1004.3502417611419</v>
      </c>
      <c r="Q3068" s="5">
        <f t="shared" ca="1" si="720"/>
        <v>1004.3502417611419</v>
      </c>
      <c r="R3068" s="12">
        <f t="shared" ca="1" si="721"/>
        <v>0</v>
      </c>
    </row>
    <row r="3069" spans="1:18" x14ac:dyDescent="0.25">
      <c r="A3069">
        <v>3068</v>
      </c>
      <c r="B3069" s="2">
        <v>41876</v>
      </c>
      <c r="C3069">
        <f t="shared" si="711"/>
        <v>2014</v>
      </c>
      <c r="D3069">
        <v>1531.7</v>
      </c>
      <c r="E3069" s="5">
        <f t="shared" ca="1" si="707"/>
        <v>1501.4450000000002</v>
      </c>
      <c r="F3069" s="5">
        <f t="shared" ca="1" si="708"/>
        <v>1457.1999999999998</v>
      </c>
      <c r="G3069" s="5">
        <f t="shared" ca="1" si="709"/>
        <v>1482.5930857114186</v>
      </c>
      <c r="H3069" s="5">
        <f t="shared" ca="1" si="710"/>
        <v>1402.7239584285812</v>
      </c>
      <c r="I3069" s="10">
        <f t="shared" ca="1" si="718"/>
        <v>0</v>
      </c>
      <c r="J3069" s="5" t="e">
        <f t="shared" ca="1" si="712"/>
        <v>#N/A</v>
      </c>
      <c r="K3069" s="5" t="e">
        <f t="shared" ca="1" si="713"/>
        <v>#N/A</v>
      </c>
      <c r="L3069" s="10">
        <f t="shared" ca="1" si="714"/>
        <v>1</v>
      </c>
      <c r="M3069" s="5">
        <f t="shared" ca="1" si="719"/>
        <v>1167.3</v>
      </c>
      <c r="N3069" s="12" t="str">
        <f t="shared" ca="1" si="715"/>
        <v/>
      </c>
      <c r="O3069" s="12">
        <f t="shared" ca="1" si="716"/>
        <v>7.4322546698237001E-3</v>
      </c>
      <c r="P3069" s="5">
        <f t="shared" ca="1" si="717"/>
        <v>1004.3502417611419</v>
      </c>
      <c r="Q3069" s="5">
        <f t="shared" ca="1" si="720"/>
        <v>1004.3502417611419</v>
      </c>
      <c r="R3069" s="12">
        <f t="shared" ca="1" si="721"/>
        <v>0</v>
      </c>
    </row>
    <row r="3070" spans="1:18" x14ac:dyDescent="0.25">
      <c r="A3070">
        <v>3069</v>
      </c>
      <c r="B3070" s="2">
        <v>41877</v>
      </c>
      <c r="C3070">
        <f t="shared" si="711"/>
        <v>2014</v>
      </c>
      <c r="D3070">
        <v>1491.4</v>
      </c>
      <c r="E3070" s="5">
        <f t="shared" ca="1" si="707"/>
        <v>1504.1200000000001</v>
      </c>
      <c r="F3070" s="5">
        <f t="shared" ca="1" si="708"/>
        <v>1457.0319999999995</v>
      </c>
      <c r="G3070" s="5">
        <f t="shared" ca="1" si="709"/>
        <v>1483.4737771402765</v>
      </c>
      <c r="H3070" s="5">
        <f t="shared" ca="1" si="710"/>
        <v>1404.4974792600094</v>
      </c>
      <c r="I3070" s="10">
        <f t="shared" ca="1" si="718"/>
        <v>0</v>
      </c>
      <c r="J3070" s="5" t="e">
        <f t="shared" ca="1" si="712"/>
        <v>#N/A</v>
      </c>
      <c r="K3070" s="5" t="e">
        <f t="shared" ca="1" si="713"/>
        <v>#N/A</v>
      </c>
      <c r="L3070" s="10">
        <f t="shared" ca="1" si="714"/>
        <v>1</v>
      </c>
      <c r="M3070" s="5">
        <f t="shared" ca="1" si="719"/>
        <v>1167.3</v>
      </c>
      <c r="N3070" s="12" t="str">
        <f t="shared" ca="1" si="715"/>
        <v/>
      </c>
      <c r="O3070" s="12">
        <f t="shared" ca="1" si="716"/>
        <v>-2.6310635241888067E-2</v>
      </c>
      <c r="P3070" s="5">
        <f t="shared" ca="1" si="717"/>
        <v>1004.3502417611419</v>
      </c>
      <c r="Q3070" s="5">
        <f t="shared" ca="1" si="720"/>
        <v>1004.3502417611419</v>
      </c>
      <c r="R3070" s="12">
        <f t="shared" ca="1" si="721"/>
        <v>0</v>
      </c>
    </row>
    <row r="3071" spans="1:18" x14ac:dyDescent="0.25">
      <c r="A3071">
        <v>3070</v>
      </c>
      <c r="B3071" s="2">
        <v>41878</v>
      </c>
      <c r="C3071">
        <f t="shared" si="711"/>
        <v>2014</v>
      </c>
      <c r="D3071">
        <v>1502.75</v>
      </c>
      <c r="E3071" s="5">
        <f t="shared" ca="1" si="707"/>
        <v>1509.1550000000002</v>
      </c>
      <c r="F3071" s="5">
        <f t="shared" ca="1" si="708"/>
        <v>1457.5829999999996</v>
      </c>
      <c r="G3071" s="5">
        <f t="shared" ca="1" si="709"/>
        <v>1485.4013994262489</v>
      </c>
      <c r="H3071" s="5">
        <f t="shared" ca="1" si="710"/>
        <v>1406.4625296748093</v>
      </c>
      <c r="I3071" s="10">
        <f t="shared" ca="1" si="718"/>
        <v>0</v>
      </c>
      <c r="J3071" s="5" t="e">
        <f t="shared" ca="1" si="712"/>
        <v>#N/A</v>
      </c>
      <c r="K3071" s="5" t="e">
        <f t="shared" ca="1" si="713"/>
        <v>#N/A</v>
      </c>
      <c r="L3071" s="10">
        <f t="shared" ca="1" si="714"/>
        <v>1</v>
      </c>
      <c r="M3071" s="5">
        <f t="shared" ca="1" si="719"/>
        <v>1167.3</v>
      </c>
      <c r="N3071" s="12" t="str">
        <f t="shared" ca="1" si="715"/>
        <v/>
      </c>
      <c r="O3071" s="12">
        <f t="shared" ca="1" si="716"/>
        <v>7.6102990478744189E-3</v>
      </c>
      <c r="P3071" s="5">
        <f t="shared" ca="1" si="717"/>
        <v>1004.3502417611419</v>
      </c>
      <c r="Q3071" s="5">
        <f t="shared" ca="1" si="720"/>
        <v>1004.3502417611419</v>
      </c>
      <c r="R3071" s="12">
        <f t="shared" ca="1" si="721"/>
        <v>0</v>
      </c>
    </row>
    <row r="3072" spans="1:18" x14ac:dyDescent="0.25">
      <c r="A3072">
        <v>3071</v>
      </c>
      <c r="B3072" s="2">
        <v>41879</v>
      </c>
      <c r="C3072">
        <f t="shared" si="711"/>
        <v>2014</v>
      </c>
      <c r="D3072">
        <v>1492.55</v>
      </c>
      <c r="E3072" s="5">
        <f t="shared" ca="1" si="707"/>
        <v>1510.325</v>
      </c>
      <c r="F3072" s="5">
        <f t="shared" ca="1" si="708"/>
        <v>1458.3329999999996</v>
      </c>
      <c r="G3072" s="5">
        <f t="shared" ca="1" si="709"/>
        <v>1486.1162594836239</v>
      </c>
      <c r="H3072" s="5">
        <f t="shared" ca="1" si="710"/>
        <v>1408.1842790813132</v>
      </c>
      <c r="I3072" s="10">
        <f t="shared" ca="1" si="718"/>
        <v>0</v>
      </c>
      <c r="J3072" s="5" t="e">
        <f t="shared" ca="1" si="712"/>
        <v>#N/A</v>
      </c>
      <c r="K3072" s="5" t="e">
        <f t="shared" ca="1" si="713"/>
        <v>#N/A</v>
      </c>
      <c r="L3072" s="10">
        <f t="shared" ca="1" si="714"/>
        <v>1</v>
      </c>
      <c r="M3072" s="5">
        <f t="shared" ca="1" si="719"/>
        <v>1167.3</v>
      </c>
      <c r="N3072" s="12" t="str">
        <f t="shared" ca="1" si="715"/>
        <v/>
      </c>
      <c r="O3072" s="12">
        <f t="shared" ca="1" si="716"/>
        <v>-6.7875561470637467E-3</v>
      </c>
      <c r="P3072" s="5">
        <f t="shared" ca="1" si="717"/>
        <v>1004.3502417611419</v>
      </c>
      <c r="Q3072" s="5">
        <f t="shared" ca="1" si="720"/>
        <v>1004.3502417611419</v>
      </c>
      <c r="R3072" s="12">
        <f t="shared" ca="1" si="721"/>
        <v>0</v>
      </c>
    </row>
    <row r="3073" spans="1:18" x14ac:dyDescent="0.25">
      <c r="A3073">
        <v>3072</v>
      </c>
      <c r="B3073" s="2">
        <v>41880</v>
      </c>
      <c r="C3073">
        <f t="shared" si="711"/>
        <v>2014</v>
      </c>
      <c r="D3073">
        <v>1492.55</v>
      </c>
      <c r="E3073" s="5">
        <f t="shared" ca="1" si="707"/>
        <v>1511.4949999999999</v>
      </c>
      <c r="F3073" s="5">
        <f t="shared" ca="1" si="708"/>
        <v>1459.4119999999998</v>
      </c>
      <c r="G3073" s="5">
        <f t="shared" ca="1" si="709"/>
        <v>1486.7596335352614</v>
      </c>
      <c r="H3073" s="5">
        <f t="shared" ca="1" si="710"/>
        <v>1409.8715934996869</v>
      </c>
      <c r="I3073" s="10">
        <f t="shared" ca="1" si="718"/>
        <v>0</v>
      </c>
      <c r="J3073" s="5" t="e">
        <f t="shared" ca="1" si="712"/>
        <v>#N/A</v>
      </c>
      <c r="K3073" s="5" t="e">
        <f t="shared" ca="1" si="713"/>
        <v>#N/A</v>
      </c>
      <c r="L3073" s="10">
        <f t="shared" ca="1" si="714"/>
        <v>1</v>
      </c>
      <c r="M3073" s="5">
        <f t="shared" ca="1" si="719"/>
        <v>1167.3</v>
      </c>
      <c r="N3073" s="12" t="str">
        <f t="shared" ca="1" si="715"/>
        <v/>
      </c>
      <c r="O3073" s="12">
        <f t="shared" ca="1" si="716"/>
        <v>0</v>
      </c>
      <c r="P3073" s="5">
        <f t="shared" ca="1" si="717"/>
        <v>1004.3502417611419</v>
      </c>
      <c r="Q3073" s="5">
        <f t="shared" ca="1" si="720"/>
        <v>1004.3502417611419</v>
      </c>
      <c r="R3073" s="12">
        <f t="shared" ca="1" si="721"/>
        <v>0</v>
      </c>
    </row>
    <row r="3074" spans="1:18" x14ac:dyDescent="0.25">
      <c r="A3074">
        <v>3073</v>
      </c>
      <c r="B3074" s="2">
        <v>41883</v>
      </c>
      <c r="C3074">
        <f t="shared" si="711"/>
        <v>2014</v>
      </c>
      <c r="D3074">
        <v>1499.55</v>
      </c>
      <c r="E3074" s="5">
        <f t="shared" ref="E3074:E3137" ca="1" si="722">IF($A3074&gt;=SEMADays,AVERAGE(OFFSET($D3074,-SEMADays+1,0,SEMADays,1)),NA())</f>
        <v>1510.5849999999998</v>
      </c>
      <c r="F3074" s="5">
        <f t="shared" ref="F3074:F3137" ca="1" si="723">IF($A3074&gt;=LEMADays,AVERAGE(OFFSET($D3074,-LEMADays+1,0,LEMADays,1)),NA())</f>
        <v>1459.9829999999999</v>
      </c>
      <c r="G3074" s="5">
        <f t="shared" ref="G3074:G3137" ca="1" si="724">IF(ISNA(E3074),NA(),IF(ISNA(G3073),E3074,((SEMADays-1)*G3073+$D3074)/SEMADays))</f>
        <v>1488.0386701817351</v>
      </c>
      <c r="H3074" s="5">
        <f t="shared" ref="H3074:H3137" ca="1" si="725">IF(ISNA(F3074),NA(),IF(ISNA(H3073),F3074,((LEMADays-1)*H3073+$D3074)/LEMADays))</f>
        <v>1411.6651616296931</v>
      </c>
      <c r="I3074" s="10">
        <f t="shared" ca="1" si="718"/>
        <v>0</v>
      </c>
      <c r="J3074" s="5" t="e">
        <f t="shared" ca="1" si="712"/>
        <v>#N/A</v>
      </c>
      <c r="K3074" s="5" t="e">
        <f t="shared" ca="1" si="713"/>
        <v>#N/A</v>
      </c>
      <c r="L3074" s="10">
        <f t="shared" ca="1" si="714"/>
        <v>1</v>
      </c>
      <c r="M3074" s="5">
        <f t="shared" ca="1" si="719"/>
        <v>1167.3</v>
      </c>
      <c r="N3074" s="12" t="str">
        <f t="shared" ca="1" si="715"/>
        <v/>
      </c>
      <c r="O3074" s="12">
        <f t="shared" ca="1" si="716"/>
        <v>4.6899601353388495E-3</v>
      </c>
      <c r="P3074" s="5">
        <f t="shared" ca="1" si="717"/>
        <v>1004.3502417611419</v>
      </c>
      <c r="Q3074" s="5">
        <f t="shared" ca="1" si="720"/>
        <v>1004.3502417611419</v>
      </c>
      <c r="R3074" s="12">
        <f t="shared" ca="1" si="721"/>
        <v>0</v>
      </c>
    </row>
    <row r="3075" spans="1:18" x14ac:dyDescent="0.25">
      <c r="A3075">
        <v>3074</v>
      </c>
      <c r="B3075" s="2">
        <v>41884</v>
      </c>
      <c r="C3075">
        <f t="shared" ref="C3075:C3138" si="726">YEAR(B3075)</f>
        <v>2014</v>
      </c>
      <c r="D3075">
        <v>1551.9</v>
      </c>
      <c r="E3075" s="5">
        <f t="shared" ca="1" si="722"/>
        <v>1513.3799999999997</v>
      </c>
      <c r="F3075" s="5">
        <f t="shared" ca="1" si="723"/>
        <v>1461.5809999999997</v>
      </c>
      <c r="G3075" s="5">
        <f t="shared" ca="1" si="724"/>
        <v>1494.4248031635616</v>
      </c>
      <c r="H3075" s="5">
        <f t="shared" ca="1" si="725"/>
        <v>1414.469858397099</v>
      </c>
      <c r="I3075" s="10">
        <f t="shared" ca="1" si="718"/>
        <v>0</v>
      </c>
      <c r="J3075" s="5" t="e">
        <f t="shared" ca="1" si="712"/>
        <v>#N/A</v>
      </c>
      <c r="K3075" s="5" t="e">
        <f t="shared" ca="1" si="713"/>
        <v>#N/A</v>
      </c>
      <c r="L3075" s="10">
        <f t="shared" ca="1" si="714"/>
        <v>1</v>
      </c>
      <c r="M3075" s="5">
        <f t="shared" ca="1" si="719"/>
        <v>1167.3</v>
      </c>
      <c r="N3075" s="12" t="str">
        <f t="shared" ca="1" si="715"/>
        <v/>
      </c>
      <c r="O3075" s="12">
        <f t="shared" ca="1" si="716"/>
        <v>3.4910473141942677E-2</v>
      </c>
      <c r="P3075" s="5">
        <f t="shared" ca="1" si="717"/>
        <v>1004.3502417611419</v>
      </c>
      <c r="Q3075" s="5">
        <f t="shared" ca="1" si="720"/>
        <v>1004.3502417611419</v>
      </c>
      <c r="R3075" s="12">
        <f t="shared" ca="1" si="721"/>
        <v>0</v>
      </c>
    </row>
    <row r="3076" spans="1:18" x14ac:dyDescent="0.25">
      <c r="A3076">
        <v>3075</v>
      </c>
      <c r="B3076" s="2">
        <v>41885</v>
      </c>
      <c r="C3076">
        <f t="shared" si="726"/>
        <v>2014</v>
      </c>
      <c r="D3076">
        <v>1546.75</v>
      </c>
      <c r="E3076" s="5">
        <f t="shared" ca="1" si="722"/>
        <v>1515.5149999999999</v>
      </c>
      <c r="F3076" s="5">
        <f t="shared" ca="1" si="723"/>
        <v>1463.1169999999997</v>
      </c>
      <c r="G3076" s="5">
        <f t="shared" ca="1" si="724"/>
        <v>1499.6573228472055</v>
      </c>
      <c r="H3076" s="5">
        <f t="shared" ca="1" si="725"/>
        <v>1417.1154612291568</v>
      </c>
      <c r="I3076" s="10">
        <f t="shared" ca="1" si="718"/>
        <v>0</v>
      </c>
      <c r="J3076" s="5" t="e">
        <f t="shared" ca="1" si="712"/>
        <v>#N/A</v>
      </c>
      <c r="K3076" s="5" t="e">
        <f t="shared" ca="1" si="713"/>
        <v>#N/A</v>
      </c>
      <c r="L3076" s="10">
        <f t="shared" ca="1" si="714"/>
        <v>1</v>
      </c>
      <c r="M3076" s="5">
        <f t="shared" ca="1" si="719"/>
        <v>1167.3</v>
      </c>
      <c r="N3076" s="12" t="str">
        <f t="shared" ca="1" si="715"/>
        <v/>
      </c>
      <c r="O3076" s="12">
        <f t="shared" ca="1" si="716"/>
        <v>-3.3185127907726596E-3</v>
      </c>
      <c r="P3076" s="5">
        <f t="shared" ca="1" si="717"/>
        <v>1004.3502417611419</v>
      </c>
      <c r="Q3076" s="5">
        <f t="shared" ca="1" si="720"/>
        <v>1004.3502417611419</v>
      </c>
      <c r="R3076" s="12">
        <f t="shared" ca="1" si="721"/>
        <v>0</v>
      </c>
    </row>
    <row r="3077" spans="1:18" x14ac:dyDescent="0.25">
      <c r="A3077">
        <v>3076</v>
      </c>
      <c r="B3077" s="2">
        <v>41886</v>
      </c>
      <c r="C3077">
        <f t="shared" si="726"/>
        <v>2014</v>
      </c>
      <c r="D3077">
        <v>1525.45</v>
      </c>
      <c r="E3077" s="5">
        <f t="shared" ca="1" si="722"/>
        <v>1515.5</v>
      </c>
      <c r="F3077" s="5">
        <f t="shared" ca="1" si="723"/>
        <v>1464.6249999999998</v>
      </c>
      <c r="G3077" s="5">
        <f t="shared" ca="1" si="724"/>
        <v>1502.2365905624852</v>
      </c>
      <c r="H3077" s="5">
        <f t="shared" ca="1" si="725"/>
        <v>1419.2821520045736</v>
      </c>
      <c r="I3077" s="10">
        <f t="shared" ca="1" si="718"/>
        <v>0</v>
      </c>
      <c r="J3077" s="5" t="e">
        <f t="shared" ca="1" si="712"/>
        <v>#N/A</v>
      </c>
      <c r="K3077" s="5" t="e">
        <f t="shared" ca="1" si="713"/>
        <v>#N/A</v>
      </c>
      <c r="L3077" s="10">
        <f t="shared" ca="1" si="714"/>
        <v>1</v>
      </c>
      <c r="M3077" s="5">
        <f t="shared" ca="1" si="719"/>
        <v>1167.3</v>
      </c>
      <c r="N3077" s="12" t="str">
        <f t="shared" ca="1" si="715"/>
        <v/>
      </c>
      <c r="O3077" s="12">
        <f t="shared" ca="1" si="716"/>
        <v>-1.3770809762405014E-2</v>
      </c>
      <c r="P3077" s="5">
        <f t="shared" ca="1" si="717"/>
        <v>1004.3502417611419</v>
      </c>
      <c r="Q3077" s="5">
        <f t="shared" ca="1" si="720"/>
        <v>1004.3502417611419</v>
      </c>
      <c r="R3077" s="12">
        <f t="shared" ca="1" si="721"/>
        <v>0</v>
      </c>
    </row>
    <row r="3078" spans="1:18" x14ac:dyDescent="0.25">
      <c r="A3078">
        <v>3077</v>
      </c>
      <c r="B3078" s="2">
        <v>41887</v>
      </c>
      <c r="C3078">
        <f t="shared" si="726"/>
        <v>2014</v>
      </c>
      <c r="D3078">
        <v>1521.75</v>
      </c>
      <c r="E3078" s="5">
        <f t="shared" ca="1" si="722"/>
        <v>1515.635</v>
      </c>
      <c r="F3078" s="5">
        <f t="shared" ca="1" si="723"/>
        <v>1466.4659999999997</v>
      </c>
      <c r="G3078" s="5">
        <f t="shared" ca="1" si="724"/>
        <v>1504.1879315062365</v>
      </c>
      <c r="H3078" s="5">
        <f t="shared" ca="1" si="725"/>
        <v>1421.3315089644821</v>
      </c>
      <c r="I3078" s="10">
        <f t="shared" ca="1" si="718"/>
        <v>0</v>
      </c>
      <c r="J3078" s="5" t="e">
        <f t="shared" ca="1" si="712"/>
        <v>#N/A</v>
      </c>
      <c r="K3078" s="5" t="e">
        <f t="shared" ca="1" si="713"/>
        <v>#N/A</v>
      </c>
      <c r="L3078" s="10">
        <f t="shared" ca="1" si="714"/>
        <v>1</v>
      </c>
      <c r="M3078" s="5">
        <f t="shared" ca="1" si="719"/>
        <v>1167.3</v>
      </c>
      <c r="N3078" s="12" t="str">
        <f t="shared" ca="1" si="715"/>
        <v/>
      </c>
      <c r="O3078" s="12">
        <f t="shared" ca="1" si="716"/>
        <v>-2.4255137828182146E-3</v>
      </c>
      <c r="P3078" s="5">
        <f t="shared" ca="1" si="717"/>
        <v>1004.3502417611419</v>
      </c>
      <c r="Q3078" s="5">
        <f t="shared" ca="1" si="720"/>
        <v>1004.3502417611419</v>
      </c>
      <c r="R3078" s="12">
        <f t="shared" ca="1" si="721"/>
        <v>0</v>
      </c>
    </row>
    <row r="3079" spans="1:18" x14ac:dyDescent="0.25">
      <c r="A3079">
        <v>3078</v>
      </c>
      <c r="B3079" s="2">
        <v>41890</v>
      </c>
      <c r="C3079">
        <f t="shared" si="726"/>
        <v>2014</v>
      </c>
      <c r="D3079">
        <v>1549.65</v>
      </c>
      <c r="E3079" s="5">
        <f t="shared" ca="1" si="722"/>
        <v>1517.43</v>
      </c>
      <c r="F3079" s="5">
        <f t="shared" ca="1" si="723"/>
        <v>1468.0739999999996</v>
      </c>
      <c r="G3079" s="5">
        <f t="shared" ca="1" si="724"/>
        <v>1508.7341383556127</v>
      </c>
      <c r="H3079" s="5">
        <f t="shared" ca="1" si="725"/>
        <v>1423.8978787851922</v>
      </c>
      <c r="I3079" s="10">
        <f t="shared" ca="1" si="718"/>
        <v>0</v>
      </c>
      <c r="J3079" s="5" t="e">
        <f t="shared" ca="1" si="712"/>
        <v>#N/A</v>
      </c>
      <c r="K3079" s="5" t="e">
        <f t="shared" ca="1" si="713"/>
        <v>#N/A</v>
      </c>
      <c r="L3079" s="10">
        <f t="shared" ca="1" si="714"/>
        <v>1</v>
      </c>
      <c r="M3079" s="5">
        <f t="shared" ca="1" si="719"/>
        <v>1167.3</v>
      </c>
      <c r="N3079" s="12" t="str">
        <f t="shared" ca="1" si="715"/>
        <v/>
      </c>
      <c r="O3079" s="12">
        <f t="shared" ca="1" si="716"/>
        <v>1.8334154756037516E-2</v>
      </c>
      <c r="P3079" s="5">
        <f t="shared" ca="1" si="717"/>
        <v>1004.3502417611419</v>
      </c>
      <c r="Q3079" s="5">
        <f t="shared" ca="1" si="720"/>
        <v>1004.3502417611419</v>
      </c>
      <c r="R3079" s="12">
        <f t="shared" ca="1" si="721"/>
        <v>0</v>
      </c>
    </row>
    <row r="3080" spans="1:18" x14ac:dyDescent="0.25">
      <c r="A3080">
        <v>3079</v>
      </c>
      <c r="B3080" s="2">
        <v>41891</v>
      </c>
      <c r="C3080">
        <f t="shared" si="726"/>
        <v>2014</v>
      </c>
      <c r="D3080">
        <v>1545.1</v>
      </c>
      <c r="E3080" s="5">
        <f t="shared" ca="1" si="722"/>
        <v>1522.8000000000002</v>
      </c>
      <c r="F3080" s="5">
        <f t="shared" ca="1" si="723"/>
        <v>1469.364</v>
      </c>
      <c r="G3080" s="5">
        <f t="shared" ca="1" si="724"/>
        <v>1512.3707245200515</v>
      </c>
      <c r="H3080" s="5">
        <f t="shared" ca="1" si="725"/>
        <v>1426.3219212094887</v>
      </c>
      <c r="I3080" s="10">
        <f t="shared" ca="1" si="718"/>
        <v>0</v>
      </c>
      <c r="J3080" s="5" t="e">
        <f t="shared" ca="1" si="712"/>
        <v>#N/A</v>
      </c>
      <c r="K3080" s="5" t="e">
        <f t="shared" ca="1" si="713"/>
        <v>#N/A</v>
      </c>
      <c r="L3080" s="10">
        <f t="shared" ca="1" si="714"/>
        <v>1</v>
      </c>
      <c r="M3080" s="5">
        <f t="shared" ca="1" si="719"/>
        <v>1167.3</v>
      </c>
      <c r="N3080" s="12" t="str">
        <f t="shared" ca="1" si="715"/>
        <v/>
      </c>
      <c r="O3080" s="12">
        <f t="shared" ca="1" si="716"/>
        <v>-2.9361468718744114E-3</v>
      </c>
      <c r="P3080" s="5">
        <f t="shared" ca="1" si="717"/>
        <v>1004.3502417611419</v>
      </c>
      <c r="Q3080" s="5">
        <f t="shared" ca="1" si="720"/>
        <v>1004.3502417611419</v>
      </c>
      <c r="R3080" s="12">
        <f t="shared" ca="1" si="721"/>
        <v>0</v>
      </c>
    </row>
    <row r="3081" spans="1:18" x14ac:dyDescent="0.25">
      <c r="A3081">
        <v>3080</v>
      </c>
      <c r="B3081" s="2">
        <v>41892</v>
      </c>
      <c r="C3081">
        <f t="shared" si="726"/>
        <v>2014</v>
      </c>
      <c r="D3081">
        <v>1532.25</v>
      </c>
      <c r="E3081" s="5">
        <f t="shared" ca="1" si="722"/>
        <v>1525.75</v>
      </c>
      <c r="F3081" s="5">
        <f t="shared" ca="1" si="723"/>
        <v>1470.0410000000002</v>
      </c>
      <c r="G3081" s="5">
        <f t="shared" ca="1" si="724"/>
        <v>1514.3586520680462</v>
      </c>
      <c r="H3081" s="5">
        <f t="shared" ca="1" si="725"/>
        <v>1428.4404827852989</v>
      </c>
      <c r="I3081" s="10">
        <f t="shared" ca="1" si="718"/>
        <v>0</v>
      </c>
      <c r="J3081" s="5" t="e">
        <f t="shared" ca="1" si="712"/>
        <v>#N/A</v>
      </c>
      <c r="K3081" s="5" t="e">
        <f t="shared" ca="1" si="713"/>
        <v>#N/A</v>
      </c>
      <c r="L3081" s="10">
        <f t="shared" ca="1" si="714"/>
        <v>1</v>
      </c>
      <c r="M3081" s="5">
        <f t="shared" ca="1" si="719"/>
        <v>1167.3</v>
      </c>
      <c r="N3081" s="12" t="str">
        <f t="shared" ca="1" si="715"/>
        <v/>
      </c>
      <c r="O3081" s="12">
        <f t="shared" ca="1" si="716"/>
        <v>-8.3166138114037346E-3</v>
      </c>
      <c r="P3081" s="5">
        <f t="shared" ca="1" si="717"/>
        <v>1004.3502417611419</v>
      </c>
      <c r="Q3081" s="5">
        <f t="shared" ca="1" si="720"/>
        <v>1004.3502417611419</v>
      </c>
      <c r="R3081" s="12">
        <f t="shared" ca="1" si="721"/>
        <v>0</v>
      </c>
    </row>
    <row r="3082" spans="1:18" x14ac:dyDescent="0.25">
      <c r="A3082">
        <v>3081</v>
      </c>
      <c r="B3082" s="2">
        <v>41893</v>
      </c>
      <c r="C3082">
        <f t="shared" si="726"/>
        <v>2014</v>
      </c>
      <c r="D3082">
        <v>1532.05</v>
      </c>
      <c r="E3082" s="5">
        <f t="shared" ca="1" si="722"/>
        <v>1529.7</v>
      </c>
      <c r="F3082" s="5">
        <f t="shared" ca="1" si="723"/>
        <v>1471.0810000000001</v>
      </c>
      <c r="G3082" s="5">
        <f t="shared" ca="1" si="724"/>
        <v>1516.1277868612415</v>
      </c>
      <c r="H3082" s="5">
        <f t="shared" ca="1" si="725"/>
        <v>1430.5126731295929</v>
      </c>
      <c r="I3082" s="10">
        <f t="shared" ca="1" si="718"/>
        <v>0</v>
      </c>
      <c r="J3082" s="5" t="e">
        <f t="shared" ca="1" si="712"/>
        <v>#N/A</v>
      </c>
      <c r="K3082" s="5" t="e">
        <f t="shared" ca="1" si="713"/>
        <v>#N/A</v>
      </c>
      <c r="L3082" s="10">
        <f t="shared" ca="1" si="714"/>
        <v>1</v>
      </c>
      <c r="M3082" s="5">
        <f t="shared" ca="1" si="719"/>
        <v>1167.3</v>
      </c>
      <c r="N3082" s="12" t="str">
        <f t="shared" ca="1" si="715"/>
        <v/>
      </c>
      <c r="O3082" s="12">
        <f t="shared" ca="1" si="716"/>
        <v>-1.3052700277372848E-4</v>
      </c>
      <c r="P3082" s="5">
        <f t="shared" ca="1" si="717"/>
        <v>1004.3502417611419</v>
      </c>
      <c r="Q3082" s="5">
        <f t="shared" ca="1" si="720"/>
        <v>1004.3502417611419</v>
      </c>
      <c r="R3082" s="12">
        <f t="shared" ca="1" si="721"/>
        <v>0</v>
      </c>
    </row>
    <row r="3083" spans="1:18" x14ac:dyDescent="0.25">
      <c r="A3083">
        <v>3082</v>
      </c>
      <c r="B3083" s="2">
        <v>41894</v>
      </c>
      <c r="C3083">
        <f t="shared" si="726"/>
        <v>2014</v>
      </c>
      <c r="D3083">
        <v>1534.25</v>
      </c>
      <c r="E3083" s="5">
        <f t="shared" ca="1" si="722"/>
        <v>1533.87</v>
      </c>
      <c r="F3083" s="5">
        <f t="shared" ca="1" si="723"/>
        <v>1472.7470000000001</v>
      </c>
      <c r="G3083" s="5">
        <f t="shared" ca="1" si="724"/>
        <v>1517.9400081751173</v>
      </c>
      <c r="H3083" s="5">
        <f t="shared" ca="1" si="725"/>
        <v>1432.5874196670009</v>
      </c>
      <c r="I3083" s="10">
        <f t="shared" ca="1" si="718"/>
        <v>0</v>
      </c>
      <c r="J3083" s="5" t="e">
        <f t="shared" ca="1" si="712"/>
        <v>#N/A</v>
      </c>
      <c r="K3083" s="5" t="e">
        <f t="shared" ca="1" si="713"/>
        <v>#N/A</v>
      </c>
      <c r="L3083" s="10">
        <f t="shared" ca="1" si="714"/>
        <v>1</v>
      </c>
      <c r="M3083" s="5">
        <f t="shared" ca="1" si="719"/>
        <v>1167.3</v>
      </c>
      <c r="N3083" s="12" t="str">
        <f t="shared" ca="1" si="715"/>
        <v/>
      </c>
      <c r="O3083" s="12">
        <f t="shared" ca="1" si="716"/>
        <v>1.4359844652589964E-3</v>
      </c>
      <c r="P3083" s="5">
        <f t="shared" ca="1" si="717"/>
        <v>1004.3502417611419</v>
      </c>
      <c r="Q3083" s="5">
        <f t="shared" ca="1" si="720"/>
        <v>1004.3502417611419</v>
      </c>
      <c r="R3083" s="12">
        <f t="shared" ca="1" si="721"/>
        <v>0</v>
      </c>
    </row>
    <row r="3084" spans="1:18" x14ac:dyDescent="0.25">
      <c r="A3084">
        <v>3083</v>
      </c>
      <c r="B3084" s="2">
        <v>41897</v>
      </c>
      <c r="C3084">
        <f t="shared" si="726"/>
        <v>2014</v>
      </c>
      <c r="D3084">
        <v>1512.65</v>
      </c>
      <c r="E3084" s="5">
        <f t="shared" ca="1" si="722"/>
        <v>1535.1799999999998</v>
      </c>
      <c r="F3084" s="5">
        <f t="shared" ca="1" si="723"/>
        <v>1473.9830000000002</v>
      </c>
      <c r="G3084" s="5">
        <f t="shared" ca="1" si="724"/>
        <v>1517.4110073576055</v>
      </c>
      <c r="H3084" s="5">
        <f t="shared" ca="1" si="725"/>
        <v>1434.1886712736607</v>
      </c>
      <c r="I3084" s="10">
        <f t="shared" ca="1" si="718"/>
        <v>0</v>
      </c>
      <c r="J3084" s="5" t="e">
        <f t="shared" ca="1" si="712"/>
        <v>#N/A</v>
      </c>
      <c r="K3084" s="5" t="e">
        <f t="shared" ca="1" si="713"/>
        <v>#N/A</v>
      </c>
      <c r="L3084" s="10">
        <f t="shared" ca="1" si="714"/>
        <v>1</v>
      </c>
      <c r="M3084" s="5">
        <f t="shared" ca="1" si="719"/>
        <v>1167.3</v>
      </c>
      <c r="N3084" s="12" t="str">
        <f t="shared" ca="1" si="715"/>
        <v/>
      </c>
      <c r="O3084" s="12">
        <f t="shared" ca="1" si="716"/>
        <v>-1.4078540003258862E-2</v>
      </c>
      <c r="P3084" s="5">
        <f t="shared" ca="1" si="717"/>
        <v>1004.3502417611419</v>
      </c>
      <c r="Q3084" s="5">
        <f t="shared" ca="1" si="720"/>
        <v>1004.3502417611419</v>
      </c>
      <c r="R3084" s="12">
        <f t="shared" ca="1" si="721"/>
        <v>0</v>
      </c>
    </row>
    <row r="3085" spans="1:18" x14ac:dyDescent="0.25">
      <c r="A3085">
        <v>3084</v>
      </c>
      <c r="B3085" s="2">
        <v>41898</v>
      </c>
      <c r="C3085">
        <f t="shared" si="726"/>
        <v>2014</v>
      </c>
      <c r="D3085">
        <v>1483</v>
      </c>
      <c r="E3085" s="5">
        <f t="shared" ca="1" si="722"/>
        <v>1528.29</v>
      </c>
      <c r="F3085" s="5">
        <f t="shared" ca="1" si="723"/>
        <v>1475.2720000000002</v>
      </c>
      <c r="G3085" s="5">
        <f t="shared" ca="1" si="724"/>
        <v>1513.969906621845</v>
      </c>
      <c r="H3085" s="5">
        <f t="shared" ca="1" si="725"/>
        <v>1435.1648978481876</v>
      </c>
      <c r="I3085" s="10">
        <f t="shared" ca="1" si="718"/>
        <v>0</v>
      </c>
      <c r="J3085" s="5" t="e">
        <f t="shared" ca="1" si="712"/>
        <v>#N/A</v>
      </c>
      <c r="K3085" s="5" t="e">
        <f t="shared" ca="1" si="713"/>
        <v>#N/A</v>
      </c>
      <c r="L3085" s="10">
        <f t="shared" ca="1" si="714"/>
        <v>1</v>
      </c>
      <c r="M3085" s="5">
        <f t="shared" ca="1" si="719"/>
        <v>1167.3</v>
      </c>
      <c r="N3085" s="12" t="str">
        <f t="shared" ca="1" si="715"/>
        <v/>
      </c>
      <c r="O3085" s="12">
        <f t="shared" ca="1" si="716"/>
        <v>-1.9601361848411786E-2</v>
      </c>
      <c r="P3085" s="5">
        <f t="shared" ca="1" si="717"/>
        <v>1004.3502417611419</v>
      </c>
      <c r="Q3085" s="5">
        <f t="shared" ca="1" si="720"/>
        <v>1004.3502417611419</v>
      </c>
      <c r="R3085" s="12">
        <f t="shared" ca="1" si="721"/>
        <v>0</v>
      </c>
    </row>
    <row r="3086" spans="1:18" x14ac:dyDescent="0.25">
      <c r="A3086">
        <v>3085</v>
      </c>
      <c r="B3086" s="2">
        <v>41899</v>
      </c>
      <c r="C3086">
        <f t="shared" si="726"/>
        <v>2014</v>
      </c>
      <c r="D3086">
        <v>1495.35</v>
      </c>
      <c r="E3086" s="5">
        <f t="shared" ca="1" si="722"/>
        <v>1523.15</v>
      </c>
      <c r="F3086" s="5">
        <f t="shared" ca="1" si="723"/>
        <v>1476.4680000000001</v>
      </c>
      <c r="G3086" s="5">
        <f t="shared" ca="1" si="724"/>
        <v>1512.1079159596607</v>
      </c>
      <c r="H3086" s="5">
        <f t="shared" ca="1" si="725"/>
        <v>1436.368599891224</v>
      </c>
      <c r="I3086" s="10">
        <f t="shared" ca="1" si="718"/>
        <v>0</v>
      </c>
      <c r="J3086" s="5" t="e">
        <f t="shared" ca="1" si="712"/>
        <v>#N/A</v>
      </c>
      <c r="K3086" s="5" t="e">
        <f t="shared" ca="1" si="713"/>
        <v>#N/A</v>
      </c>
      <c r="L3086" s="10">
        <f t="shared" ca="1" si="714"/>
        <v>1</v>
      </c>
      <c r="M3086" s="5">
        <f t="shared" ca="1" si="719"/>
        <v>1167.3</v>
      </c>
      <c r="N3086" s="12" t="str">
        <f t="shared" ca="1" si="715"/>
        <v/>
      </c>
      <c r="O3086" s="12">
        <f t="shared" ca="1" si="716"/>
        <v>8.3277140930545571E-3</v>
      </c>
      <c r="P3086" s="5">
        <f t="shared" ca="1" si="717"/>
        <v>1004.3502417611419</v>
      </c>
      <c r="Q3086" s="5">
        <f t="shared" ca="1" si="720"/>
        <v>1004.3502417611419</v>
      </c>
      <c r="R3086" s="12">
        <f t="shared" ca="1" si="721"/>
        <v>0</v>
      </c>
    </row>
    <row r="3087" spans="1:18" x14ac:dyDescent="0.25">
      <c r="A3087">
        <v>3086</v>
      </c>
      <c r="B3087" s="2">
        <v>41900</v>
      </c>
      <c r="C3087">
        <f t="shared" si="726"/>
        <v>2014</v>
      </c>
      <c r="D3087">
        <v>1509</v>
      </c>
      <c r="E3087" s="5">
        <f t="shared" ca="1" si="722"/>
        <v>1521.5049999999999</v>
      </c>
      <c r="F3087" s="5">
        <f t="shared" ca="1" si="723"/>
        <v>1477.4780000000001</v>
      </c>
      <c r="G3087" s="5">
        <f t="shared" ca="1" si="724"/>
        <v>1511.7971243636946</v>
      </c>
      <c r="H3087" s="5">
        <f t="shared" ca="1" si="725"/>
        <v>1437.8212278933995</v>
      </c>
      <c r="I3087" s="10">
        <f t="shared" ca="1" si="718"/>
        <v>0</v>
      </c>
      <c r="J3087" s="5" t="e">
        <f t="shared" ca="1" si="712"/>
        <v>#N/A</v>
      </c>
      <c r="K3087" s="5" t="e">
        <f t="shared" ca="1" si="713"/>
        <v>#N/A</v>
      </c>
      <c r="L3087" s="10">
        <f t="shared" ca="1" si="714"/>
        <v>1</v>
      </c>
      <c r="M3087" s="5">
        <f t="shared" ca="1" si="719"/>
        <v>1167.3</v>
      </c>
      <c r="N3087" s="12" t="str">
        <f t="shared" ca="1" si="715"/>
        <v/>
      </c>
      <c r="O3087" s="12">
        <f t="shared" ca="1" si="716"/>
        <v>9.1282977229411796E-3</v>
      </c>
      <c r="P3087" s="5">
        <f t="shared" ca="1" si="717"/>
        <v>1004.3502417611419</v>
      </c>
      <c r="Q3087" s="5">
        <f t="shared" ca="1" si="720"/>
        <v>1004.3502417611419</v>
      </c>
      <c r="R3087" s="12">
        <f t="shared" ca="1" si="721"/>
        <v>0</v>
      </c>
    </row>
    <row r="3088" spans="1:18" x14ac:dyDescent="0.25">
      <c r="A3088">
        <v>3087</v>
      </c>
      <c r="B3088" s="2">
        <v>41901</v>
      </c>
      <c r="C3088">
        <f t="shared" si="726"/>
        <v>2014</v>
      </c>
      <c r="D3088">
        <v>1505.05</v>
      </c>
      <c r="E3088" s="5">
        <f t="shared" ca="1" si="722"/>
        <v>1519.835</v>
      </c>
      <c r="F3088" s="5">
        <f t="shared" ca="1" si="723"/>
        <v>1479.0850000000003</v>
      </c>
      <c r="G3088" s="5">
        <f t="shared" ca="1" si="724"/>
        <v>1511.1224119273252</v>
      </c>
      <c r="H3088" s="5">
        <f t="shared" ca="1" si="725"/>
        <v>1439.1658033355316</v>
      </c>
      <c r="I3088" s="10">
        <f t="shared" ca="1" si="718"/>
        <v>0</v>
      </c>
      <c r="J3088" s="5" t="e">
        <f t="shared" ca="1" si="712"/>
        <v>#N/A</v>
      </c>
      <c r="K3088" s="5" t="e">
        <f t="shared" ca="1" si="713"/>
        <v>#N/A</v>
      </c>
      <c r="L3088" s="10">
        <f t="shared" ca="1" si="714"/>
        <v>1</v>
      </c>
      <c r="M3088" s="5">
        <f t="shared" ca="1" si="719"/>
        <v>1167.3</v>
      </c>
      <c r="N3088" s="12" t="str">
        <f t="shared" ca="1" si="715"/>
        <v/>
      </c>
      <c r="O3088" s="12">
        <f t="shared" ca="1" si="716"/>
        <v>-2.6176275679258088E-3</v>
      </c>
      <c r="P3088" s="5">
        <f t="shared" ca="1" si="717"/>
        <v>1004.3502417611419</v>
      </c>
      <c r="Q3088" s="5">
        <f t="shared" ca="1" si="720"/>
        <v>1004.3502417611419</v>
      </c>
      <c r="R3088" s="12">
        <f t="shared" ca="1" si="721"/>
        <v>0</v>
      </c>
    </row>
    <row r="3089" spans="1:18" x14ac:dyDescent="0.25">
      <c r="A3089">
        <v>3088</v>
      </c>
      <c r="B3089" s="2">
        <v>41904</v>
      </c>
      <c r="C3089">
        <f t="shared" si="726"/>
        <v>2014</v>
      </c>
      <c r="D3089">
        <v>1493.55</v>
      </c>
      <c r="E3089" s="5">
        <f t="shared" ca="1" si="722"/>
        <v>1514.2249999999999</v>
      </c>
      <c r="F3089" s="5">
        <f t="shared" ca="1" si="723"/>
        <v>1480.9900000000007</v>
      </c>
      <c r="G3089" s="5">
        <f t="shared" ca="1" si="724"/>
        <v>1509.3651707345925</v>
      </c>
      <c r="H3089" s="5">
        <f t="shared" ca="1" si="725"/>
        <v>1440.2534872688211</v>
      </c>
      <c r="I3089" s="10">
        <f t="shared" ca="1" si="718"/>
        <v>0</v>
      </c>
      <c r="J3089" s="5" t="e">
        <f t="shared" ca="1" si="712"/>
        <v>#N/A</v>
      </c>
      <c r="K3089" s="5" t="e">
        <f t="shared" ca="1" si="713"/>
        <v>#N/A</v>
      </c>
      <c r="L3089" s="10">
        <f t="shared" ca="1" si="714"/>
        <v>1</v>
      </c>
      <c r="M3089" s="5">
        <f t="shared" ca="1" si="719"/>
        <v>1167.3</v>
      </c>
      <c r="N3089" s="12" t="str">
        <f t="shared" ca="1" si="715"/>
        <v/>
      </c>
      <c r="O3089" s="12">
        <f t="shared" ca="1" si="716"/>
        <v>-7.6409421613899877E-3</v>
      </c>
      <c r="P3089" s="5">
        <f t="shared" ca="1" si="717"/>
        <v>1004.3502417611419</v>
      </c>
      <c r="Q3089" s="5">
        <f t="shared" ca="1" si="720"/>
        <v>1004.3502417611419</v>
      </c>
      <c r="R3089" s="12">
        <f t="shared" ca="1" si="721"/>
        <v>0</v>
      </c>
    </row>
    <row r="3090" spans="1:18" x14ac:dyDescent="0.25">
      <c r="A3090">
        <v>3089</v>
      </c>
      <c r="B3090" s="2">
        <v>41905</v>
      </c>
      <c r="C3090">
        <f t="shared" si="726"/>
        <v>2014</v>
      </c>
      <c r="D3090">
        <v>1464.1</v>
      </c>
      <c r="E3090" s="5">
        <f t="shared" ca="1" si="722"/>
        <v>1506.125</v>
      </c>
      <c r="F3090" s="5">
        <f t="shared" ca="1" si="723"/>
        <v>1481.8790000000008</v>
      </c>
      <c r="G3090" s="5">
        <f t="shared" ca="1" si="724"/>
        <v>1504.8386536611333</v>
      </c>
      <c r="H3090" s="5">
        <f t="shared" ca="1" si="725"/>
        <v>1440.7304175234449</v>
      </c>
      <c r="I3090" s="10">
        <f t="shared" ca="1" si="718"/>
        <v>0</v>
      </c>
      <c r="J3090" s="5" t="e">
        <f t="shared" ca="1" si="712"/>
        <v>#N/A</v>
      </c>
      <c r="K3090" s="5" t="e">
        <f t="shared" ca="1" si="713"/>
        <v>#N/A</v>
      </c>
      <c r="L3090" s="10">
        <f t="shared" ca="1" si="714"/>
        <v>1</v>
      </c>
      <c r="M3090" s="5">
        <f t="shared" ca="1" si="719"/>
        <v>1167.3</v>
      </c>
      <c r="N3090" s="12" t="str">
        <f t="shared" ca="1" si="715"/>
        <v/>
      </c>
      <c r="O3090" s="12">
        <f t="shared" ca="1" si="716"/>
        <v>-1.9718121254728698E-2</v>
      </c>
      <c r="P3090" s="5">
        <f t="shared" ca="1" si="717"/>
        <v>1004.3502417611419</v>
      </c>
      <c r="Q3090" s="5">
        <f t="shared" ca="1" si="720"/>
        <v>1004.3502417611419</v>
      </c>
      <c r="R3090" s="12">
        <f t="shared" ca="1" si="721"/>
        <v>0</v>
      </c>
    </row>
    <row r="3091" spans="1:18" x14ac:dyDescent="0.25">
      <c r="A3091">
        <v>3090</v>
      </c>
      <c r="B3091" s="2">
        <v>41906</v>
      </c>
      <c r="C3091">
        <f t="shared" si="726"/>
        <v>2014</v>
      </c>
      <c r="D3091">
        <v>1430.2</v>
      </c>
      <c r="E3091" s="5">
        <f t="shared" ca="1" si="722"/>
        <v>1495.92</v>
      </c>
      <c r="F3091" s="5">
        <f t="shared" ca="1" si="723"/>
        <v>1481.7710000000004</v>
      </c>
      <c r="G3091" s="5">
        <f t="shared" ca="1" si="724"/>
        <v>1497.3747882950199</v>
      </c>
      <c r="H3091" s="5">
        <f t="shared" ca="1" si="725"/>
        <v>1440.519809172976</v>
      </c>
      <c r="I3091" s="10">
        <f t="shared" ca="1" si="718"/>
        <v>0</v>
      </c>
      <c r="J3091" s="5" t="e">
        <f t="shared" ca="1" si="712"/>
        <v>#N/A</v>
      </c>
      <c r="K3091" s="5" t="e">
        <f t="shared" ca="1" si="713"/>
        <v>#N/A</v>
      </c>
      <c r="L3091" s="10">
        <f t="shared" ca="1" si="714"/>
        <v>1</v>
      </c>
      <c r="M3091" s="5">
        <f t="shared" ca="1" si="719"/>
        <v>1167.3</v>
      </c>
      <c r="N3091" s="12" t="str">
        <f t="shared" ca="1" si="715"/>
        <v/>
      </c>
      <c r="O3091" s="12">
        <f t="shared" ca="1" si="716"/>
        <v>-2.3154156136875804E-2</v>
      </c>
      <c r="P3091" s="5">
        <f t="shared" ca="1" si="717"/>
        <v>1004.3502417611419</v>
      </c>
      <c r="Q3091" s="5">
        <f t="shared" ca="1" si="720"/>
        <v>1004.3502417611419</v>
      </c>
      <c r="R3091" s="12">
        <f t="shared" ca="1" si="721"/>
        <v>0</v>
      </c>
    </row>
    <row r="3092" spans="1:18" x14ac:dyDescent="0.25">
      <c r="A3092">
        <v>3091</v>
      </c>
      <c r="B3092" s="2">
        <v>41907</v>
      </c>
      <c r="C3092">
        <f t="shared" si="726"/>
        <v>2014</v>
      </c>
      <c r="D3092">
        <v>1399.05</v>
      </c>
      <c r="E3092" s="5">
        <f t="shared" ca="1" si="722"/>
        <v>1482.62</v>
      </c>
      <c r="F3092" s="5">
        <f t="shared" ca="1" si="723"/>
        <v>1480.2120000000004</v>
      </c>
      <c r="G3092" s="5">
        <f t="shared" ca="1" si="724"/>
        <v>1487.5423094655177</v>
      </c>
      <c r="H3092" s="5">
        <f t="shared" ca="1" si="725"/>
        <v>1439.6904129895165</v>
      </c>
      <c r="I3092" s="10">
        <f t="shared" ca="1" si="718"/>
        <v>0</v>
      </c>
      <c r="J3092" s="5" t="e">
        <f t="shared" ca="1" si="712"/>
        <v>#N/A</v>
      </c>
      <c r="K3092" s="5" t="e">
        <f t="shared" ca="1" si="713"/>
        <v>#N/A</v>
      </c>
      <c r="L3092" s="10">
        <f t="shared" ca="1" si="714"/>
        <v>1</v>
      </c>
      <c r="M3092" s="5">
        <f t="shared" ca="1" si="719"/>
        <v>1167.3</v>
      </c>
      <c r="N3092" s="12" t="str">
        <f t="shared" ca="1" si="715"/>
        <v/>
      </c>
      <c r="O3092" s="12">
        <f t="shared" ca="1" si="716"/>
        <v>-2.1780170605509783E-2</v>
      </c>
      <c r="P3092" s="5">
        <f t="shared" ca="1" si="717"/>
        <v>1004.3502417611419</v>
      </c>
      <c r="Q3092" s="5">
        <f t="shared" ca="1" si="720"/>
        <v>1004.3502417611419</v>
      </c>
      <c r="R3092" s="12">
        <f t="shared" ca="1" si="721"/>
        <v>0</v>
      </c>
    </row>
    <row r="3093" spans="1:18" x14ac:dyDescent="0.25">
      <c r="A3093">
        <v>3092</v>
      </c>
      <c r="B3093" s="2">
        <v>41908</v>
      </c>
      <c r="C3093">
        <f t="shared" si="726"/>
        <v>2014</v>
      </c>
      <c r="D3093">
        <v>1435.15</v>
      </c>
      <c r="E3093" s="5">
        <f t="shared" ca="1" si="722"/>
        <v>1472.71</v>
      </c>
      <c r="F3093" s="5">
        <f t="shared" ca="1" si="723"/>
        <v>1479.6910000000003</v>
      </c>
      <c r="G3093" s="5">
        <f t="shared" ca="1" si="724"/>
        <v>1482.303078518966</v>
      </c>
      <c r="H3093" s="5">
        <f t="shared" ca="1" si="725"/>
        <v>1439.599604729726</v>
      </c>
      <c r="I3093" s="10">
        <f t="shared" ca="1" si="718"/>
        <v>0</v>
      </c>
      <c r="J3093" s="5" t="e">
        <f t="shared" ca="1" si="712"/>
        <v>#N/A</v>
      </c>
      <c r="K3093" s="5" t="e">
        <f t="shared" ca="1" si="713"/>
        <v>#N/A</v>
      </c>
      <c r="L3093" s="10">
        <f t="shared" ca="1" si="714"/>
        <v>1</v>
      </c>
      <c r="M3093" s="5">
        <f t="shared" ca="1" si="719"/>
        <v>1167.3</v>
      </c>
      <c r="N3093" s="12" t="str">
        <f t="shared" ca="1" si="715"/>
        <v/>
      </c>
      <c r="O3093" s="12">
        <f t="shared" ca="1" si="716"/>
        <v>2.5803223616025259E-2</v>
      </c>
      <c r="P3093" s="5">
        <f t="shared" ca="1" si="717"/>
        <v>1004.3502417611419</v>
      </c>
      <c r="Q3093" s="5">
        <f t="shared" ca="1" si="720"/>
        <v>1004.3502417611419</v>
      </c>
      <c r="R3093" s="12">
        <f t="shared" ca="1" si="721"/>
        <v>0</v>
      </c>
    </row>
    <row r="3094" spans="1:18" x14ac:dyDescent="0.25">
      <c r="A3094">
        <v>3093</v>
      </c>
      <c r="B3094" s="2">
        <v>41911</v>
      </c>
      <c r="C3094">
        <f t="shared" si="726"/>
        <v>2014</v>
      </c>
      <c r="D3094">
        <v>1438.5</v>
      </c>
      <c r="E3094" s="5">
        <f t="shared" ca="1" si="722"/>
        <v>1465.2950000000001</v>
      </c>
      <c r="F3094" s="5">
        <f t="shared" ca="1" si="723"/>
        <v>1478.7860000000003</v>
      </c>
      <c r="G3094" s="5">
        <f t="shared" ca="1" si="724"/>
        <v>1477.9227706670695</v>
      </c>
      <c r="H3094" s="5">
        <f t="shared" ca="1" si="725"/>
        <v>1439.5776126351316</v>
      </c>
      <c r="I3094" s="10">
        <f t="shared" ca="1" si="718"/>
        <v>0</v>
      </c>
      <c r="J3094" s="5" t="e">
        <f t="shared" ca="1" si="712"/>
        <v>#N/A</v>
      </c>
      <c r="K3094" s="5" t="e">
        <f t="shared" ca="1" si="713"/>
        <v>#N/A</v>
      </c>
      <c r="L3094" s="10">
        <f t="shared" ca="1" si="714"/>
        <v>1</v>
      </c>
      <c r="M3094" s="5">
        <f t="shared" ca="1" si="719"/>
        <v>1167.3</v>
      </c>
      <c r="N3094" s="12" t="str">
        <f t="shared" ca="1" si="715"/>
        <v/>
      </c>
      <c r="O3094" s="12">
        <f t="shared" ca="1" si="716"/>
        <v>2.3342507751802312E-3</v>
      </c>
      <c r="P3094" s="5">
        <f t="shared" ca="1" si="717"/>
        <v>1004.3502417611419</v>
      </c>
      <c r="Q3094" s="5">
        <f t="shared" ca="1" si="720"/>
        <v>1004.3502417611419</v>
      </c>
      <c r="R3094" s="12">
        <f t="shared" ca="1" si="721"/>
        <v>0</v>
      </c>
    </row>
    <row r="3095" spans="1:18" x14ac:dyDescent="0.25">
      <c r="A3095">
        <v>3094</v>
      </c>
      <c r="B3095" s="2">
        <v>41912</v>
      </c>
      <c r="C3095">
        <f t="shared" si="726"/>
        <v>2014</v>
      </c>
      <c r="D3095">
        <v>1399.55</v>
      </c>
      <c r="E3095" s="5">
        <f t="shared" ca="1" si="722"/>
        <v>1456.9499999999998</v>
      </c>
      <c r="F3095" s="5">
        <f t="shared" ca="1" si="723"/>
        <v>1476.9960000000003</v>
      </c>
      <c r="G3095" s="5">
        <f t="shared" ca="1" si="724"/>
        <v>1470.0854936003625</v>
      </c>
      <c r="H3095" s="5">
        <f t="shared" ca="1" si="725"/>
        <v>1438.777060382429</v>
      </c>
      <c r="I3095" s="10">
        <f t="shared" ca="1" si="718"/>
        <v>0</v>
      </c>
      <c r="J3095" s="5" t="e">
        <f t="shared" ca="1" si="712"/>
        <v>#N/A</v>
      </c>
      <c r="K3095" s="5" t="e">
        <f t="shared" ca="1" si="713"/>
        <v>#N/A</v>
      </c>
      <c r="L3095" s="10">
        <f t="shared" ca="1" si="714"/>
        <v>1</v>
      </c>
      <c r="M3095" s="5">
        <f t="shared" ca="1" si="719"/>
        <v>1167.3</v>
      </c>
      <c r="N3095" s="12" t="str">
        <f t="shared" ca="1" si="715"/>
        <v/>
      </c>
      <c r="O3095" s="12">
        <f t="shared" ca="1" si="716"/>
        <v>-2.707681612791105E-2</v>
      </c>
      <c r="P3095" s="5">
        <f t="shared" ca="1" si="717"/>
        <v>1004.3502417611419</v>
      </c>
      <c r="Q3095" s="5">
        <f t="shared" ca="1" si="720"/>
        <v>1004.3502417611419</v>
      </c>
      <c r="R3095" s="12">
        <f t="shared" ca="1" si="721"/>
        <v>0</v>
      </c>
    </row>
    <row r="3096" spans="1:18" x14ac:dyDescent="0.25">
      <c r="A3096">
        <v>3095</v>
      </c>
      <c r="B3096" s="2">
        <v>41913</v>
      </c>
      <c r="C3096">
        <f t="shared" si="726"/>
        <v>2014</v>
      </c>
      <c r="D3096">
        <v>1391.65</v>
      </c>
      <c r="E3096" s="5">
        <f t="shared" ca="1" si="722"/>
        <v>1446.58</v>
      </c>
      <c r="F3096" s="5">
        <f t="shared" ca="1" si="723"/>
        <v>1475.7520000000004</v>
      </c>
      <c r="G3096" s="5">
        <f t="shared" ca="1" si="724"/>
        <v>1462.2419442403263</v>
      </c>
      <c r="H3096" s="5">
        <f t="shared" ca="1" si="725"/>
        <v>1437.8345191747803</v>
      </c>
      <c r="I3096" s="10">
        <f t="shared" ca="1" si="718"/>
        <v>0</v>
      </c>
      <c r="J3096" s="5" t="e">
        <f t="shared" ca="1" si="712"/>
        <v>#N/A</v>
      </c>
      <c r="K3096" s="5" t="e">
        <f t="shared" ca="1" si="713"/>
        <v>#N/A</v>
      </c>
      <c r="L3096" s="10">
        <f t="shared" ca="1" si="714"/>
        <v>1</v>
      </c>
      <c r="M3096" s="5">
        <f t="shared" ca="1" si="719"/>
        <v>1167.3</v>
      </c>
      <c r="N3096" s="12" t="str">
        <f t="shared" ca="1" si="715"/>
        <v/>
      </c>
      <c r="O3096" s="12">
        <f t="shared" ca="1" si="716"/>
        <v>-5.6446715015539732E-3</v>
      </c>
      <c r="P3096" s="5">
        <f t="shared" ca="1" si="717"/>
        <v>1004.3502417611419</v>
      </c>
      <c r="Q3096" s="5">
        <f t="shared" ca="1" si="720"/>
        <v>1004.3502417611419</v>
      </c>
      <c r="R3096" s="12">
        <f t="shared" ca="1" si="721"/>
        <v>0</v>
      </c>
    </row>
    <row r="3097" spans="1:18" x14ac:dyDescent="0.25">
      <c r="A3097">
        <v>3096</v>
      </c>
      <c r="B3097" s="2">
        <v>41914</v>
      </c>
      <c r="C3097">
        <f t="shared" si="726"/>
        <v>2014</v>
      </c>
      <c r="D3097">
        <v>1391.65</v>
      </c>
      <c r="E3097" s="5">
        <f t="shared" ca="1" si="722"/>
        <v>1434.8449999999998</v>
      </c>
      <c r="F3097" s="5">
        <f t="shared" ca="1" si="723"/>
        <v>1474.316</v>
      </c>
      <c r="G3097" s="5">
        <f t="shared" ca="1" si="724"/>
        <v>1455.1827498162936</v>
      </c>
      <c r="H3097" s="5">
        <f t="shared" ca="1" si="725"/>
        <v>1436.9108287912845</v>
      </c>
      <c r="I3097" s="10">
        <f t="shared" ca="1" si="718"/>
        <v>0</v>
      </c>
      <c r="J3097" s="5" t="e">
        <f t="shared" ca="1" si="712"/>
        <v>#N/A</v>
      </c>
      <c r="K3097" s="5" t="e">
        <f t="shared" ca="1" si="713"/>
        <v>#N/A</v>
      </c>
      <c r="L3097" s="10">
        <f t="shared" ca="1" si="714"/>
        <v>1</v>
      </c>
      <c r="M3097" s="5">
        <f t="shared" ca="1" si="719"/>
        <v>1167.3</v>
      </c>
      <c r="N3097" s="12" t="str">
        <f t="shared" ca="1" si="715"/>
        <v/>
      </c>
      <c r="O3097" s="12">
        <f t="shared" ca="1" si="716"/>
        <v>0</v>
      </c>
      <c r="P3097" s="5">
        <f t="shared" ca="1" si="717"/>
        <v>1004.3502417611419</v>
      </c>
      <c r="Q3097" s="5">
        <f t="shared" ca="1" si="720"/>
        <v>1004.3502417611419</v>
      </c>
      <c r="R3097" s="12">
        <f t="shared" ca="1" si="721"/>
        <v>0</v>
      </c>
    </row>
    <row r="3098" spans="1:18" x14ac:dyDescent="0.25">
      <c r="A3098">
        <v>3097</v>
      </c>
      <c r="B3098" s="2">
        <v>41915</v>
      </c>
      <c r="C3098">
        <f t="shared" si="726"/>
        <v>2014</v>
      </c>
      <c r="D3098">
        <v>1391.65</v>
      </c>
      <c r="E3098" s="5">
        <f t="shared" ca="1" si="722"/>
        <v>1423.5049999999997</v>
      </c>
      <c r="F3098" s="5">
        <f t="shared" ca="1" si="723"/>
        <v>1473.3489999999999</v>
      </c>
      <c r="G3098" s="5">
        <f t="shared" ca="1" si="724"/>
        <v>1448.8294748346641</v>
      </c>
      <c r="H3098" s="5">
        <f t="shared" ca="1" si="725"/>
        <v>1436.0056122154588</v>
      </c>
      <c r="I3098" s="10">
        <f t="shared" ca="1" si="718"/>
        <v>0</v>
      </c>
      <c r="J3098" s="5" t="e">
        <f t="shared" ca="1" si="712"/>
        <v>#N/A</v>
      </c>
      <c r="K3098" s="5" t="e">
        <f t="shared" ca="1" si="713"/>
        <v>#N/A</v>
      </c>
      <c r="L3098" s="10">
        <f t="shared" ca="1" si="714"/>
        <v>1</v>
      </c>
      <c r="M3098" s="5">
        <f t="shared" ca="1" si="719"/>
        <v>1167.3</v>
      </c>
      <c r="N3098" s="12" t="str">
        <f t="shared" ca="1" si="715"/>
        <v/>
      </c>
      <c r="O3098" s="12">
        <f t="shared" ca="1" si="716"/>
        <v>0</v>
      </c>
      <c r="P3098" s="5">
        <f t="shared" ca="1" si="717"/>
        <v>1004.3502417611419</v>
      </c>
      <c r="Q3098" s="5">
        <f t="shared" ca="1" si="720"/>
        <v>1004.3502417611419</v>
      </c>
      <c r="R3098" s="12">
        <f t="shared" ca="1" si="721"/>
        <v>0</v>
      </c>
    </row>
    <row r="3099" spans="1:18" x14ac:dyDescent="0.25">
      <c r="A3099">
        <v>3098</v>
      </c>
      <c r="B3099" s="2">
        <v>41918</v>
      </c>
      <c r="C3099">
        <f t="shared" si="726"/>
        <v>2014</v>
      </c>
      <c r="D3099">
        <v>1391.65</v>
      </c>
      <c r="E3099" s="5">
        <f t="shared" ca="1" si="722"/>
        <v>1413.3149999999998</v>
      </c>
      <c r="F3099" s="5">
        <f t="shared" ca="1" si="723"/>
        <v>1473.125</v>
      </c>
      <c r="G3099" s="5">
        <f t="shared" ca="1" si="724"/>
        <v>1443.1115273511975</v>
      </c>
      <c r="H3099" s="5">
        <f t="shared" ca="1" si="725"/>
        <v>1435.1184999711495</v>
      </c>
      <c r="I3099" s="10">
        <f t="shared" ca="1" si="718"/>
        <v>0</v>
      </c>
      <c r="J3099" s="5" t="e">
        <f t="shared" ca="1" si="712"/>
        <v>#N/A</v>
      </c>
      <c r="K3099" s="5" t="e">
        <f t="shared" ca="1" si="713"/>
        <v>#N/A</v>
      </c>
      <c r="L3099" s="10">
        <f t="shared" ca="1" si="714"/>
        <v>1</v>
      </c>
      <c r="M3099" s="5">
        <f t="shared" ca="1" si="719"/>
        <v>1167.3</v>
      </c>
      <c r="N3099" s="12" t="str">
        <f t="shared" ca="1" si="715"/>
        <v/>
      </c>
      <c r="O3099" s="12">
        <f t="shared" ca="1" si="716"/>
        <v>0</v>
      </c>
      <c r="P3099" s="5">
        <f t="shared" ca="1" si="717"/>
        <v>1004.3502417611419</v>
      </c>
      <c r="Q3099" s="5">
        <f t="shared" ca="1" si="720"/>
        <v>1004.3502417611419</v>
      </c>
      <c r="R3099" s="12">
        <f t="shared" ca="1" si="721"/>
        <v>0</v>
      </c>
    </row>
    <row r="3100" spans="1:18" x14ac:dyDescent="0.25">
      <c r="A3100">
        <v>3099</v>
      </c>
      <c r="B3100" s="2">
        <v>41919</v>
      </c>
      <c r="C3100">
        <f t="shared" si="726"/>
        <v>2014</v>
      </c>
      <c r="D3100">
        <v>1369.6</v>
      </c>
      <c r="E3100" s="5">
        <f t="shared" ca="1" si="722"/>
        <v>1403.865</v>
      </c>
      <c r="F3100" s="5">
        <f t="shared" ca="1" si="723"/>
        <v>1472.46</v>
      </c>
      <c r="G3100" s="5">
        <f t="shared" ca="1" si="724"/>
        <v>1435.7603746160778</v>
      </c>
      <c r="H3100" s="5">
        <f t="shared" ca="1" si="725"/>
        <v>1433.8081299717267</v>
      </c>
      <c r="I3100" s="10">
        <f t="shared" ca="1" si="718"/>
        <v>0</v>
      </c>
      <c r="J3100" s="5" t="e">
        <f t="shared" ca="1" si="712"/>
        <v>#N/A</v>
      </c>
      <c r="K3100" s="5" t="e">
        <f t="shared" ca="1" si="713"/>
        <v>#N/A</v>
      </c>
      <c r="L3100" s="10">
        <f t="shared" ca="1" si="714"/>
        <v>1</v>
      </c>
      <c r="M3100" s="5">
        <f t="shared" ca="1" si="719"/>
        <v>1167.3</v>
      </c>
      <c r="N3100" s="12" t="str">
        <f t="shared" ca="1" si="715"/>
        <v/>
      </c>
      <c r="O3100" s="12">
        <f t="shared" ca="1" si="716"/>
        <v>-1.5844501131750212E-2</v>
      </c>
      <c r="P3100" s="5">
        <f t="shared" ca="1" si="717"/>
        <v>1004.3502417611419</v>
      </c>
      <c r="Q3100" s="5">
        <f t="shared" ca="1" si="720"/>
        <v>1004.3502417611419</v>
      </c>
      <c r="R3100" s="12">
        <f t="shared" ca="1" si="721"/>
        <v>0</v>
      </c>
    </row>
    <row r="3101" spans="1:18" x14ac:dyDescent="0.25">
      <c r="A3101">
        <v>3100</v>
      </c>
      <c r="B3101" s="2">
        <v>41920</v>
      </c>
      <c r="C3101">
        <f t="shared" si="726"/>
        <v>2014</v>
      </c>
      <c r="D3101">
        <v>1380.2</v>
      </c>
      <c r="E3101" s="5">
        <f t="shared" ca="1" si="722"/>
        <v>1398.865</v>
      </c>
      <c r="F3101" s="5">
        <f t="shared" ca="1" si="723"/>
        <v>1471.8789999999999</v>
      </c>
      <c r="G3101" s="5">
        <f t="shared" ca="1" si="724"/>
        <v>1430.2043371544701</v>
      </c>
      <c r="H3101" s="5">
        <f t="shared" ca="1" si="725"/>
        <v>1432.7359673722922</v>
      </c>
      <c r="I3101" s="10" t="str">
        <f t="shared" ca="1" si="718"/>
        <v>SELL</v>
      </c>
      <c r="J3101" s="5" t="e">
        <f t="shared" ca="1" si="712"/>
        <v>#N/A</v>
      </c>
      <c r="K3101" s="5">
        <f t="shared" ca="1" si="713"/>
        <v>1380.2</v>
      </c>
      <c r="L3101" s="10">
        <f t="shared" ca="1" si="714"/>
        <v>-1</v>
      </c>
      <c r="M3101" s="5">
        <f t="shared" ca="1" si="719"/>
        <v>1380.2</v>
      </c>
      <c r="N3101" s="12">
        <f t="shared" ca="1" si="715"/>
        <v>0.18238670436049009</v>
      </c>
      <c r="O3101" s="12">
        <f t="shared" ca="1" si="716"/>
        <v>-7.739485981308511E-3</v>
      </c>
      <c r="P3101" s="5">
        <f t="shared" ca="1" si="717"/>
        <v>1187.530372379618</v>
      </c>
      <c r="Q3101" s="5">
        <f t="shared" ca="1" si="720"/>
        <v>1187.530372379618</v>
      </c>
      <c r="R3101" s="12">
        <f t="shared" ca="1" si="721"/>
        <v>0</v>
      </c>
    </row>
    <row r="3102" spans="1:18" x14ac:dyDescent="0.25">
      <c r="A3102">
        <v>3101</v>
      </c>
      <c r="B3102" s="2">
        <v>41921</v>
      </c>
      <c r="C3102">
        <f t="shared" si="726"/>
        <v>2014</v>
      </c>
      <c r="D3102">
        <v>1429.05</v>
      </c>
      <c r="E3102" s="5">
        <f t="shared" ca="1" si="722"/>
        <v>1401.865</v>
      </c>
      <c r="F3102" s="5">
        <f t="shared" ca="1" si="723"/>
        <v>1472.5420000000001</v>
      </c>
      <c r="G3102" s="5">
        <f t="shared" ca="1" si="724"/>
        <v>1430.0889034390229</v>
      </c>
      <c r="H3102" s="5">
        <f t="shared" ca="1" si="725"/>
        <v>1432.6622480248466</v>
      </c>
      <c r="I3102" s="10">
        <f t="shared" ca="1" si="718"/>
        <v>0</v>
      </c>
      <c r="J3102" s="5" t="e">
        <f t="shared" ca="1" si="712"/>
        <v>#N/A</v>
      </c>
      <c r="K3102" s="5" t="e">
        <f t="shared" ca="1" si="713"/>
        <v>#N/A</v>
      </c>
      <c r="L3102" s="10">
        <f t="shared" ca="1" si="714"/>
        <v>-1</v>
      </c>
      <c r="M3102" s="5">
        <f t="shared" ca="1" si="719"/>
        <v>1380.2</v>
      </c>
      <c r="N3102" s="12" t="str">
        <f t="shared" ca="1" si="715"/>
        <v/>
      </c>
      <c r="O3102" s="12">
        <f t="shared" ca="1" si="716"/>
        <v>-3.5393421243298008E-2</v>
      </c>
      <c r="P3102" s="5">
        <f t="shared" ca="1" si="717"/>
        <v>1187.530372379618</v>
      </c>
      <c r="Q3102" s="5">
        <f t="shared" ca="1" si="720"/>
        <v>1187.530372379618</v>
      </c>
      <c r="R3102" s="12">
        <f t="shared" ca="1" si="721"/>
        <v>0</v>
      </c>
    </row>
    <row r="3103" spans="1:18" x14ac:dyDescent="0.25">
      <c r="A3103">
        <v>3102</v>
      </c>
      <c r="B3103" s="2">
        <v>41922</v>
      </c>
      <c r="C3103">
        <f t="shared" si="726"/>
        <v>2014</v>
      </c>
      <c r="D3103">
        <v>1403.3</v>
      </c>
      <c r="E3103" s="5">
        <f t="shared" ca="1" si="722"/>
        <v>1398.6799999999998</v>
      </c>
      <c r="F3103" s="5">
        <f t="shared" ca="1" si="723"/>
        <v>1473.0970000000004</v>
      </c>
      <c r="G3103" s="5">
        <f t="shared" ca="1" si="724"/>
        <v>1427.4100130951206</v>
      </c>
      <c r="H3103" s="5">
        <f t="shared" ca="1" si="725"/>
        <v>1432.0750030643496</v>
      </c>
      <c r="I3103" s="10">
        <f t="shared" ca="1" si="718"/>
        <v>0</v>
      </c>
      <c r="J3103" s="5" t="e">
        <f t="shared" ca="1" si="712"/>
        <v>#N/A</v>
      </c>
      <c r="K3103" s="5" t="e">
        <f t="shared" ca="1" si="713"/>
        <v>#N/A</v>
      </c>
      <c r="L3103" s="10">
        <f t="shared" ca="1" si="714"/>
        <v>-1</v>
      </c>
      <c r="M3103" s="5">
        <f t="shared" ca="1" si="719"/>
        <v>1380.2</v>
      </c>
      <c r="N3103" s="12" t="str">
        <f t="shared" ca="1" si="715"/>
        <v/>
      </c>
      <c r="O3103" s="12">
        <f t="shared" ca="1" si="716"/>
        <v>1.8018963647178195E-2</v>
      </c>
      <c r="P3103" s="5">
        <f t="shared" ca="1" si="717"/>
        <v>1187.530372379618</v>
      </c>
      <c r="Q3103" s="5">
        <f t="shared" ca="1" si="720"/>
        <v>1187.530372379618</v>
      </c>
      <c r="R3103" s="12">
        <f t="shared" ca="1" si="721"/>
        <v>0</v>
      </c>
    </row>
    <row r="3104" spans="1:18" x14ac:dyDescent="0.25">
      <c r="A3104">
        <v>3103</v>
      </c>
      <c r="B3104" s="2">
        <v>41925</v>
      </c>
      <c r="C3104">
        <f t="shared" si="726"/>
        <v>2014</v>
      </c>
      <c r="D3104">
        <v>1386.95</v>
      </c>
      <c r="E3104" s="5">
        <f t="shared" ca="1" si="722"/>
        <v>1393.5250000000001</v>
      </c>
      <c r="F3104" s="5">
        <f t="shared" ca="1" si="723"/>
        <v>1473.3460000000005</v>
      </c>
      <c r="G3104" s="5">
        <f t="shared" ca="1" si="724"/>
        <v>1423.3640117856087</v>
      </c>
      <c r="H3104" s="5">
        <f t="shared" ca="1" si="725"/>
        <v>1431.1725030030625</v>
      </c>
      <c r="I3104" s="10">
        <f t="shared" ca="1" si="718"/>
        <v>0</v>
      </c>
      <c r="J3104" s="5" t="e">
        <f t="shared" ca="1" si="712"/>
        <v>#N/A</v>
      </c>
      <c r="K3104" s="5" t="e">
        <f t="shared" ca="1" si="713"/>
        <v>#N/A</v>
      </c>
      <c r="L3104" s="10">
        <f t="shared" ca="1" si="714"/>
        <v>-1</v>
      </c>
      <c r="M3104" s="5">
        <f t="shared" ca="1" si="719"/>
        <v>1380.2</v>
      </c>
      <c r="N3104" s="12" t="str">
        <f t="shared" ca="1" si="715"/>
        <v/>
      </c>
      <c r="O3104" s="12">
        <f t="shared" ca="1" si="716"/>
        <v>1.1651108102330157E-2</v>
      </c>
      <c r="P3104" s="5">
        <f t="shared" ca="1" si="717"/>
        <v>1187.530372379618</v>
      </c>
      <c r="Q3104" s="5">
        <f t="shared" ca="1" si="720"/>
        <v>1187.530372379618</v>
      </c>
      <c r="R3104" s="12">
        <f t="shared" ca="1" si="721"/>
        <v>0</v>
      </c>
    </row>
    <row r="3105" spans="1:18" x14ac:dyDescent="0.25">
      <c r="A3105">
        <v>3104</v>
      </c>
      <c r="B3105" s="2">
        <v>41926</v>
      </c>
      <c r="C3105">
        <f t="shared" si="726"/>
        <v>2014</v>
      </c>
      <c r="D3105">
        <v>1383.3</v>
      </c>
      <c r="E3105" s="5">
        <f t="shared" ca="1" si="722"/>
        <v>1391.9</v>
      </c>
      <c r="F3105" s="5">
        <f t="shared" ca="1" si="723"/>
        <v>1472.1820000000005</v>
      </c>
      <c r="G3105" s="5">
        <f t="shared" ca="1" si="724"/>
        <v>1419.3576106070477</v>
      </c>
      <c r="H3105" s="5">
        <f t="shared" ca="1" si="725"/>
        <v>1430.2150529430012</v>
      </c>
      <c r="I3105" s="10">
        <f t="shared" ca="1" si="718"/>
        <v>0</v>
      </c>
      <c r="J3105" s="5" t="e">
        <f t="shared" ca="1" si="712"/>
        <v>#N/A</v>
      </c>
      <c r="K3105" s="5" t="e">
        <f t="shared" ca="1" si="713"/>
        <v>#N/A</v>
      </c>
      <c r="L3105" s="10">
        <f t="shared" ca="1" si="714"/>
        <v>-1</v>
      </c>
      <c r="M3105" s="5">
        <f t="shared" ca="1" si="719"/>
        <v>1380.2</v>
      </c>
      <c r="N3105" s="12" t="str">
        <f t="shared" ca="1" si="715"/>
        <v/>
      </c>
      <c r="O3105" s="12">
        <f t="shared" ca="1" si="716"/>
        <v>2.6316738166481061E-3</v>
      </c>
      <c r="P3105" s="5">
        <f t="shared" ca="1" si="717"/>
        <v>1187.530372379618</v>
      </c>
      <c r="Q3105" s="5">
        <f t="shared" ca="1" si="720"/>
        <v>1187.530372379618</v>
      </c>
      <c r="R3105" s="12">
        <f t="shared" ca="1" si="721"/>
        <v>0</v>
      </c>
    </row>
    <row r="3106" spans="1:18" x14ac:dyDescent="0.25">
      <c r="A3106">
        <v>3105</v>
      </c>
      <c r="B3106" s="2">
        <v>41927</v>
      </c>
      <c r="C3106">
        <f t="shared" si="726"/>
        <v>2014</v>
      </c>
      <c r="D3106">
        <v>1383.3</v>
      </c>
      <c r="E3106" s="5">
        <f t="shared" ca="1" si="722"/>
        <v>1391.0650000000001</v>
      </c>
      <c r="F3106" s="5">
        <f t="shared" ca="1" si="723"/>
        <v>1471.2240000000006</v>
      </c>
      <c r="G3106" s="5">
        <f t="shared" ca="1" si="724"/>
        <v>1415.7518495463428</v>
      </c>
      <c r="H3106" s="5">
        <f t="shared" ca="1" si="725"/>
        <v>1429.276751884141</v>
      </c>
      <c r="I3106" s="10">
        <f t="shared" ca="1" si="718"/>
        <v>0</v>
      </c>
      <c r="J3106" s="5" t="e">
        <f t="shared" ca="1" si="712"/>
        <v>#N/A</v>
      </c>
      <c r="K3106" s="5" t="e">
        <f t="shared" ca="1" si="713"/>
        <v>#N/A</v>
      </c>
      <c r="L3106" s="10">
        <f t="shared" ca="1" si="714"/>
        <v>-1</v>
      </c>
      <c r="M3106" s="5">
        <f t="shared" ca="1" si="719"/>
        <v>1380.2</v>
      </c>
      <c r="N3106" s="12" t="str">
        <f t="shared" ca="1" si="715"/>
        <v/>
      </c>
      <c r="O3106" s="12">
        <f t="shared" ca="1" si="716"/>
        <v>0</v>
      </c>
      <c r="P3106" s="5">
        <f t="shared" ca="1" si="717"/>
        <v>1187.530372379618</v>
      </c>
      <c r="Q3106" s="5">
        <f t="shared" ca="1" si="720"/>
        <v>1187.530372379618</v>
      </c>
      <c r="R3106" s="12">
        <f t="shared" ca="1" si="721"/>
        <v>0</v>
      </c>
    </row>
    <row r="3107" spans="1:18" x14ac:dyDescent="0.25">
      <c r="A3107">
        <v>3106</v>
      </c>
      <c r="B3107" s="2">
        <v>41928</v>
      </c>
      <c r="C3107">
        <f t="shared" si="726"/>
        <v>2014</v>
      </c>
      <c r="D3107">
        <v>1376.3</v>
      </c>
      <c r="E3107" s="5">
        <f t="shared" ca="1" si="722"/>
        <v>1389.5299999999997</v>
      </c>
      <c r="F3107" s="5">
        <f t="shared" ca="1" si="723"/>
        <v>1469.2750000000003</v>
      </c>
      <c r="G3107" s="5">
        <f t="shared" ca="1" si="724"/>
        <v>1411.8066645917083</v>
      </c>
      <c r="H3107" s="5">
        <f t="shared" ca="1" si="725"/>
        <v>1428.2172168464583</v>
      </c>
      <c r="I3107" s="10">
        <f t="shared" ca="1" si="718"/>
        <v>0</v>
      </c>
      <c r="J3107" s="5" t="e">
        <f t="shared" ca="1" si="712"/>
        <v>#N/A</v>
      </c>
      <c r="K3107" s="5" t="e">
        <f t="shared" ca="1" si="713"/>
        <v>#N/A</v>
      </c>
      <c r="L3107" s="10">
        <f t="shared" ca="1" si="714"/>
        <v>-1</v>
      </c>
      <c r="M3107" s="5">
        <f t="shared" ca="1" si="719"/>
        <v>1380.2</v>
      </c>
      <c r="N3107" s="12" t="str">
        <f t="shared" ca="1" si="715"/>
        <v/>
      </c>
      <c r="O3107" s="12">
        <f t="shared" ca="1" si="716"/>
        <v>5.0603629003108507E-3</v>
      </c>
      <c r="P3107" s="5">
        <f t="shared" ca="1" si="717"/>
        <v>1187.530372379618</v>
      </c>
      <c r="Q3107" s="5">
        <f t="shared" ca="1" si="720"/>
        <v>1187.530372379618</v>
      </c>
      <c r="R3107" s="12">
        <f t="shared" ca="1" si="721"/>
        <v>0</v>
      </c>
    </row>
    <row r="3108" spans="1:18" x14ac:dyDescent="0.25">
      <c r="A3108">
        <v>3107</v>
      </c>
      <c r="B3108" s="2">
        <v>41929</v>
      </c>
      <c r="C3108">
        <f t="shared" si="726"/>
        <v>2014</v>
      </c>
      <c r="D3108">
        <v>1406.85</v>
      </c>
      <c r="E3108" s="5">
        <f t="shared" ca="1" si="722"/>
        <v>1391.0499999999997</v>
      </c>
      <c r="F3108" s="5">
        <f t="shared" ca="1" si="723"/>
        <v>1468.6190000000006</v>
      </c>
      <c r="G3108" s="5">
        <f t="shared" ca="1" si="724"/>
        <v>1411.3109981325374</v>
      </c>
      <c r="H3108" s="5">
        <f t="shared" ca="1" si="725"/>
        <v>1427.7898725095292</v>
      </c>
      <c r="I3108" s="10">
        <f t="shared" ca="1" si="718"/>
        <v>0</v>
      </c>
      <c r="J3108" s="5" t="e">
        <f t="shared" ca="1" si="712"/>
        <v>#N/A</v>
      </c>
      <c r="K3108" s="5" t="e">
        <f t="shared" ca="1" si="713"/>
        <v>#N/A</v>
      </c>
      <c r="L3108" s="10">
        <f t="shared" ca="1" si="714"/>
        <v>-1</v>
      </c>
      <c r="M3108" s="5">
        <f t="shared" ca="1" si="719"/>
        <v>1380.2</v>
      </c>
      <c r="N3108" s="12" t="str">
        <f t="shared" ca="1" si="715"/>
        <v/>
      </c>
      <c r="O3108" s="12">
        <f t="shared" ca="1" si="716"/>
        <v>-2.2197195378914448E-2</v>
      </c>
      <c r="P3108" s="5">
        <f t="shared" ca="1" si="717"/>
        <v>1187.530372379618</v>
      </c>
      <c r="Q3108" s="5">
        <f t="shared" ca="1" si="720"/>
        <v>1187.530372379618</v>
      </c>
      <c r="R3108" s="12">
        <f t="shared" ca="1" si="721"/>
        <v>0</v>
      </c>
    </row>
    <row r="3109" spans="1:18" x14ac:dyDescent="0.25">
      <c r="A3109">
        <v>3108</v>
      </c>
      <c r="B3109" s="2">
        <v>41932</v>
      </c>
      <c r="C3109">
        <f t="shared" si="726"/>
        <v>2014</v>
      </c>
      <c r="D3109">
        <v>1424.2</v>
      </c>
      <c r="E3109" s="5">
        <f t="shared" ca="1" si="722"/>
        <v>1394.3049999999998</v>
      </c>
      <c r="F3109" s="5">
        <f t="shared" ca="1" si="723"/>
        <v>1468.1440000000009</v>
      </c>
      <c r="G3109" s="5">
        <f t="shared" ca="1" si="724"/>
        <v>1412.5998983192837</v>
      </c>
      <c r="H3109" s="5">
        <f t="shared" ca="1" si="725"/>
        <v>1427.7180750593386</v>
      </c>
      <c r="I3109" s="10">
        <f t="shared" ca="1" si="718"/>
        <v>0</v>
      </c>
      <c r="J3109" s="5" t="e">
        <f t="shared" ca="1" si="712"/>
        <v>#N/A</v>
      </c>
      <c r="K3109" s="5" t="e">
        <f t="shared" ca="1" si="713"/>
        <v>#N/A</v>
      </c>
      <c r="L3109" s="10">
        <f t="shared" ca="1" si="714"/>
        <v>-1</v>
      </c>
      <c r="M3109" s="5">
        <f t="shared" ca="1" si="719"/>
        <v>1380.2</v>
      </c>
      <c r="N3109" s="12" t="str">
        <f t="shared" ca="1" si="715"/>
        <v/>
      </c>
      <c r="O3109" s="12">
        <f t="shared" ca="1" si="716"/>
        <v>-1.2332515904325363E-2</v>
      </c>
      <c r="P3109" s="5">
        <f t="shared" ca="1" si="717"/>
        <v>1187.530372379618</v>
      </c>
      <c r="Q3109" s="5">
        <f t="shared" ca="1" si="720"/>
        <v>1187.530372379618</v>
      </c>
      <c r="R3109" s="12">
        <f t="shared" ca="1" si="721"/>
        <v>0</v>
      </c>
    </row>
    <row r="3110" spans="1:18" x14ac:dyDescent="0.25">
      <c r="A3110">
        <v>3109</v>
      </c>
      <c r="B3110" s="2">
        <v>41933</v>
      </c>
      <c r="C3110">
        <f t="shared" si="726"/>
        <v>2014</v>
      </c>
      <c r="D3110">
        <v>1445.35</v>
      </c>
      <c r="E3110" s="5">
        <f t="shared" ca="1" si="722"/>
        <v>1401.88</v>
      </c>
      <c r="F3110" s="5">
        <f t="shared" ca="1" si="723"/>
        <v>1467.7580000000005</v>
      </c>
      <c r="G3110" s="5">
        <f t="shared" ca="1" si="724"/>
        <v>1415.8749084873555</v>
      </c>
      <c r="H3110" s="5">
        <f t="shared" ca="1" si="725"/>
        <v>1428.070713558152</v>
      </c>
      <c r="I3110" s="10">
        <f t="shared" ca="1" si="718"/>
        <v>0</v>
      </c>
      <c r="J3110" s="5" t="e">
        <f t="shared" ca="1" si="712"/>
        <v>#N/A</v>
      </c>
      <c r="K3110" s="5" t="e">
        <f t="shared" ca="1" si="713"/>
        <v>#N/A</v>
      </c>
      <c r="L3110" s="10">
        <f t="shared" ca="1" si="714"/>
        <v>-1</v>
      </c>
      <c r="M3110" s="5">
        <f t="shared" ca="1" si="719"/>
        <v>1380.2</v>
      </c>
      <c r="N3110" s="12" t="str">
        <f t="shared" ca="1" si="715"/>
        <v/>
      </c>
      <c r="O3110" s="12">
        <f t="shared" ca="1" si="716"/>
        <v>-1.4850442353601926E-2</v>
      </c>
      <c r="P3110" s="5">
        <f t="shared" ca="1" si="717"/>
        <v>1187.530372379618</v>
      </c>
      <c r="Q3110" s="5">
        <f t="shared" ca="1" si="720"/>
        <v>1187.530372379618</v>
      </c>
      <c r="R3110" s="12">
        <f t="shared" ca="1" si="721"/>
        <v>0</v>
      </c>
    </row>
    <row r="3111" spans="1:18" x14ac:dyDescent="0.25">
      <c r="A3111">
        <v>3110</v>
      </c>
      <c r="B3111" s="2">
        <v>41934</v>
      </c>
      <c r="C3111">
        <f t="shared" si="726"/>
        <v>2014</v>
      </c>
      <c r="D3111">
        <v>1474</v>
      </c>
      <c r="E3111" s="5">
        <f t="shared" ca="1" si="722"/>
        <v>1411.2600000000002</v>
      </c>
      <c r="F3111" s="5">
        <f t="shared" ca="1" si="723"/>
        <v>1468.1900000000005</v>
      </c>
      <c r="G3111" s="5">
        <f t="shared" ca="1" si="724"/>
        <v>1421.68741763862</v>
      </c>
      <c r="H3111" s="5">
        <f t="shared" ca="1" si="725"/>
        <v>1428.9892992869891</v>
      </c>
      <c r="I3111" s="10">
        <f t="shared" ca="1" si="718"/>
        <v>0</v>
      </c>
      <c r="J3111" s="5" t="e">
        <f t="shared" ca="1" si="712"/>
        <v>#N/A</v>
      </c>
      <c r="K3111" s="5" t="e">
        <f t="shared" ca="1" si="713"/>
        <v>#N/A</v>
      </c>
      <c r="L3111" s="10">
        <f t="shared" ca="1" si="714"/>
        <v>-1</v>
      </c>
      <c r="M3111" s="5">
        <f t="shared" ca="1" si="719"/>
        <v>1380.2</v>
      </c>
      <c r="N3111" s="12" t="str">
        <f t="shared" ca="1" si="715"/>
        <v/>
      </c>
      <c r="O3111" s="12">
        <f t="shared" ca="1" si="716"/>
        <v>-1.9822188397274079E-2</v>
      </c>
      <c r="P3111" s="5">
        <f t="shared" ca="1" si="717"/>
        <v>1187.530372379618</v>
      </c>
      <c r="Q3111" s="5">
        <f t="shared" ca="1" si="720"/>
        <v>1187.530372379618</v>
      </c>
      <c r="R3111" s="12">
        <f t="shared" ca="1" si="721"/>
        <v>0</v>
      </c>
    </row>
    <row r="3112" spans="1:18" x14ac:dyDescent="0.25">
      <c r="A3112">
        <v>3111</v>
      </c>
      <c r="B3112" s="2">
        <v>41935</v>
      </c>
      <c r="C3112">
        <f t="shared" si="726"/>
        <v>2014</v>
      </c>
      <c r="D3112">
        <v>1474</v>
      </c>
      <c r="E3112" s="5">
        <f t="shared" ca="1" si="722"/>
        <v>1415.7550000000001</v>
      </c>
      <c r="F3112" s="5">
        <f t="shared" ca="1" si="723"/>
        <v>1468.0530000000006</v>
      </c>
      <c r="G3112" s="5">
        <f t="shared" ca="1" si="724"/>
        <v>1426.9186758747578</v>
      </c>
      <c r="H3112" s="5">
        <f t="shared" ca="1" si="725"/>
        <v>1429.8895133012493</v>
      </c>
      <c r="I3112" s="10">
        <f t="shared" ca="1" si="718"/>
        <v>0</v>
      </c>
      <c r="J3112" s="5" t="e">
        <f t="shared" ca="1" si="712"/>
        <v>#N/A</v>
      </c>
      <c r="K3112" s="5" t="e">
        <f t="shared" ca="1" si="713"/>
        <v>#N/A</v>
      </c>
      <c r="L3112" s="10">
        <f t="shared" ca="1" si="714"/>
        <v>-1</v>
      </c>
      <c r="M3112" s="5">
        <f t="shared" ca="1" si="719"/>
        <v>1380.2</v>
      </c>
      <c r="N3112" s="12" t="str">
        <f t="shared" ca="1" si="715"/>
        <v/>
      </c>
      <c r="O3112" s="12">
        <f t="shared" ca="1" si="716"/>
        <v>0</v>
      </c>
      <c r="P3112" s="5">
        <f t="shared" ca="1" si="717"/>
        <v>1187.530372379618</v>
      </c>
      <c r="Q3112" s="5">
        <f t="shared" ca="1" si="720"/>
        <v>1187.530372379618</v>
      </c>
      <c r="R3112" s="12">
        <f t="shared" ca="1" si="721"/>
        <v>0</v>
      </c>
    </row>
    <row r="3113" spans="1:18" x14ac:dyDescent="0.25">
      <c r="A3113">
        <v>3112</v>
      </c>
      <c r="B3113" s="2">
        <v>41936</v>
      </c>
      <c r="C3113">
        <f t="shared" si="726"/>
        <v>2014</v>
      </c>
      <c r="D3113">
        <v>1474</v>
      </c>
      <c r="E3113" s="5">
        <f t="shared" ca="1" si="722"/>
        <v>1422.8250000000003</v>
      </c>
      <c r="F3113" s="5">
        <f t="shared" ca="1" si="723"/>
        <v>1467.9160000000006</v>
      </c>
      <c r="G3113" s="5">
        <f t="shared" ca="1" si="724"/>
        <v>1431.6268082872821</v>
      </c>
      <c r="H3113" s="5">
        <f t="shared" ca="1" si="725"/>
        <v>1430.7717230352243</v>
      </c>
      <c r="I3113" s="10" t="str">
        <f t="shared" ca="1" si="718"/>
        <v>BUY</v>
      </c>
      <c r="J3113" s="5">
        <f t="shared" ca="1" si="712"/>
        <v>1474</v>
      </c>
      <c r="K3113" s="5" t="e">
        <f t="shared" ca="1" si="713"/>
        <v>#N/A</v>
      </c>
      <c r="L3113" s="10">
        <f t="shared" ca="1" si="714"/>
        <v>1</v>
      </c>
      <c r="M3113" s="5">
        <f t="shared" ca="1" si="719"/>
        <v>1474</v>
      </c>
      <c r="N3113" s="12">
        <f t="shared" ca="1" si="715"/>
        <v>-6.7961165048543659E-2</v>
      </c>
      <c r="O3113" s="12">
        <f t="shared" ca="1" si="716"/>
        <v>0</v>
      </c>
      <c r="P3113" s="5">
        <f t="shared" ca="1" si="717"/>
        <v>1106.8244247421683</v>
      </c>
      <c r="Q3113" s="5">
        <f t="shared" ca="1" si="720"/>
        <v>1187.530372379618</v>
      </c>
      <c r="R3113" s="12">
        <f t="shared" ca="1" si="721"/>
        <v>6.7961165048543659E-2</v>
      </c>
    </row>
    <row r="3114" spans="1:18" x14ac:dyDescent="0.25">
      <c r="A3114">
        <v>3113</v>
      </c>
      <c r="B3114" s="2">
        <v>41939</v>
      </c>
      <c r="C3114">
        <f t="shared" si="726"/>
        <v>2014</v>
      </c>
      <c r="D3114">
        <v>1460.1</v>
      </c>
      <c r="E3114" s="5">
        <f t="shared" ca="1" si="722"/>
        <v>1430.1399999999999</v>
      </c>
      <c r="F3114" s="5">
        <f t="shared" ca="1" si="723"/>
        <v>1466.9450000000006</v>
      </c>
      <c r="G3114" s="5">
        <f t="shared" ca="1" si="724"/>
        <v>1434.4741274585538</v>
      </c>
      <c r="H3114" s="5">
        <f t="shared" ca="1" si="725"/>
        <v>1431.35828857452</v>
      </c>
      <c r="I3114" s="10">
        <f t="shared" ca="1" si="718"/>
        <v>0</v>
      </c>
      <c r="J3114" s="5" t="e">
        <f t="shared" ca="1" si="712"/>
        <v>#N/A</v>
      </c>
      <c r="K3114" s="5" t="e">
        <f t="shared" ca="1" si="713"/>
        <v>#N/A</v>
      </c>
      <c r="L3114" s="10">
        <f t="shared" ca="1" si="714"/>
        <v>1</v>
      </c>
      <c r="M3114" s="5">
        <f t="shared" ca="1" si="719"/>
        <v>1474</v>
      </c>
      <c r="N3114" s="12" t="str">
        <f t="shared" ca="1" si="715"/>
        <v/>
      </c>
      <c r="O3114" s="12">
        <f t="shared" ca="1" si="716"/>
        <v>-9.4301221166893431E-3</v>
      </c>
      <c r="P3114" s="5">
        <f t="shared" ca="1" si="717"/>
        <v>1106.8244247421683</v>
      </c>
      <c r="Q3114" s="5">
        <f t="shared" ca="1" si="720"/>
        <v>1106.8244247421683</v>
      </c>
      <c r="R3114" s="12">
        <f t="shared" ca="1" si="721"/>
        <v>0</v>
      </c>
    </row>
    <row r="3115" spans="1:18" x14ac:dyDescent="0.25">
      <c r="A3115">
        <v>3114</v>
      </c>
      <c r="B3115" s="2">
        <v>41940</v>
      </c>
      <c r="C3115">
        <f t="shared" si="726"/>
        <v>2014</v>
      </c>
      <c r="D3115">
        <v>1469.8</v>
      </c>
      <c r="E3115" s="5">
        <f t="shared" ca="1" si="722"/>
        <v>1438.79</v>
      </c>
      <c r="F3115" s="5">
        <f t="shared" ca="1" si="723"/>
        <v>1465.8620000000003</v>
      </c>
      <c r="G3115" s="5">
        <f t="shared" ca="1" si="724"/>
        <v>1438.0067147126983</v>
      </c>
      <c r="H3115" s="5">
        <f t="shared" ca="1" si="725"/>
        <v>1432.1271228030298</v>
      </c>
      <c r="I3115" s="10">
        <f t="shared" ca="1" si="718"/>
        <v>0</v>
      </c>
      <c r="J3115" s="5" t="e">
        <f t="shared" ca="1" si="712"/>
        <v>#N/A</v>
      </c>
      <c r="K3115" s="5" t="e">
        <f t="shared" ca="1" si="713"/>
        <v>#N/A</v>
      </c>
      <c r="L3115" s="10">
        <f t="shared" ca="1" si="714"/>
        <v>1</v>
      </c>
      <c r="M3115" s="5">
        <f t="shared" ca="1" si="719"/>
        <v>1474</v>
      </c>
      <c r="N3115" s="12" t="str">
        <f t="shared" ca="1" si="715"/>
        <v/>
      </c>
      <c r="O3115" s="12">
        <f t="shared" ca="1" si="716"/>
        <v>6.6433805903705545E-3</v>
      </c>
      <c r="P3115" s="5">
        <f t="shared" ca="1" si="717"/>
        <v>1106.8244247421683</v>
      </c>
      <c r="Q3115" s="5">
        <f t="shared" ca="1" si="720"/>
        <v>1106.8244247421683</v>
      </c>
      <c r="R3115" s="12">
        <f t="shared" ca="1" si="721"/>
        <v>0</v>
      </c>
    </row>
    <row r="3116" spans="1:18" x14ac:dyDescent="0.25">
      <c r="A3116">
        <v>3115</v>
      </c>
      <c r="B3116" s="2">
        <v>41941</v>
      </c>
      <c r="C3116">
        <f t="shared" si="726"/>
        <v>2014</v>
      </c>
      <c r="D3116">
        <v>1483.95</v>
      </c>
      <c r="E3116" s="5">
        <f t="shared" ca="1" si="722"/>
        <v>1448.855</v>
      </c>
      <c r="F3116" s="5">
        <f t="shared" ca="1" si="723"/>
        <v>1465.0330000000004</v>
      </c>
      <c r="G3116" s="5">
        <f t="shared" ca="1" si="724"/>
        <v>1442.6010432414284</v>
      </c>
      <c r="H3116" s="5">
        <f t="shared" ca="1" si="725"/>
        <v>1433.1635803469692</v>
      </c>
      <c r="I3116" s="10">
        <f t="shared" ca="1" si="718"/>
        <v>0</v>
      </c>
      <c r="J3116" s="5" t="e">
        <f t="shared" ca="1" si="712"/>
        <v>#N/A</v>
      </c>
      <c r="K3116" s="5" t="e">
        <f t="shared" ca="1" si="713"/>
        <v>#N/A</v>
      </c>
      <c r="L3116" s="10">
        <f t="shared" ca="1" si="714"/>
        <v>1</v>
      </c>
      <c r="M3116" s="5">
        <f t="shared" ca="1" si="719"/>
        <v>1474</v>
      </c>
      <c r="N3116" s="12" t="str">
        <f t="shared" ca="1" si="715"/>
        <v/>
      </c>
      <c r="O3116" s="12">
        <f t="shared" ca="1" si="716"/>
        <v>9.6271601578446671E-3</v>
      </c>
      <c r="P3116" s="5">
        <f t="shared" ca="1" si="717"/>
        <v>1106.8244247421683</v>
      </c>
      <c r="Q3116" s="5">
        <f t="shared" ca="1" si="720"/>
        <v>1106.8244247421683</v>
      </c>
      <c r="R3116" s="12">
        <f t="shared" ca="1" si="721"/>
        <v>0</v>
      </c>
    </row>
    <row r="3117" spans="1:18" x14ac:dyDescent="0.25">
      <c r="A3117">
        <v>3116</v>
      </c>
      <c r="B3117" s="2">
        <v>41942</v>
      </c>
      <c r="C3117">
        <f t="shared" si="726"/>
        <v>2014</v>
      </c>
      <c r="D3117">
        <v>1496.95</v>
      </c>
      <c r="E3117" s="5">
        <f t="shared" ca="1" si="722"/>
        <v>1460.92</v>
      </c>
      <c r="F3117" s="5">
        <f t="shared" ca="1" si="723"/>
        <v>1464.4600000000003</v>
      </c>
      <c r="G3117" s="5">
        <f t="shared" ca="1" si="724"/>
        <v>1448.0359389172856</v>
      </c>
      <c r="H3117" s="5">
        <f t="shared" ca="1" si="725"/>
        <v>1434.4393087400299</v>
      </c>
      <c r="I3117" s="10">
        <f t="shared" ca="1" si="718"/>
        <v>0</v>
      </c>
      <c r="J3117" s="5" t="e">
        <f t="shared" ca="1" si="712"/>
        <v>#N/A</v>
      </c>
      <c r="K3117" s="5" t="e">
        <f t="shared" ca="1" si="713"/>
        <v>#N/A</v>
      </c>
      <c r="L3117" s="10">
        <f t="shared" ca="1" si="714"/>
        <v>1</v>
      </c>
      <c r="M3117" s="5">
        <f t="shared" ca="1" si="719"/>
        <v>1474</v>
      </c>
      <c r="N3117" s="12" t="str">
        <f t="shared" ca="1" si="715"/>
        <v/>
      </c>
      <c r="O3117" s="12">
        <f t="shared" ca="1" si="716"/>
        <v>8.7604029785370123E-3</v>
      </c>
      <c r="P3117" s="5">
        <f t="shared" ca="1" si="717"/>
        <v>1106.8244247421683</v>
      </c>
      <c r="Q3117" s="5">
        <f t="shared" ca="1" si="720"/>
        <v>1106.8244247421683</v>
      </c>
      <c r="R3117" s="12">
        <f t="shared" ca="1" si="721"/>
        <v>0</v>
      </c>
    </row>
    <row r="3118" spans="1:18" x14ac:dyDescent="0.25">
      <c r="A3118">
        <v>3117</v>
      </c>
      <c r="B3118" s="2">
        <v>41943</v>
      </c>
      <c r="C3118">
        <f t="shared" si="726"/>
        <v>2014</v>
      </c>
      <c r="D3118">
        <v>1499.25</v>
      </c>
      <c r="E3118" s="5">
        <f t="shared" ca="1" si="722"/>
        <v>1470.16</v>
      </c>
      <c r="F3118" s="5">
        <f t="shared" ca="1" si="723"/>
        <v>1464.0370000000005</v>
      </c>
      <c r="G3118" s="5">
        <f t="shared" ca="1" si="724"/>
        <v>1453.1573450255571</v>
      </c>
      <c r="H3118" s="5">
        <f t="shared" ca="1" si="725"/>
        <v>1435.7355225652293</v>
      </c>
      <c r="I3118" s="10">
        <f t="shared" ca="1" si="718"/>
        <v>0</v>
      </c>
      <c r="J3118" s="5" t="e">
        <f t="shared" ca="1" si="712"/>
        <v>#N/A</v>
      </c>
      <c r="K3118" s="5" t="e">
        <f t="shared" ca="1" si="713"/>
        <v>#N/A</v>
      </c>
      <c r="L3118" s="10">
        <f t="shared" ca="1" si="714"/>
        <v>1</v>
      </c>
      <c r="M3118" s="5">
        <f t="shared" ca="1" si="719"/>
        <v>1474</v>
      </c>
      <c r="N3118" s="12" t="str">
        <f t="shared" ca="1" si="715"/>
        <v/>
      </c>
      <c r="O3118" s="12">
        <f t="shared" ca="1" si="716"/>
        <v>1.5364574635091048E-3</v>
      </c>
      <c r="P3118" s="5">
        <f t="shared" ca="1" si="717"/>
        <v>1106.8244247421683</v>
      </c>
      <c r="Q3118" s="5">
        <f t="shared" ca="1" si="720"/>
        <v>1106.8244247421683</v>
      </c>
      <c r="R3118" s="12">
        <f t="shared" ca="1" si="721"/>
        <v>0</v>
      </c>
    </row>
    <row r="3119" spans="1:18" x14ac:dyDescent="0.25">
      <c r="A3119">
        <v>3118</v>
      </c>
      <c r="B3119" s="2">
        <v>41946</v>
      </c>
      <c r="C3119">
        <f t="shared" si="726"/>
        <v>2014</v>
      </c>
      <c r="D3119">
        <v>1491.2</v>
      </c>
      <c r="E3119" s="5">
        <f t="shared" ca="1" si="722"/>
        <v>1476.8600000000001</v>
      </c>
      <c r="F3119" s="5">
        <f t="shared" ca="1" si="723"/>
        <v>1463.2270000000001</v>
      </c>
      <c r="G3119" s="5">
        <f t="shared" ca="1" si="724"/>
        <v>1456.9616105230014</v>
      </c>
      <c r="H3119" s="5">
        <f t="shared" ca="1" si="725"/>
        <v>1436.8448121139247</v>
      </c>
      <c r="I3119" s="10">
        <f t="shared" ca="1" si="718"/>
        <v>0</v>
      </c>
      <c r="J3119" s="5" t="e">
        <f t="shared" ca="1" si="712"/>
        <v>#N/A</v>
      </c>
      <c r="K3119" s="5" t="e">
        <f t="shared" ca="1" si="713"/>
        <v>#N/A</v>
      </c>
      <c r="L3119" s="10">
        <f t="shared" ca="1" si="714"/>
        <v>1</v>
      </c>
      <c r="M3119" s="5">
        <f t="shared" ca="1" si="719"/>
        <v>1474</v>
      </c>
      <c r="N3119" s="12" t="str">
        <f t="shared" ca="1" si="715"/>
        <v/>
      </c>
      <c r="O3119" s="12">
        <f t="shared" ca="1" si="716"/>
        <v>-5.3693513423378053E-3</v>
      </c>
      <c r="P3119" s="5">
        <f t="shared" ca="1" si="717"/>
        <v>1106.8244247421683</v>
      </c>
      <c r="Q3119" s="5">
        <f t="shared" ca="1" si="720"/>
        <v>1106.8244247421683</v>
      </c>
      <c r="R3119" s="12">
        <f t="shared" ca="1" si="721"/>
        <v>0</v>
      </c>
    </row>
    <row r="3120" spans="1:18" x14ac:dyDescent="0.25">
      <c r="A3120">
        <v>3119</v>
      </c>
      <c r="B3120" s="2">
        <v>41947</v>
      </c>
      <c r="C3120">
        <f t="shared" si="726"/>
        <v>2014</v>
      </c>
      <c r="D3120">
        <v>1491.2</v>
      </c>
      <c r="E3120" s="5">
        <f t="shared" ca="1" si="722"/>
        <v>1481.4450000000002</v>
      </c>
      <c r="F3120" s="5">
        <f t="shared" ca="1" si="723"/>
        <v>1463.223</v>
      </c>
      <c r="G3120" s="5">
        <f t="shared" ca="1" si="724"/>
        <v>1460.3854494707014</v>
      </c>
      <c r="H3120" s="5">
        <f t="shared" ca="1" si="725"/>
        <v>1437.9319158716462</v>
      </c>
      <c r="I3120" s="10">
        <f t="shared" ca="1" si="718"/>
        <v>0</v>
      </c>
      <c r="J3120" s="5" t="e">
        <f t="shared" ca="1" si="712"/>
        <v>#N/A</v>
      </c>
      <c r="K3120" s="5" t="e">
        <f t="shared" ca="1" si="713"/>
        <v>#N/A</v>
      </c>
      <c r="L3120" s="10">
        <f t="shared" ca="1" si="714"/>
        <v>1</v>
      </c>
      <c r="M3120" s="5">
        <f t="shared" ca="1" si="719"/>
        <v>1474</v>
      </c>
      <c r="N3120" s="12" t="str">
        <f t="shared" ca="1" si="715"/>
        <v/>
      </c>
      <c r="O3120" s="12">
        <f t="shared" ca="1" si="716"/>
        <v>0</v>
      </c>
      <c r="P3120" s="5">
        <f t="shared" ca="1" si="717"/>
        <v>1106.8244247421683</v>
      </c>
      <c r="Q3120" s="5">
        <f t="shared" ca="1" si="720"/>
        <v>1106.8244247421683</v>
      </c>
      <c r="R3120" s="12">
        <f t="shared" ca="1" si="721"/>
        <v>0</v>
      </c>
    </row>
    <row r="3121" spans="1:18" x14ac:dyDescent="0.25">
      <c r="A3121">
        <v>3120</v>
      </c>
      <c r="B3121" s="2">
        <v>41948</v>
      </c>
      <c r="C3121">
        <f t="shared" si="726"/>
        <v>2014</v>
      </c>
      <c r="D3121">
        <v>1485.8</v>
      </c>
      <c r="E3121" s="5">
        <f t="shared" ca="1" si="722"/>
        <v>1482.6250000000002</v>
      </c>
      <c r="F3121" s="5">
        <f t="shared" ca="1" si="723"/>
        <v>1462.884</v>
      </c>
      <c r="G3121" s="5">
        <f t="shared" ca="1" si="724"/>
        <v>1462.926904523631</v>
      </c>
      <c r="H3121" s="5">
        <f t="shared" ca="1" si="725"/>
        <v>1438.8892775542135</v>
      </c>
      <c r="I3121" s="10">
        <f t="shared" ca="1" si="718"/>
        <v>0</v>
      </c>
      <c r="J3121" s="5" t="e">
        <f t="shared" ca="1" si="712"/>
        <v>#N/A</v>
      </c>
      <c r="K3121" s="5" t="e">
        <f t="shared" ca="1" si="713"/>
        <v>#N/A</v>
      </c>
      <c r="L3121" s="10">
        <f t="shared" ca="1" si="714"/>
        <v>1</v>
      </c>
      <c r="M3121" s="5">
        <f t="shared" ca="1" si="719"/>
        <v>1474</v>
      </c>
      <c r="N3121" s="12" t="str">
        <f t="shared" ca="1" si="715"/>
        <v/>
      </c>
      <c r="O3121" s="12">
        <f t="shared" ca="1" si="716"/>
        <v>-3.6212446351931941E-3</v>
      </c>
      <c r="P3121" s="5">
        <f t="shared" ca="1" si="717"/>
        <v>1106.8244247421683</v>
      </c>
      <c r="Q3121" s="5">
        <f t="shared" ca="1" si="720"/>
        <v>1106.8244247421683</v>
      </c>
      <c r="R3121" s="12">
        <f t="shared" ca="1" si="721"/>
        <v>0</v>
      </c>
    </row>
    <row r="3122" spans="1:18" x14ac:dyDescent="0.25">
      <c r="A3122">
        <v>3121</v>
      </c>
      <c r="B3122" s="2">
        <v>41949</v>
      </c>
      <c r="C3122">
        <f t="shared" si="726"/>
        <v>2014</v>
      </c>
      <c r="D3122">
        <v>1485.8</v>
      </c>
      <c r="E3122" s="5">
        <f t="shared" ca="1" si="722"/>
        <v>1483.8049999999998</v>
      </c>
      <c r="F3122" s="5">
        <f t="shared" ca="1" si="723"/>
        <v>1462.7490000000003</v>
      </c>
      <c r="G3122" s="5">
        <f t="shared" ca="1" si="724"/>
        <v>1465.2142140712679</v>
      </c>
      <c r="H3122" s="5">
        <f t="shared" ca="1" si="725"/>
        <v>1439.8274920031295</v>
      </c>
      <c r="I3122" s="10">
        <f t="shared" ca="1" si="718"/>
        <v>0</v>
      </c>
      <c r="J3122" s="5" t="e">
        <f t="shared" ca="1" si="712"/>
        <v>#N/A</v>
      </c>
      <c r="K3122" s="5" t="e">
        <f t="shared" ca="1" si="713"/>
        <v>#N/A</v>
      </c>
      <c r="L3122" s="10">
        <f t="shared" ca="1" si="714"/>
        <v>1</v>
      </c>
      <c r="M3122" s="5">
        <f t="shared" ca="1" si="719"/>
        <v>1474</v>
      </c>
      <c r="N3122" s="12" t="str">
        <f t="shared" ca="1" si="715"/>
        <v/>
      </c>
      <c r="O3122" s="12">
        <f t="shared" ca="1" si="716"/>
        <v>0</v>
      </c>
      <c r="P3122" s="5">
        <f t="shared" ca="1" si="717"/>
        <v>1106.8244247421683</v>
      </c>
      <c r="Q3122" s="5">
        <f t="shared" ca="1" si="720"/>
        <v>1106.8244247421683</v>
      </c>
      <c r="R3122" s="12">
        <f t="shared" ca="1" si="721"/>
        <v>0</v>
      </c>
    </row>
    <row r="3123" spans="1:18" x14ac:dyDescent="0.25">
      <c r="A3123">
        <v>3122</v>
      </c>
      <c r="B3123" s="2">
        <v>41950</v>
      </c>
      <c r="C3123">
        <f t="shared" si="726"/>
        <v>2014</v>
      </c>
      <c r="D3123">
        <v>1508.75</v>
      </c>
      <c r="E3123" s="5">
        <f t="shared" ca="1" si="722"/>
        <v>1487.28</v>
      </c>
      <c r="F3123" s="5">
        <f t="shared" ca="1" si="723"/>
        <v>1463.0729999999999</v>
      </c>
      <c r="G3123" s="5">
        <f t="shared" ca="1" si="724"/>
        <v>1469.5677926641411</v>
      </c>
      <c r="H3123" s="5">
        <f t="shared" ca="1" si="725"/>
        <v>1441.205942163067</v>
      </c>
      <c r="I3123" s="10">
        <f t="shared" ca="1" si="718"/>
        <v>0</v>
      </c>
      <c r="J3123" s="5" t="e">
        <f t="shared" ca="1" si="712"/>
        <v>#N/A</v>
      </c>
      <c r="K3123" s="5" t="e">
        <f t="shared" ca="1" si="713"/>
        <v>#N/A</v>
      </c>
      <c r="L3123" s="10">
        <f t="shared" ca="1" si="714"/>
        <v>1</v>
      </c>
      <c r="M3123" s="5">
        <f t="shared" ca="1" si="719"/>
        <v>1474</v>
      </c>
      <c r="N3123" s="12" t="str">
        <f t="shared" ca="1" si="715"/>
        <v/>
      </c>
      <c r="O3123" s="12">
        <f t="shared" ca="1" si="716"/>
        <v>1.5446224256292938E-2</v>
      </c>
      <c r="P3123" s="5">
        <f t="shared" ca="1" si="717"/>
        <v>1106.8244247421683</v>
      </c>
      <c r="Q3123" s="5">
        <f t="shared" ca="1" si="720"/>
        <v>1106.8244247421683</v>
      </c>
      <c r="R3123" s="12">
        <f t="shared" ca="1" si="721"/>
        <v>0</v>
      </c>
    </row>
    <row r="3124" spans="1:18" x14ac:dyDescent="0.25">
      <c r="A3124">
        <v>3123</v>
      </c>
      <c r="B3124" s="2">
        <v>41953</v>
      </c>
      <c r="C3124">
        <f t="shared" si="726"/>
        <v>2014</v>
      </c>
      <c r="D3124">
        <v>1499.25</v>
      </c>
      <c r="E3124" s="5">
        <f t="shared" ca="1" si="722"/>
        <v>1491.1949999999999</v>
      </c>
      <c r="F3124" s="5">
        <f t="shared" ca="1" si="723"/>
        <v>1463.067</v>
      </c>
      <c r="G3124" s="5">
        <f t="shared" ca="1" si="724"/>
        <v>1472.5360133977269</v>
      </c>
      <c r="H3124" s="5">
        <f t="shared" ca="1" si="725"/>
        <v>1442.3668233198055</v>
      </c>
      <c r="I3124" s="10">
        <f t="shared" ca="1" si="718"/>
        <v>0</v>
      </c>
      <c r="J3124" s="5" t="e">
        <f t="shared" ref="J3124:J3187" ca="1" si="727">IF($I3124="BUY",$D3124,NA())</f>
        <v>#N/A</v>
      </c>
      <c r="K3124" s="5" t="e">
        <f t="shared" ref="K3124:K3187" ca="1" si="728">IF($I3124="SELL",$D3124,NA())</f>
        <v>#N/A</v>
      </c>
      <c r="L3124" s="10">
        <f t="shared" ref="L3124:L3187" ca="1" si="729">IF(AND(I3124="SELL",L3123&gt;=0),-1*Leverage,IF(AND(I3124="BUY",L3123&lt;=0),1*Leverage,L3123))</f>
        <v>1</v>
      </c>
      <c r="M3124" s="5">
        <f t="shared" ca="1" si="719"/>
        <v>1474</v>
      </c>
      <c r="N3124" s="12" t="str">
        <f t="shared" ref="N3124:N3187" ca="1" si="730">IF(L3123=0,0,IF(I3124="SELL",Leverage*(M3124-M3123)/M3123,IF(I3124="BUY",-Leverage*(M3124-M3123)/M3123,"")))</f>
        <v/>
      </c>
      <c r="O3124" s="12">
        <f t="shared" ref="O3124:O3187" ca="1" si="731">IF($L3124&gt;0,Leverage*(D3124-D3123)/D3123,IF($L3124&lt;0,-Leverage*(D3124-D3123)/D3123,0))</f>
        <v>-6.2966031483015737E-3</v>
      </c>
      <c r="P3124" s="5">
        <f t="shared" ref="P3124:P3187" ca="1" si="732">IF(N3124="",P3123,P3123*(1+N3124))</f>
        <v>1106.8244247421683</v>
      </c>
      <c r="Q3124" s="5">
        <f t="shared" ca="1" si="720"/>
        <v>1106.8244247421683</v>
      </c>
      <c r="R3124" s="12">
        <f t="shared" ca="1" si="721"/>
        <v>0</v>
      </c>
    </row>
    <row r="3125" spans="1:18" x14ac:dyDescent="0.25">
      <c r="A3125">
        <v>3124</v>
      </c>
      <c r="B3125" s="2">
        <v>41954</v>
      </c>
      <c r="C3125">
        <f t="shared" si="726"/>
        <v>2014</v>
      </c>
      <c r="D3125">
        <v>1513.2</v>
      </c>
      <c r="E3125" s="5">
        <f t="shared" ca="1" si="722"/>
        <v>1495.5349999999999</v>
      </c>
      <c r="F3125" s="5">
        <f t="shared" ca="1" si="723"/>
        <v>1462.2929999999999</v>
      </c>
      <c r="G3125" s="5">
        <f t="shared" ca="1" si="724"/>
        <v>1476.6024120579543</v>
      </c>
      <c r="H3125" s="5">
        <f t="shared" ca="1" si="725"/>
        <v>1443.7834868534092</v>
      </c>
      <c r="I3125" s="10">
        <f t="shared" ref="I3125:I3188" ca="1" si="733">IF(AND(G3125&gt;H3125,G3124&lt;H3124),"BUY",IF(AND(G3125&lt;H3125,G3124&gt;H3124),"SELL",0))</f>
        <v>0</v>
      </c>
      <c r="J3125" s="5" t="e">
        <f t="shared" ca="1" si="727"/>
        <v>#N/A</v>
      </c>
      <c r="K3125" s="5" t="e">
        <f t="shared" ca="1" si="728"/>
        <v>#N/A</v>
      </c>
      <c r="L3125" s="10">
        <f t="shared" ca="1" si="729"/>
        <v>1</v>
      </c>
      <c r="M3125" s="5">
        <f t="shared" ref="M3125:M3188" ca="1" si="734">IF(I3125&lt;&gt;0,D3125,M3124)</f>
        <v>1474</v>
      </c>
      <c r="N3125" s="12" t="str">
        <f t="shared" ca="1" si="730"/>
        <v/>
      </c>
      <c r="O3125" s="12">
        <f t="shared" ca="1" si="731"/>
        <v>9.3046523261631122E-3</v>
      </c>
      <c r="P3125" s="5">
        <f t="shared" ca="1" si="732"/>
        <v>1106.8244247421683</v>
      </c>
      <c r="Q3125" s="5">
        <f t="shared" ref="Q3125:Q3188" ca="1" si="735">MAX(P3124:P3125)</f>
        <v>1106.8244247421683</v>
      </c>
      <c r="R3125" s="12">
        <f t="shared" ref="R3125:R3188" ca="1" si="736">1-P3125/Q3125</f>
        <v>0</v>
      </c>
    </row>
    <row r="3126" spans="1:18" x14ac:dyDescent="0.25">
      <c r="A3126">
        <v>3125</v>
      </c>
      <c r="B3126" s="2">
        <v>41955</v>
      </c>
      <c r="C3126">
        <f t="shared" si="726"/>
        <v>2014</v>
      </c>
      <c r="D3126">
        <v>1514.1</v>
      </c>
      <c r="E3126" s="5">
        <f t="shared" ca="1" si="722"/>
        <v>1498.55</v>
      </c>
      <c r="F3126" s="5">
        <f t="shared" ca="1" si="723"/>
        <v>1461.64</v>
      </c>
      <c r="G3126" s="5">
        <f t="shared" ca="1" si="724"/>
        <v>1480.3521708521589</v>
      </c>
      <c r="H3126" s="5">
        <f t="shared" ca="1" si="725"/>
        <v>1445.1898171163411</v>
      </c>
      <c r="I3126" s="10">
        <f t="shared" ca="1" si="733"/>
        <v>0</v>
      </c>
      <c r="J3126" s="5" t="e">
        <f t="shared" ca="1" si="727"/>
        <v>#N/A</v>
      </c>
      <c r="K3126" s="5" t="e">
        <f t="shared" ca="1" si="728"/>
        <v>#N/A</v>
      </c>
      <c r="L3126" s="10">
        <f t="shared" ca="1" si="729"/>
        <v>1</v>
      </c>
      <c r="M3126" s="5">
        <f t="shared" ca="1" si="734"/>
        <v>1474</v>
      </c>
      <c r="N3126" s="12" t="str">
        <f t="shared" ca="1" si="730"/>
        <v/>
      </c>
      <c r="O3126" s="12">
        <f t="shared" ca="1" si="731"/>
        <v>5.9476605868349431E-4</v>
      </c>
      <c r="P3126" s="5">
        <f t="shared" ca="1" si="732"/>
        <v>1106.8244247421683</v>
      </c>
      <c r="Q3126" s="5">
        <f t="shared" ca="1" si="735"/>
        <v>1106.8244247421683</v>
      </c>
      <c r="R3126" s="12">
        <f t="shared" ca="1" si="736"/>
        <v>0</v>
      </c>
    </row>
    <row r="3127" spans="1:18" x14ac:dyDescent="0.25">
      <c r="A3127">
        <v>3126</v>
      </c>
      <c r="B3127" s="2">
        <v>41956</v>
      </c>
      <c r="C3127">
        <f t="shared" si="726"/>
        <v>2014</v>
      </c>
      <c r="D3127">
        <v>1501.95</v>
      </c>
      <c r="E3127" s="5">
        <f t="shared" ca="1" si="722"/>
        <v>1499.0500000000002</v>
      </c>
      <c r="F3127" s="5">
        <f t="shared" ca="1" si="723"/>
        <v>1461.17</v>
      </c>
      <c r="G3127" s="5">
        <f t="shared" ca="1" si="724"/>
        <v>1482.511953766943</v>
      </c>
      <c r="H3127" s="5">
        <f t="shared" ca="1" si="725"/>
        <v>1446.3250207740141</v>
      </c>
      <c r="I3127" s="10">
        <f t="shared" ca="1" si="733"/>
        <v>0</v>
      </c>
      <c r="J3127" s="5" t="e">
        <f t="shared" ca="1" si="727"/>
        <v>#N/A</v>
      </c>
      <c r="K3127" s="5" t="e">
        <f t="shared" ca="1" si="728"/>
        <v>#N/A</v>
      </c>
      <c r="L3127" s="10">
        <f t="shared" ca="1" si="729"/>
        <v>1</v>
      </c>
      <c r="M3127" s="5">
        <f t="shared" ca="1" si="734"/>
        <v>1474</v>
      </c>
      <c r="N3127" s="12" t="str">
        <f t="shared" ca="1" si="730"/>
        <v/>
      </c>
      <c r="O3127" s="12">
        <f t="shared" ca="1" si="731"/>
        <v>-8.0245690509212503E-3</v>
      </c>
      <c r="P3127" s="5">
        <f t="shared" ca="1" si="732"/>
        <v>1106.8244247421683</v>
      </c>
      <c r="Q3127" s="5">
        <f t="shared" ca="1" si="735"/>
        <v>1106.8244247421683</v>
      </c>
      <c r="R3127" s="12">
        <f t="shared" ca="1" si="736"/>
        <v>0</v>
      </c>
    </row>
    <row r="3128" spans="1:18" x14ac:dyDescent="0.25">
      <c r="A3128">
        <v>3127</v>
      </c>
      <c r="B3128" s="2">
        <v>41957</v>
      </c>
      <c r="C3128">
        <f t="shared" si="726"/>
        <v>2014</v>
      </c>
      <c r="D3128">
        <v>1510.85</v>
      </c>
      <c r="E3128" s="5">
        <f t="shared" ca="1" si="722"/>
        <v>1500.2100000000003</v>
      </c>
      <c r="F3128" s="5">
        <f t="shared" ca="1" si="723"/>
        <v>1460.9520000000002</v>
      </c>
      <c r="G3128" s="5">
        <f t="shared" ca="1" si="724"/>
        <v>1485.3457583902486</v>
      </c>
      <c r="H3128" s="5">
        <f t="shared" ca="1" si="725"/>
        <v>1447.6155203585338</v>
      </c>
      <c r="I3128" s="10">
        <f t="shared" ca="1" si="733"/>
        <v>0</v>
      </c>
      <c r="J3128" s="5" t="e">
        <f t="shared" ca="1" si="727"/>
        <v>#N/A</v>
      </c>
      <c r="K3128" s="5" t="e">
        <f t="shared" ca="1" si="728"/>
        <v>#N/A</v>
      </c>
      <c r="L3128" s="10">
        <f t="shared" ca="1" si="729"/>
        <v>1</v>
      </c>
      <c r="M3128" s="5">
        <f t="shared" ca="1" si="734"/>
        <v>1474</v>
      </c>
      <c r="N3128" s="12" t="str">
        <f t="shared" ca="1" si="730"/>
        <v/>
      </c>
      <c r="O3128" s="12">
        <f t="shared" ca="1" si="731"/>
        <v>5.9256300143146331E-3</v>
      </c>
      <c r="P3128" s="5">
        <f t="shared" ca="1" si="732"/>
        <v>1106.8244247421683</v>
      </c>
      <c r="Q3128" s="5">
        <f t="shared" ca="1" si="735"/>
        <v>1106.8244247421683</v>
      </c>
      <c r="R3128" s="12">
        <f t="shared" ca="1" si="736"/>
        <v>0</v>
      </c>
    </row>
    <row r="3129" spans="1:18" x14ac:dyDescent="0.25">
      <c r="A3129">
        <v>3128</v>
      </c>
      <c r="B3129" s="2">
        <v>41960</v>
      </c>
      <c r="C3129">
        <f t="shared" si="726"/>
        <v>2014</v>
      </c>
      <c r="D3129">
        <v>1496.6</v>
      </c>
      <c r="E3129" s="5">
        <f t="shared" ca="1" si="722"/>
        <v>1500.7500000000002</v>
      </c>
      <c r="F3129" s="5">
        <f t="shared" ca="1" si="723"/>
        <v>1459.8910000000003</v>
      </c>
      <c r="G3129" s="5">
        <f t="shared" ca="1" si="724"/>
        <v>1486.4711825512238</v>
      </c>
      <c r="H3129" s="5">
        <f t="shared" ca="1" si="725"/>
        <v>1448.5952099513631</v>
      </c>
      <c r="I3129" s="10">
        <f t="shared" ca="1" si="733"/>
        <v>0</v>
      </c>
      <c r="J3129" s="5" t="e">
        <f t="shared" ca="1" si="727"/>
        <v>#N/A</v>
      </c>
      <c r="K3129" s="5" t="e">
        <f t="shared" ca="1" si="728"/>
        <v>#N/A</v>
      </c>
      <c r="L3129" s="10">
        <f t="shared" ca="1" si="729"/>
        <v>1</v>
      </c>
      <c r="M3129" s="5">
        <f t="shared" ca="1" si="734"/>
        <v>1474</v>
      </c>
      <c r="N3129" s="12" t="str">
        <f t="shared" ca="1" si="730"/>
        <v/>
      </c>
      <c r="O3129" s="12">
        <f t="shared" ca="1" si="731"/>
        <v>-9.4317768143760139E-3</v>
      </c>
      <c r="P3129" s="5">
        <f t="shared" ca="1" si="732"/>
        <v>1106.8244247421683</v>
      </c>
      <c r="Q3129" s="5">
        <f t="shared" ca="1" si="735"/>
        <v>1106.8244247421683</v>
      </c>
      <c r="R3129" s="12">
        <f t="shared" ca="1" si="736"/>
        <v>0</v>
      </c>
    </row>
    <row r="3130" spans="1:18" x14ac:dyDescent="0.25">
      <c r="A3130">
        <v>3129</v>
      </c>
      <c r="B3130" s="2">
        <v>41961</v>
      </c>
      <c r="C3130">
        <f t="shared" si="726"/>
        <v>2014</v>
      </c>
      <c r="D3130">
        <v>1487</v>
      </c>
      <c r="E3130" s="5">
        <f t="shared" ca="1" si="722"/>
        <v>1500.3300000000002</v>
      </c>
      <c r="F3130" s="5">
        <f t="shared" ca="1" si="723"/>
        <v>1458.7290000000003</v>
      </c>
      <c r="G3130" s="5">
        <f t="shared" ca="1" si="724"/>
        <v>1486.5240642961014</v>
      </c>
      <c r="H3130" s="5">
        <f t="shared" ca="1" si="725"/>
        <v>1449.3633057523359</v>
      </c>
      <c r="I3130" s="10">
        <f t="shared" ca="1" si="733"/>
        <v>0</v>
      </c>
      <c r="J3130" s="5" t="e">
        <f t="shared" ca="1" si="727"/>
        <v>#N/A</v>
      </c>
      <c r="K3130" s="5" t="e">
        <f t="shared" ca="1" si="728"/>
        <v>#N/A</v>
      </c>
      <c r="L3130" s="10">
        <f t="shared" ca="1" si="729"/>
        <v>1</v>
      </c>
      <c r="M3130" s="5">
        <f t="shared" ca="1" si="734"/>
        <v>1474</v>
      </c>
      <c r="N3130" s="12" t="str">
        <f t="shared" ca="1" si="730"/>
        <v/>
      </c>
      <c r="O3130" s="12">
        <f t="shared" ca="1" si="731"/>
        <v>-6.4145396231457368E-3</v>
      </c>
      <c r="P3130" s="5">
        <f t="shared" ca="1" si="732"/>
        <v>1106.8244247421683</v>
      </c>
      <c r="Q3130" s="5">
        <f t="shared" ca="1" si="735"/>
        <v>1106.8244247421683</v>
      </c>
      <c r="R3130" s="12">
        <f t="shared" ca="1" si="736"/>
        <v>0</v>
      </c>
    </row>
    <row r="3131" spans="1:18" x14ac:dyDescent="0.25">
      <c r="A3131">
        <v>3130</v>
      </c>
      <c r="B3131" s="2">
        <v>41962</v>
      </c>
      <c r="C3131">
        <f t="shared" si="726"/>
        <v>2014</v>
      </c>
      <c r="D3131">
        <v>1463.05</v>
      </c>
      <c r="E3131" s="5">
        <f t="shared" ca="1" si="722"/>
        <v>1498.0550000000001</v>
      </c>
      <c r="F3131" s="5">
        <f t="shared" ca="1" si="723"/>
        <v>1457.3450000000003</v>
      </c>
      <c r="G3131" s="5">
        <f t="shared" ca="1" si="724"/>
        <v>1484.1766578664913</v>
      </c>
      <c r="H3131" s="5">
        <f t="shared" ca="1" si="725"/>
        <v>1449.637039637289</v>
      </c>
      <c r="I3131" s="10">
        <f t="shared" ca="1" si="733"/>
        <v>0</v>
      </c>
      <c r="J3131" s="5" t="e">
        <f t="shared" ca="1" si="727"/>
        <v>#N/A</v>
      </c>
      <c r="K3131" s="5" t="e">
        <f t="shared" ca="1" si="728"/>
        <v>#N/A</v>
      </c>
      <c r="L3131" s="10">
        <f t="shared" ca="1" si="729"/>
        <v>1</v>
      </c>
      <c r="M3131" s="5">
        <f t="shared" ca="1" si="734"/>
        <v>1474</v>
      </c>
      <c r="N3131" s="12" t="str">
        <f t="shared" ca="1" si="730"/>
        <v/>
      </c>
      <c r="O3131" s="12">
        <f t="shared" ca="1" si="731"/>
        <v>-1.6106254203093508E-2</v>
      </c>
      <c r="P3131" s="5">
        <f t="shared" ca="1" si="732"/>
        <v>1106.8244247421683</v>
      </c>
      <c r="Q3131" s="5">
        <f t="shared" ca="1" si="735"/>
        <v>1106.8244247421683</v>
      </c>
      <c r="R3131" s="12">
        <f t="shared" ca="1" si="736"/>
        <v>0</v>
      </c>
    </row>
    <row r="3132" spans="1:18" x14ac:dyDescent="0.25">
      <c r="A3132">
        <v>3131</v>
      </c>
      <c r="B3132" s="2">
        <v>41963</v>
      </c>
      <c r="C3132">
        <f t="shared" si="726"/>
        <v>2014</v>
      </c>
      <c r="D3132">
        <v>1446.35</v>
      </c>
      <c r="E3132" s="5">
        <f t="shared" ca="1" si="722"/>
        <v>1494.11</v>
      </c>
      <c r="F3132" s="5">
        <f t="shared" ca="1" si="723"/>
        <v>1455.6310000000001</v>
      </c>
      <c r="G3132" s="5">
        <f t="shared" ca="1" si="724"/>
        <v>1480.3939920798423</v>
      </c>
      <c r="H3132" s="5">
        <f t="shared" ca="1" si="725"/>
        <v>1449.5712988445434</v>
      </c>
      <c r="I3132" s="10">
        <f t="shared" ca="1" si="733"/>
        <v>0</v>
      </c>
      <c r="J3132" s="5" t="e">
        <f t="shared" ca="1" si="727"/>
        <v>#N/A</v>
      </c>
      <c r="K3132" s="5" t="e">
        <f t="shared" ca="1" si="728"/>
        <v>#N/A</v>
      </c>
      <c r="L3132" s="10">
        <f t="shared" ca="1" si="729"/>
        <v>1</v>
      </c>
      <c r="M3132" s="5">
        <f t="shared" ca="1" si="734"/>
        <v>1474</v>
      </c>
      <c r="N3132" s="12" t="str">
        <f t="shared" ca="1" si="730"/>
        <v/>
      </c>
      <c r="O3132" s="12">
        <f t="shared" ca="1" si="731"/>
        <v>-1.1414510782269948E-2</v>
      </c>
      <c r="P3132" s="5">
        <f t="shared" ca="1" si="732"/>
        <v>1106.8244247421683</v>
      </c>
      <c r="Q3132" s="5">
        <f t="shared" ca="1" si="735"/>
        <v>1106.8244247421683</v>
      </c>
      <c r="R3132" s="12">
        <f t="shared" ca="1" si="736"/>
        <v>0</v>
      </c>
    </row>
    <row r="3133" spans="1:18" x14ac:dyDescent="0.25">
      <c r="A3133">
        <v>3132</v>
      </c>
      <c r="B3133" s="2">
        <v>41964</v>
      </c>
      <c r="C3133">
        <f t="shared" si="726"/>
        <v>2014</v>
      </c>
      <c r="D3133">
        <v>1464.95</v>
      </c>
      <c r="E3133" s="5">
        <f t="shared" ca="1" si="722"/>
        <v>1489.73</v>
      </c>
      <c r="F3133" s="5">
        <f t="shared" ca="1" si="723"/>
        <v>1454.2449999999999</v>
      </c>
      <c r="G3133" s="5">
        <f t="shared" ca="1" si="724"/>
        <v>1478.849592871858</v>
      </c>
      <c r="H3133" s="5">
        <f t="shared" ca="1" si="725"/>
        <v>1449.8788728676525</v>
      </c>
      <c r="I3133" s="10">
        <f t="shared" ca="1" si="733"/>
        <v>0</v>
      </c>
      <c r="J3133" s="5" t="e">
        <f t="shared" ca="1" si="727"/>
        <v>#N/A</v>
      </c>
      <c r="K3133" s="5" t="e">
        <f t="shared" ca="1" si="728"/>
        <v>#N/A</v>
      </c>
      <c r="L3133" s="10">
        <f t="shared" ca="1" si="729"/>
        <v>1</v>
      </c>
      <c r="M3133" s="5">
        <f t="shared" ca="1" si="734"/>
        <v>1474</v>
      </c>
      <c r="N3133" s="12" t="str">
        <f t="shared" ca="1" si="730"/>
        <v/>
      </c>
      <c r="O3133" s="12">
        <f t="shared" ca="1" si="731"/>
        <v>1.2859957824869594E-2</v>
      </c>
      <c r="P3133" s="5">
        <f t="shared" ca="1" si="732"/>
        <v>1106.8244247421683</v>
      </c>
      <c r="Q3133" s="5">
        <f t="shared" ca="1" si="735"/>
        <v>1106.8244247421683</v>
      </c>
      <c r="R3133" s="12">
        <f t="shared" ca="1" si="736"/>
        <v>0</v>
      </c>
    </row>
    <row r="3134" spans="1:18" x14ac:dyDescent="0.25">
      <c r="A3134">
        <v>3133</v>
      </c>
      <c r="B3134" s="2">
        <v>41967</v>
      </c>
      <c r="C3134">
        <f t="shared" si="726"/>
        <v>2014</v>
      </c>
      <c r="D3134">
        <v>1451.25</v>
      </c>
      <c r="E3134" s="5">
        <f t="shared" ca="1" si="722"/>
        <v>1484.93</v>
      </c>
      <c r="F3134" s="5">
        <f t="shared" ca="1" si="723"/>
        <v>1453.0169999999998</v>
      </c>
      <c r="G3134" s="5">
        <f t="shared" ca="1" si="724"/>
        <v>1476.0896335846724</v>
      </c>
      <c r="H3134" s="5">
        <f t="shared" ca="1" si="725"/>
        <v>1449.9062954102994</v>
      </c>
      <c r="I3134" s="10">
        <f t="shared" ca="1" si="733"/>
        <v>0</v>
      </c>
      <c r="J3134" s="5" t="e">
        <f t="shared" ca="1" si="727"/>
        <v>#N/A</v>
      </c>
      <c r="K3134" s="5" t="e">
        <f t="shared" ca="1" si="728"/>
        <v>#N/A</v>
      </c>
      <c r="L3134" s="10">
        <f t="shared" ca="1" si="729"/>
        <v>1</v>
      </c>
      <c r="M3134" s="5">
        <f t="shared" ca="1" si="734"/>
        <v>1474</v>
      </c>
      <c r="N3134" s="12" t="str">
        <f t="shared" ca="1" si="730"/>
        <v/>
      </c>
      <c r="O3134" s="12">
        <f t="shared" ca="1" si="731"/>
        <v>-9.3518550121164858E-3</v>
      </c>
      <c r="P3134" s="5">
        <f t="shared" ca="1" si="732"/>
        <v>1106.8244247421683</v>
      </c>
      <c r="Q3134" s="5">
        <f t="shared" ca="1" si="735"/>
        <v>1106.8244247421683</v>
      </c>
      <c r="R3134" s="12">
        <f t="shared" ca="1" si="736"/>
        <v>0</v>
      </c>
    </row>
    <row r="3135" spans="1:18" x14ac:dyDescent="0.25">
      <c r="A3135">
        <v>3134</v>
      </c>
      <c r="B3135" s="2">
        <v>41968</v>
      </c>
      <c r="C3135">
        <f t="shared" si="726"/>
        <v>2014</v>
      </c>
      <c r="D3135">
        <v>1422.2</v>
      </c>
      <c r="E3135" s="5">
        <f t="shared" ca="1" si="722"/>
        <v>1475.8300000000002</v>
      </c>
      <c r="F3135" s="5">
        <f t="shared" ca="1" si="723"/>
        <v>1451.8009999999995</v>
      </c>
      <c r="G3135" s="5">
        <f t="shared" ca="1" si="724"/>
        <v>1470.7006702262051</v>
      </c>
      <c r="H3135" s="5">
        <f t="shared" ca="1" si="725"/>
        <v>1449.3521695020934</v>
      </c>
      <c r="I3135" s="10">
        <f t="shared" ca="1" si="733"/>
        <v>0</v>
      </c>
      <c r="J3135" s="5" t="e">
        <f t="shared" ca="1" si="727"/>
        <v>#N/A</v>
      </c>
      <c r="K3135" s="5" t="e">
        <f t="shared" ca="1" si="728"/>
        <v>#N/A</v>
      </c>
      <c r="L3135" s="10">
        <f t="shared" ca="1" si="729"/>
        <v>1</v>
      </c>
      <c r="M3135" s="5">
        <f t="shared" ca="1" si="734"/>
        <v>1474</v>
      </c>
      <c r="N3135" s="12" t="str">
        <f t="shared" ca="1" si="730"/>
        <v/>
      </c>
      <c r="O3135" s="12">
        <f t="shared" ca="1" si="731"/>
        <v>-2.0017226528854404E-2</v>
      </c>
      <c r="P3135" s="5">
        <f t="shared" ca="1" si="732"/>
        <v>1106.8244247421683</v>
      </c>
      <c r="Q3135" s="5">
        <f t="shared" ca="1" si="735"/>
        <v>1106.8244247421683</v>
      </c>
      <c r="R3135" s="12">
        <f t="shared" ca="1" si="736"/>
        <v>0</v>
      </c>
    </row>
    <row r="3136" spans="1:18" x14ac:dyDescent="0.25">
      <c r="A3136">
        <v>3135</v>
      </c>
      <c r="B3136" s="2">
        <v>41969</v>
      </c>
      <c r="C3136">
        <f t="shared" si="726"/>
        <v>2014</v>
      </c>
      <c r="D3136">
        <v>1438.45</v>
      </c>
      <c r="E3136" s="5">
        <f t="shared" ca="1" si="722"/>
        <v>1468.2650000000001</v>
      </c>
      <c r="F3136" s="5">
        <f t="shared" ca="1" si="723"/>
        <v>1450.6629999999996</v>
      </c>
      <c r="G3136" s="5">
        <f t="shared" ca="1" si="724"/>
        <v>1467.4756032035846</v>
      </c>
      <c r="H3136" s="5">
        <f t="shared" ca="1" si="725"/>
        <v>1449.1341261120513</v>
      </c>
      <c r="I3136" s="10">
        <f t="shared" ca="1" si="733"/>
        <v>0</v>
      </c>
      <c r="J3136" s="5" t="e">
        <f t="shared" ca="1" si="727"/>
        <v>#N/A</v>
      </c>
      <c r="K3136" s="5" t="e">
        <f t="shared" ca="1" si="728"/>
        <v>#N/A</v>
      </c>
      <c r="L3136" s="10">
        <f t="shared" ca="1" si="729"/>
        <v>1</v>
      </c>
      <c r="M3136" s="5">
        <f t="shared" ca="1" si="734"/>
        <v>1474</v>
      </c>
      <c r="N3136" s="12" t="str">
        <f t="shared" ca="1" si="730"/>
        <v/>
      </c>
      <c r="O3136" s="12">
        <f t="shared" ca="1" si="731"/>
        <v>1.1425959780621572E-2</v>
      </c>
      <c r="P3136" s="5">
        <f t="shared" ca="1" si="732"/>
        <v>1106.8244247421683</v>
      </c>
      <c r="Q3136" s="5">
        <f t="shared" ca="1" si="735"/>
        <v>1106.8244247421683</v>
      </c>
      <c r="R3136" s="12">
        <f t="shared" ca="1" si="736"/>
        <v>0</v>
      </c>
    </row>
    <row r="3137" spans="1:18" x14ac:dyDescent="0.25">
      <c r="A3137">
        <v>3136</v>
      </c>
      <c r="B3137" s="2">
        <v>41970</v>
      </c>
      <c r="C3137">
        <f t="shared" si="726"/>
        <v>2014</v>
      </c>
      <c r="D3137">
        <v>1437.55</v>
      </c>
      <c r="E3137" s="5">
        <f t="shared" ca="1" si="722"/>
        <v>1461.8250000000003</v>
      </c>
      <c r="F3137" s="5">
        <f t="shared" ca="1" si="723"/>
        <v>1449.2339999999997</v>
      </c>
      <c r="G3137" s="5">
        <f t="shared" ca="1" si="724"/>
        <v>1464.4830428832261</v>
      </c>
      <c r="H3137" s="5">
        <f t="shared" ca="1" si="725"/>
        <v>1448.9024435898102</v>
      </c>
      <c r="I3137" s="10">
        <f t="shared" ca="1" si="733"/>
        <v>0</v>
      </c>
      <c r="J3137" s="5" t="e">
        <f t="shared" ca="1" si="727"/>
        <v>#N/A</v>
      </c>
      <c r="K3137" s="5" t="e">
        <f t="shared" ca="1" si="728"/>
        <v>#N/A</v>
      </c>
      <c r="L3137" s="10">
        <f t="shared" ca="1" si="729"/>
        <v>1</v>
      </c>
      <c r="M3137" s="5">
        <f t="shared" ca="1" si="734"/>
        <v>1474</v>
      </c>
      <c r="N3137" s="12" t="str">
        <f t="shared" ca="1" si="730"/>
        <v/>
      </c>
      <c r="O3137" s="12">
        <f t="shared" ca="1" si="731"/>
        <v>-6.2567346796905759E-4</v>
      </c>
      <c r="P3137" s="5">
        <f t="shared" ca="1" si="732"/>
        <v>1106.8244247421683</v>
      </c>
      <c r="Q3137" s="5">
        <f t="shared" ca="1" si="735"/>
        <v>1106.8244247421683</v>
      </c>
      <c r="R3137" s="12">
        <f t="shared" ca="1" si="736"/>
        <v>0</v>
      </c>
    </row>
    <row r="3138" spans="1:18" x14ac:dyDescent="0.25">
      <c r="A3138">
        <v>3137</v>
      </c>
      <c r="B3138" s="2">
        <v>41971</v>
      </c>
      <c r="C3138">
        <f t="shared" si="726"/>
        <v>2014</v>
      </c>
      <c r="D3138">
        <v>1475.35</v>
      </c>
      <c r="E3138" s="5">
        <f t="shared" ref="E3138:E3201" ca="1" si="737">IF($A3138&gt;=SEMADays,AVERAGE(OFFSET($D3138,-SEMADays+1,0,SEMADays,1)),NA())</f>
        <v>1458.2750000000001</v>
      </c>
      <c r="F3138" s="5">
        <f t="shared" ref="F3138:F3201" ca="1" si="738">IF($A3138&gt;=LEMADays,AVERAGE(OFFSET($D3138,-LEMADays+1,0,LEMADays,1)),NA())</f>
        <v>1448.6399999999996</v>
      </c>
      <c r="G3138" s="5">
        <f t="shared" ref="G3138:G3201" ca="1" si="739">IF(ISNA(E3138),NA(),IF(ISNA(G3137),E3138,((SEMADays-1)*G3137+$D3138)/SEMADays))</f>
        <v>1465.5697385949036</v>
      </c>
      <c r="H3138" s="5">
        <f t="shared" ref="H3138:H3201" ca="1" si="740">IF(ISNA(F3138),NA(),IF(ISNA(H3137),F3138,((LEMADays-1)*H3137+$D3138)/LEMADays))</f>
        <v>1449.431394718014</v>
      </c>
      <c r="I3138" s="10">
        <f t="shared" ca="1" si="733"/>
        <v>0</v>
      </c>
      <c r="J3138" s="5" t="e">
        <f t="shared" ca="1" si="727"/>
        <v>#N/A</v>
      </c>
      <c r="K3138" s="5" t="e">
        <f t="shared" ca="1" si="728"/>
        <v>#N/A</v>
      </c>
      <c r="L3138" s="10">
        <f t="shared" ca="1" si="729"/>
        <v>1</v>
      </c>
      <c r="M3138" s="5">
        <f t="shared" ca="1" si="734"/>
        <v>1474</v>
      </c>
      <c r="N3138" s="12" t="str">
        <f t="shared" ca="1" si="730"/>
        <v/>
      </c>
      <c r="O3138" s="12">
        <f t="shared" ca="1" si="731"/>
        <v>2.6294737574345209E-2</v>
      </c>
      <c r="P3138" s="5">
        <f t="shared" ca="1" si="732"/>
        <v>1106.8244247421683</v>
      </c>
      <c r="Q3138" s="5">
        <f t="shared" ca="1" si="735"/>
        <v>1106.8244247421683</v>
      </c>
      <c r="R3138" s="12">
        <f t="shared" ca="1" si="736"/>
        <v>0</v>
      </c>
    </row>
    <row r="3139" spans="1:18" x14ac:dyDescent="0.25">
      <c r="A3139">
        <v>3138</v>
      </c>
      <c r="B3139" s="2">
        <v>41974</v>
      </c>
      <c r="C3139">
        <f t="shared" ref="C3139:C3202" si="741">YEAR(B3139)</f>
        <v>2014</v>
      </c>
      <c r="D3139">
        <v>1470.95</v>
      </c>
      <c r="E3139" s="5">
        <f t="shared" ca="1" si="737"/>
        <v>1455.71</v>
      </c>
      <c r="F3139" s="5">
        <f t="shared" ca="1" si="738"/>
        <v>1448.1879999999996</v>
      </c>
      <c r="G3139" s="5">
        <f t="shared" ca="1" si="739"/>
        <v>1466.1077647354134</v>
      </c>
      <c r="H3139" s="5">
        <f t="shared" ca="1" si="740"/>
        <v>1449.8617668236536</v>
      </c>
      <c r="I3139" s="10">
        <f t="shared" ca="1" si="733"/>
        <v>0</v>
      </c>
      <c r="J3139" s="5" t="e">
        <f t="shared" ca="1" si="727"/>
        <v>#N/A</v>
      </c>
      <c r="K3139" s="5" t="e">
        <f t="shared" ca="1" si="728"/>
        <v>#N/A</v>
      </c>
      <c r="L3139" s="10">
        <f t="shared" ca="1" si="729"/>
        <v>1</v>
      </c>
      <c r="M3139" s="5">
        <f t="shared" ca="1" si="734"/>
        <v>1474</v>
      </c>
      <c r="N3139" s="12" t="str">
        <f t="shared" ca="1" si="730"/>
        <v/>
      </c>
      <c r="O3139" s="12">
        <f t="shared" ca="1" si="731"/>
        <v>-2.9823431728063605E-3</v>
      </c>
      <c r="P3139" s="5">
        <f t="shared" ca="1" si="732"/>
        <v>1106.8244247421683</v>
      </c>
      <c r="Q3139" s="5">
        <f t="shared" ca="1" si="735"/>
        <v>1106.8244247421683</v>
      </c>
      <c r="R3139" s="12">
        <f t="shared" ca="1" si="736"/>
        <v>0</v>
      </c>
    </row>
    <row r="3140" spans="1:18" x14ac:dyDescent="0.25">
      <c r="A3140">
        <v>3139</v>
      </c>
      <c r="B3140" s="2">
        <v>41975</v>
      </c>
      <c r="C3140">
        <f t="shared" si="741"/>
        <v>2014</v>
      </c>
      <c r="D3140">
        <v>1479</v>
      </c>
      <c r="E3140" s="5">
        <f t="shared" ca="1" si="737"/>
        <v>1454.91</v>
      </c>
      <c r="F3140" s="5">
        <f t="shared" ca="1" si="738"/>
        <v>1448.4859999999999</v>
      </c>
      <c r="G3140" s="5">
        <f t="shared" ca="1" si="739"/>
        <v>1467.3969882618721</v>
      </c>
      <c r="H3140" s="5">
        <f t="shared" ca="1" si="740"/>
        <v>1450.4445314871805</v>
      </c>
      <c r="I3140" s="10">
        <f t="shared" ca="1" si="733"/>
        <v>0</v>
      </c>
      <c r="J3140" s="5" t="e">
        <f t="shared" ca="1" si="727"/>
        <v>#N/A</v>
      </c>
      <c r="K3140" s="5" t="e">
        <f t="shared" ca="1" si="728"/>
        <v>#N/A</v>
      </c>
      <c r="L3140" s="10">
        <f t="shared" ca="1" si="729"/>
        <v>1</v>
      </c>
      <c r="M3140" s="5">
        <f t="shared" ca="1" si="734"/>
        <v>1474</v>
      </c>
      <c r="N3140" s="12" t="str">
        <f t="shared" ca="1" si="730"/>
        <v/>
      </c>
      <c r="O3140" s="12">
        <f t="shared" ca="1" si="731"/>
        <v>5.472653727183082E-3</v>
      </c>
      <c r="P3140" s="5">
        <f t="shared" ca="1" si="732"/>
        <v>1106.8244247421683</v>
      </c>
      <c r="Q3140" s="5">
        <f t="shared" ca="1" si="735"/>
        <v>1106.8244247421683</v>
      </c>
      <c r="R3140" s="12">
        <f t="shared" ca="1" si="736"/>
        <v>0</v>
      </c>
    </row>
    <row r="3141" spans="1:18" x14ac:dyDescent="0.25">
      <c r="A3141">
        <v>3140</v>
      </c>
      <c r="B3141" s="2">
        <v>41976</v>
      </c>
      <c r="C3141">
        <f t="shared" si="741"/>
        <v>2014</v>
      </c>
      <c r="D3141">
        <v>1478.2</v>
      </c>
      <c r="E3141" s="5">
        <f t="shared" ca="1" si="737"/>
        <v>1456.4250000000002</v>
      </c>
      <c r="F3141" s="5">
        <f t="shared" ca="1" si="738"/>
        <v>1449.4459999999995</v>
      </c>
      <c r="G3141" s="5">
        <f t="shared" ca="1" si="739"/>
        <v>1468.4772894356852</v>
      </c>
      <c r="H3141" s="5">
        <f t="shared" ca="1" si="740"/>
        <v>1450.9996408574368</v>
      </c>
      <c r="I3141" s="10">
        <f t="shared" ca="1" si="733"/>
        <v>0</v>
      </c>
      <c r="J3141" s="5" t="e">
        <f t="shared" ca="1" si="727"/>
        <v>#N/A</v>
      </c>
      <c r="K3141" s="5" t="e">
        <f t="shared" ca="1" si="728"/>
        <v>#N/A</v>
      </c>
      <c r="L3141" s="10">
        <f t="shared" ca="1" si="729"/>
        <v>1</v>
      </c>
      <c r="M3141" s="5">
        <f t="shared" ca="1" si="734"/>
        <v>1474</v>
      </c>
      <c r="N3141" s="12" t="str">
        <f t="shared" ca="1" si="730"/>
        <v/>
      </c>
      <c r="O3141" s="12">
        <f t="shared" ca="1" si="731"/>
        <v>-5.4090601757941477E-4</v>
      </c>
      <c r="P3141" s="5">
        <f t="shared" ca="1" si="732"/>
        <v>1106.8244247421683</v>
      </c>
      <c r="Q3141" s="5">
        <f t="shared" ca="1" si="735"/>
        <v>1106.8244247421683</v>
      </c>
      <c r="R3141" s="12">
        <f t="shared" ca="1" si="736"/>
        <v>0</v>
      </c>
    </row>
    <row r="3142" spans="1:18" x14ac:dyDescent="0.25">
      <c r="A3142">
        <v>3141</v>
      </c>
      <c r="B3142" s="2">
        <v>41977</v>
      </c>
      <c r="C3142">
        <f t="shared" si="741"/>
        <v>2014</v>
      </c>
      <c r="D3142">
        <v>1476.25</v>
      </c>
      <c r="E3142" s="5">
        <f t="shared" ca="1" si="737"/>
        <v>1459.4150000000002</v>
      </c>
      <c r="F3142" s="5">
        <f t="shared" ca="1" si="738"/>
        <v>1450.9899999999993</v>
      </c>
      <c r="G3142" s="5">
        <f t="shared" ca="1" si="739"/>
        <v>1469.2545604921165</v>
      </c>
      <c r="H3142" s="5">
        <f t="shared" ca="1" si="740"/>
        <v>1451.504648040288</v>
      </c>
      <c r="I3142" s="10">
        <f t="shared" ca="1" si="733"/>
        <v>0</v>
      </c>
      <c r="J3142" s="5" t="e">
        <f t="shared" ca="1" si="727"/>
        <v>#N/A</v>
      </c>
      <c r="K3142" s="5" t="e">
        <f t="shared" ca="1" si="728"/>
        <v>#N/A</v>
      </c>
      <c r="L3142" s="10">
        <f t="shared" ca="1" si="729"/>
        <v>1</v>
      </c>
      <c r="M3142" s="5">
        <f t="shared" ca="1" si="734"/>
        <v>1474</v>
      </c>
      <c r="N3142" s="12" t="str">
        <f t="shared" ca="1" si="730"/>
        <v/>
      </c>
      <c r="O3142" s="12">
        <f t="shared" ca="1" si="731"/>
        <v>-1.3191719659045092E-3</v>
      </c>
      <c r="P3142" s="5">
        <f t="shared" ca="1" si="732"/>
        <v>1106.8244247421683</v>
      </c>
      <c r="Q3142" s="5">
        <f t="shared" ca="1" si="735"/>
        <v>1106.8244247421683</v>
      </c>
      <c r="R3142" s="12">
        <f t="shared" ca="1" si="736"/>
        <v>0</v>
      </c>
    </row>
    <row r="3143" spans="1:18" x14ac:dyDescent="0.25">
      <c r="A3143">
        <v>3142</v>
      </c>
      <c r="B3143" s="2">
        <v>41978</v>
      </c>
      <c r="C3143">
        <f t="shared" si="741"/>
        <v>2014</v>
      </c>
      <c r="D3143">
        <v>1497.15</v>
      </c>
      <c r="E3143" s="5">
        <f t="shared" ca="1" si="737"/>
        <v>1462.635</v>
      </c>
      <c r="F3143" s="5">
        <f t="shared" ca="1" si="738"/>
        <v>1452.2299999999993</v>
      </c>
      <c r="G3143" s="5">
        <f t="shared" ca="1" si="739"/>
        <v>1472.0441044429049</v>
      </c>
      <c r="H3143" s="5">
        <f t="shared" ca="1" si="740"/>
        <v>1452.4175550794819</v>
      </c>
      <c r="I3143" s="10">
        <f t="shared" ca="1" si="733"/>
        <v>0</v>
      </c>
      <c r="J3143" s="5" t="e">
        <f t="shared" ca="1" si="727"/>
        <v>#N/A</v>
      </c>
      <c r="K3143" s="5" t="e">
        <f t="shared" ca="1" si="728"/>
        <v>#N/A</v>
      </c>
      <c r="L3143" s="10">
        <f t="shared" ca="1" si="729"/>
        <v>1</v>
      </c>
      <c r="M3143" s="5">
        <f t="shared" ca="1" si="734"/>
        <v>1474</v>
      </c>
      <c r="N3143" s="12" t="str">
        <f t="shared" ca="1" si="730"/>
        <v/>
      </c>
      <c r="O3143" s="12">
        <f t="shared" ca="1" si="731"/>
        <v>1.415749364944968E-2</v>
      </c>
      <c r="P3143" s="5">
        <f t="shared" ca="1" si="732"/>
        <v>1106.8244247421683</v>
      </c>
      <c r="Q3143" s="5">
        <f t="shared" ca="1" si="735"/>
        <v>1106.8244247421683</v>
      </c>
      <c r="R3143" s="12">
        <f t="shared" ca="1" si="736"/>
        <v>0</v>
      </c>
    </row>
    <row r="3144" spans="1:18" x14ac:dyDescent="0.25">
      <c r="A3144">
        <v>3143</v>
      </c>
      <c r="B3144" s="2">
        <v>41981</v>
      </c>
      <c r="C3144">
        <f t="shared" si="741"/>
        <v>2014</v>
      </c>
      <c r="D3144">
        <v>1478.15</v>
      </c>
      <c r="E3144" s="5">
        <f t="shared" ca="1" si="737"/>
        <v>1465.325</v>
      </c>
      <c r="F3144" s="5">
        <f t="shared" ca="1" si="738"/>
        <v>1453.022999999999</v>
      </c>
      <c r="G3144" s="5">
        <f t="shared" ca="1" si="739"/>
        <v>1472.6546939986142</v>
      </c>
      <c r="H3144" s="5">
        <f t="shared" ca="1" si="740"/>
        <v>1452.932203977892</v>
      </c>
      <c r="I3144" s="10">
        <f t="shared" ca="1" si="733"/>
        <v>0</v>
      </c>
      <c r="J3144" s="5" t="e">
        <f t="shared" ca="1" si="727"/>
        <v>#N/A</v>
      </c>
      <c r="K3144" s="5" t="e">
        <f t="shared" ca="1" si="728"/>
        <v>#N/A</v>
      </c>
      <c r="L3144" s="10">
        <f t="shared" ca="1" si="729"/>
        <v>1</v>
      </c>
      <c r="M3144" s="5">
        <f t="shared" ca="1" si="734"/>
        <v>1474</v>
      </c>
      <c r="N3144" s="12" t="str">
        <f t="shared" ca="1" si="730"/>
        <v/>
      </c>
      <c r="O3144" s="12">
        <f t="shared" ca="1" si="731"/>
        <v>-1.2690779147046053E-2</v>
      </c>
      <c r="P3144" s="5">
        <f t="shared" ca="1" si="732"/>
        <v>1106.8244247421683</v>
      </c>
      <c r="Q3144" s="5">
        <f t="shared" ca="1" si="735"/>
        <v>1106.8244247421683</v>
      </c>
      <c r="R3144" s="12">
        <f t="shared" ca="1" si="736"/>
        <v>0</v>
      </c>
    </row>
    <row r="3145" spans="1:18" x14ac:dyDescent="0.25">
      <c r="A3145">
        <v>3144</v>
      </c>
      <c r="B3145" s="2">
        <v>41982</v>
      </c>
      <c r="C3145">
        <f t="shared" si="741"/>
        <v>2014</v>
      </c>
      <c r="D3145">
        <v>1430.6</v>
      </c>
      <c r="E3145" s="5">
        <f t="shared" ca="1" si="737"/>
        <v>1466.165</v>
      </c>
      <c r="F3145" s="5">
        <f t="shared" ca="1" si="738"/>
        <v>1453.6439999999993</v>
      </c>
      <c r="G3145" s="5">
        <f t="shared" ca="1" si="739"/>
        <v>1468.4492245987528</v>
      </c>
      <c r="H3145" s="5">
        <f t="shared" ca="1" si="740"/>
        <v>1452.4855598983343</v>
      </c>
      <c r="I3145" s="10">
        <f t="shared" ca="1" si="733"/>
        <v>0</v>
      </c>
      <c r="J3145" s="5" t="e">
        <f t="shared" ca="1" si="727"/>
        <v>#N/A</v>
      </c>
      <c r="K3145" s="5" t="e">
        <f t="shared" ca="1" si="728"/>
        <v>#N/A</v>
      </c>
      <c r="L3145" s="10">
        <f t="shared" ca="1" si="729"/>
        <v>1</v>
      </c>
      <c r="M3145" s="5">
        <f t="shared" ca="1" si="734"/>
        <v>1474</v>
      </c>
      <c r="N3145" s="12" t="str">
        <f t="shared" ca="1" si="730"/>
        <v/>
      </c>
      <c r="O3145" s="12">
        <f t="shared" ca="1" si="731"/>
        <v>-3.2168589114771967E-2</v>
      </c>
      <c r="P3145" s="5">
        <f t="shared" ca="1" si="732"/>
        <v>1106.8244247421683</v>
      </c>
      <c r="Q3145" s="5">
        <f t="shared" ca="1" si="735"/>
        <v>1106.8244247421683</v>
      </c>
      <c r="R3145" s="12">
        <f t="shared" ca="1" si="736"/>
        <v>0</v>
      </c>
    </row>
    <row r="3146" spans="1:18" x14ac:dyDescent="0.25">
      <c r="A3146">
        <v>3145</v>
      </c>
      <c r="B3146" s="2">
        <v>41983</v>
      </c>
      <c r="C3146">
        <f t="shared" si="741"/>
        <v>2014</v>
      </c>
      <c r="D3146">
        <v>1432.1</v>
      </c>
      <c r="E3146" s="5">
        <f t="shared" ca="1" si="737"/>
        <v>1465.53</v>
      </c>
      <c r="F3146" s="5">
        <f t="shared" ca="1" si="738"/>
        <v>1454.4529999999995</v>
      </c>
      <c r="G3146" s="5">
        <f t="shared" ca="1" si="739"/>
        <v>1464.8143021388776</v>
      </c>
      <c r="H3146" s="5">
        <f t="shared" ca="1" si="740"/>
        <v>1452.0778487003677</v>
      </c>
      <c r="I3146" s="10">
        <f t="shared" ca="1" si="733"/>
        <v>0</v>
      </c>
      <c r="J3146" s="5" t="e">
        <f t="shared" ca="1" si="727"/>
        <v>#N/A</v>
      </c>
      <c r="K3146" s="5" t="e">
        <f t="shared" ca="1" si="728"/>
        <v>#N/A</v>
      </c>
      <c r="L3146" s="10">
        <f t="shared" ca="1" si="729"/>
        <v>1</v>
      </c>
      <c r="M3146" s="5">
        <f t="shared" ca="1" si="734"/>
        <v>1474</v>
      </c>
      <c r="N3146" s="12" t="str">
        <f t="shared" ca="1" si="730"/>
        <v/>
      </c>
      <c r="O3146" s="12">
        <f t="shared" ca="1" si="731"/>
        <v>1.0485111142178108E-3</v>
      </c>
      <c r="P3146" s="5">
        <f t="shared" ca="1" si="732"/>
        <v>1106.8244247421683</v>
      </c>
      <c r="Q3146" s="5">
        <f t="shared" ca="1" si="735"/>
        <v>1106.8244247421683</v>
      </c>
      <c r="R3146" s="12">
        <f t="shared" ca="1" si="736"/>
        <v>0</v>
      </c>
    </row>
    <row r="3147" spans="1:18" x14ac:dyDescent="0.25">
      <c r="A3147">
        <v>3146</v>
      </c>
      <c r="B3147" s="2">
        <v>41984</v>
      </c>
      <c r="C3147">
        <f t="shared" si="741"/>
        <v>2014</v>
      </c>
      <c r="D3147">
        <v>1428.35</v>
      </c>
      <c r="E3147" s="5">
        <f t="shared" ca="1" si="737"/>
        <v>1464.6100000000001</v>
      </c>
      <c r="F3147" s="5">
        <f t="shared" ca="1" si="738"/>
        <v>1455.1869999999999</v>
      </c>
      <c r="G3147" s="5">
        <f t="shared" ca="1" si="739"/>
        <v>1461.1678719249899</v>
      </c>
      <c r="H3147" s="5">
        <f t="shared" ca="1" si="740"/>
        <v>1451.6032917263603</v>
      </c>
      <c r="I3147" s="10">
        <f t="shared" ca="1" si="733"/>
        <v>0</v>
      </c>
      <c r="J3147" s="5" t="e">
        <f t="shared" ca="1" si="727"/>
        <v>#N/A</v>
      </c>
      <c r="K3147" s="5" t="e">
        <f t="shared" ca="1" si="728"/>
        <v>#N/A</v>
      </c>
      <c r="L3147" s="10">
        <f t="shared" ca="1" si="729"/>
        <v>1</v>
      </c>
      <c r="M3147" s="5">
        <f t="shared" ca="1" si="734"/>
        <v>1474</v>
      </c>
      <c r="N3147" s="12" t="str">
        <f t="shared" ca="1" si="730"/>
        <v/>
      </c>
      <c r="O3147" s="12">
        <f t="shared" ca="1" si="731"/>
        <v>-2.618532225403254E-3</v>
      </c>
      <c r="P3147" s="5">
        <f t="shared" ca="1" si="732"/>
        <v>1106.8244247421683</v>
      </c>
      <c r="Q3147" s="5">
        <f t="shared" ca="1" si="735"/>
        <v>1106.8244247421683</v>
      </c>
      <c r="R3147" s="12">
        <f t="shared" ca="1" si="736"/>
        <v>0</v>
      </c>
    </row>
    <row r="3148" spans="1:18" x14ac:dyDescent="0.25">
      <c r="A3148">
        <v>3147</v>
      </c>
      <c r="B3148" s="2">
        <v>41985</v>
      </c>
      <c r="C3148">
        <f t="shared" si="741"/>
        <v>2014</v>
      </c>
      <c r="D3148">
        <v>1429.95</v>
      </c>
      <c r="E3148" s="5">
        <f t="shared" ca="1" si="737"/>
        <v>1460.0700000000002</v>
      </c>
      <c r="F3148" s="5">
        <f t="shared" ca="1" si="738"/>
        <v>1455.953</v>
      </c>
      <c r="G3148" s="5">
        <f t="shared" ca="1" si="739"/>
        <v>1458.046084732491</v>
      </c>
      <c r="H3148" s="5">
        <f t="shared" ca="1" si="740"/>
        <v>1451.1702258918331</v>
      </c>
      <c r="I3148" s="10">
        <f t="shared" ca="1" si="733"/>
        <v>0</v>
      </c>
      <c r="J3148" s="5" t="e">
        <f t="shared" ca="1" si="727"/>
        <v>#N/A</v>
      </c>
      <c r="K3148" s="5" t="e">
        <f t="shared" ca="1" si="728"/>
        <v>#N/A</v>
      </c>
      <c r="L3148" s="10">
        <f t="shared" ca="1" si="729"/>
        <v>1</v>
      </c>
      <c r="M3148" s="5">
        <f t="shared" ca="1" si="734"/>
        <v>1474</v>
      </c>
      <c r="N3148" s="12" t="str">
        <f t="shared" ca="1" si="730"/>
        <v/>
      </c>
      <c r="O3148" s="12">
        <f t="shared" ca="1" si="731"/>
        <v>1.120173626912267E-3</v>
      </c>
      <c r="P3148" s="5">
        <f t="shared" ca="1" si="732"/>
        <v>1106.8244247421683</v>
      </c>
      <c r="Q3148" s="5">
        <f t="shared" ca="1" si="735"/>
        <v>1106.8244247421683</v>
      </c>
      <c r="R3148" s="12">
        <f t="shared" ca="1" si="736"/>
        <v>0</v>
      </c>
    </row>
    <row r="3149" spans="1:18" x14ac:dyDescent="0.25">
      <c r="A3149">
        <v>3148</v>
      </c>
      <c r="B3149" s="2">
        <v>41988</v>
      </c>
      <c r="C3149">
        <f t="shared" si="741"/>
        <v>2014</v>
      </c>
      <c r="D3149">
        <v>1435</v>
      </c>
      <c r="E3149" s="5">
        <f t="shared" ca="1" si="737"/>
        <v>1456.4750000000001</v>
      </c>
      <c r="F3149" s="5">
        <f t="shared" ca="1" si="738"/>
        <v>1456.82</v>
      </c>
      <c r="G3149" s="5">
        <f t="shared" ca="1" si="739"/>
        <v>1455.7414762592418</v>
      </c>
      <c r="H3149" s="5">
        <f t="shared" ca="1" si="740"/>
        <v>1450.8468213739966</v>
      </c>
      <c r="I3149" s="10">
        <f t="shared" ca="1" si="733"/>
        <v>0</v>
      </c>
      <c r="J3149" s="5" t="e">
        <f t="shared" ca="1" si="727"/>
        <v>#N/A</v>
      </c>
      <c r="K3149" s="5" t="e">
        <f t="shared" ca="1" si="728"/>
        <v>#N/A</v>
      </c>
      <c r="L3149" s="10">
        <f t="shared" ca="1" si="729"/>
        <v>1</v>
      </c>
      <c r="M3149" s="5">
        <f t="shared" ca="1" si="734"/>
        <v>1474</v>
      </c>
      <c r="N3149" s="12" t="str">
        <f t="shared" ca="1" si="730"/>
        <v/>
      </c>
      <c r="O3149" s="12">
        <f t="shared" ca="1" si="731"/>
        <v>3.5315920137067411E-3</v>
      </c>
      <c r="P3149" s="5">
        <f t="shared" ca="1" si="732"/>
        <v>1106.8244247421683</v>
      </c>
      <c r="Q3149" s="5">
        <f t="shared" ca="1" si="735"/>
        <v>1106.8244247421683</v>
      </c>
      <c r="R3149" s="12">
        <f t="shared" ca="1" si="736"/>
        <v>0</v>
      </c>
    </row>
    <row r="3150" spans="1:18" x14ac:dyDescent="0.25">
      <c r="A3150">
        <v>3149</v>
      </c>
      <c r="B3150" s="2">
        <v>41989</v>
      </c>
      <c r="C3150">
        <f t="shared" si="741"/>
        <v>2014</v>
      </c>
      <c r="D3150">
        <v>1391.95</v>
      </c>
      <c r="E3150" s="5">
        <f t="shared" ca="1" si="737"/>
        <v>1447.7700000000002</v>
      </c>
      <c r="F3150" s="5">
        <f t="shared" ca="1" si="738"/>
        <v>1457.2669999999998</v>
      </c>
      <c r="G3150" s="5">
        <f t="shared" ca="1" si="739"/>
        <v>1449.3623286333177</v>
      </c>
      <c r="H3150" s="5">
        <f t="shared" ca="1" si="740"/>
        <v>1449.6688849465165</v>
      </c>
      <c r="I3150" s="10" t="str">
        <f t="shared" ca="1" si="733"/>
        <v>SELL</v>
      </c>
      <c r="J3150" s="5" t="e">
        <f t="shared" ca="1" si="727"/>
        <v>#N/A</v>
      </c>
      <c r="K3150" s="5">
        <f t="shared" ca="1" si="728"/>
        <v>1391.95</v>
      </c>
      <c r="L3150" s="10">
        <f t="shared" ca="1" si="729"/>
        <v>-1</v>
      </c>
      <c r="M3150" s="5">
        <f t="shared" ca="1" si="734"/>
        <v>1391.95</v>
      </c>
      <c r="N3150" s="12">
        <f t="shared" ca="1" si="730"/>
        <v>-5.566485753052914E-2</v>
      </c>
      <c r="O3150" s="12">
        <f t="shared" ca="1" si="731"/>
        <v>2.9999999999999968E-2</v>
      </c>
      <c r="P3150" s="5">
        <f t="shared" ca="1" si="732"/>
        <v>1045.2132008275855</v>
      </c>
      <c r="Q3150" s="5">
        <f t="shared" ca="1" si="735"/>
        <v>1106.8244247421683</v>
      </c>
      <c r="R3150" s="12">
        <f t="shared" ca="1" si="736"/>
        <v>5.5664857530529188E-2</v>
      </c>
    </row>
    <row r="3151" spans="1:18" x14ac:dyDescent="0.25">
      <c r="A3151">
        <v>3150</v>
      </c>
      <c r="B3151" s="2">
        <v>41990</v>
      </c>
      <c r="C3151">
        <f t="shared" si="741"/>
        <v>2014</v>
      </c>
      <c r="D3151">
        <v>1369.6</v>
      </c>
      <c r="E3151" s="5">
        <f t="shared" ca="1" si="737"/>
        <v>1436.9100000000003</v>
      </c>
      <c r="F3151" s="5">
        <f t="shared" ca="1" si="738"/>
        <v>1457.0549999999996</v>
      </c>
      <c r="G3151" s="5">
        <f t="shared" ca="1" si="739"/>
        <v>1441.3860957699858</v>
      </c>
      <c r="H3151" s="5">
        <f t="shared" ca="1" si="740"/>
        <v>1448.0675072475863</v>
      </c>
      <c r="I3151" s="10">
        <f t="shared" ca="1" si="733"/>
        <v>0</v>
      </c>
      <c r="J3151" s="5" t="e">
        <f t="shared" ca="1" si="727"/>
        <v>#N/A</v>
      </c>
      <c r="K3151" s="5" t="e">
        <f t="shared" ca="1" si="728"/>
        <v>#N/A</v>
      </c>
      <c r="L3151" s="10">
        <f t="shared" ca="1" si="729"/>
        <v>-1</v>
      </c>
      <c r="M3151" s="5">
        <f t="shared" ca="1" si="734"/>
        <v>1391.95</v>
      </c>
      <c r="N3151" s="12" t="str">
        <f t="shared" ca="1" si="730"/>
        <v/>
      </c>
      <c r="O3151" s="12">
        <f t="shared" ca="1" si="731"/>
        <v>1.6056611228851707E-2</v>
      </c>
      <c r="P3151" s="5">
        <f t="shared" ca="1" si="732"/>
        <v>1045.2132008275855</v>
      </c>
      <c r="Q3151" s="5">
        <f t="shared" ca="1" si="735"/>
        <v>1045.2132008275855</v>
      </c>
      <c r="R3151" s="12">
        <f t="shared" ca="1" si="736"/>
        <v>0</v>
      </c>
    </row>
    <row r="3152" spans="1:18" x14ac:dyDescent="0.25">
      <c r="A3152">
        <v>3151</v>
      </c>
      <c r="B3152" s="2">
        <v>41991</v>
      </c>
      <c r="C3152">
        <f t="shared" si="741"/>
        <v>2014</v>
      </c>
      <c r="D3152">
        <v>1379.95</v>
      </c>
      <c r="E3152" s="5">
        <f t="shared" ca="1" si="737"/>
        <v>1427.2800000000002</v>
      </c>
      <c r="F3152" s="5">
        <f t="shared" ca="1" si="738"/>
        <v>1456.0729999999996</v>
      </c>
      <c r="G3152" s="5">
        <f t="shared" ca="1" si="739"/>
        <v>1435.2424861929871</v>
      </c>
      <c r="H3152" s="5">
        <f t="shared" ca="1" si="740"/>
        <v>1446.7051571026345</v>
      </c>
      <c r="I3152" s="10">
        <f t="shared" ca="1" si="733"/>
        <v>0</v>
      </c>
      <c r="J3152" s="5" t="e">
        <f t="shared" ca="1" si="727"/>
        <v>#N/A</v>
      </c>
      <c r="K3152" s="5" t="e">
        <f t="shared" ca="1" si="728"/>
        <v>#N/A</v>
      </c>
      <c r="L3152" s="10">
        <f t="shared" ca="1" si="729"/>
        <v>-1</v>
      </c>
      <c r="M3152" s="5">
        <f t="shared" ca="1" si="734"/>
        <v>1391.95</v>
      </c>
      <c r="N3152" s="12" t="str">
        <f t="shared" ca="1" si="730"/>
        <v/>
      </c>
      <c r="O3152" s="12">
        <f t="shared" ca="1" si="731"/>
        <v>-7.5569509345795394E-3</v>
      </c>
      <c r="P3152" s="5">
        <f t="shared" ca="1" si="732"/>
        <v>1045.2132008275855</v>
      </c>
      <c r="Q3152" s="5">
        <f t="shared" ca="1" si="735"/>
        <v>1045.2132008275855</v>
      </c>
      <c r="R3152" s="12">
        <f t="shared" ca="1" si="736"/>
        <v>0</v>
      </c>
    </row>
    <row r="3153" spans="1:18" x14ac:dyDescent="0.25">
      <c r="A3153">
        <v>3152</v>
      </c>
      <c r="B3153" s="2">
        <v>41992</v>
      </c>
      <c r="C3153">
        <f t="shared" si="741"/>
        <v>2014</v>
      </c>
      <c r="D3153">
        <v>1380.4</v>
      </c>
      <c r="E3153" s="5">
        <f t="shared" ca="1" si="737"/>
        <v>1415.6050000000002</v>
      </c>
      <c r="F3153" s="5">
        <f t="shared" ca="1" si="738"/>
        <v>1455.6149999999998</v>
      </c>
      <c r="G3153" s="5">
        <f t="shared" ca="1" si="739"/>
        <v>1429.7582375736883</v>
      </c>
      <c r="H3153" s="5">
        <f t="shared" ca="1" si="740"/>
        <v>1445.3790539605816</v>
      </c>
      <c r="I3153" s="10">
        <f t="shared" ca="1" si="733"/>
        <v>0</v>
      </c>
      <c r="J3153" s="5" t="e">
        <f t="shared" ca="1" si="727"/>
        <v>#N/A</v>
      </c>
      <c r="K3153" s="5" t="e">
        <f t="shared" ca="1" si="728"/>
        <v>#N/A</v>
      </c>
      <c r="L3153" s="10">
        <f t="shared" ca="1" si="729"/>
        <v>-1</v>
      </c>
      <c r="M3153" s="5">
        <f t="shared" ca="1" si="734"/>
        <v>1391.95</v>
      </c>
      <c r="N3153" s="12" t="str">
        <f t="shared" ca="1" si="730"/>
        <v/>
      </c>
      <c r="O3153" s="12">
        <f t="shared" ca="1" si="731"/>
        <v>-3.2609877169465954E-4</v>
      </c>
      <c r="P3153" s="5">
        <f t="shared" ca="1" si="732"/>
        <v>1045.2132008275855</v>
      </c>
      <c r="Q3153" s="5">
        <f t="shared" ca="1" si="735"/>
        <v>1045.2132008275855</v>
      </c>
      <c r="R3153" s="12">
        <f t="shared" ca="1" si="736"/>
        <v>0</v>
      </c>
    </row>
    <row r="3154" spans="1:18" x14ac:dyDescent="0.25">
      <c r="A3154">
        <v>3153</v>
      </c>
      <c r="B3154" s="2">
        <v>41995</v>
      </c>
      <c r="C3154">
        <f t="shared" si="741"/>
        <v>2014</v>
      </c>
      <c r="D3154">
        <v>1383.5</v>
      </c>
      <c r="E3154" s="5">
        <f t="shared" ca="1" si="737"/>
        <v>1406.1399999999999</v>
      </c>
      <c r="F3154" s="5">
        <f t="shared" ca="1" si="738"/>
        <v>1455.5459999999994</v>
      </c>
      <c r="G3154" s="5">
        <f t="shared" ca="1" si="739"/>
        <v>1425.1324138163195</v>
      </c>
      <c r="H3154" s="5">
        <f t="shared" ca="1" si="740"/>
        <v>1444.14147288137</v>
      </c>
      <c r="I3154" s="10">
        <f t="shared" ca="1" si="733"/>
        <v>0</v>
      </c>
      <c r="J3154" s="5" t="e">
        <f t="shared" ca="1" si="727"/>
        <v>#N/A</v>
      </c>
      <c r="K3154" s="5" t="e">
        <f t="shared" ca="1" si="728"/>
        <v>#N/A</v>
      </c>
      <c r="L3154" s="10">
        <f t="shared" ca="1" si="729"/>
        <v>-1</v>
      </c>
      <c r="M3154" s="5">
        <f t="shared" ca="1" si="734"/>
        <v>1391.95</v>
      </c>
      <c r="N3154" s="12" t="str">
        <f t="shared" ca="1" si="730"/>
        <v/>
      </c>
      <c r="O3154" s="12">
        <f t="shared" ca="1" si="731"/>
        <v>-2.2457258765574534E-3</v>
      </c>
      <c r="P3154" s="5">
        <f t="shared" ca="1" si="732"/>
        <v>1045.2132008275855</v>
      </c>
      <c r="Q3154" s="5">
        <f t="shared" ca="1" si="735"/>
        <v>1045.2132008275855</v>
      </c>
      <c r="R3154" s="12">
        <f t="shared" ca="1" si="736"/>
        <v>0</v>
      </c>
    </row>
    <row r="3155" spans="1:18" x14ac:dyDescent="0.25">
      <c r="A3155">
        <v>3154</v>
      </c>
      <c r="B3155" s="2">
        <v>41996</v>
      </c>
      <c r="C3155">
        <f t="shared" si="741"/>
        <v>2014</v>
      </c>
      <c r="D3155">
        <v>1381.6</v>
      </c>
      <c r="E3155" s="5">
        <f t="shared" ca="1" si="737"/>
        <v>1401.24</v>
      </c>
      <c r="F3155" s="5">
        <f t="shared" ca="1" si="738"/>
        <v>1455.5119999999997</v>
      </c>
      <c r="G3155" s="5">
        <f t="shared" ca="1" si="739"/>
        <v>1420.7791724346876</v>
      </c>
      <c r="H3155" s="5">
        <f t="shared" ca="1" si="740"/>
        <v>1442.8906434237426</v>
      </c>
      <c r="I3155" s="10">
        <f t="shared" ca="1" si="733"/>
        <v>0</v>
      </c>
      <c r="J3155" s="5" t="e">
        <f t="shared" ca="1" si="727"/>
        <v>#N/A</v>
      </c>
      <c r="K3155" s="5" t="e">
        <f t="shared" ca="1" si="728"/>
        <v>#N/A</v>
      </c>
      <c r="L3155" s="10">
        <f t="shared" ca="1" si="729"/>
        <v>-1</v>
      </c>
      <c r="M3155" s="5">
        <f t="shared" ca="1" si="734"/>
        <v>1391.95</v>
      </c>
      <c r="N3155" s="12" t="str">
        <f t="shared" ca="1" si="730"/>
        <v/>
      </c>
      <c r="O3155" s="12">
        <f t="shared" ca="1" si="731"/>
        <v>1.3733285146368564E-3</v>
      </c>
      <c r="P3155" s="5">
        <f t="shared" ca="1" si="732"/>
        <v>1045.2132008275855</v>
      </c>
      <c r="Q3155" s="5">
        <f t="shared" ca="1" si="735"/>
        <v>1045.2132008275855</v>
      </c>
      <c r="R3155" s="12">
        <f t="shared" ca="1" si="736"/>
        <v>0</v>
      </c>
    </row>
    <row r="3156" spans="1:18" x14ac:dyDescent="0.25">
      <c r="A3156">
        <v>3155</v>
      </c>
      <c r="B3156" s="2">
        <v>41997</v>
      </c>
      <c r="C3156">
        <f t="shared" si="741"/>
        <v>2014</v>
      </c>
      <c r="D3156">
        <v>1393.4</v>
      </c>
      <c r="E3156" s="5">
        <f t="shared" ca="1" si="737"/>
        <v>1397.3700000000001</v>
      </c>
      <c r="F3156" s="5">
        <f t="shared" ca="1" si="738"/>
        <v>1455.7139999999993</v>
      </c>
      <c r="G3156" s="5">
        <f t="shared" ca="1" si="739"/>
        <v>1418.0412551912189</v>
      </c>
      <c r="H3156" s="5">
        <f t="shared" ca="1" si="740"/>
        <v>1441.9008305552677</v>
      </c>
      <c r="I3156" s="10">
        <f t="shared" ca="1" si="733"/>
        <v>0</v>
      </c>
      <c r="J3156" s="5" t="e">
        <f t="shared" ca="1" si="727"/>
        <v>#N/A</v>
      </c>
      <c r="K3156" s="5" t="e">
        <f t="shared" ca="1" si="728"/>
        <v>#N/A</v>
      </c>
      <c r="L3156" s="10">
        <f t="shared" ca="1" si="729"/>
        <v>-1</v>
      </c>
      <c r="M3156" s="5">
        <f t="shared" ca="1" si="734"/>
        <v>1391.95</v>
      </c>
      <c r="N3156" s="12" t="str">
        <f t="shared" ca="1" si="730"/>
        <v/>
      </c>
      <c r="O3156" s="12">
        <f t="shared" ca="1" si="731"/>
        <v>-8.5408222350898833E-3</v>
      </c>
      <c r="P3156" s="5">
        <f t="shared" ca="1" si="732"/>
        <v>1045.2132008275855</v>
      </c>
      <c r="Q3156" s="5">
        <f t="shared" ca="1" si="735"/>
        <v>1045.2132008275855</v>
      </c>
      <c r="R3156" s="12">
        <f t="shared" ca="1" si="736"/>
        <v>0</v>
      </c>
    </row>
    <row r="3157" spans="1:18" x14ac:dyDescent="0.25">
      <c r="A3157">
        <v>3156</v>
      </c>
      <c r="B3157" s="2">
        <v>41998</v>
      </c>
      <c r="C3157">
        <f t="shared" si="741"/>
        <v>2014</v>
      </c>
      <c r="D3157">
        <v>1393.4</v>
      </c>
      <c r="E3157" s="5">
        <f t="shared" ca="1" si="737"/>
        <v>1393.875</v>
      </c>
      <c r="F3157" s="5">
        <f t="shared" ca="1" si="738"/>
        <v>1456.0559999999991</v>
      </c>
      <c r="G3157" s="5">
        <f t="shared" ca="1" si="739"/>
        <v>1415.577129672097</v>
      </c>
      <c r="H3157" s="5">
        <f t="shared" ca="1" si="740"/>
        <v>1440.9308139441623</v>
      </c>
      <c r="I3157" s="10">
        <f t="shared" ca="1" si="733"/>
        <v>0</v>
      </c>
      <c r="J3157" s="5" t="e">
        <f t="shared" ca="1" si="727"/>
        <v>#N/A</v>
      </c>
      <c r="K3157" s="5" t="e">
        <f t="shared" ca="1" si="728"/>
        <v>#N/A</v>
      </c>
      <c r="L3157" s="10">
        <f t="shared" ca="1" si="729"/>
        <v>-1</v>
      </c>
      <c r="M3157" s="5">
        <f t="shared" ca="1" si="734"/>
        <v>1391.95</v>
      </c>
      <c r="N3157" s="12" t="str">
        <f t="shared" ca="1" si="730"/>
        <v/>
      </c>
      <c r="O3157" s="12">
        <f t="shared" ca="1" si="731"/>
        <v>0</v>
      </c>
      <c r="P3157" s="5">
        <f t="shared" ca="1" si="732"/>
        <v>1045.2132008275855</v>
      </c>
      <c r="Q3157" s="5">
        <f t="shared" ca="1" si="735"/>
        <v>1045.2132008275855</v>
      </c>
      <c r="R3157" s="12">
        <f t="shared" ca="1" si="736"/>
        <v>0</v>
      </c>
    </row>
    <row r="3158" spans="1:18" x14ac:dyDescent="0.25">
      <c r="A3158">
        <v>3157</v>
      </c>
      <c r="B3158" s="2">
        <v>41999</v>
      </c>
      <c r="C3158">
        <f t="shared" si="741"/>
        <v>2014</v>
      </c>
      <c r="D3158">
        <v>1393.5</v>
      </c>
      <c r="E3158" s="5">
        <f t="shared" ca="1" si="737"/>
        <v>1390.23</v>
      </c>
      <c r="F3158" s="5">
        <f t="shared" ca="1" si="738"/>
        <v>1455.7889999999993</v>
      </c>
      <c r="G3158" s="5">
        <f t="shared" ca="1" si="739"/>
        <v>1413.3694167048875</v>
      </c>
      <c r="H3158" s="5">
        <f t="shared" ca="1" si="740"/>
        <v>1439.982197665279</v>
      </c>
      <c r="I3158" s="10">
        <f t="shared" ca="1" si="733"/>
        <v>0</v>
      </c>
      <c r="J3158" s="5" t="e">
        <f t="shared" ca="1" si="727"/>
        <v>#N/A</v>
      </c>
      <c r="K3158" s="5" t="e">
        <f t="shared" ca="1" si="728"/>
        <v>#N/A</v>
      </c>
      <c r="L3158" s="10">
        <f t="shared" ca="1" si="729"/>
        <v>-1</v>
      </c>
      <c r="M3158" s="5">
        <f t="shared" ca="1" si="734"/>
        <v>1391.95</v>
      </c>
      <c r="N3158" s="12" t="str">
        <f t="shared" ca="1" si="730"/>
        <v/>
      </c>
      <c r="O3158" s="12">
        <f t="shared" ca="1" si="731"/>
        <v>-7.1766901105145E-5</v>
      </c>
      <c r="P3158" s="5">
        <f t="shared" ca="1" si="732"/>
        <v>1045.2132008275855</v>
      </c>
      <c r="Q3158" s="5">
        <f t="shared" ca="1" si="735"/>
        <v>1045.2132008275855</v>
      </c>
      <c r="R3158" s="12">
        <f t="shared" ca="1" si="736"/>
        <v>0</v>
      </c>
    </row>
    <row r="3159" spans="1:18" x14ac:dyDescent="0.25">
      <c r="A3159">
        <v>3158</v>
      </c>
      <c r="B3159" s="2">
        <v>42002</v>
      </c>
      <c r="C3159">
        <f t="shared" si="741"/>
        <v>2014</v>
      </c>
      <c r="D3159">
        <v>1399.2</v>
      </c>
      <c r="E3159" s="5">
        <f t="shared" ca="1" si="737"/>
        <v>1386.65</v>
      </c>
      <c r="F3159" s="5">
        <f t="shared" ca="1" si="738"/>
        <v>1455.2889999999993</v>
      </c>
      <c r="G3159" s="5">
        <f t="shared" ca="1" si="739"/>
        <v>1411.9524750343987</v>
      </c>
      <c r="H3159" s="5">
        <f t="shared" ca="1" si="740"/>
        <v>1439.1665537119736</v>
      </c>
      <c r="I3159" s="10">
        <f t="shared" ca="1" si="733"/>
        <v>0</v>
      </c>
      <c r="J3159" s="5" t="e">
        <f t="shared" ca="1" si="727"/>
        <v>#N/A</v>
      </c>
      <c r="K3159" s="5" t="e">
        <f t="shared" ca="1" si="728"/>
        <v>#N/A</v>
      </c>
      <c r="L3159" s="10">
        <f t="shared" ca="1" si="729"/>
        <v>-1</v>
      </c>
      <c r="M3159" s="5">
        <f t="shared" ca="1" si="734"/>
        <v>1391.95</v>
      </c>
      <c r="N3159" s="12" t="str">
        <f t="shared" ca="1" si="730"/>
        <v/>
      </c>
      <c r="O3159" s="12">
        <f t="shared" ca="1" si="731"/>
        <v>-4.0904198062433053E-3</v>
      </c>
      <c r="P3159" s="5">
        <f t="shared" ca="1" si="732"/>
        <v>1045.2132008275855</v>
      </c>
      <c r="Q3159" s="5">
        <f t="shared" ca="1" si="735"/>
        <v>1045.2132008275855</v>
      </c>
      <c r="R3159" s="12">
        <f t="shared" ca="1" si="736"/>
        <v>0</v>
      </c>
    </row>
    <row r="3160" spans="1:18" x14ac:dyDescent="0.25">
      <c r="A3160">
        <v>3159</v>
      </c>
      <c r="B3160" s="2">
        <v>42003</v>
      </c>
      <c r="C3160">
        <f t="shared" si="741"/>
        <v>2014</v>
      </c>
      <c r="D3160">
        <v>1398</v>
      </c>
      <c r="E3160" s="5">
        <f t="shared" ca="1" si="737"/>
        <v>1387.2550000000001</v>
      </c>
      <c r="F3160" s="5">
        <f t="shared" ca="1" si="738"/>
        <v>1454.3419999999992</v>
      </c>
      <c r="G3160" s="5">
        <f t="shared" ca="1" si="739"/>
        <v>1410.5572275309589</v>
      </c>
      <c r="H3160" s="5">
        <f t="shared" ca="1" si="740"/>
        <v>1438.3432226377342</v>
      </c>
      <c r="I3160" s="10">
        <f t="shared" ca="1" si="733"/>
        <v>0</v>
      </c>
      <c r="J3160" s="5" t="e">
        <f t="shared" ca="1" si="727"/>
        <v>#N/A</v>
      </c>
      <c r="K3160" s="5" t="e">
        <f t="shared" ca="1" si="728"/>
        <v>#N/A</v>
      </c>
      <c r="L3160" s="10">
        <f t="shared" ca="1" si="729"/>
        <v>-1</v>
      </c>
      <c r="M3160" s="5">
        <f t="shared" ca="1" si="734"/>
        <v>1391.95</v>
      </c>
      <c r="N3160" s="12" t="str">
        <f t="shared" ca="1" si="730"/>
        <v/>
      </c>
      <c r="O3160" s="12">
        <f t="shared" ca="1" si="731"/>
        <v>8.5763293310466373E-4</v>
      </c>
      <c r="P3160" s="5">
        <f t="shared" ca="1" si="732"/>
        <v>1045.2132008275855</v>
      </c>
      <c r="Q3160" s="5">
        <f t="shared" ca="1" si="735"/>
        <v>1045.2132008275855</v>
      </c>
      <c r="R3160" s="12">
        <f t="shared" ca="1" si="736"/>
        <v>0</v>
      </c>
    </row>
    <row r="3161" spans="1:18" x14ac:dyDescent="0.25">
      <c r="A3161">
        <v>3160</v>
      </c>
      <c r="B3161" s="2">
        <v>42004</v>
      </c>
      <c r="C3161">
        <f t="shared" si="741"/>
        <v>2014</v>
      </c>
      <c r="D3161">
        <v>1400.15</v>
      </c>
      <c r="E3161" s="5">
        <f t="shared" ca="1" si="737"/>
        <v>1390.31</v>
      </c>
      <c r="F3161" s="5">
        <f t="shared" ca="1" si="738"/>
        <v>1452.8649999999991</v>
      </c>
      <c r="G3161" s="5">
        <f t="shared" ca="1" si="739"/>
        <v>1409.516504777863</v>
      </c>
      <c r="H3161" s="5">
        <f t="shared" ca="1" si="740"/>
        <v>1437.5793581849794</v>
      </c>
      <c r="I3161" s="10">
        <f t="shared" ca="1" si="733"/>
        <v>0</v>
      </c>
      <c r="J3161" s="5" t="e">
        <f t="shared" ca="1" si="727"/>
        <v>#N/A</v>
      </c>
      <c r="K3161" s="5" t="e">
        <f t="shared" ca="1" si="728"/>
        <v>#N/A</v>
      </c>
      <c r="L3161" s="10">
        <f t="shared" ca="1" si="729"/>
        <v>-1</v>
      </c>
      <c r="M3161" s="5">
        <f t="shared" ca="1" si="734"/>
        <v>1391.95</v>
      </c>
      <c r="N3161" s="12" t="str">
        <f t="shared" ca="1" si="730"/>
        <v/>
      </c>
      <c r="O3161" s="12">
        <f t="shared" ca="1" si="731"/>
        <v>-1.5379113018598647E-3</v>
      </c>
      <c r="P3161" s="5">
        <f t="shared" ca="1" si="732"/>
        <v>1045.2132008275855</v>
      </c>
      <c r="Q3161" s="5">
        <f t="shared" ca="1" si="735"/>
        <v>1045.2132008275855</v>
      </c>
      <c r="R3161" s="12">
        <f t="shared" ca="1" si="736"/>
        <v>0</v>
      </c>
    </row>
    <row r="3162" spans="1:18" x14ac:dyDescent="0.25">
      <c r="A3162">
        <v>3161</v>
      </c>
      <c r="B3162" s="2">
        <v>42005</v>
      </c>
      <c r="C3162">
        <f t="shared" si="741"/>
        <v>2015</v>
      </c>
      <c r="D3162">
        <v>1403.55</v>
      </c>
      <c r="E3162" s="5">
        <f t="shared" ca="1" si="737"/>
        <v>1392.6699999999998</v>
      </c>
      <c r="F3162" s="5">
        <f t="shared" ca="1" si="738"/>
        <v>1451.4559999999994</v>
      </c>
      <c r="G3162" s="5">
        <f t="shared" ca="1" si="739"/>
        <v>1408.9198543000766</v>
      </c>
      <c r="H3162" s="5">
        <f t="shared" ca="1" si="740"/>
        <v>1436.8987710212796</v>
      </c>
      <c r="I3162" s="10">
        <f t="shared" ca="1" si="733"/>
        <v>0</v>
      </c>
      <c r="J3162" s="5" t="e">
        <f t="shared" ca="1" si="727"/>
        <v>#N/A</v>
      </c>
      <c r="K3162" s="5" t="e">
        <f t="shared" ca="1" si="728"/>
        <v>#N/A</v>
      </c>
      <c r="L3162" s="10">
        <f t="shared" ca="1" si="729"/>
        <v>-1</v>
      </c>
      <c r="M3162" s="5">
        <f t="shared" ca="1" si="734"/>
        <v>1391.95</v>
      </c>
      <c r="N3162" s="12" t="str">
        <f t="shared" ca="1" si="730"/>
        <v/>
      </c>
      <c r="O3162" s="12">
        <f t="shared" ca="1" si="731"/>
        <v>-2.4283112523657202E-3</v>
      </c>
      <c r="P3162" s="5">
        <f t="shared" ca="1" si="732"/>
        <v>1045.2132008275855</v>
      </c>
      <c r="Q3162" s="5">
        <f t="shared" ca="1" si="735"/>
        <v>1045.2132008275855</v>
      </c>
      <c r="R3162" s="12">
        <f t="shared" ca="1" si="736"/>
        <v>0</v>
      </c>
    </row>
    <row r="3163" spans="1:18" x14ac:dyDescent="0.25">
      <c r="A3163">
        <v>3162</v>
      </c>
      <c r="B3163" s="2">
        <v>42006</v>
      </c>
      <c r="C3163">
        <f t="shared" si="741"/>
        <v>2015</v>
      </c>
      <c r="D3163">
        <v>1425.9</v>
      </c>
      <c r="E3163" s="5">
        <f t="shared" ca="1" si="737"/>
        <v>1397.2199999999998</v>
      </c>
      <c r="F3163" s="5">
        <f t="shared" ca="1" si="738"/>
        <v>1450.4939999999995</v>
      </c>
      <c r="G3163" s="5">
        <f t="shared" ca="1" si="739"/>
        <v>1410.6178688700688</v>
      </c>
      <c r="H3163" s="5">
        <f t="shared" ca="1" si="740"/>
        <v>1436.6787956008538</v>
      </c>
      <c r="I3163" s="10">
        <f t="shared" ca="1" si="733"/>
        <v>0</v>
      </c>
      <c r="J3163" s="5" t="e">
        <f t="shared" ca="1" si="727"/>
        <v>#N/A</v>
      </c>
      <c r="K3163" s="5" t="e">
        <f t="shared" ca="1" si="728"/>
        <v>#N/A</v>
      </c>
      <c r="L3163" s="10">
        <f t="shared" ca="1" si="729"/>
        <v>-1</v>
      </c>
      <c r="M3163" s="5">
        <f t="shared" ca="1" si="734"/>
        <v>1391.95</v>
      </c>
      <c r="N3163" s="12" t="str">
        <f t="shared" ca="1" si="730"/>
        <v/>
      </c>
      <c r="O3163" s="12">
        <f t="shared" ca="1" si="731"/>
        <v>-1.5923907235225063E-2</v>
      </c>
      <c r="P3163" s="5">
        <f t="shared" ca="1" si="732"/>
        <v>1045.2132008275855</v>
      </c>
      <c r="Q3163" s="5">
        <f t="shared" ca="1" si="735"/>
        <v>1045.2132008275855</v>
      </c>
      <c r="R3163" s="12">
        <f t="shared" ca="1" si="736"/>
        <v>0</v>
      </c>
    </row>
    <row r="3164" spans="1:18" x14ac:dyDescent="0.25">
      <c r="A3164">
        <v>3163</v>
      </c>
      <c r="B3164" s="2">
        <v>42009</v>
      </c>
      <c r="C3164">
        <f t="shared" si="741"/>
        <v>2015</v>
      </c>
      <c r="D3164">
        <v>1433.65</v>
      </c>
      <c r="E3164" s="5">
        <f t="shared" ca="1" si="737"/>
        <v>1402.2349999999997</v>
      </c>
      <c r="F3164" s="5">
        <f t="shared" ca="1" si="738"/>
        <v>1449.9649999999992</v>
      </c>
      <c r="G3164" s="5">
        <f t="shared" ca="1" si="739"/>
        <v>1412.9210819830619</v>
      </c>
      <c r="H3164" s="5">
        <f t="shared" ca="1" si="740"/>
        <v>1436.6182196888365</v>
      </c>
      <c r="I3164" s="10">
        <f t="shared" ca="1" si="733"/>
        <v>0</v>
      </c>
      <c r="J3164" s="5" t="e">
        <f t="shared" ca="1" si="727"/>
        <v>#N/A</v>
      </c>
      <c r="K3164" s="5" t="e">
        <f t="shared" ca="1" si="728"/>
        <v>#N/A</v>
      </c>
      <c r="L3164" s="10">
        <f t="shared" ca="1" si="729"/>
        <v>-1</v>
      </c>
      <c r="M3164" s="5">
        <f t="shared" ca="1" si="734"/>
        <v>1391.95</v>
      </c>
      <c r="N3164" s="12" t="str">
        <f t="shared" ca="1" si="730"/>
        <v/>
      </c>
      <c r="O3164" s="12">
        <f t="shared" ca="1" si="731"/>
        <v>-5.4351637562241387E-3</v>
      </c>
      <c r="P3164" s="5">
        <f t="shared" ca="1" si="732"/>
        <v>1045.2132008275855</v>
      </c>
      <c r="Q3164" s="5">
        <f t="shared" ca="1" si="735"/>
        <v>1045.2132008275855</v>
      </c>
      <c r="R3164" s="12">
        <f t="shared" ca="1" si="736"/>
        <v>0</v>
      </c>
    </row>
    <row r="3165" spans="1:18" x14ac:dyDescent="0.25">
      <c r="A3165">
        <v>3164</v>
      </c>
      <c r="B3165" s="2">
        <v>42010</v>
      </c>
      <c r="C3165">
        <f t="shared" si="741"/>
        <v>2015</v>
      </c>
      <c r="D3165">
        <v>1383.55</v>
      </c>
      <c r="E3165" s="5">
        <f t="shared" ca="1" si="737"/>
        <v>1402.4299999999998</v>
      </c>
      <c r="F3165" s="5">
        <f t="shared" ca="1" si="738"/>
        <v>1448.2399999999993</v>
      </c>
      <c r="G3165" s="5">
        <f t="shared" ca="1" si="739"/>
        <v>1409.9839737847556</v>
      </c>
      <c r="H3165" s="5">
        <f t="shared" ca="1" si="740"/>
        <v>1435.5568552950599</v>
      </c>
      <c r="I3165" s="10">
        <f t="shared" ca="1" si="733"/>
        <v>0</v>
      </c>
      <c r="J3165" s="5" t="e">
        <f t="shared" ca="1" si="727"/>
        <v>#N/A</v>
      </c>
      <c r="K3165" s="5" t="e">
        <f t="shared" ca="1" si="728"/>
        <v>#N/A</v>
      </c>
      <c r="L3165" s="10">
        <f t="shared" ca="1" si="729"/>
        <v>-1</v>
      </c>
      <c r="M3165" s="5">
        <f t="shared" ca="1" si="734"/>
        <v>1391.95</v>
      </c>
      <c r="N3165" s="12" t="str">
        <f t="shared" ca="1" si="730"/>
        <v/>
      </c>
      <c r="O3165" s="12">
        <f t="shared" ca="1" si="731"/>
        <v>3.4945767795487137E-2</v>
      </c>
      <c r="P3165" s="5">
        <f t="shared" ca="1" si="732"/>
        <v>1045.2132008275855</v>
      </c>
      <c r="Q3165" s="5">
        <f t="shared" ca="1" si="735"/>
        <v>1045.2132008275855</v>
      </c>
      <c r="R3165" s="12">
        <f t="shared" ca="1" si="736"/>
        <v>0</v>
      </c>
    </row>
    <row r="3166" spans="1:18" x14ac:dyDescent="0.25">
      <c r="A3166">
        <v>3165</v>
      </c>
      <c r="B3166" s="2">
        <v>42011</v>
      </c>
      <c r="C3166">
        <f t="shared" si="741"/>
        <v>2015</v>
      </c>
      <c r="D3166">
        <v>1367.45</v>
      </c>
      <c r="E3166" s="5">
        <f t="shared" ca="1" si="737"/>
        <v>1399.8349999999998</v>
      </c>
      <c r="F3166" s="5">
        <f t="shared" ca="1" si="738"/>
        <v>1445.9099999999994</v>
      </c>
      <c r="G3166" s="5">
        <f t="shared" ca="1" si="739"/>
        <v>1405.7305764062801</v>
      </c>
      <c r="H3166" s="5">
        <f t="shared" ca="1" si="740"/>
        <v>1434.1947181891585</v>
      </c>
      <c r="I3166" s="10">
        <f t="shared" ca="1" si="733"/>
        <v>0</v>
      </c>
      <c r="J3166" s="5" t="e">
        <f t="shared" ca="1" si="727"/>
        <v>#N/A</v>
      </c>
      <c r="K3166" s="5" t="e">
        <f t="shared" ca="1" si="728"/>
        <v>#N/A</v>
      </c>
      <c r="L3166" s="10">
        <f t="shared" ca="1" si="729"/>
        <v>-1</v>
      </c>
      <c r="M3166" s="5">
        <f t="shared" ca="1" si="734"/>
        <v>1391.95</v>
      </c>
      <c r="N3166" s="12" t="str">
        <f t="shared" ca="1" si="730"/>
        <v/>
      </c>
      <c r="O3166" s="12">
        <f t="shared" ca="1" si="731"/>
        <v>1.1636731596255943E-2</v>
      </c>
      <c r="P3166" s="5">
        <f t="shared" ca="1" si="732"/>
        <v>1045.2132008275855</v>
      </c>
      <c r="Q3166" s="5">
        <f t="shared" ca="1" si="735"/>
        <v>1045.2132008275855</v>
      </c>
      <c r="R3166" s="12">
        <f t="shared" ca="1" si="736"/>
        <v>0</v>
      </c>
    </row>
    <row r="3167" spans="1:18" x14ac:dyDescent="0.25">
      <c r="A3167">
        <v>3166</v>
      </c>
      <c r="B3167" s="2">
        <v>42012</v>
      </c>
      <c r="C3167">
        <f t="shared" si="741"/>
        <v>2015</v>
      </c>
      <c r="D3167">
        <v>1391.4</v>
      </c>
      <c r="E3167" s="5">
        <f t="shared" ca="1" si="737"/>
        <v>1399.635</v>
      </c>
      <c r="F3167" s="5">
        <f t="shared" ca="1" si="738"/>
        <v>1443.7989999999998</v>
      </c>
      <c r="G3167" s="5">
        <f t="shared" ca="1" si="739"/>
        <v>1404.2975187656521</v>
      </c>
      <c r="H3167" s="5">
        <f t="shared" ca="1" si="740"/>
        <v>1433.3388238253754</v>
      </c>
      <c r="I3167" s="10">
        <f t="shared" ca="1" si="733"/>
        <v>0</v>
      </c>
      <c r="J3167" s="5" t="e">
        <f t="shared" ca="1" si="727"/>
        <v>#N/A</v>
      </c>
      <c r="K3167" s="5" t="e">
        <f t="shared" ca="1" si="728"/>
        <v>#N/A</v>
      </c>
      <c r="L3167" s="10">
        <f t="shared" ca="1" si="729"/>
        <v>-1</v>
      </c>
      <c r="M3167" s="5">
        <f t="shared" ca="1" si="734"/>
        <v>1391.95</v>
      </c>
      <c r="N3167" s="12" t="str">
        <f t="shared" ca="1" si="730"/>
        <v/>
      </c>
      <c r="O3167" s="12">
        <f t="shared" ca="1" si="731"/>
        <v>-1.7514351530220518E-2</v>
      </c>
      <c r="P3167" s="5">
        <f t="shared" ca="1" si="732"/>
        <v>1045.2132008275855</v>
      </c>
      <c r="Q3167" s="5">
        <f t="shared" ca="1" si="735"/>
        <v>1045.2132008275855</v>
      </c>
      <c r="R3167" s="12">
        <f t="shared" ca="1" si="736"/>
        <v>0</v>
      </c>
    </row>
    <row r="3168" spans="1:18" x14ac:dyDescent="0.25">
      <c r="A3168">
        <v>3167</v>
      </c>
      <c r="B3168" s="2">
        <v>42013</v>
      </c>
      <c r="C3168">
        <f t="shared" si="741"/>
        <v>2015</v>
      </c>
      <c r="D3168">
        <v>1398.5</v>
      </c>
      <c r="E3168" s="5">
        <f t="shared" ca="1" si="737"/>
        <v>1400.135</v>
      </c>
      <c r="F3168" s="5">
        <f t="shared" ca="1" si="738"/>
        <v>1441.7839999999997</v>
      </c>
      <c r="G3168" s="5">
        <f t="shared" ca="1" si="739"/>
        <v>1403.7177668890868</v>
      </c>
      <c r="H3168" s="5">
        <f t="shared" ca="1" si="740"/>
        <v>1432.6420473488679</v>
      </c>
      <c r="I3168" s="10">
        <f t="shared" ca="1" si="733"/>
        <v>0</v>
      </c>
      <c r="J3168" s="5" t="e">
        <f t="shared" ca="1" si="727"/>
        <v>#N/A</v>
      </c>
      <c r="K3168" s="5" t="e">
        <f t="shared" ca="1" si="728"/>
        <v>#N/A</v>
      </c>
      <c r="L3168" s="10">
        <f t="shared" ca="1" si="729"/>
        <v>-1</v>
      </c>
      <c r="M3168" s="5">
        <f t="shared" ca="1" si="734"/>
        <v>1391.95</v>
      </c>
      <c r="N3168" s="12" t="str">
        <f t="shared" ca="1" si="730"/>
        <v/>
      </c>
      <c r="O3168" s="12">
        <f t="shared" ca="1" si="731"/>
        <v>-5.1027741842747656E-3</v>
      </c>
      <c r="P3168" s="5">
        <f t="shared" ca="1" si="732"/>
        <v>1045.2132008275855</v>
      </c>
      <c r="Q3168" s="5">
        <f t="shared" ca="1" si="735"/>
        <v>1045.2132008275855</v>
      </c>
      <c r="R3168" s="12">
        <f t="shared" ca="1" si="736"/>
        <v>0</v>
      </c>
    </row>
    <row r="3169" spans="1:18" x14ac:dyDescent="0.25">
      <c r="A3169">
        <v>3168</v>
      </c>
      <c r="B3169" s="2">
        <v>42016</v>
      </c>
      <c r="C3169">
        <f t="shared" si="741"/>
        <v>2015</v>
      </c>
      <c r="D3169">
        <v>1404.6</v>
      </c>
      <c r="E3169" s="5">
        <f t="shared" ca="1" si="737"/>
        <v>1400.675</v>
      </c>
      <c r="F3169" s="5">
        <f t="shared" ca="1" si="738"/>
        <v>1440.0519999999999</v>
      </c>
      <c r="G3169" s="5">
        <f t="shared" ca="1" si="739"/>
        <v>1403.8059902001783</v>
      </c>
      <c r="H3169" s="5">
        <f t="shared" ca="1" si="740"/>
        <v>1432.0812064018908</v>
      </c>
      <c r="I3169" s="10">
        <f t="shared" ca="1" si="733"/>
        <v>0</v>
      </c>
      <c r="J3169" s="5" t="e">
        <f t="shared" ca="1" si="727"/>
        <v>#N/A</v>
      </c>
      <c r="K3169" s="5" t="e">
        <f t="shared" ca="1" si="728"/>
        <v>#N/A</v>
      </c>
      <c r="L3169" s="10">
        <f t="shared" ca="1" si="729"/>
        <v>-1</v>
      </c>
      <c r="M3169" s="5">
        <f t="shared" ca="1" si="734"/>
        <v>1391.95</v>
      </c>
      <c r="N3169" s="12" t="str">
        <f t="shared" ca="1" si="730"/>
        <v/>
      </c>
      <c r="O3169" s="12">
        <f t="shared" ca="1" si="731"/>
        <v>-4.3618162316767317E-3</v>
      </c>
      <c r="P3169" s="5">
        <f t="shared" ca="1" si="732"/>
        <v>1045.2132008275855</v>
      </c>
      <c r="Q3169" s="5">
        <f t="shared" ca="1" si="735"/>
        <v>1045.2132008275855</v>
      </c>
      <c r="R3169" s="12">
        <f t="shared" ca="1" si="736"/>
        <v>0</v>
      </c>
    </row>
    <row r="3170" spans="1:18" x14ac:dyDescent="0.25">
      <c r="A3170">
        <v>3169</v>
      </c>
      <c r="B3170" s="2">
        <v>42017</v>
      </c>
      <c r="C3170">
        <f t="shared" si="741"/>
        <v>2015</v>
      </c>
      <c r="D3170">
        <v>1441.7</v>
      </c>
      <c r="E3170" s="5">
        <f t="shared" ca="1" si="737"/>
        <v>1405.0450000000001</v>
      </c>
      <c r="F3170" s="5">
        <f t="shared" ca="1" si="738"/>
        <v>1439.0619999999999</v>
      </c>
      <c r="G3170" s="5">
        <f t="shared" ca="1" si="739"/>
        <v>1407.5953911801605</v>
      </c>
      <c r="H3170" s="5">
        <f t="shared" ca="1" si="740"/>
        <v>1432.273582273853</v>
      </c>
      <c r="I3170" s="10">
        <f t="shared" ca="1" si="733"/>
        <v>0</v>
      </c>
      <c r="J3170" s="5" t="e">
        <f t="shared" ca="1" si="727"/>
        <v>#N/A</v>
      </c>
      <c r="K3170" s="5" t="e">
        <f t="shared" ca="1" si="728"/>
        <v>#N/A</v>
      </c>
      <c r="L3170" s="10">
        <f t="shared" ca="1" si="729"/>
        <v>-1</v>
      </c>
      <c r="M3170" s="5">
        <f t="shared" ca="1" si="734"/>
        <v>1391.95</v>
      </c>
      <c r="N3170" s="12" t="str">
        <f t="shared" ca="1" si="730"/>
        <v/>
      </c>
      <c r="O3170" s="12">
        <f t="shared" ca="1" si="731"/>
        <v>-2.6413213726327878E-2</v>
      </c>
      <c r="P3170" s="5">
        <f t="shared" ca="1" si="732"/>
        <v>1045.2132008275855</v>
      </c>
      <c r="Q3170" s="5">
        <f t="shared" ca="1" si="735"/>
        <v>1045.2132008275855</v>
      </c>
      <c r="R3170" s="12">
        <f t="shared" ca="1" si="736"/>
        <v>0</v>
      </c>
    </row>
    <row r="3171" spans="1:18" x14ac:dyDescent="0.25">
      <c r="A3171">
        <v>3170</v>
      </c>
      <c r="B3171" s="2">
        <v>42018</v>
      </c>
      <c r="C3171">
        <f t="shared" si="741"/>
        <v>2015</v>
      </c>
      <c r="D3171">
        <v>1478.35</v>
      </c>
      <c r="E3171" s="5">
        <f t="shared" ca="1" si="737"/>
        <v>1412.8650000000002</v>
      </c>
      <c r="F3171" s="5">
        <f t="shared" ca="1" si="738"/>
        <v>1438.9130000000002</v>
      </c>
      <c r="G3171" s="5">
        <f t="shared" ca="1" si="739"/>
        <v>1414.6708520621446</v>
      </c>
      <c r="H3171" s="5">
        <f t="shared" ca="1" si="740"/>
        <v>1433.1951106283761</v>
      </c>
      <c r="I3171" s="10">
        <f t="shared" ca="1" si="733"/>
        <v>0</v>
      </c>
      <c r="J3171" s="5" t="e">
        <f t="shared" ca="1" si="727"/>
        <v>#N/A</v>
      </c>
      <c r="K3171" s="5" t="e">
        <f t="shared" ca="1" si="728"/>
        <v>#N/A</v>
      </c>
      <c r="L3171" s="10">
        <f t="shared" ca="1" si="729"/>
        <v>-1</v>
      </c>
      <c r="M3171" s="5">
        <f t="shared" ca="1" si="734"/>
        <v>1391.95</v>
      </c>
      <c r="N3171" s="12" t="str">
        <f t="shared" ca="1" si="730"/>
        <v/>
      </c>
      <c r="O3171" s="12">
        <f t="shared" ca="1" si="731"/>
        <v>-2.5421377540403595E-2</v>
      </c>
      <c r="P3171" s="5">
        <f t="shared" ca="1" si="732"/>
        <v>1045.2132008275855</v>
      </c>
      <c r="Q3171" s="5">
        <f t="shared" ca="1" si="735"/>
        <v>1045.2132008275855</v>
      </c>
      <c r="R3171" s="12">
        <f t="shared" ca="1" si="736"/>
        <v>0</v>
      </c>
    </row>
    <row r="3172" spans="1:18" x14ac:dyDescent="0.25">
      <c r="A3172">
        <v>3171</v>
      </c>
      <c r="B3172" s="2">
        <v>42019</v>
      </c>
      <c r="C3172">
        <f t="shared" si="741"/>
        <v>2015</v>
      </c>
      <c r="D3172">
        <v>1514.4</v>
      </c>
      <c r="E3172" s="5">
        <f t="shared" ca="1" si="737"/>
        <v>1423.9500000000003</v>
      </c>
      <c r="F3172" s="5">
        <f t="shared" ca="1" si="738"/>
        <v>1439.4849999999999</v>
      </c>
      <c r="G3172" s="5">
        <f t="shared" ca="1" si="739"/>
        <v>1424.6437668559302</v>
      </c>
      <c r="H3172" s="5">
        <f t="shared" ca="1" si="740"/>
        <v>1434.8192084158084</v>
      </c>
      <c r="I3172" s="10">
        <f t="shared" ca="1" si="733"/>
        <v>0</v>
      </c>
      <c r="J3172" s="5" t="e">
        <f t="shared" ca="1" si="727"/>
        <v>#N/A</v>
      </c>
      <c r="K3172" s="5" t="e">
        <f t="shared" ca="1" si="728"/>
        <v>#N/A</v>
      </c>
      <c r="L3172" s="10">
        <f t="shared" ca="1" si="729"/>
        <v>-1</v>
      </c>
      <c r="M3172" s="5">
        <f t="shared" ca="1" si="734"/>
        <v>1391.95</v>
      </c>
      <c r="N3172" s="12" t="str">
        <f t="shared" ca="1" si="730"/>
        <v/>
      </c>
      <c r="O3172" s="12">
        <f t="shared" ca="1" si="731"/>
        <v>-2.4385294416072095E-2</v>
      </c>
      <c r="P3172" s="5">
        <f t="shared" ca="1" si="732"/>
        <v>1045.2132008275855</v>
      </c>
      <c r="Q3172" s="5">
        <f t="shared" ca="1" si="735"/>
        <v>1045.2132008275855</v>
      </c>
      <c r="R3172" s="12">
        <f t="shared" ca="1" si="736"/>
        <v>0</v>
      </c>
    </row>
    <row r="3173" spans="1:18" x14ac:dyDescent="0.25">
      <c r="A3173">
        <v>3172</v>
      </c>
      <c r="B3173" s="2">
        <v>42020</v>
      </c>
      <c r="C3173">
        <f t="shared" si="741"/>
        <v>2015</v>
      </c>
      <c r="D3173">
        <v>1518.35</v>
      </c>
      <c r="E3173" s="5">
        <f t="shared" ca="1" si="737"/>
        <v>1433.1950000000002</v>
      </c>
      <c r="F3173" s="5">
        <f t="shared" ca="1" si="738"/>
        <v>1439.6770000000001</v>
      </c>
      <c r="G3173" s="5">
        <f t="shared" ca="1" si="739"/>
        <v>1434.0143901703373</v>
      </c>
      <c r="H3173" s="5">
        <f t="shared" ca="1" si="740"/>
        <v>1436.4898242474924</v>
      </c>
      <c r="I3173" s="10">
        <f t="shared" ca="1" si="733"/>
        <v>0</v>
      </c>
      <c r="J3173" s="5" t="e">
        <f t="shared" ca="1" si="727"/>
        <v>#N/A</v>
      </c>
      <c r="K3173" s="5" t="e">
        <f t="shared" ca="1" si="728"/>
        <v>#N/A</v>
      </c>
      <c r="L3173" s="10">
        <f t="shared" ca="1" si="729"/>
        <v>-1</v>
      </c>
      <c r="M3173" s="5">
        <f t="shared" ca="1" si="734"/>
        <v>1391.95</v>
      </c>
      <c r="N3173" s="12" t="str">
        <f t="shared" ca="1" si="730"/>
        <v/>
      </c>
      <c r="O3173" s="12">
        <f t="shared" ca="1" si="731"/>
        <v>-2.608293713681866E-3</v>
      </c>
      <c r="P3173" s="5">
        <f t="shared" ca="1" si="732"/>
        <v>1045.2132008275855</v>
      </c>
      <c r="Q3173" s="5">
        <f t="shared" ca="1" si="735"/>
        <v>1045.2132008275855</v>
      </c>
      <c r="R3173" s="12">
        <f t="shared" ca="1" si="736"/>
        <v>0</v>
      </c>
    </row>
    <row r="3174" spans="1:18" x14ac:dyDescent="0.25">
      <c r="A3174">
        <v>3173</v>
      </c>
      <c r="B3174" s="2">
        <v>42023</v>
      </c>
      <c r="C3174">
        <f t="shared" si="741"/>
        <v>2015</v>
      </c>
      <c r="D3174">
        <v>1532.9</v>
      </c>
      <c r="E3174" s="5">
        <f t="shared" ca="1" si="737"/>
        <v>1443.1200000000001</v>
      </c>
      <c r="F3174" s="5">
        <f t="shared" ca="1" si="738"/>
        <v>1440.35</v>
      </c>
      <c r="G3174" s="5">
        <f t="shared" ca="1" si="739"/>
        <v>1443.9029511533035</v>
      </c>
      <c r="H3174" s="5">
        <f t="shared" ca="1" si="740"/>
        <v>1438.4180277625426</v>
      </c>
      <c r="I3174" s="10" t="str">
        <f t="shared" ca="1" si="733"/>
        <v>BUY</v>
      </c>
      <c r="J3174" s="5">
        <f t="shared" ca="1" si="727"/>
        <v>1532.9</v>
      </c>
      <c r="K3174" s="5" t="e">
        <f t="shared" ca="1" si="728"/>
        <v>#N/A</v>
      </c>
      <c r="L3174" s="10">
        <f t="shared" ca="1" si="729"/>
        <v>1</v>
      </c>
      <c r="M3174" s="5">
        <f t="shared" ca="1" si="734"/>
        <v>1532.9</v>
      </c>
      <c r="N3174" s="12">
        <f t="shared" ca="1" si="730"/>
        <v>-0.10126082115018502</v>
      </c>
      <c r="O3174" s="12">
        <f t="shared" ca="1" si="731"/>
        <v>9.5827707709027453E-3</v>
      </c>
      <c r="P3174" s="5">
        <f t="shared" ca="1" si="732"/>
        <v>939.37405383477096</v>
      </c>
      <c r="Q3174" s="5">
        <f t="shared" ca="1" si="735"/>
        <v>1045.2132008275855</v>
      </c>
      <c r="R3174" s="12">
        <f t="shared" ca="1" si="736"/>
        <v>0.10126082115018498</v>
      </c>
    </row>
    <row r="3175" spans="1:18" x14ac:dyDescent="0.25">
      <c r="A3175">
        <v>3174</v>
      </c>
      <c r="B3175" s="2">
        <v>42024</v>
      </c>
      <c r="C3175">
        <f t="shared" si="741"/>
        <v>2015</v>
      </c>
      <c r="D3175">
        <v>1544.3</v>
      </c>
      <c r="E3175" s="5">
        <f t="shared" ca="1" si="737"/>
        <v>1459.1949999999999</v>
      </c>
      <c r="F3175" s="5">
        <f t="shared" ca="1" si="738"/>
        <v>1440.9719999999998</v>
      </c>
      <c r="G3175" s="5">
        <f t="shared" ca="1" si="739"/>
        <v>1453.9426560379732</v>
      </c>
      <c r="H3175" s="5">
        <f t="shared" ca="1" si="740"/>
        <v>1440.5356672072917</v>
      </c>
      <c r="I3175" s="10">
        <f t="shared" ca="1" si="733"/>
        <v>0</v>
      </c>
      <c r="J3175" s="5" t="e">
        <f t="shared" ca="1" si="727"/>
        <v>#N/A</v>
      </c>
      <c r="K3175" s="5" t="e">
        <f t="shared" ca="1" si="728"/>
        <v>#N/A</v>
      </c>
      <c r="L3175" s="10">
        <f t="shared" ca="1" si="729"/>
        <v>1</v>
      </c>
      <c r="M3175" s="5">
        <f t="shared" ca="1" si="734"/>
        <v>1532.9</v>
      </c>
      <c r="N3175" s="12" t="str">
        <f t="shared" ca="1" si="730"/>
        <v/>
      </c>
      <c r="O3175" s="12">
        <f t="shared" ca="1" si="731"/>
        <v>7.436884336877724E-3</v>
      </c>
      <c r="P3175" s="5">
        <f t="shared" ca="1" si="732"/>
        <v>939.37405383477096</v>
      </c>
      <c r="Q3175" s="5">
        <f t="shared" ca="1" si="735"/>
        <v>939.37405383477096</v>
      </c>
      <c r="R3175" s="12">
        <f t="shared" ca="1" si="736"/>
        <v>0</v>
      </c>
    </row>
    <row r="3176" spans="1:18" x14ac:dyDescent="0.25">
      <c r="A3176">
        <v>3175</v>
      </c>
      <c r="B3176" s="2">
        <v>42025</v>
      </c>
      <c r="C3176">
        <f t="shared" si="741"/>
        <v>2015</v>
      </c>
      <c r="D3176">
        <v>1544.45</v>
      </c>
      <c r="E3176" s="5">
        <f t="shared" ca="1" si="737"/>
        <v>1476.895</v>
      </c>
      <c r="F3176" s="5">
        <f t="shared" ca="1" si="738"/>
        <v>1441.579</v>
      </c>
      <c r="G3176" s="5">
        <f t="shared" ca="1" si="739"/>
        <v>1462.9933904341758</v>
      </c>
      <c r="H3176" s="5">
        <f t="shared" ca="1" si="740"/>
        <v>1442.6139538631458</v>
      </c>
      <c r="I3176" s="10">
        <f t="shared" ca="1" si="733"/>
        <v>0</v>
      </c>
      <c r="J3176" s="5" t="e">
        <f t="shared" ca="1" si="727"/>
        <v>#N/A</v>
      </c>
      <c r="K3176" s="5" t="e">
        <f t="shared" ca="1" si="728"/>
        <v>#N/A</v>
      </c>
      <c r="L3176" s="10">
        <f t="shared" ca="1" si="729"/>
        <v>1</v>
      </c>
      <c r="M3176" s="5">
        <f t="shared" ca="1" si="734"/>
        <v>1532.9</v>
      </c>
      <c r="N3176" s="12" t="str">
        <f t="shared" ca="1" si="730"/>
        <v/>
      </c>
      <c r="O3176" s="12">
        <f t="shared" ca="1" si="731"/>
        <v>9.7131386388713955E-5</v>
      </c>
      <c r="P3176" s="5">
        <f t="shared" ca="1" si="732"/>
        <v>939.37405383477096</v>
      </c>
      <c r="Q3176" s="5">
        <f t="shared" ca="1" si="735"/>
        <v>939.37405383477096</v>
      </c>
      <c r="R3176" s="12">
        <f t="shared" ca="1" si="736"/>
        <v>0</v>
      </c>
    </row>
    <row r="3177" spans="1:18" x14ac:dyDescent="0.25">
      <c r="A3177">
        <v>3176</v>
      </c>
      <c r="B3177" s="2">
        <v>42026</v>
      </c>
      <c r="C3177">
        <f t="shared" si="741"/>
        <v>2015</v>
      </c>
      <c r="D3177">
        <v>1558.8</v>
      </c>
      <c r="E3177" s="5">
        <f t="shared" ca="1" si="737"/>
        <v>1493.6349999999998</v>
      </c>
      <c r="F3177" s="5">
        <f t="shared" ca="1" si="738"/>
        <v>1442.7160000000001</v>
      </c>
      <c r="G3177" s="5">
        <f t="shared" ca="1" si="739"/>
        <v>1472.5740513907581</v>
      </c>
      <c r="H3177" s="5">
        <f t="shared" ca="1" si="740"/>
        <v>1444.937674785883</v>
      </c>
      <c r="I3177" s="10">
        <f t="shared" ca="1" si="733"/>
        <v>0</v>
      </c>
      <c r="J3177" s="5" t="e">
        <f t="shared" ca="1" si="727"/>
        <v>#N/A</v>
      </c>
      <c r="K3177" s="5" t="e">
        <f t="shared" ca="1" si="728"/>
        <v>#N/A</v>
      </c>
      <c r="L3177" s="10">
        <f t="shared" ca="1" si="729"/>
        <v>1</v>
      </c>
      <c r="M3177" s="5">
        <f t="shared" ca="1" si="734"/>
        <v>1532.9</v>
      </c>
      <c r="N3177" s="12" t="str">
        <f t="shared" ca="1" si="730"/>
        <v/>
      </c>
      <c r="O3177" s="12">
        <f t="shared" ca="1" si="731"/>
        <v>9.2913334844118671E-3</v>
      </c>
      <c r="P3177" s="5">
        <f t="shared" ca="1" si="732"/>
        <v>939.37405383477096</v>
      </c>
      <c r="Q3177" s="5">
        <f t="shared" ca="1" si="735"/>
        <v>939.37405383477096</v>
      </c>
      <c r="R3177" s="12">
        <f t="shared" ca="1" si="736"/>
        <v>0</v>
      </c>
    </row>
    <row r="3178" spans="1:18" x14ac:dyDescent="0.25">
      <c r="A3178">
        <v>3177</v>
      </c>
      <c r="B3178" s="2">
        <v>42027</v>
      </c>
      <c r="C3178">
        <f t="shared" si="741"/>
        <v>2015</v>
      </c>
      <c r="D3178">
        <v>1542.05</v>
      </c>
      <c r="E3178" s="5">
        <f t="shared" ca="1" si="737"/>
        <v>1507.9899999999998</v>
      </c>
      <c r="F3178" s="5">
        <f t="shared" ca="1" si="738"/>
        <v>1443.3400000000004</v>
      </c>
      <c r="G3178" s="5">
        <f t="shared" ca="1" si="739"/>
        <v>1479.5216462516823</v>
      </c>
      <c r="H3178" s="5">
        <f t="shared" ca="1" si="740"/>
        <v>1446.8799212901656</v>
      </c>
      <c r="I3178" s="10">
        <f t="shared" ca="1" si="733"/>
        <v>0</v>
      </c>
      <c r="J3178" s="5" t="e">
        <f t="shared" ca="1" si="727"/>
        <v>#N/A</v>
      </c>
      <c r="K3178" s="5" t="e">
        <f t="shared" ca="1" si="728"/>
        <v>#N/A</v>
      </c>
      <c r="L3178" s="10">
        <f t="shared" ca="1" si="729"/>
        <v>1</v>
      </c>
      <c r="M3178" s="5">
        <f t="shared" ca="1" si="734"/>
        <v>1532.9</v>
      </c>
      <c r="N3178" s="12" t="str">
        <f t="shared" ca="1" si="730"/>
        <v/>
      </c>
      <c r="O3178" s="12">
        <f t="shared" ca="1" si="731"/>
        <v>-1.0745445214267386E-2</v>
      </c>
      <c r="P3178" s="5">
        <f t="shared" ca="1" si="732"/>
        <v>939.37405383477096</v>
      </c>
      <c r="Q3178" s="5">
        <f t="shared" ca="1" si="735"/>
        <v>939.37405383477096</v>
      </c>
      <c r="R3178" s="12">
        <f t="shared" ca="1" si="736"/>
        <v>0</v>
      </c>
    </row>
    <row r="3179" spans="1:18" x14ac:dyDescent="0.25">
      <c r="A3179">
        <v>3178</v>
      </c>
      <c r="B3179" s="2">
        <v>42030</v>
      </c>
      <c r="C3179">
        <f t="shared" si="741"/>
        <v>2015</v>
      </c>
      <c r="D3179">
        <v>1542.05</v>
      </c>
      <c r="E3179" s="5">
        <f t="shared" ca="1" si="737"/>
        <v>1521.7349999999999</v>
      </c>
      <c r="F3179" s="5">
        <f t="shared" ca="1" si="738"/>
        <v>1444.2490000000003</v>
      </c>
      <c r="G3179" s="5">
        <f t="shared" ca="1" si="739"/>
        <v>1485.774481626514</v>
      </c>
      <c r="H3179" s="5">
        <f t="shared" ca="1" si="740"/>
        <v>1448.7833228643622</v>
      </c>
      <c r="I3179" s="10">
        <f t="shared" ca="1" si="733"/>
        <v>0</v>
      </c>
      <c r="J3179" s="5" t="e">
        <f t="shared" ca="1" si="727"/>
        <v>#N/A</v>
      </c>
      <c r="K3179" s="5" t="e">
        <f t="shared" ca="1" si="728"/>
        <v>#N/A</v>
      </c>
      <c r="L3179" s="10">
        <f t="shared" ca="1" si="729"/>
        <v>1</v>
      </c>
      <c r="M3179" s="5">
        <f t="shared" ca="1" si="734"/>
        <v>1532.9</v>
      </c>
      <c r="N3179" s="12" t="str">
        <f t="shared" ca="1" si="730"/>
        <v/>
      </c>
      <c r="O3179" s="12">
        <f t="shared" ca="1" si="731"/>
        <v>0</v>
      </c>
      <c r="P3179" s="5">
        <f t="shared" ca="1" si="732"/>
        <v>939.37405383477096</v>
      </c>
      <c r="Q3179" s="5">
        <f t="shared" ca="1" si="735"/>
        <v>939.37405383477096</v>
      </c>
      <c r="R3179" s="12">
        <f t="shared" ca="1" si="736"/>
        <v>0</v>
      </c>
    </row>
    <row r="3180" spans="1:18" x14ac:dyDescent="0.25">
      <c r="A3180">
        <v>3179</v>
      </c>
      <c r="B3180" s="2">
        <v>42031</v>
      </c>
      <c r="C3180">
        <f t="shared" si="741"/>
        <v>2015</v>
      </c>
      <c r="D3180">
        <v>1528.7</v>
      </c>
      <c r="E3180" s="5">
        <f t="shared" ca="1" si="737"/>
        <v>1530.4349999999999</v>
      </c>
      <c r="F3180" s="5">
        <f t="shared" ca="1" si="738"/>
        <v>1445.0830000000001</v>
      </c>
      <c r="G3180" s="5">
        <f t="shared" ca="1" si="739"/>
        <v>1490.0670334638628</v>
      </c>
      <c r="H3180" s="5">
        <f t="shared" ca="1" si="740"/>
        <v>1450.3816564070748</v>
      </c>
      <c r="I3180" s="10">
        <f t="shared" ca="1" si="733"/>
        <v>0</v>
      </c>
      <c r="J3180" s="5" t="e">
        <f t="shared" ca="1" si="727"/>
        <v>#N/A</v>
      </c>
      <c r="K3180" s="5" t="e">
        <f t="shared" ca="1" si="728"/>
        <v>#N/A</v>
      </c>
      <c r="L3180" s="10">
        <f t="shared" ca="1" si="729"/>
        <v>1</v>
      </c>
      <c r="M3180" s="5">
        <f t="shared" ca="1" si="734"/>
        <v>1532.9</v>
      </c>
      <c r="N3180" s="12" t="str">
        <f t="shared" ca="1" si="730"/>
        <v/>
      </c>
      <c r="O3180" s="12">
        <f t="shared" ca="1" si="731"/>
        <v>-8.6573068318147334E-3</v>
      </c>
      <c r="P3180" s="5">
        <f t="shared" ca="1" si="732"/>
        <v>939.37405383477096</v>
      </c>
      <c r="Q3180" s="5">
        <f t="shared" ca="1" si="735"/>
        <v>939.37405383477096</v>
      </c>
      <c r="R3180" s="12">
        <f t="shared" ca="1" si="736"/>
        <v>0</v>
      </c>
    </row>
    <row r="3181" spans="1:18" x14ac:dyDescent="0.25">
      <c r="A3181">
        <v>3180</v>
      </c>
      <c r="B3181" s="2">
        <v>42032</v>
      </c>
      <c r="C3181">
        <f t="shared" si="741"/>
        <v>2015</v>
      </c>
      <c r="D3181">
        <v>1543.8</v>
      </c>
      <c r="E3181" s="5">
        <f t="shared" ca="1" si="737"/>
        <v>1536.9799999999998</v>
      </c>
      <c r="F3181" s="5">
        <f t="shared" ca="1" si="738"/>
        <v>1446.6980000000001</v>
      </c>
      <c r="G3181" s="5">
        <f t="shared" ca="1" si="739"/>
        <v>1495.4403301174766</v>
      </c>
      <c r="H3181" s="5">
        <f t="shared" ca="1" si="740"/>
        <v>1452.2500232789334</v>
      </c>
      <c r="I3181" s="10">
        <f t="shared" ca="1" si="733"/>
        <v>0</v>
      </c>
      <c r="J3181" s="5" t="e">
        <f t="shared" ca="1" si="727"/>
        <v>#N/A</v>
      </c>
      <c r="K3181" s="5" t="e">
        <f t="shared" ca="1" si="728"/>
        <v>#N/A</v>
      </c>
      <c r="L3181" s="10">
        <f t="shared" ca="1" si="729"/>
        <v>1</v>
      </c>
      <c r="M3181" s="5">
        <f t="shared" ca="1" si="734"/>
        <v>1532.9</v>
      </c>
      <c r="N3181" s="12" t="str">
        <f t="shared" ca="1" si="730"/>
        <v/>
      </c>
      <c r="O3181" s="12">
        <f t="shared" ca="1" si="731"/>
        <v>9.8776738405180267E-3</v>
      </c>
      <c r="P3181" s="5">
        <f t="shared" ca="1" si="732"/>
        <v>939.37405383477096</v>
      </c>
      <c r="Q3181" s="5">
        <f t="shared" ca="1" si="735"/>
        <v>939.37405383477096</v>
      </c>
      <c r="R3181" s="12">
        <f t="shared" ca="1" si="736"/>
        <v>0</v>
      </c>
    </row>
    <row r="3182" spans="1:18" x14ac:dyDescent="0.25">
      <c r="A3182">
        <v>3181</v>
      </c>
      <c r="B3182" s="2">
        <v>42033</v>
      </c>
      <c r="C3182">
        <f t="shared" si="741"/>
        <v>2015</v>
      </c>
      <c r="D3182">
        <v>1582.95</v>
      </c>
      <c r="E3182" s="5">
        <f t="shared" ca="1" si="737"/>
        <v>1543.835</v>
      </c>
      <c r="F3182" s="5">
        <f t="shared" ca="1" si="738"/>
        <v>1449.43</v>
      </c>
      <c r="G3182" s="5">
        <f t="shared" ca="1" si="739"/>
        <v>1504.1912971057291</v>
      </c>
      <c r="H3182" s="5">
        <f t="shared" ca="1" si="740"/>
        <v>1454.8640228133547</v>
      </c>
      <c r="I3182" s="10">
        <f t="shared" ca="1" si="733"/>
        <v>0</v>
      </c>
      <c r="J3182" s="5" t="e">
        <f t="shared" ca="1" si="727"/>
        <v>#N/A</v>
      </c>
      <c r="K3182" s="5" t="e">
        <f t="shared" ca="1" si="728"/>
        <v>#N/A</v>
      </c>
      <c r="L3182" s="10">
        <f t="shared" ca="1" si="729"/>
        <v>1</v>
      </c>
      <c r="M3182" s="5">
        <f t="shared" ca="1" si="734"/>
        <v>1532.9</v>
      </c>
      <c r="N3182" s="12" t="str">
        <f t="shared" ca="1" si="730"/>
        <v/>
      </c>
      <c r="O3182" s="12">
        <f t="shared" ca="1" si="731"/>
        <v>2.5359502526234028E-2</v>
      </c>
      <c r="P3182" s="5">
        <f t="shared" ca="1" si="732"/>
        <v>939.37405383477096</v>
      </c>
      <c r="Q3182" s="5">
        <f t="shared" ca="1" si="735"/>
        <v>939.37405383477096</v>
      </c>
      <c r="R3182" s="12">
        <f t="shared" ca="1" si="736"/>
        <v>0</v>
      </c>
    </row>
    <row r="3183" spans="1:18" x14ac:dyDescent="0.25">
      <c r="A3183">
        <v>3182</v>
      </c>
      <c r="B3183" s="2">
        <v>42034</v>
      </c>
      <c r="C3183">
        <f t="shared" si="741"/>
        <v>2015</v>
      </c>
      <c r="D3183">
        <v>1560.45</v>
      </c>
      <c r="E3183" s="5">
        <f t="shared" ca="1" si="737"/>
        <v>1548.0450000000001</v>
      </c>
      <c r="F3183" s="5">
        <f t="shared" ca="1" si="738"/>
        <v>1451.34</v>
      </c>
      <c r="G3183" s="5">
        <f t="shared" ca="1" si="739"/>
        <v>1509.817167395156</v>
      </c>
      <c r="H3183" s="5">
        <f t="shared" ca="1" si="740"/>
        <v>1456.9757423570875</v>
      </c>
      <c r="I3183" s="10">
        <f t="shared" ca="1" si="733"/>
        <v>0</v>
      </c>
      <c r="J3183" s="5" t="e">
        <f t="shared" ca="1" si="727"/>
        <v>#N/A</v>
      </c>
      <c r="K3183" s="5" t="e">
        <f t="shared" ca="1" si="728"/>
        <v>#N/A</v>
      </c>
      <c r="L3183" s="10">
        <f t="shared" ca="1" si="729"/>
        <v>1</v>
      </c>
      <c r="M3183" s="5">
        <f t="shared" ca="1" si="734"/>
        <v>1532.9</v>
      </c>
      <c r="N3183" s="12" t="str">
        <f t="shared" ca="1" si="730"/>
        <v/>
      </c>
      <c r="O3183" s="12">
        <f t="shared" ca="1" si="731"/>
        <v>-1.4213967592153889E-2</v>
      </c>
      <c r="P3183" s="5">
        <f t="shared" ca="1" si="732"/>
        <v>939.37405383477096</v>
      </c>
      <c r="Q3183" s="5">
        <f t="shared" ca="1" si="735"/>
        <v>939.37405383477096</v>
      </c>
      <c r="R3183" s="12">
        <f t="shared" ca="1" si="736"/>
        <v>0</v>
      </c>
    </row>
    <row r="3184" spans="1:18" x14ac:dyDescent="0.25">
      <c r="A3184">
        <v>3183</v>
      </c>
      <c r="B3184" s="2">
        <v>42037</v>
      </c>
      <c r="C3184">
        <f t="shared" si="741"/>
        <v>2015</v>
      </c>
      <c r="D3184">
        <v>1524.95</v>
      </c>
      <c r="E3184" s="5">
        <f t="shared" ca="1" si="737"/>
        <v>1547.2500000000002</v>
      </c>
      <c r="F3184" s="5">
        <f t="shared" ca="1" si="738"/>
        <v>1452.8140000000003</v>
      </c>
      <c r="G3184" s="5">
        <f t="shared" ca="1" si="739"/>
        <v>1511.3304506556406</v>
      </c>
      <c r="H3184" s="5">
        <f t="shared" ca="1" si="740"/>
        <v>1458.3352275099458</v>
      </c>
      <c r="I3184" s="10">
        <f t="shared" ca="1" si="733"/>
        <v>0</v>
      </c>
      <c r="J3184" s="5" t="e">
        <f t="shared" ca="1" si="727"/>
        <v>#N/A</v>
      </c>
      <c r="K3184" s="5" t="e">
        <f t="shared" ca="1" si="728"/>
        <v>#N/A</v>
      </c>
      <c r="L3184" s="10">
        <f t="shared" ca="1" si="729"/>
        <v>1</v>
      </c>
      <c r="M3184" s="5">
        <f t="shared" ca="1" si="734"/>
        <v>1532.9</v>
      </c>
      <c r="N3184" s="12" t="str">
        <f t="shared" ca="1" si="730"/>
        <v/>
      </c>
      <c r="O3184" s="12">
        <f t="shared" ca="1" si="731"/>
        <v>-2.274984780031401E-2</v>
      </c>
      <c r="P3184" s="5">
        <f t="shared" ca="1" si="732"/>
        <v>939.37405383477096</v>
      </c>
      <c r="Q3184" s="5">
        <f t="shared" ca="1" si="735"/>
        <v>939.37405383477096</v>
      </c>
      <c r="R3184" s="12">
        <f t="shared" ca="1" si="736"/>
        <v>0</v>
      </c>
    </row>
    <row r="3185" spans="1:18" x14ac:dyDescent="0.25">
      <c r="A3185">
        <v>3184</v>
      </c>
      <c r="B3185" s="2">
        <v>42038</v>
      </c>
      <c r="C3185">
        <f t="shared" si="741"/>
        <v>2015</v>
      </c>
      <c r="D3185">
        <v>1508.6</v>
      </c>
      <c r="E3185" s="5">
        <f t="shared" ca="1" si="737"/>
        <v>1543.6800000000003</v>
      </c>
      <c r="F3185" s="5">
        <f t="shared" ca="1" si="738"/>
        <v>1454.5420000000001</v>
      </c>
      <c r="G3185" s="5">
        <f t="shared" ca="1" si="739"/>
        <v>1511.0574055900765</v>
      </c>
      <c r="H3185" s="5">
        <f t="shared" ca="1" si="740"/>
        <v>1459.340522959747</v>
      </c>
      <c r="I3185" s="10">
        <f t="shared" ca="1" si="733"/>
        <v>0</v>
      </c>
      <c r="J3185" s="5" t="e">
        <f t="shared" ca="1" si="727"/>
        <v>#N/A</v>
      </c>
      <c r="K3185" s="5" t="e">
        <f t="shared" ca="1" si="728"/>
        <v>#N/A</v>
      </c>
      <c r="L3185" s="10">
        <f t="shared" ca="1" si="729"/>
        <v>1</v>
      </c>
      <c r="M3185" s="5">
        <f t="shared" ca="1" si="734"/>
        <v>1532.9</v>
      </c>
      <c r="N3185" s="12" t="str">
        <f t="shared" ca="1" si="730"/>
        <v/>
      </c>
      <c r="O3185" s="12">
        <f t="shared" ca="1" si="731"/>
        <v>-1.0721663005344526E-2</v>
      </c>
      <c r="P3185" s="5">
        <f t="shared" ca="1" si="732"/>
        <v>939.37405383477096</v>
      </c>
      <c r="Q3185" s="5">
        <f t="shared" ca="1" si="735"/>
        <v>939.37405383477096</v>
      </c>
      <c r="R3185" s="12">
        <f t="shared" ca="1" si="736"/>
        <v>0</v>
      </c>
    </row>
    <row r="3186" spans="1:18" x14ac:dyDescent="0.25">
      <c r="A3186">
        <v>3185</v>
      </c>
      <c r="B3186" s="2">
        <v>42039</v>
      </c>
      <c r="C3186">
        <f t="shared" si="741"/>
        <v>2015</v>
      </c>
      <c r="D3186">
        <v>1495.85</v>
      </c>
      <c r="E3186" s="5">
        <f t="shared" ca="1" si="737"/>
        <v>1538.8200000000002</v>
      </c>
      <c r="F3186" s="5">
        <f t="shared" ca="1" si="738"/>
        <v>1455.6900000000003</v>
      </c>
      <c r="G3186" s="5">
        <f t="shared" ca="1" si="739"/>
        <v>1509.5366650310689</v>
      </c>
      <c r="H3186" s="5">
        <f t="shared" ca="1" si="740"/>
        <v>1460.0707125005522</v>
      </c>
      <c r="I3186" s="10">
        <f t="shared" ca="1" si="733"/>
        <v>0</v>
      </c>
      <c r="J3186" s="5" t="e">
        <f t="shared" ca="1" si="727"/>
        <v>#N/A</v>
      </c>
      <c r="K3186" s="5" t="e">
        <f t="shared" ca="1" si="728"/>
        <v>#N/A</v>
      </c>
      <c r="L3186" s="10">
        <f t="shared" ca="1" si="729"/>
        <v>1</v>
      </c>
      <c r="M3186" s="5">
        <f t="shared" ca="1" si="734"/>
        <v>1532.9</v>
      </c>
      <c r="N3186" s="12" t="str">
        <f t="shared" ca="1" si="730"/>
        <v/>
      </c>
      <c r="O3186" s="12">
        <f t="shared" ca="1" si="731"/>
        <v>-8.4515444783242744E-3</v>
      </c>
      <c r="P3186" s="5">
        <f t="shared" ca="1" si="732"/>
        <v>939.37405383477096</v>
      </c>
      <c r="Q3186" s="5">
        <f t="shared" ca="1" si="735"/>
        <v>939.37405383477096</v>
      </c>
      <c r="R3186" s="12">
        <f t="shared" ca="1" si="736"/>
        <v>0</v>
      </c>
    </row>
    <row r="3187" spans="1:18" x14ac:dyDescent="0.25">
      <c r="A3187">
        <v>3186</v>
      </c>
      <c r="B3187" s="2">
        <v>42040</v>
      </c>
      <c r="C3187">
        <f t="shared" si="741"/>
        <v>2015</v>
      </c>
      <c r="D3187">
        <v>1504.55</v>
      </c>
      <c r="E3187" s="5">
        <f t="shared" ca="1" si="737"/>
        <v>1533.395</v>
      </c>
      <c r="F3187" s="5">
        <f t="shared" ca="1" si="738"/>
        <v>1457.0300000000007</v>
      </c>
      <c r="G3187" s="5">
        <f t="shared" ca="1" si="739"/>
        <v>1509.0379985279619</v>
      </c>
      <c r="H3187" s="5">
        <f t="shared" ca="1" si="740"/>
        <v>1460.9602982505412</v>
      </c>
      <c r="I3187" s="10">
        <f t="shared" ca="1" si="733"/>
        <v>0</v>
      </c>
      <c r="J3187" s="5" t="e">
        <f t="shared" ca="1" si="727"/>
        <v>#N/A</v>
      </c>
      <c r="K3187" s="5" t="e">
        <f t="shared" ca="1" si="728"/>
        <v>#N/A</v>
      </c>
      <c r="L3187" s="10">
        <f t="shared" ca="1" si="729"/>
        <v>1</v>
      </c>
      <c r="M3187" s="5">
        <f t="shared" ca="1" si="734"/>
        <v>1532.9</v>
      </c>
      <c r="N3187" s="12" t="str">
        <f t="shared" ca="1" si="730"/>
        <v/>
      </c>
      <c r="O3187" s="12">
        <f t="shared" ca="1" si="731"/>
        <v>5.8160911856135616E-3</v>
      </c>
      <c r="P3187" s="5">
        <f t="shared" ca="1" si="732"/>
        <v>939.37405383477096</v>
      </c>
      <c r="Q3187" s="5">
        <f t="shared" ca="1" si="735"/>
        <v>939.37405383477096</v>
      </c>
      <c r="R3187" s="12">
        <f t="shared" ca="1" si="736"/>
        <v>0</v>
      </c>
    </row>
    <row r="3188" spans="1:18" x14ac:dyDescent="0.25">
      <c r="A3188">
        <v>3187</v>
      </c>
      <c r="B3188" s="2">
        <v>42041</v>
      </c>
      <c r="C3188">
        <f t="shared" si="741"/>
        <v>2015</v>
      </c>
      <c r="D3188">
        <v>1507.2</v>
      </c>
      <c r="E3188" s="5">
        <f t="shared" ca="1" si="737"/>
        <v>1529.91</v>
      </c>
      <c r="F3188" s="5">
        <f t="shared" ca="1" si="738"/>
        <v>1457.6670000000004</v>
      </c>
      <c r="G3188" s="5">
        <f t="shared" ca="1" si="739"/>
        <v>1508.8541986751657</v>
      </c>
      <c r="H3188" s="5">
        <f t="shared" ca="1" si="740"/>
        <v>1461.8850922855304</v>
      </c>
      <c r="I3188" s="10">
        <f t="shared" ca="1" si="733"/>
        <v>0</v>
      </c>
      <c r="J3188" s="5" t="e">
        <f t="shared" ref="J3188:J3251" ca="1" si="742">IF($I3188="BUY",$D3188,NA())</f>
        <v>#N/A</v>
      </c>
      <c r="K3188" s="5" t="e">
        <f t="shared" ref="K3188:K3251" ca="1" si="743">IF($I3188="SELL",$D3188,NA())</f>
        <v>#N/A</v>
      </c>
      <c r="L3188" s="10">
        <f t="shared" ref="L3188:L3251" ca="1" si="744">IF(AND(I3188="SELL",L3187&gt;=0),-1*Leverage,IF(AND(I3188="BUY",L3187&lt;=0),1*Leverage,L3187))</f>
        <v>1</v>
      </c>
      <c r="M3188" s="5">
        <f t="shared" ca="1" si="734"/>
        <v>1532.9</v>
      </c>
      <c r="N3188" s="12" t="str">
        <f t="shared" ref="N3188:N3251" ca="1" si="745">IF(L3187=0,0,IF(I3188="SELL",Leverage*(M3188-M3187)/M3187,IF(I3188="BUY",-Leverage*(M3188-M3187)/M3187,"")))</f>
        <v/>
      </c>
      <c r="O3188" s="12">
        <f t="shared" ref="O3188:O3251" ca="1" si="746">IF($L3188&gt;0,Leverage*(D3188-D3187)/D3187,IF($L3188&lt;0,-Leverage*(D3188-D3187)/D3187,0))</f>
        <v>1.761323983915517E-3</v>
      </c>
      <c r="P3188" s="5">
        <f t="shared" ref="P3188:P3251" ca="1" si="747">IF(N3188="",P3187,P3187*(1+N3188))</f>
        <v>939.37405383477096</v>
      </c>
      <c r="Q3188" s="5">
        <f t="shared" ca="1" si="735"/>
        <v>939.37405383477096</v>
      </c>
      <c r="R3188" s="12">
        <f t="shared" ca="1" si="736"/>
        <v>0</v>
      </c>
    </row>
    <row r="3189" spans="1:18" x14ac:dyDescent="0.25">
      <c r="A3189">
        <v>3188</v>
      </c>
      <c r="B3189" s="2">
        <v>42044</v>
      </c>
      <c r="C3189">
        <f t="shared" si="741"/>
        <v>2015</v>
      </c>
      <c r="D3189">
        <v>1508.85</v>
      </c>
      <c r="E3189" s="5">
        <f t="shared" ca="1" si="737"/>
        <v>1526.59</v>
      </c>
      <c r="F3189" s="5">
        <f t="shared" ca="1" si="738"/>
        <v>1458.4250000000002</v>
      </c>
      <c r="G3189" s="5">
        <f t="shared" ca="1" si="739"/>
        <v>1508.8537788076492</v>
      </c>
      <c r="H3189" s="5">
        <f t="shared" ca="1" si="740"/>
        <v>1462.8243904398198</v>
      </c>
      <c r="I3189" s="10">
        <f t="shared" ref="I3189:I3252" ca="1" si="748">IF(AND(G3189&gt;H3189,G3188&lt;H3188),"BUY",IF(AND(G3189&lt;H3189,G3188&gt;H3188),"SELL",0))</f>
        <v>0</v>
      </c>
      <c r="J3189" s="5" t="e">
        <f t="shared" ca="1" si="742"/>
        <v>#N/A</v>
      </c>
      <c r="K3189" s="5" t="e">
        <f t="shared" ca="1" si="743"/>
        <v>#N/A</v>
      </c>
      <c r="L3189" s="10">
        <f t="shared" ca="1" si="744"/>
        <v>1</v>
      </c>
      <c r="M3189" s="5">
        <f t="shared" ref="M3189:M3252" ca="1" si="749">IF(I3189&lt;&gt;0,D3189,M3188)</f>
        <v>1532.9</v>
      </c>
      <c r="N3189" s="12" t="str">
        <f t="shared" ca="1" si="745"/>
        <v/>
      </c>
      <c r="O3189" s="12">
        <f t="shared" ca="1" si="746"/>
        <v>1.0947452229298459E-3</v>
      </c>
      <c r="P3189" s="5">
        <f t="shared" ca="1" si="747"/>
        <v>939.37405383477096</v>
      </c>
      <c r="Q3189" s="5">
        <f t="shared" ref="Q3189:Q3252" ca="1" si="750">MAX(P3188:P3189)</f>
        <v>939.37405383477096</v>
      </c>
      <c r="R3189" s="12">
        <f t="shared" ref="R3189:R3252" ca="1" si="751">1-P3189/Q3189</f>
        <v>0</v>
      </c>
    </row>
    <row r="3190" spans="1:18" x14ac:dyDescent="0.25">
      <c r="A3190">
        <v>3189</v>
      </c>
      <c r="B3190" s="2">
        <v>42045</v>
      </c>
      <c r="C3190">
        <f t="shared" si="741"/>
        <v>2015</v>
      </c>
      <c r="D3190">
        <v>1562.65</v>
      </c>
      <c r="E3190" s="5">
        <f t="shared" ca="1" si="737"/>
        <v>1529.9850000000001</v>
      </c>
      <c r="F3190" s="5">
        <f t="shared" ca="1" si="738"/>
        <v>1460.0980000000002</v>
      </c>
      <c r="G3190" s="5">
        <f t="shared" ca="1" si="739"/>
        <v>1514.2334009268843</v>
      </c>
      <c r="H3190" s="5">
        <f t="shared" ca="1" si="740"/>
        <v>1464.8209026310233</v>
      </c>
      <c r="I3190" s="10">
        <f t="shared" ca="1" si="748"/>
        <v>0</v>
      </c>
      <c r="J3190" s="5" t="e">
        <f t="shared" ca="1" si="742"/>
        <v>#N/A</v>
      </c>
      <c r="K3190" s="5" t="e">
        <f t="shared" ca="1" si="743"/>
        <v>#N/A</v>
      </c>
      <c r="L3190" s="10">
        <f t="shared" ca="1" si="744"/>
        <v>1</v>
      </c>
      <c r="M3190" s="5">
        <f t="shared" ca="1" si="749"/>
        <v>1532.9</v>
      </c>
      <c r="N3190" s="12" t="str">
        <f t="shared" ca="1" si="745"/>
        <v/>
      </c>
      <c r="O3190" s="12">
        <f t="shared" ca="1" si="746"/>
        <v>3.565629452894601E-2</v>
      </c>
      <c r="P3190" s="5">
        <f t="shared" ca="1" si="747"/>
        <v>939.37405383477096</v>
      </c>
      <c r="Q3190" s="5">
        <f t="shared" ca="1" si="750"/>
        <v>939.37405383477096</v>
      </c>
      <c r="R3190" s="12">
        <f t="shared" ca="1" si="751"/>
        <v>0</v>
      </c>
    </row>
    <row r="3191" spans="1:18" x14ac:dyDescent="0.25">
      <c r="A3191">
        <v>3190</v>
      </c>
      <c r="B3191" s="2">
        <v>42046</v>
      </c>
      <c r="C3191">
        <f t="shared" si="741"/>
        <v>2015</v>
      </c>
      <c r="D3191">
        <v>1552.6</v>
      </c>
      <c r="E3191" s="5">
        <f t="shared" ca="1" si="737"/>
        <v>1530.8650000000002</v>
      </c>
      <c r="F3191" s="5">
        <f t="shared" ca="1" si="738"/>
        <v>1461.586</v>
      </c>
      <c r="G3191" s="5">
        <f t="shared" ca="1" si="739"/>
        <v>1518.0700608341961</v>
      </c>
      <c r="H3191" s="5">
        <f t="shared" ca="1" si="740"/>
        <v>1466.5764845784029</v>
      </c>
      <c r="I3191" s="10">
        <f t="shared" ca="1" si="748"/>
        <v>0</v>
      </c>
      <c r="J3191" s="5" t="e">
        <f t="shared" ca="1" si="742"/>
        <v>#N/A</v>
      </c>
      <c r="K3191" s="5" t="e">
        <f t="shared" ca="1" si="743"/>
        <v>#N/A</v>
      </c>
      <c r="L3191" s="10">
        <f t="shared" ca="1" si="744"/>
        <v>1</v>
      </c>
      <c r="M3191" s="5">
        <f t="shared" ca="1" si="749"/>
        <v>1532.9</v>
      </c>
      <c r="N3191" s="12" t="str">
        <f t="shared" ca="1" si="745"/>
        <v/>
      </c>
      <c r="O3191" s="12">
        <f t="shared" ca="1" si="746"/>
        <v>-6.4313825872717376E-3</v>
      </c>
      <c r="P3191" s="5">
        <f t="shared" ca="1" si="747"/>
        <v>939.37405383477096</v>
      </c>
      <c r="Q3191" s="5">
        <f t="shared" ca="1" si="750"/>
        <v>939.37405383477096</v>
      </c>
      <c r="R3191" s="12">
        <f t="shared" ca="1" si="751"/>
        <v>0</v>
      </c>
    </row>
    <row r="3192" spans="1:18" x14ac:dyDescent="0.25">
      <c r="A3192">
        <v>3191</v>
      </c>
      <c r="B3192" s="2">
        <v>42047</v>
      </c>
      <c r="C3192">
        <f t="shared" si="741"/>
        <v>2015</v>
      </c>
      <c r="D3192">
        <v>1595.2</v>
      </c>
      <c r="E3192" s="5">
        <f t="shared" ca="1" si="737"/>
        <v>1532.0900000000001</v>
      </c>
      <c r="F3192" s="5">
        <f t="shared" ca="1" si="738"/>
        <v>1463.9650000000004</v>
      </c>
      <c r="G3192" s="5">
        <f t="shared" ca="1" si="739"/>
        <v>1525.7830547507765</v>
      </c>
      <c r="H3192" s="5">
        <f t="shared" ca="1" si="740"/>
        <v>1469.1489548868349</v>
      </c>
      <c r="I3192" s="10">
        <f t="shared" ca="1" si="748"/>
        <v>0</v>
      </c>
      <c r="J3192" s="5" t="e">
        <f t="shared" ca="1" si="742"/>
        <v>#N/A</v>
      </c>
      <c r="K3192" s="5" t="e">
        <f t="shared" ca="1" si="743"/>
        <v>#N/A</v>
      </c>
      <c r="L3192" s="10">
        <f t="shared" ca="1" si="744"/>
        <v>1</v>
      </c>
      <c r="M3192" s="5">
        <f t="shared" ca="1" si="749"/>
        <v>1532.9</v>
      </c>
      <c r="N3192" s="12" t="str">
        <f t="shared" ca="1" si="745"/>
        <v/>
      </c>
      <c r="O3192" s="12">
        <f t="shared" ca="1" si="746"/>
        <v>2.7437846193481989E-2</v>
      </c>
      <c r="P3192" s="5">
        <f t="shared" ca="1" si="747"/>
        <v>939.37405383477096</v>
      </c>
      <c r="Q3192" s="5">
        <f t="shared" ca="1" si="750"/>
        <v>939.37405383477096</v>
      </c>
      <c r="R3192" s="12">
        <f t="shared" ca="1" si="751"/>
        <v>0</v>
      </c>
    </row>
    <row r="3193" spans="1:18" x14ac:dyDescent="0.25">
      <c r="A3193">
        <v>3192</v>
      </c>
      <c r="B3193" s="2">
        <v>42048</v>
      </c>
      <c r="C3193">
        <f t="shared" si="741"/>
        <v>2015</v>
      </c>
      <c r="D3193">
        <v>1625.05</v>
      </c>
      <c r="E3193" s="5">
        <f t="shared" ca="1" si="737"/>
        <v>1538.55</v>
      </c>
      <c r="F3193" s="5">
        <f t="shared" ca="1" si="738"/>
        <v>1466.5230000000001</v>
      </c>
      <c r="G3193" s="5">
        <f t="shared" ca="1" si="739"/>
        <v>1535.7097492756989</v>
      </c>
      <c r="H3193" s="5">
        <f t="shared" ca="1" si="740"/>
        <v>1472.2669757890983</v>
      </c>
      <c r="I3193" s="10">
        <f t="shared" ca="1" si="748"/>
        <v>0</v>
      </c>
      <c r="J3193" s="5" t="e">
        <f t="shared" ca="1" si="742"/>
        <v>#N/A</v>
      </c>
      <c r="K3193" s="5" t="e">
        <f t="shared" ca="1" si="743"/>
        <v>#N/A</v>
      </c>
      <c r="L3193" s="10">
        <f t="shared" ca="1" si="744"/>
        <v>1</v>
      </c>
      <c r="M3193" s="5">
        <f t="shared" ca="1" si="749"/>
        <v>1532.9</v>
      </c>
      <c r="N3193" s="12" t="str">
        <f t="shared" ca="1" si="745"/>
        <v/>
      </c>
      <c r="O3193" s="12">
        <f t="shared" ca="1" si="746"/>
        <v>1.8712387161484396E-2</v>
      </c>
      <c r="P3193" s="5">
        <f t="shared" ca="1" si="747"/>
        <v>939.37405383477096</v>
      </c>
      <c r="Q3193" s="5">
        <f t="shared" ca="1" si="750"/>
        <v>939.37405383477096</v>
      </c>
      <c r="R3193" s="12">
        <f t="shared" ca="1" si="751"/>
        <v>0</v>
      </c>
    </row>
    <row r="3194" spans="1:18" x14ac:dyDescent="0.25">
      <c r="A3194">
        <v>3193</v>
      </c>
      <c r="B3194" s="2">
        <v>42051</v>
      </c>
      <c r="C3194">
        <f t="shared" si="741"/>
        <v>2015</v>
      </c>
      <c r="D3194">
        <v>1614.45</v>
      </c>
      <c r="E3194" s="5">
        <f t="shared" ca="1" si="737"/>
        <v>1547.5</v>
      </c>
      <c r="F3194" s="5">
        <f t="shared" ca="1" si="738"/>
        <v>1469.249</v>
      </c>
      <c r="G3194" s="5">
        <f t="shared" ca="1" si="739"/>
        <v>1543.5837743481291</v>
      </c>
      <c r="H3194" s="5">
        <f t="shared" ca="1" si="740"/>
        <v>1475.1106362733162</v>
      </c>
      <c r="I3194" s="10">
        <f t="shared" ca="1" si="748"/>
        <v>0</v>
      </c>
      <c r="J3194" s="5" t="e">
        <f t="shared" ca="1" si="742"/>
        <v>#N/A</v>
      </c>
      <c r="K3194" s="5" t="e">
        <f t="shared" ca="1" si="743"/>
        <v>#N/A</v>
      </c>
      <c r="L3194" s="10">
        <f t="shared" ca="1" si="744"/>
        <v>1</v>
      </c>
      <c r="M3194" s="5">
        <f t="shared" ca="1" si="749"/>
        <v>1532.9</v>
      </c>
      <c r="N3194" s="12" t="str">
        <f t="shared" ca="1" si="745"/>
        <v/>
      </c>
      <c r="O3194" s="12">
        <f t="shared" ca="1" si="746"/>
        <v>-6.5228762191931995E-3</v>
      </c>
      <c r="P3194" s="5">
        <f t="shared" ca="1" si="747"/>
        <v>939.37405383477096</v>
      </c>
      <c r="Q3194" s="5">
        <f t="shared" ca="1" si="750"/>
        <v>939.37405383477096</v>
      </c>
      <c r="R3194" s="12">
        <f t="shared" ca="1" si="751"/>
        <v>0</v>
      </c>
    </row>
    <row r="3195" spans="1:18" x14ac:dyDescent="0.25">
      <c r="A3195">
        <v>3194</v>
      </c>
      <c r="B3195" s="2">
        <v>42052</v>
      </c>
      <c r="C3195">
        <f t="shared" si="741"/>
        <v>2015</v>
      </c>
      <c r="D3195">
        <v>1614.45</v>
      </c>
      <c r="E3195" s="5">
        <f t="shared" ca="1" si="737"/>
        <v>1558.085</v>
      </c>
      <c r="F3195" s="5">
        <f t="shared" ca="1" si="738"/>
        <v>1472.9260000000002</v>
      </c>
      <c r="G3195" s="5">
        <f t="shared" ca="1" si="739"/>
        <v>1550.6703969133164</v>
      </c>
      <c r="H3195" s="5">
        <f t="shared" ca="1" si="740"/>
        <v>1477.8974235478497</v>
      </c>
      <c r="I3195" s="10">
        <f t="shared" ca="1" si="748"/>
        <v>0</v>
      </c>
      <c r="J3195" s="5" t="e">
        <f t="shared" ca="1" si="742"/>
        <v>#N/A</v>
      </c>
      <c r="K3195" s="5" t="e">
        <f t="shared" ca="1" si="743"/>
        <v>#N/A</v>
      </c>
      <c r="L3195" s="10">
        <f t="shared" ca="1" si="744"/>
        <v>1</v>
      </c>
      <c r="M3195" s="5">
        <f t="shared" ca="1" si="749"/>
        <v>1532.9</v>
      </c>
      <c r="N3195" s="12" t="str">
        <f t="shared" ca="1" si="745"/>
        <v/>
      </c>
      <c r="O3195" s="12">
        <f t="shared" ca="1" si="746"/>
        <v>0</v>
      </c>
      <c r="P3195" s="5">
        <f t="shared" ca="1" si="747"/>
        <v>939.37405383477096</v>
      </c>
      <c r="Q3195" s="5">
        <f t="shared" ca="1" si="750"/>
        <v>939.37405383477096</v>
      </c>
      <c r="R3195" s="12">
        <f t="shared" ca="1" si="751"/>
        <v>0</v>
      </c>
    </row>
    <row r="3196" spans="1:18" x14ac:dyDescent="0.25">
      <c r="A3196">
        <v>3195</v>
      </c>
      <c r="B3196" s="2">
        <v>42053</v>
      </c>
      <c r="C3196">
        <f t="shared" si="741"/>
        <v>2015</v>
      </c>
      <c r="D3196">
        <v>1653.3</v>
      </c>
      <c r="E3196" s="5">
        <f t="shared" ca="1" si="737"/>
        <v>1573.8300000000002</v>
      </c>
      <c r="F3196" s="5">
        <f t="shared" ca="1" si="738"/>
        <v>1477.35</v>
      </c>
      <c r="G3196" s="5">
        <f t="shared" ca="1" si="739"/>
        <v>1560.9333572219846</v>
      </c>
      <c r="H3196" s="5">
        <f t="shared" ca="1" si="740"/>
        <v>1481.4054750768928</v>
      </c>
      <c r="I3196" s="10">
        <f t="shared" ca="1" si="748"/>
        <v>0</v>
      </c>
      <c r="J3196" s="5" t="e">
        <f t="shared" ca="1" si="742"/>
        <v>#N/A</v>
      </c>
      <c r="K3196" s="5" t="e">
        <f t="shared" ca="1" si="743"/>
        <v>#N/A</v>
      </c>
      <c r="L3196" s="10">
        <f t="shared" ca="1" si="744"/>
        <v>1</v>
      </c>
      <c r="M3196" s="5">
        <f t="shared" ca="1" si="749"/>
        <v>1532.9</v>
      </c>
      <c r="N3196" s="12" t="str">
        <f t="shared" ca="1" si="745"/>
        <v/>
      </c>
      <c r="O3196" s="12">
        <f t="shared" ca="1" si="746"/>
        <v>2.4063922698132435E-2</v>
      </c>
      <c r="P3196" s="5">
        <f t="shared" ca="1" si="747"/>
        <v>939.37405383477096</v>
      </c>
      <c r="Q3196" s="5">
        <f t="shared" ca="1" si="750"/>
        <v>939.37405383477096</v>
      </c>
      <c r="R3196" s="12">
        <f t="shared" ca="1" si="751"/>
        <v>0</v>
      </c>
    </row>
    <row r="3197" spans="1:18" x14ac:dyDescent="0.25">
      <c r="A3197">
        <v>3196</v>
      </c>
      <c r="B3197" s="2">
        <v>42054</v>
      </c>
      <c r="C3197">
        <f t="shared" si="741"/>
        <v>2015</v>
      </c>
      <c r="D3197">
        <v>1615.15</v>
      </c>
      <c r="E3197" s="5">
        <f t="shared" ca="1" si="737"/>
        <v>1584.89</v>
      </c>
      <c r="F3197" s="5">
        <f t="shared" ca="1" si="738"/>
        <v>1481.086</v>
      </c>
      <c r="G3197" s="5">
        <f t="shared" ca="1" si="739"/>
        <v>1566.3550214997861</v>
      </c>
      <c r="H3197" s="5">
        <f t="shared" ca="1" si="740"/>
        <v>1484.080365575355</v>
      </c>
      <c r="I3197" s="10">
        <f t="shared" ca="1" si="748"/>
        <v>0</v>
      </c>
      <c r="J3197" s="5" t="e">
        <f t="shared" ca="1" si="742"/>
        <v>#N/A</v>
      </c>
      <c r="K3197" s="5" t="e">
        <f t="shared" ca="1" si="743"/>
        <v>#N/A</v>
      </c>
      <c r="L3197" s="10">
        <f t="shared" ca="1" si="744"/>
        <v>1</v>
      </c>
      <c r="M3197" s="5">
        <f t="shared" ca="1" si="749"/>
        <v>1532.9</v>
      </c>
      <c r="N3197" s="12" t="str">
        <f t="shared" ca="1" si="745"/>
        <v/>
      </c>
      <c r="O3197" s="12">
        <f t="shared" ca="1" si="746"/>
        <v>-2.3075061997217605E-2</v>
      </c>
      <c r="P3197" s="5">
        <f t="shared" ca="1" si="747"/>
        <v>939.37405383477096</v>
      </c>
      <c r="Q3197" s="5">
        <f t="shared" ca="1" si="750"/>
        <v>939.37405383477096</v>
      </c>
      <c r="R3197" s="12">
        <f t="shared" ca="1" si="751"/>
        <v>0</v>
      </c>
    </row>
    <row r="3198" spans="1:18" x14ac:dyDescent="0.25">
      <c r="A3198">
        <v>3197</v>
      </c>
      <c r="B3198" s="2">
        <v>42055</v>
      </c>
      <c r="C3198">
        <f t="shared" si="741"/>
        <v>2015</v>
      </c>
      <c r="D3198">
        <v>1620.4</v>
      </c>
      <c r="E3198" s="5">
        <f t="shared" ca="1" si="737"/>
        <v>1596.21</v>
      </c>
      <c r="F3198" s="5">
        <f t="shared" ca="1" si="738"/>
        <v>1484.8949999999998</v>
      </c>
      <c r="G3198" s="5">
        <f t="shared" ca="1" si="739"/>
        <v>1571.7595193498075</v>
      </c>
      <c r="H3198" s="5">
        <f t="shared" ca="1" si="740"/>
        <v>1486.8067582638478</v>
      </c>
      <c r="I3198" s="10">
        <f t="shared" ca="1" si="748"/>
        <v>0</v>
      </c>
      <c r="J3198" s="5" t="e">
        <f t="shared" ca="1" si="742"/>
        <v>#N/A</v>
      </c>
      <c r="K3198" s="5" t="e">
        <f t="shared" ca="1" si="743"/>
        <v>#N/A</v>
      </c>
      <c r="L3198" s="10">
        <f t="shared" ca="1" si="744"/>
        <v>1</v>
      </c>
      <c r="M3198" s="5">
        <f t="shared" ca="1" si="749"/>
        <v>1532.9</v>
      </c>
      <c r="N3198" s="12" t="str">
        <f t="shared" ca="1" si="745"/>
        <v/>
      </c>
      <c r="O3198" s="12">
        <f t="shared" ca="1" si="746"/>
        <v>3.2504720923753208E-3</v>
      </c>
      <c r="P3198" s="5">
        <f t="shared" ca="1" si="747"/>
        <v>939.37405383477096</v>
      </c>
      <c r="Q3198" s="5">
        <f t="shared" ca="1" si="750"/>
        <v>939.37405383477096</v>
      </c>
      <c r="R3198" s="12">
        <f t="shared" ca="1" si="751"/>
        <v>0</v>
      </c>
    </row>
    <row r="3199" spans="1:18" x14ac:dyDescent="0.25">
      <c r="A3199">
        <v>3198</v>
      </c>
      <c r="B3199" s="2">
        <v>42058</v>
      </c>
      <c r="C3199">
        <f t="shared" si="741"/>
        <v>2015</v>
      </c>
      <c r="D3199">
        <v>1615.95</v>
      </c>
      <c r="E3199" s="5">
        <f t="shared" ca="1" si="737"/>
        <v>1606.9199999999998</v>
      </c>
      <c r="F3199" s="5">
        <f t="shared" ca="1" si="738"/>
        <v>1488.5139999999997</v>
      </c>
      <c r="G3199" s="5">
        <f t="shared" ca="1" si="739"/>
        <v>1576.1785674148268</v>
      </c>
      <c r="H3199" s="5">
        <f t="shared" ca="1" si="740"/>
        <v>1489.3896230985708</v>
      </c>
      <c r="I3199" s="10">
        <f t="shared" ca="1" si="748"/>
        <v>0</v>
      </c>
      <c r="J3199" s="5" t="e">
        <f t="shared" ca="1" si="742"/>
        <v>#N/A</v>
      </c>
      <c r="K3199" s="5" t="e">
        <f t="shared" ca="1" si="743"/>
        <v>#N/A</v>
      </c>
      <c r="L3199" s="10">
        <f t="shared" ca="1" si="744"/>
        <v>1</v>
      </c>
      <c r="M3199" s="5">
        <f t="shared" ca="1" si="749"/>
        <v>1532.9</v>
      </c>
      <c r="N3199" s="12" t="str">
        <f t="shared" ca="1" si="745"/>
        <v/>
      </c>
      <c r="O3199" s="12">
        <f t="shared" ca="1" si="746"/>
        <v>-2.7462354974080753E-3</v>
      </c>
      <c r="P3199" s="5">
        <f t="shared" ca="1" si="747"/>
        <v>939.37405383477096</v>
      </c>
      <c r="Q3199" s="5">
        <f t="shared" ca="1" si="750"/>
        <v>939.37405383477096</v>
      </c>
      <c r="R3199" s="12">
        <f t="shared" ca="1" si="751"/>
        <v>0</v>
      </c>
    </row>
    <row r="3200" spans="1:18" x14ac:dyDescent="0.25">
      <c r="A3200">
        <v>3199</v>
      </c>
      <c r="B3200" s="2">
        <v>42059</v>
      </c>
      <c r="C3200">
        <f t="shared" si="741"/>
        <v>2015</v>
      </c>
      <c r="D3200">
        <v>1618</v>
      </c>
      <c r="E3200" s="5">
        <f t="shared" ca="1" si="737"/>
        <v>1612.4549999999999</v>
      </c>
      <c r="F3200" s="5">
        <f t="shared" ca="1" si="738"/>
        <v>1493.0349999999996</v>
      </c>
      <c r="G3200" s="5">
        <f t="shared" ca="1" si="739"/>
        <v>1580.3607106733441</v>
      </c>
      <c r="H3200" s="5">
        <f t="shared" ca="1" si="740"/>
        <v>1491.9618306365994</v>
      </c>
      <c r="I3200" s="10">
        <f t="shared" ca="1" si="748"/>
        <v>0</v>
      </c>
      <c r="J3200" s="5" t="e">
        <f t="shared" ca="1" si="742"/>
        <v>#N/A</v>
      </c>
      <c r="K3200" s="5" t="e">
        <f t="shared" ca="1" si="743"/>
        <v>#N/A</v>
      </c>
      <c r="L3200" s="10">
        <f t="shared" ca="1" si="744"/>
        <v>1</v>
      </c>
      <c r="M3200" s="5">
        <f t="shared" ca="1" si="749"/>
        <v>1532.9</v>
      </c>
      <c r="N3200" s="12" t="str">
        <f t="shared" ca="1" si="745"/>
        <v/>
      </c>
      <c r="O3200" s="12">
        <f t="shared" ca="1" si="746"/>
        <v>1.2686036077848661E-3</v>
      </c>
      <c r="P3200" s="5">
        <f t="shared" ca="1" si="747"/>
        <v>939.37405383477096</v>
      </c>
      <c r="Q3200" s="5">
        <f t="shared" ca="1" si="750"/>
        <v>939.37405383477096</v>
      </c>
      <c r="R3200" s="12">
        <f t="shared" ca="1" si="751"/>
        <v>0</v>
      </c>
    </row>
    <row r="3201" spans="1:18" x14ac:dyDescent="0.25">
      <c r="A3201">
        <v>3200</v>
      </c>
      <c r="B3201" s="2">
        <v>42060</v>
      </c>
      <c r="C3201">
        <f t="shared" si="741"/>
        <v>2015</v>
      </c>
      <c r="D3201">
        <v>1655.75</v>
      </c>
      <c r="E3201" s="5">
        <f t="shared" ca="1" si="737"/>
        <v>1622.77</v>
      </c>
      <c r="F3201" s="5">
        <f t="shared" ca="1" si="738"/>
        <v>1498.7579999999996</v>
      </c>
      <c r="G3201" s="5">
        <f t="shared" ca="1" si="739"/>
        <v>1587.8996396060097</v>
      </c>
      <c r="H3201" s="5">
        <f t="shared" ca="1" si="740"/>
        <v>1495.2375940238676</v>
      </c>
      <c r="I3201" s="10">
        <f t="shared" ca="1" si="748"/>
        <v>0</v>
      </c>
      <c r="J3201" s="5" t="e">
        <f t="shared" ca="1" si="742"/>
        <v>#N/A</v>
      </c>
      <c r="K3201" s="5" t="e">
        <f t="shared" ca="1" si="743"/>
        <v>#N/A</v>
      </c>
      <c r="L3201" s="10">
        <f t="shared" ca="1" si="744"/>
        <v>1</v>
      </c>
      <c r="M3201" s="5">
        <f t="shared" ca="1" si="749"/>
        <v>1532.9</v>
      </c>
      <c r="N3201" s="12" t="str">
        <f t="shared" ca="1" si="745"/>
        <v/>
      </c>
      <c r="O3201" s="12">
        <f t="shared" ca="1" si="746"/>
        <v>2.3331273176761435E-2</v>
      </c>
      <c r="P3201" s="5">
        <f t="shared" ca="1" si="747"/>
        <v>939.37405383477096</v>
      </c>
      <c r="Q3201" s="5">
        <f t="shared" ca="1" si="750"/>
        <v>939.37405383477096</v>
      </c>
      <c r="R3201" s="12">
        <f t="shared" ca="1" si="751"/>
        <v>0</v>
      </c>
    </row>
    <row r="3202" spans="1:18" x14ac:dyDescent="0.25">
      <c r="A3202">
        <v>3201</v>
      </c>
      <c r="B3202" s="2">
        <v>42061</v>
      </c>
      <c r="C3202">
        <f t="shared" si="741"/>
        <v>2015</v>
      </c>
      <c r="D3202">
        <v>1639.9</v>
      </c>
      <c r="E3202" s="5">
        <f t="shared" ref="E3202:E3265" ca="1" si="752">IF($A3202&gt;=SEMADays,AVERAGE(OFFSET($D3202,-SEMADays+1,0,SEMADays,1)),NA())</f>
        <v>1627.24</v>
      </c>
      <c r="F3202" s="5">
        <f t="shared" ref="F3202:F3265" ca="1" si="753">IF($A3202&gt;=LEMADays,AVERAGE(OFFSET($D3202,-LEMADays+1,0,LEMADays,1)),NA())</f>
        <v>1503.9569999999994</v>
      </c>
      <c r="G3202" s="5">
        <f t="shared" ref="G3202:G3265" ca="1" si="754">IF(ISNA(E3202),NA(),IF(ISNA(G3201),E3202,((SEMADays-1)*G3201+$D3202)/SEMADays))</f>
        <v>1593.0996756454088</v>
      </c>
      <c r="H3202" s="5">
        <f t="shared" ref="H3202:H3265" ca="1" si="755">IF(ISNA(F3202),NA(),IF(ISNA(H3201),F3202,((LEMADays-1)*H3201+$D3202)/LEMADays))</f>
        <v>1498.1308421433901</v>
      </c>
      <c r="I3202" s="10">
        <f t="shared" ca="1" si="748"/>
        <v>0</v>
      </c>
      <c r="J3202" s="5" t="e">
        <f t="shared" ca="1" si="742"/>
        <v>#N/A</v>
      </c>
      <c r="K3202" s="5" t="e">
        <f t="shared" ca="1" si="743"/>
        <v>#N/A</v>
      </c>
      <c r="L3202" s="10">
        <f t="shared" ca="1" si="744"/>
        <v>1</v>
      </c>
      <c r="M3202" s="5">
        <f t="shared" ca="1" si="749"/>
        <v>1532.9</v>
      </c>
      <c r="N3202" s="12" t="str">
        <f t="shared" ca="1" si="745"/>
        <v/>
      </c>
      <c r="O3202" s="12">
        <f t="shared" ca="1" si="746"/>
        <v>-9.5727011928128693E-3</v>
      </c>
      <c r="P3202" s="5">
        <f t="shared" ca="1" si="747"/>
        <v>939.37405383477096</v>
      </c>
      <c r="Q3202" s="5">
        <f t="shared" ca="1" si="750"/>
        <v>939.37405383477096</v>
      </c>
      <c r="R3202" s="12">
        <f t="shared" ca="1" si="751"/>
        <v>0</v>
      </c>
    </row>
    <row r="3203" spans="1:18" x14ac:dyDescent="0.25">
      <c r="A3203">
        <v>3202</v>
      </c>
      <c r="B3203" s="2">
        <v>42062</v>
      </c>
      <c r="C3203">
        <f t="shared" ref="C3203:C3266" si="756">YEAR(B3203)</f>
        <v>2015</v>
      </c>
      <c r="D3203">
        <v>1673.45</v>
      </c>
      <c r="E3203" s="5">
        <f t="shared" ca="1" si="752"/>
        <v>1632.0800000000002</v>
      </c>
      <c r="F3203" s="5">
        <f t="shared" ca="1" si="753"/>
        <v>1509.8179999999993</v>
      </c>
      <c r="G3203" s="5">
        <f t="shared" ca="1" si="754"/>
        <v>1601.1347080808678</v>
      </c>
      <c r="H3203" s="5">
        <f t="shared" ca="1" si="755"/>
        <v>1501.637225300522</v>
      </c>
      <c r="I3203" s="10">
        <f t="shared" ca="1" si="748"/>
        <v>0</v>
      </c>
      <c r="J3203" s="5" t="e">
        <f t="shared" ca="1" si="742"/>
        <v>#N/A</v>
      </c>
      <c r="K3203" s="5" t="e">
        <f t="shared" ca="1" si="743"/>
        <v>#N/A</v>
      </c>
      <c r="L3203" s="10">
        <f t="shared" ca="1" si="744"/>
        <v>1</v>
      </c>
      <c r="M3203" s="5">
        <f t="shared" ca="1" si="749"/>
        <v>1532.9</v>
      </c>
      <c r="N3203" s="12" t="str">
        <f t="shared" ca="1" si="745"/>
        <v/>
      </c>
      <c r="O3203" s="12">
        <f t="shared" ca="1" si="746"/>
        <v>2.0458564546618669E-2</v>
      </c>
      <c r="P3203" s="5">
        <f t="shared" ca="1" si="747"/>
        <v>939.37405383477096</v>
      </c>
      <c r="Q3203" s="5">
        <f t="shared" ca="1" si="750"/>
        <v>939.37405383477096</v>
      </c>
      <c r="R3203" s="12">
        <f t="shared" ca="1" si="751"/>
        <v>0</v>
      </c>
    </row>
    <row r="3204" spans="1:18" x14ac:dyDescent="0.25">
      <c r="A3204">
        <v>3203</v>
      </c>
      <c r="B3204" s="2">
        <v>42065</v>
      </c>
      <c r="C3204">
        <f t="shared" si="756"/>
        <v>2015</v>
      </c>
      <c r="D3204">
        <v>1762.8</v>
      </c>
      <c r="E3204" s="5">
        <f t="shared" ca="1" si="752"/>
        <v>1646.9150000000002</v>
      </c>
      <c r="F3204" s="5">
        <f t="shared" ca="1" si="753"/>
        <v>1517.4039999999995</v>
      </c>
      <c r="G3204" s="5">
        <f t="shared" ca="1" si="754"/>
        <v>1617.301237272781</v>
      </c>
      <c r="H3204" s="5">
        <f t="shared" ca="1" si="755"/>
        <v>1506.8604807945117</v>
      </c>
      <c r="I3204" s="10">
        <f t="shared" ca="1" si="748"/>
        <v>0</v>
      </c>
      <c r="J3204" s="5" t="e">
        <f t="shared" ca="1" si="742"/>
        <v>#N/A</v>
      </c>
      <c r="K3204" s="5" t="e">
        <f t="shared" ca="1" si="743"/>
        <v>#N/A</v>
      </c>
      <c r="L3204" s="10">
        <f t="shared" ca="1" si="744"/>
        <v>1</v>
      </c>
      <c r="M3204" s="5">
        <f t="shared" ca="1" si="749"/>
        <v>1532.9</v>
      </c>
      <c r="N3204" s="12" t="str">
        <f t="shared" ca="1" si="745"/>
        <v/>
      </c>
      <c r="O3204" s="12">
        <f t="shared" ca="1" si="746"/>
        <v>5.3392691744599423E-2</v>
      </c>
      <c r="P3204" s="5">
        <f t="shared" ca="1" si="747"/>
        <v>939.37405383477096</v>
      </c>
      <c r="Q3204" s="5">
        <f t="shared" ca="1" si="750"/>
        <v>939.37405383477096</v>
      </c>
      <c r="R3204" s="12">
        <f t="shared" ca="1" si="751"/>
        <v>0</v>
      </c>
    </row>
    <row r="3205" spans="1:18" x14ac:dyDescent="0.25">
      <c r="A3205">
        <v>3204</v>
      </c>
      <c r="B3205" s="2">
        <v>42066</v>
      </c>
      <c r="C3205">
        <f t="shared" si="756"/>
        <v>2015</v>
      </c>
      <c r="D3205">
        <v>1758.3</v>
      </c>
      <c r="E3205" s="5">
        <f t="shared" ca="1" si="752"/>
        <v>1661.3</v>
      </c>
      <c r="F3205" s="5">
        <f t="shared" ca="1" si="753"/>
        <v>1524.9379999999996</v>
      </c>
      <c r="G3205" s="5">
        <f t="shared" ca="1" si="754"/>
        <v>1631.4011135455028</v>
      </c>
      <c r="H3205" s="5">
        <f t="shared" ca="1" si="755"/>
        <v>1511.8892711786216</v>
      </c>
      <c r="I3205" s="10">
        <f t="shared" ca="1" si="748"/>
        <v>0</v>
      </c>
      <c r="J3205" s="5" t="e">
        <f t="shared" ca="1" si="742"/>
        <v>#N/A</v>
      </c>
      <c r="K3205" s="5" t="e">
        <f t="shared" ca="1" si="743"/>
        <v>#N/A</v>
      </c>
      <c r="L3205" s="10">
        <f t="shared" ca="1" si="744"/>
        <v>1</v>
      </c>
      <c r="M3205" s="5">
        <f t="shared" ca="1" si="749"/>
        <v>1532.9</v>
      </c>
      <c r="N3205" s="12" t="str">
        <f t="shared" ca="1" si="745"/>
        <v/>
      </c>
      <c r="O3205" s="12">
        <f t="shared" ca="1" si="746"/>
        <v>-2.5527569775357388E-3</v>
      </c>
      <c r="P3205" s="5">
        <f t="shared" ca="1" si="747"/>
        <v>939.37405383477096</v>
      </c>
      <c r="Q3205" s="5">
        <f t="shared" ca="1" si="750"/>
        <v>939.37405383477096</v>
      </c>
      <c r="R3205" s="12">
        <f t="shared" ca="1" si="751"/>
        <v>0</v>
      </c>
    </row>
    <row r="3206" spans="1:18" x14ac:dyDescent="0.25">
      <c r="A3206">
        <v>3205</v>
      </c>
      <c r="B3206" s="2">
        <v>42067</v>
      </c>
      <c r="C3206">
        <f t="shared" si="756"/>
        <v>2015</v>
      </c>
      <c r="D3206">
        <v>1725.15</v>
      </c>
      <c r="E3206" s="5">
        <f t="shared" ca="1" si="752"/>
        <v>1668.4849999999999</v>
      </c>
      <c r="F3206" s="5">
        <f t="shared" ca="1" si="753"/>
        <v>1531.5729999999996</v>
      </c>
      <c r="G3206" s="5">
        <f t="shared" ca="1" si="754"/>
        <v>1640.7760021909526</v>
      </c>
      <c r="H3206" s="5">
        <f t="shared" ca="1" si="755"/>
        <v>1516.1544857550491</v>
      </c>
      <c r="I3206" s="10">
        <f t="shared" ca="1" si="748"/>
        <v>0</v>
      </c>
      <c r="J3206" s="5" t="e">
        <f t="shared" ca="1" si="742"/>
        <v>#N/A</v>
      </c>
      <c r="K3206" s="5" t="e">
        <f t="shared" ca="1" si="743"/>
        <v>#N/A</v>
      </c>
      <c r="L3206" s="10">
        <f t="shared" ca="1" si="744"/>
        <v>1</v>
      </c>
      <c r="M3206" s="5">
        <f t="shared" ca="1" si="749"/>
        <v>1532.9</v>
      </c>
      <c r="N3206" s="12" t="str">
        <f t="shared" ca="1" si="745"/>
        <v/>
      </c>
      <c r="O3206" s="12">
        <f t="shared" ca="1" si="746"/>
        <v>-1.8853437979866841E-2</v>
      </c>
      <c r="P3206" s="5">
        <f t="shared" ca="1" si="747"/>
        <v>939.37405383477096</v>
      </c>
      <c r="Q3206" s="5">
        <f t="shared" ca="1" si="750"/>
        <v>939.37405383477096</v>
      </c>
      <c r="R3206" s="12">
        <f t="shared" ca="1" si="751"/>
        <v>0</v>
      </c>
    </row>
    <row r="3207" spans="1:18" x14ac:dyDescent="0.25">
      <c r="A3207">
        <v>3206</v>
      </c>
      <c r="B3207" s="2">
        <v>42068</v>
      </c>
      <c r="C3207">
        <f t="shared" si="756"/>
        <v>2015</v>
      </c>
      <c r="D3207">
        <v>1698.65</v>
      </c>
      <c r="E3207" s="5">
        <f t="shared" ca="1" si="752"/>
        <v>1676.8349999999998</v>
      </c>
      <c r="F3207" s="5">
        <f t="shared" ca="1" si="753"/>
        <v>1537.6779999999997</v>
      </c>
      <c r="G3207" s="5">
        <f t="shared" ca="1" si="754"/>
        <v>1646.5634019718575</v>
      </c>
      <c r="H3207" s="5">
        <f t="shared" ca="1" si="755"/>
        <v>1519.804396039948</v>
      </c>
      <c r="I3207" s="10">
        <f t="shared" ca="1" si="748"/>
        <v>0</v>
      </c>
      <c r="J3207" s="5" t="e">
        <f t="shared" ca="1" si="742"/>
        <v>#N/A</v>
      </c>
      <c r="K3207" s="5" t="e">
        <f t="shared" ca="1" si="743"/>
        <v>#N/A</v>
      </c>
      <c r="L3207" s="10">
        <f t="shared" ca="1" si="744"/>
        <v>1</v>
      </c>
      <c r="M3207" s="5">
        <f t="shared" ca="1" si="749"/>
        <v>1532.9</v>
      </c>
      <c r="N3207" s="12" t="str">
        <f t="shared" ca="1" si="745"/>
        <v/>
      </c>
      <c r="O3207" s="12">
        <f t="shared" ca="1" si="746"/>
        <v>-1.5360983102918587E-2</v>
      </c>
      <c r="P3207" s="5">
        <f t="shared" ca="1" si="747"/>
        <v>939.37405383477096</v>
      </c>
      <c r="Q3207" s="5">
        <f t="shared" ca="1" si="750"/>
        <v>939.37405383477096</v>
      </c>
      <c r="R3207" s="12">
        <f t="shared" ca="1" si="751"/>
        <v>0</v>
      </c>
    </row>
    <row r="3208" spans="1:18" x14ac:dyDescent="0.25">
      <c r="A3208">
        <v>3207</v>
      </c>
      <c r="B3208" s="2">
        <v>42069</v>
      </c>
      <c r="C3208">
        <f t="shared" si="756"/>
        <v>2015</v>
      </c>
      <c r="D3208">
        <v>1698.65</v>
      </c>
      <c r="E3208" s="5">
        <f t="shared" ca="1" si="752"/>
        <v>1684.6599999999999</v>
      </c>
      <c r="F3208" s="5">
        <f t="shared" ca="1" si="753"/>
        <v>1543.7809999999995</v>
      </c>
      <c r="G3208" s="5">
        <f t="shared" ca="1" si="754"/>
        <v>1651.772061774672</v>
      </c>
      <c r="H3208" s="5">
        <f t="shared" ca="1" si="755"/>
        <v>1523.3813081191488</v>
      </c>
      <c r="I3208" s="10">
        <f t="shared" ca="1" si="748"/>
        <v>0</v>
      </c>
      <c r="J3208" s="5" t="e">
        <f t="shared" ca="1" si="742"/>
        <v>#N/A</v>
      </c>
      <c r="K3208" s="5" t="e">
        <f t="shared" ca="1" si="743"/>
        <v>#N/A</v>
      </c>
      <c r="L3208" s="10">
        <f t="shared" ca="1" si="744"/>
        <v>1</v>
      </c>
      <c r="M3208" s="5">
        <f t="shared" ca="1" si="749"/>
        <v>1532.9</v>
      </c>
      <c r="N3208" s="12" t="str">
        <f t="shared" ca="1" si="745"/>
        <v/>
      </c>
      <c r="O3208" s="12">
        <f t="shared" ca="1" si="746"/>
        <v>0</v>
      </c>
      <c r="P3208" s="5">
        <f t="shared" ca="1" si="747"/>
        <v>939.37405383477096</v>
      </c>
      <c r="Q3208" s="5">
        <f t="shared" ca="1" si="750"/>
        <v>939.37405383477096</v>
      </c>
      <c r="R3208" s="12">
        <f t="shared" ca="1" si="751"/>
        <v>0</v>
      </c>
    </row>
    <row r="3209" spans="1:18" x14ac:dyDescent="0.25">
      <c r="A3209">
        <v>3208</v>
      </c>
      <c r="B3209" s="2">
        <v>42072</v>
      </c>
      <c r="C3209">
        <f t="shared" si="756"/>
        <v>2015</v>
      </c>
      <c r="D3209">
        <v>1660.1</v>
      </c>
      <c r="E3209" s="5">
        <f t="shared" ca="1" si="752"/>
        <v>1689.0749999999996</v>
      </c>
      <c r="F3209" s="5">
        <f t="shared" ca="1" si="753"/>
        <v>1548.9989999999996</v>
      </c>
      <c r="G3209" s="5">
        <f t="shared" ca="1" si="754"/>
        <v>1652.6048555972047</v>
      </c>
      <c r="H3209" s="5">
        <f t="shared" ca="1" si="755"/>
        <v>1526.1156819567661</v>
      </c>
      <c r="I3209" s="10">
        <f t="shared" ca="1" si="748"/>
        <v>0</v>
      </c>
      <c r="J3209" s="5" t="e">
        <f t="shared" ca="1" si="742"/>
        <v>#N/A</v>
      </c>
      <c r="K3209" s="5" t="e">
        <f t="shared" ca="1" si="743"/>
        <v>#N/A</v>
      </c>
      <c r="L3209" s="10">
        <f t="shared" ca="1" si="744"/>
        <v>1</v>
      </c>
      <c r="M3209" s="5">
        <f t="shared" ca="1" si="749"/>
        <v>1532.9</v>
      </c>
      <c r="N3209" s="12" t="str">
        <f t="shared" ca="1" si="745"/>
        <v/>
      </c>
      <c r="O3209" s="12">
        <f t="shared" ca="1" si="746"/>
        <v>-2.2694492685367898E-2</v>
      </c>
      <c r="P3209" s="5">
        <f t="shared" ca="1" si="747"/>
        <v>939.37405383477096</v>
      </c>
      <c r="Q3209" s="5">
        <f t="shared" ca="1" si="750"/>
        <v>939.37405383477096</v>
      </c>
      <c r="R3209" s="12">
        <f t="shared" ca="1" si="751"/>
        <v>0</v>
      </c>
    </row>
    <row r="3210" spans="1:18" x14ac:dyDescent="0.25">
      <c r="A3210">
        <v>3209</v>
      </c>
      <c r="B3210" s="2">
        <v>42073</v>
      </c>
      <c r="C3210">
        <f t="shared" si="756"/>
        <v>2015</v>
      </c>
      <c r="D3210">
        <v>1650.15</v>
      </c>
      <c r="E3210" s="5">
        <f t="shared" ca="1" si="752"/>
        <v>1692.2900000000002</v>
      </c>
      <c r="F3210" s="5">
        <f t="shared" ca="1" si="753"/>
        <v>1554.0419999999995</v>
      </c>
      <c r="G3210" s="5">
        <f t="shared" ca="1" si="754"/>
        <v>1652.3593700374845</v>
      </c>
      <c r="H3210" s="5">
        <f t="shared" ca="1" si="755"/>
        <v>1528.5963683176308</v>
      </c>
      <c r="I3210" s="10">
        <f t="shared" ca="1" si="748"/>
        <v>0</v>
      </c>
      <c r="J3210" s="5" t="e">
        <f t="shared" ca="1" si="742"/>
        <v>#N/A</v>
      </c>
      <c r="K3210" s="5" t="e">
        <f t="shared" ca="1" si="743"/>
        <v>#N/A</v>
      </c>
      <c r="L3210" s="10">
        <f t="shared" ca="1" si="744"/>
        <v>1</v>
      </c>
      <c r="M3210" s="5">
        <f t="shared" ca="1" si="749"/>
        <v>1532.9</v>
      </c>
      <c r="N3210" s="12" t="str">
        <f t="shared" ca="1" si="745"/>
        <v/>
      </c>
      <c r="O3210" s="12">
        <f t="shared" ca="1" si="746"/>
        <v>-5.9936148424792595E-3</v>
      </c>
      <c r="P3210" s="5">
        <f t="shared" ca="1" si="747"/>
        <v>939.37405383477096</v>
      </c>
      <c r="Q3210" s="5">
        <f t="shared" ca="1" si="750"/>
        <v>939.37405383477096</v>
      </c>
      <c r="R3210" s="12">
        <f t="shared" ca="1" si="751"/>
        <v>0</v>
      </c>
    </row>
    <row r="3211" spans="1:18" x14ac:dyDescent="0.25">
      <c r="A3211">
        <v>3210</v>
      </c>
      <c r="B3211" s="2">
        <v>42074</v>
      </c>
      <c r="C3211">
        <f t="shared" si="756"/>
        <v>2015</v>
      </c>
      <c r="D3211">
        <v>1639.7</v>
      </c>
      <c r="E3211" s="5">
        <f t="shared" ca="1" si="752"/>
        <v>1690.6849999999999</v>
      </c>
      <c r="F3211" s="5">
        <f t="shared" ca="1" si="753"/>
        <v>1558.8329999999996</v>
      </c>
      <c r="G3211" s="5">
        <f t="shared" ca="1" si="754"/>
        <v>1651.0934330337361</v>
      </c>
      <c r="H3211" s="5">
        <f t="shared" ca="1" si="755"/>
        <v>1530.818440951278</v>
      </c>
      <c r="I3211" s="10">
        <f t="shared" ca="1" si="748"/>
        <v>0</v>
      </c>
      <c r="J3211" s="5" t="e">
        <f t="shared" ca="1" si="742"/>
        <v>#N/A</v>
      </c>
      <c r="K3211" s="5" t="e">
        <f t="shared" ca="1" si="743"/>
        <v>#N/A</v>
      </c>
      <c r="L3211" s="10">
        <f t="shared" ca="1" si="744"/>
        <v>1</v>
      </c>
      <c r="M3211" s="5">
        <f t="shared" ca="1" si="749"/>
        <v>1532.9</v>
      </c>
      <c r="N3211" s="12" t="str">
        <f t="shared" ca="1" si="745"/>
        <v/>
      </c>
      <c r="O3211" s="12">
        <f t="shared" ca="1" si="746"/>
        <v>-6.3327576280944433E-3</v>
      </c>
      <c r="P3211" s="5">
        <f t="shared" ca="1" si="747"/>
        <v>939.37405383477096</v>
      </c>
      <c r="Q3211" s="5">
        <f t="shared" ca="1" si="750"/>
        <v>939.37405383477096</v>
      </c>
      <c r="R3211" s="12">
        <f t="shared" ca="1" si="751"/>
        <v>0</v>
      </c>
    </row>
    <row r="3212" spans="1:18" x14ac:dyDescent="0.25">
      <c r="A3212">
        <v>3211</v>
      </c>
      <c r="B3212" s="2">
        <v>42075</v>
      </c>
      <c r="C3212">
        <f t="shared" si="756"/>
        <v>2015</v>
      </c>
      <c r="D3212">
        <v>1648</v>
      </c>
      <c r="E3212" s="5">
        <f t="shared" ca="1" si="752"/>
        <v>1691.4950000000001</v>
      </c>
      <c r="F3212" s="5">
        <f t="shared" ca="1" si="753"/>
        <v>1563.7219999999995</v>
      </c>
      <c r="G3212" s="5">
        <f t="shared" ca="1" si="754"/>
        <v>1650.7840897303627</v>
      </c>
      <c r="H3212" s="5">
        <f t="shared" ca="1" si="755"/>
        <v>1533.1620721322524</v>
      </c>
      <c r="I3212" s="10">
        <f t="shared" ca="1" si="748"/>
        <v>0</v>
      </c>
      <c r="J3212" s="5" t="e">
        <f t="shared" ca="1" si="742"/>
        <v>#N/A</v>
      </c>
      <c r="K3212" s="5" t="e">
        <f t="shared" ca="1" si="743"/>
        <v>#N/A</v>
      </c>
      <c r="L3212" s="10">
        <f t="shared" ca="1" si="744"/>
        <v>1</v>
      </c>
      <c r="M3212" s="5">
        <f t="shared" ca="1" si="749"/>
        <v>1532.9</v>
      </c>
      <c r="N3212" s="12" t="str">
        <f t="shared" ca="1" si="745"/>
        <v/>
      </c>
      <c r="O3212" s="12">
        <f t="shared" ca="1" si="746"/>
        <v>5.061901567359855E-3</v>
      </c>
      <c r="P3212" s="5">
        <f t="shared" ca="1" si="747"/>
        <v>939.37405383477096</v>
      </c>
      <c r="Q3212" s="5">
        <f t="shared" ca="1" si="750"/>
        <v>939.37405383477096</v>
      </c>
      <c r="R3212" s="12">
        <f t="shared" ca="1" si="751"/>
        <v>0</v>
      </c>
    </row>
    <row r="3213" spans="1:18" x14ac:dyDescent="0.25">
      <c r="A3213">
        <v>3212</v>
      </c>
      <c r="B3213" s="2">
        <v>42076</v>
      </c>
      <c r="C3213">
        <f t="shared" si="756"/>
        <v>2015</v>
      </c>
      <c r="D3213">
        <v>1616</v>
      </c>
      <c r="E3213" s="5">
        <f t="shared" ca="1" si="752"/>
        <v>1685.75</v>
      </c>
      <c r="F3213" s="5">
        <f t="shared" ca="1" si="753"/>
        <v>1567.5239999999997</v>
      </c>
      <c r="G3213" s="5">
        <f t="shared" ca="1" si="754"/>
        <v>1647.3056807573266</v>
      </c>
      <c r="H3213" s="5">
        <f t="shared" ca="1" si="755"/>
        <v>1534.8188306896075</v>
      </c>
      <c r="I3213" s="10">
        <f t="shared" ca="1" si="748"/>
        <v>0</v>
      </c>
      <c r="J3213" s="5" t="e">
        <f t="shared" ca="1" si="742"/>
        <v>#N/A</v>
      </c>
      <c r="K3213" s="5" t="e">
        <f t="shared" ca="1" si="743"/>
        <v>#N/A</v>
      </c>
      <c r="L3213" s="10">
        <f t="shared" ca="1" si="744"/>
        <v>1</v>
      </c>
      <c r="M3213" s="5">
        <f t="shared" ca="1" si="749"/>
        <v>1532.9</v>
      </c>
      <c r="N3213" s="12" t="str">
        <f t="shared" ca="1" si="745"/>
        <v/>
      </c>
      <c r="O3213" s="12">
        <f t="shared" ca="1" si="746"/>
        <v>-1.9417475728155338E-2</v>
      </c>
      <c r="P3213" s="5">
        <f t="shared" ca="1" si="747"/>
        <v>939.37405383477096</v>
      </c>
      <c r="Q3213" s="5">
        <f t="shared" ca="1" si="750"/>
        <v>939.37405383477096</v>
      </c>
      <c r="R3213" s="12">
        <f t="shared" ca="1" si="751"/>
        <v>0</v>
      </c>
    </row>
    <row r="3214" spans="1:18" x14ac:dyDescent="0.25">
      <c r="A3214">
        <v>3213</v>
      </c>
      <c r="B3214" s="2">
        <v>42079</v>
      </c>
      <c r="C3214">
        <f t="shared" si="756"/>
        <v>2015</v>
      </c>
      <c r="D3214">
        <v>1587.55</v>
      </c>
      <c r="E3214" s="5">
        <f t="shared" ca="1" si="752"/>
        <v>1668.2249999999999</v>
      </c>
      <c r="F3214" s="5">
        <f t="shared" ca="1" si="753"/>
        <v>1570.6019999999999</v>
      </c>
      <c r="G3214" s="5">
        <f t="shared" ca="1" si="754"/>
        <v>1641.3301126815938</v>
      </c>
      <c r="H3214" s="5">
        <f t="shared" ca="1" si="755"/>
        <v>1535.8734540758153</v>
      </c>
      <c r="I3214" s="10">
        <f t="shared" ca="1" si="748"/>
        <v>0</v>
      </c>
      <c r="J3214" s="5" t="e">
        <f t="shared" ca="1" si="742"/>
        <v>#N/A</v>
      </c>
      <c r="K3214" s="5" t="e">
        <f t="shared" ca="1" si="743"/>
        <v>#N/A</v>
      </c>
      <c r="L3214" s="10">
        <f t="shared" ca="1" si="744"/>
        <v>1</v>
      </c>
      <c r="M3214" s="5">
        <f t="shared" ca="1" si="749"/>
        <v>1532.9</v>
      </c>
      <c r="N3214" s="12" t="str">
        <f t="shared" ca="1" si="745"/>
        <v/>
      </c>
      <c r="O3214" s="12">
        <f t="shared" ca="1" si="746"/>
        <v>-1.760519801980201E-2</v>
      </c>
      <c r="P3214" s="5">
        <f t="shared" ca="1" si="747"/>
        <v>939.37405383477096</v>
      </c>
      <c r="Q3214" s="5">
        <f t="shared" ca="1" si="750"/>
        <v>939.37405383477096</v>
      </c>
      <c r="R3214" s="12">
        <f t="shared" ca="1" si="751"/>
        <v>0</v>
      </c>
    </row>
    <row r="3215" spans="1:18" x14ac:dyDescent="0.25">
      <c r="A3215">
        <v>3214</v>
      </c>
      <c r="B3215" s="2">
        <v>42080</v>
      </c>
      <c r="C3215">
        <f t="shared" si="756"/>
        <v>2015</v>
      </c>
      <c r="D3215">
        <v>1613</v>
      </c>
      <c r="E3215" s="5">
        <f t="shared" ca="1" si="752"/>
        <v>1653.6950000000002</v>
      </c>
      <c r="F3215" s="5">
        <f t="shared" ca="1" si="753"/>
        <v>1575.1909999999998</v>
      </c>
      <c r="G3215" s="5">
        <f t="shared" ca="1" si="754"/>
        <v>1638.4971014134346</v>
      </c>
      <c r="H3215" s="5">
        <f t="shared" ca="1" si="755"/>
        <v>1537.4159849942992</v>
      </c>
      <c r="I3215" s="10">
        <f t="shared" ca="1" si="748"/>
        <v>0</v>
      </c>
      <c r="J3215" s="5" t="e">
        <f t="shared" ca="1" si="742"/>
        <v>#N/A</v>
      </c>
      <c r="K3215" s="5" t="e">
        <f t="shared" ca="1" si="743"/>
        <v>#N/A</v>
      </c>
      <c r="L3215" s="10">
        <f t="shared" ca="1" si="744"/>
        <v>1</v>
      </c>
      <c r="M3215" s="5">
        <f t="shared" ca="1" si="749"/>
        <v>1532.9</v>
      </c>
      <c r="N3215" s="12" t="str">
        <f t="shared" ca="1" si="745"/>
        <v/>
      </c>
      <c r="O3215" s="12">
        <f t="shared" ca="1" si="746"/>
        <v>1.6030991149885071E-2</v>
      </c>
      <c r="P3215" s="5">
        <f t="shared" ca="1" si="747"/>
        <v>939.37405383477096</v>
      </c>
      <c r="Q3215" s="5">
        <f t="shared" ca="1" si="750"/>
        <v>939.37405383477096</v>
      </c>
      <c r="R3215" s="12">
        <f t="shared" ca="1" si="751"/>
        <v>0</v>
      </c>
    </row>
    <row r="3216" spans="1:18" x14ac:dyDescent="0.25">
      <c r="A3216">
        <v>3215</v>
      </c>
      <c r="B3216" s="2">
        <v>42081</v>
      </c>
      <c r="C3216">
        <f t="shared" si="756"/>
        <v>2015</v>
      </c>
      <c r="D3216">
        <v>1583.35</v>
      </c>
      <c r="E3216" s="5">
        <f t="shared" ca="1" si="752"/>
        <v>1639.5149999999999</v>
      </c>
      <c r="F3216" s="5">
        <f t="shared" ca="1" si="753"/>
        <v>1579.509</v>
      </c>
      <c r="G3216" s="5">
        <f t="shared" ca="1" si="754"/>
        <v>1632.9823912720913</v>
      </c>
      <c r="H3216" s="5">
        <f t="shared" ca="1" si="755"/>
        <v>1538.3346652944133</v>
      </c>
      <c r="I3216" s="10">
        <f t="shared" ca="1" si="748"/>
        <v>0</v>
      </c>
      <c r="J3216" s="5" t="e">
        <f t="shared" ca="1" si="742"/>
        <v>#N/A</v>
      </c>
      <c r="K3216" s="5" t="e">
        <f t="shared" ca="1" si="743"/>
        <v>#N/A</v>
      </c>
      <c r="L3216" s="10">
        <f t="shared" ca="1" si="744"/>
        <v>1</v>
      </c>
      <c r="M3216" s="5">
        <f t="shared" ca="1" si="749"/>
        <v>1532.9</v>
      </c>
      <c r="N3216" s="12" t="str">
        <f t="shared" ca="1" si="745"/>
        <v/>
      </c>
      <c r="O3216" s="12">
        <f t="shared" ca="1" si="746"/>
        <v>-1.8381897086174884E-2</v>
      </c>
      <c r="P3216" s="5">
        <f t="shared" ca="1" si="747"/>
        <v>939.37405383477096</v>
      </c>
      <c r="Q3216" s="5">
        <f t="shared" ca="1" si="750"/>
        <v>939.37405383477096</v>
      </c>
      <c r="R3216" s="12">
        <f t="shared" ca="1" si="751"/>
        <v>0</v>
      </c>
    </row>
    <row r="3217" spans="1:18" x14ac:dyDescent="0.25">
      <c r="A3217">
        <v>3216</v>
      </c>
      <c r="B3217" s="2">
        <v>42082</v>
      </c>
      <c r="C3217">
        <f t="shared" si="756"/>
        <v>2015</v>
      </c>
      <c r="D3217">
        <v>1568.5</v>
      </c>
      <c r="E3217" s="5">
        <f t="shared" ca="1" si="752"/>
        <v>1626.4999999999998</v>
      </c>
      <c r="F3217" s="5">
        <f t="shared" ca="1" si="753"/>
        <v>1583.0510000000002</v>
      </c>
      <c r="G3217" s="5">
        <f t="shared" ca="1" si="754"/>
        <v>1626.5341521448822</v>
      </c>
      <c r="H3217" s="5">
        <f t="shared" ca="1" si="755"/>
        <v>1538.9379719885249</v>
      </c>
      <c r="I3217" s="10">
        <f t="shared" ca="1" si="748"/>
        <v>0</v>
      </c>
      <c r="J3217" s="5" t="e">
        <f t="shared" ca="1" si="742"/>
        <v>#N/A</v>
      </c>
      <c r="K3217" s="5" t="e">
        <f t="shared" ca="1" si="743"/>
        <v>#N/A</v>
      </c>
      <c r="L3217" s="10">
        <f t="shared" ca="1" si="744"/>
        <v>1</v>
      </c>
      <c r="M3217" s="5">
        <f t="shared" ca="1" si="749"/>
        <v>1532.9</v>
      </c>
      <c r="N3217" s="12" t="str">
        <f t="shared" ca="1" si="745"/>
        <v/>
      </c>
      <c r="O3217" s="12">
        <f t="shared" ca="1" si="746"/>
        <v>-9.37884864369843E-3</v>
      </c>
      <c r="P3217" s="5">
        <f t="shared" ca="1" si="747"/>
        <v>939.37405383477096</v>
      </c>
      <c r="Q3217" s="5">
        <f t="shared" ca="1" si="750"/>
        <v>939.37405383477096</v>
      </c>
      <c r="R3217" s="12">
        <f t="shared" ca="1" si="751"/>
        <v>0</v>
      </c>
    </row>
    <row r="3218" spans="1:18" x14ac:dyDescent="0.25">
      <c r="A3218">
        <v>3217</v>
      </c>
      <c r="B3218" s="2">
        <v>42083</v>
      </c>
      <c r="C3218">
        <f t="shared" si="756"/>
        <v>2015</v>
      </c>
      <c r="D3218">
        <v>1569.75</v>
      </c>
      <c r="E3218" s="5">
        <f t="shared" ca="1" si="752"/>
        <v>1613.6100000000001</v>
      </c>
      <c r="F3218" s="5">
        <f t="shared" ca="1" si="753"/>
        <v>1586.4760000000001</v>
      </c>
      <c r="G3218" s="5">
        <f t="shared" ca="1" si="754"/>
        <v>1620.855736930394</v>
      </c>
      <c r="H3218" s="5">
        <f t="shared" ca="1" si="755"/>
        <v>1539.5542125487543</v>
      </c>
      <c r="I3218" s="10">
        <f t="shared" ca="1" si="748"/>
        <v>0</v>
      </c>
      <c r="J3218" s="5" t="e">
        <f t="shared" ca="1" si="742"/>
        <v>#N/A</v>
      </c>
      <c r="K3218" s="5" t="e">
        <f t="shared" ca="1" si="743"/>
        <v>#N/A</v>
      </c>
      <c r="L3218" s="10">
        <f t="shared" ca="1" si="744"/>
        <v>1</v>
      </c>
      <c r="M3218" s="5">
        <f t="shared" ca="1" si="749"/>
        <v>1532.9</v>
      </c>
      <c r="N3218" s="12" t="str">
        <f t="shared" ca="1" si="745"/>
        <v/>
      </c>
      <c r="O3218" s="12">
        <f t="shared" ca="1" si="746"/>
        <v>7.9693975135479759E-4</v>
      </c>
      <c r="P3218" s="5">
        <f t="shared" ca="1" si="747"/>
        <v>939.37405383477096</v>
      </c>
      <c r="Q3218" s="5">
        <f t="shared" ca="1" si="750"/>
        <v>939.37405383477096</v>
      </c>
      <c r="R3218" s="12">
        <f t="shared" ca="1" si="751"/>
        <v>0</v>
      </c>
    </row>
    <row r="3219" spans="1:18" x14ac:dyDescent="0.25">
      <c r="A3219">
        <v>3218</v>
      </c>
      <c r="B3219" s="2">
        <v>42086</v>
      </c>
      <c r="C3219">
        <f t="shared" si="756"/>
        <v>2015</v>
      </c>
      <c r="D3219">
        <v>1586.75</v>
      </c>
      <c r="E3219" s="5">
        <f t="shared" ca="1" si="752"/>
        <v>1606.2750000000001</v>
      </c>
      <c r="F3219" s="5">
        <f t="shared" ca="1" si="753"/>
        <v>1590.1190000000001</v>
      </c>
      <c r="G3219" s="5">
        <f t="shared" ca="1" si="754"/>
        <v>1617.4451632373546</v>
      </c>
      <c r="H3219" s="5">
        <f t="shared" ca="1" si="755"/>
        <v>1540.4981282977792</v>
      </c>
      <c r="I3219" s="10">
        <f t="shared" ca="1" si="748"/>
        <v>0</v>
      </c>
      <c r="J3219" s="5" t="e">
        <f t="shared" ca="1" si="742"/>
        <v>#N/A</v>
      </c>
      <c r="K3219" s="5" t="e">
        <f t="shared" ca="1" si="743"/>
        <v>#N/A</v>
      </c>
      <c r="L3219" s="10">
        <f t="shared" ca="1" si="744"/>
        <v>1</v>
      </c>
      <c r="M3219" s="5">
        <f t="shared" ca="1" si="749"/>
        <v>1532.9</v>
      </c>
      <c r="N3219" s="12" t="str">
        <f t="shared" ca="1" si="745"/>
        <v/>
      </c>
      <c r="O3219" s="12">
        <f t="shared" ca="1" si="746"/>
        <v>1.0829749960184742E-2</v>
      </c>
      <c r="P3219" s="5">
        <f t="shared" ca="1" si="747"/>
        <v>939.37405383477096</v>
      </c>
      <c r="Q3219" s="5">
        <f t="shared" ca="1" si="750"/>
        <v>939.37405383477096</v>
      </c>
      <c r="R3219" s="12">
        <f t="shared" ca="1" si="751"/>
        <v>0</v>
      </c>
    </row>
    <row r="3220" spans="1:18" x14ac:dyDescent="0.25">
      <c r="A3220">
        <v>3219</v>
      </c>
      <c r="B3220" s="2">
        <v>42087</v>
      </c>
      <c r="C3220">
        <f t="shared" si="756"/>
        <v>2015</v>
      </c>
      <c r="D3220">
        <v>1583.05</v>
      </c>
      <c r="E3220" s="5">
        <f t="shared" ca="1" si="752"/>
        <v>1599.5650000000001</v>
      </c>
      <c r="F3220" s="5">
        <f t="shared" ca="1" si="753"/>
        <v>1592.9460000000004</v>
      </c>
      <c r="G3220" s="5">
        <f t="shared" ca="1" si="754"/>
        <v>1614.0056469136191</v>
      </c>
      <c r="H3220" s="5">
        <f t="shared" ca="1" si="755"/>
        <v>1541.3491657318236</v>
      </c>
      <c r="I3220" s="10">
        <f t="shared" ca="1" si="748"/>
        <v>0</v>
      </c>
      <c r="J3220" s="5" t="e">
        <f t="shared" ca="1" si="742"/>
        <v>#N/A</v>
      </c>
      <c r="K3220" s="5" t="e">
        <f t="shared" ca="1" si="743"/>
        <v>#N/A</v>
      </c>
      <c r="L3220" s="10">
        <f t="shared" ca="1" si="744"/>
        <v>1</v>
      </c>
      <c r="M3220" s="5">
        <f t="shared" ca="1" si="749"/>
        <v>1532.9</v>
      </c>
      <c r="N3220" s="12" t="str">
        <f t="shared" ca="1" si="745"/>
        <v/>
      </c>
      <c r="O3220" s="12">
        <f t="shared" ca="1" si="746"/>
        <v>-2.3318103040806965E-3</v>
      </c>
      <c r="P3220" s="5">
        <f t="shared" ca="1" si="747"/>
        <v>939.37405383477096</v>
      </c>
      <c r="Q3220" s="5">
        <f t="shared" ca="1" si="750"/>
        <v>939.37405383477096</v>
      </c>
      <c r="R3220" s="12">
        <f t="shared" ca="1" si="751"/>
        <v>0</v>
      </c>
    </row>
    <row r="3221" spans="1:18" x14ac:dyDescent="0.25">
      <c r="A3221">
        <v>3220</v>
      </c>
      <c r="B3221" s="2">
        <v>42088</v>
      </c>
      <c r="C3221">
        <f t="shared" si="756"/>
        <v>2015</v>
      </c>
      <c r="D3221">
        <v>1581.7</v>
      </c>
      <c r="E3221" s="5">
        <f t="shared" ca="1" si="752"/>
        <v>1593.7649999999999</v>
      </c>
      <c r="F3221" s="5">
        <f t="shared" ca="1" si="753"/>
        <v>1595.0130000000001</v>
      </c>
      <c r="G3221" s="5">
        <f t="shared" ca="1" si="754"/>
        <v>1610.7750822222574</v>
      </c>
      <c r="H3221" s="5">
        <f t="shared" ca="1" si="755"/>
        <v>1542.156182417187</v>
      </c>
      <c r="I3221" s="10">
        <f t="shared" ca="1" si="748"/>
        <v>0</v>
      </c>
      <c r="J3221" s="5" t="e">
        <f t="shared" ca="1" si="742"/>
        <v>#N/A</v>
      </c>
      <c r="K3221" s="5" t="e">
        <f t="shared" ca="1" si="743"/>
        <v>#N/A</v>
      </c>
      <c r="L3221" s="10">
        <f t="shared" ca="1" si="744"/>
        <v>1</v>
      </c>
      <c r="M3221" s="5">
        <f t="shared" ca="1" si="749"/>
        <v>1532.9</v>
      </c>
      <c r="N3221" s="12" t="str">
        <f t="shared" ca="1" si="745"/>
        <v/>
      </c>
      <c r="O3221" s="12">
        <f t="shared" ca="1" si="746"/>
        <v>-8.5278418243258844E-4</v>
      </c>
      <c r="P3221" s="5">
        <f t="shared" ca="1" si="747"/>
        <v>939.37405383477096</v>
      </c>
      <c r="Q3221" s="5">
        <f t="shared" ca="1" si="750"/>
        <v>939.37405383477096</v>
      </c>
      <c r="R3221" s="12">
        <f t="shared" ca="1" si="751"/>
        <v>0</v>
      </c>
    </row>
    <row r="3222" spans="1:18" x14ac:dyDescent="0.25">
      <c r="A3222">
        <v>3221</v>
      </c>
      <c r="B3222" s="2">
        <v>42089</v>
      </c>
      <c r="C3222">
        <f t="shared" si="756"/>
        <v>2015</v>
      </c>
      <c r="D3222">
        <v>1579.55</v>
      </c>
      <c r="E3222" s="5">
        <f t="shared" ca="1" si="752"/>
        <v>1586.9199999999998</v>
      </c>
      <c r="F3222" s="5">
        <f t="shared" ca="1" si="753"/>
        <v>1596.3160000000003</v>
      </c>
      <c r="G3222" s="5">
        <f t="shared" ca="1" si="754"/>
        <v>1607.6525740000316</v>
      </c>
      <c r="H3222" s="5">
        <f t="shared" ca="1" si="755"/>
        <v>1542.9040587688432</v>
      </c>
      <c r="I3222" s="10">
        <f t="shared" ca="1" si="748"/>
        <v>0</v>
      </c>
      <c r="J3222" s="5" t="e">
        <f t="shared" ca="1" si="742"/>
        <v>#N/A</v>
      </c>
      <c r="K3222" s="5" t="e">
        <f t="shared" ca="1" si="743"/>
        <v>#N/A</v>
      </c>
      <c r="L3222" s="10">
        <f t="shared" ca="1" si="744"/>
        <v>1</v>
      </c>
      <c r="M3222" s="5">
        <f t="shared" ca="1" si="749"/>
        <v>1532.9</v>
      </c>
      <c r="N3222" s="12" t="str">
        <f t="shared" ca="1" si="745"/>
        <v/>
      </c>
      <c r="O3222" s="12">
        <f t="shared" ca="1" si="746"/>
        <v>-1.3592969589682562E-3</v>
      </c>
      <c r="P3222" s="5">
        <f t="shared" ca="1" si="747"/>
        <v>939.37405383477096</v>
      </c>
      <c r="Q3222" s="5">
        <f t="shared" ca="1" si="750"/>
        <v>939.37405383477096</v>
      </c>
      <c r="R3222" s="12">
        <f t="shared" ca="1" si="751"/>
        <v>0</v>
      </c>
    </row>
    <row r="3223" spans="1:18" x14ac:dyDescent="0.25">
      <c r="A3223">
        <v>3222</v>
      </c>
      <c r="B3223" s="2">
        <v>42090</v>
      </c>
      <c r="C3223">
        <f t="shared" si="756"/>
        <v>2015</v>
      </c>
      <c r="D3223">
        <v>1549.45</v>
      </c>
      <c r="E3223" s="5">
        <f t="shared" ca="1" si="752"/>
        <v>1580.2649999999999</v>
      </c>
      <c r="F3223" s="5">
        <f t="shared" ca="1" si="753"/>
        <v>1596.9380000000001</v>
      </c>
      <c r="G3223" s="5">
        <f t="shared" ca="1" si="754"/>
        <v>1601.8323166000287</v>
      </c>
      <c r="H3223" s="5">
        <f t="shared" ca="1" si="755"/>
        <v>1543.0349775934665</v>
      </c>
      <c r="I3223" s="10">
        <f t="shared" ca="1" si="748"/>
        <v>0</v>
      </c>
      <c r="J3223" s="5" t="e">
        <f t="shared" ca="1" si="742"/>
        <v>#N/A</v>
      </c>
      <c r="K3223" s="5" t="e">
        <f t="shared" ca="1" si="743"/>
        <v>#N/A</v>
      </c>
      <c r="L3223" s="10">
        <f t="shared" ca="1" si="744"/>
        <v>1</v>
      </c>
      <c r="M3223" s="5">
        <f t="shared" ca="1" si="749"/>
        <v>1532.9</v>
      </c>
      <c r="N3223" s="12" t="str">
        <f t="shared" ca="1" si="745"/>
        <v/>
      </c>
      <c r="O3223" s="12">
        <f t="shared" ca="1" si="746"/>
        <v>-1.9056060270330102E-2</v>
      </c>
      <c r="P3223" s="5">
        <f t="shared" ca="1" si="747"/>
        <v>939.37405383477096</v>
      </c>
      <c r="Q3223" s="5">
        <f t="shared" ca="1" si="750"/>
        <v>939.37405383477096</v>
      </c>
      <c r="R3223" s="12">
        <f t="shared" ca="1" si="751"/>
        <v>0</v>
      </c>
    </row>
    <row r="3224" spans="1:18" x14ac:dyDescent="0.25">
      <c r="A3224">
        <v>3223</v>
      </c>
      <c r="B3224" s="2">
        <v>42093</v>
      </c>
      <c r="C3224">
        <f t="shared" si="756"/>
        <v>2015</v>
      </c>
      <c r="D3224">
        <v>1582.65</v>
      </c>
      <c r="E3224" s="5">
        <f t="shared" ca="1" si="752"/>
        <v>1579.7750000000001</v>
      </c>
      <c r="F3224" s="5">
        <f t="shared" ca="1" si="753"/>
        <v>1597.9330000000002</v>
      </c>
      <c r="G3224" s="5">
        <f t="shared" ca="1" si="754"/>
        <v>1599.9140849400258</v>
      </c>
      <c r="H3224" s="5">
        <f t="shared" ca="1" si="755"/>
        <v>1543.8272780415969</v>
      </c>
      <c r="I3224" s="10">
        <f t="shared" ca="1" si="748"/>
        <v>0</v>
      </c>
      <c r="J3224" s="5" t="e">
        <f t="shared" ca="1" si="742"/>
        <v>#N/A</v>
      </c>
      <c r="K3224" s="5" t="e">
        <f t="shared" ca="1" si="743"/>
        <v>#N/A</v>
      </c>
      <c r="L3224" s="10">
        <f t="shared" ca="1" si="744"/>
        <v>1</v>
      </c>
      <c r="M3224" s="5">
        <f t="shared" ca="1" si="749"/>
        <v>1532.9</v>
      </c>
      <c r="N3224" s="12" t="str">
        <f t="shared" ca="1" si="745"/>
        <v/>
      </c>
      <c r="O3224" s="12">
        <f t="shared" ca="1" si="746"/>
        <v>2.1426957952821998E-2</v>
      </c>
      <c r="P3224" s="5">
        <f t="shared" ca="1" si="747"/>
        <v>939.37405383477096</v>
      </c>
      <c r="Q3224" s="5">
        <f t="shared" ca="1" si="750"/>
        <v>939.37405383477096</v>
      </c>
      <c r="R3224" s="12">
        <f t="shared" ca="1" si="751"/>
        <v>0</v>
      </c>
    </row>
    <row r="3225" spans="1:18" x14ac:dyDescent="0.25">
      <c r="A3225">
        <v>3224</v>
      </c>
      <c r="B3225" s="2">
        <v>42094</v>
      </c>
      <c r="C3225">
        <f t="shared" si="756"/>
        <v>2015</v>
      </c>
      <c r="D3225">
        <v>1562.75</v>
      </c>
      <c r="E3225" s="5">
        <f t="shared" ca="1" si="752"/>
        <v>1574.75</v>
      </c>
      <c r="F3225" s="5">
        <f t="shared" ca="1" si="753"/>
        <v>1598.3020000000001</v>
      </c>
      <c r="G3225" s="5">
        <f t="shared" ca="1" si="754"/>
        <v>1596.1976764460233</v>
      </c>
      <c r="H3225" s="5">
        <f t="shared" ca="1" si="755"/>
        <v>1544.2057324807649</v>
      </c>
      <c r="I3225" s="10">
        <f t="shared" ca="1" si="748"/>
        <v>0</v>
      </c>
      <c r="J3225" s="5" t="e">
        <f t="shared" ca="1" si="742"/>
        <v>#N/A</v>
      </c>
      <c r="K3225" s="5" t="e">
        <f t="shared" ca="1" si="743"/>
        <v>#N/A</v>
      </c>
      <c r="L3225" s="10">
        <f t="shared" ca="1" si="744"/>
        <v>1</v>
      </c>
      <c r="M3225" s="5">
        <f t="shared" ca="1" si="749"/>
        <v>1532.9</v>
      </c>
      <c r="N3225" s="12" t="str">
        <f t="shared" ca="1" si="745"/>
        <v/>
      </c>
      <c r="O3225" s="12">
        <f t="shared" ca="1" si="746"/>
        <v>-1.2573847660569355E-2</v>
      </c>
      <c r="P3225" s="5">
        <f t="shared" ca="1" si="747"/>
        <v>939.37405383477096</v>
      </c>
      <c r="Q3225" s="5">
        <f t="shared" ca="1" si="750"/>
        <v>939.37405383477096</v>
      </c>
      <c r="R3225" s="12">
        <f t="shared" ca="1" si="751"/>
        <v>0</v>
      </c>
    </row>
    <row r="3226" spans="1:18" x14ac:dyDescent="0.25">
      <c r="A3226">
        <v>3225</v>
      </c>
      <c r="B3226" s="2">
        <v>42095</v>
      </c>
      <c r="C3226">
        <f t="shared" si="756"/>
        <v>2015</v>
      </c>
      <c r="D3226">
        <v>1585.9</v>
      </c>
      <c r="E3226" s="5">
        <f t="shared" ca="1" si="752"/>
        <v>1575.0049999999999</v>
      </c>
      <c r="F3226" s="5">
        <f t="shared" ca="1" si="753"/>
        <v>1599.1309999999999</v>
      </c>
      <c r="G3226" s="5">
        <f t="shared" ca="1" si="754"/>
        <v>1595.1679088014209</v>
      </c>
      <c r="H3226" s="5">
        <f t="shared" ca="1" si="755"/>
        <v>1545.0396178311496</v>
      </c>
      <c r="I3226" s="10">
        <f t="shared" ca="1" si="748"/>
        <v>0</v>
      </c>
      <c r="J3226" s="5" t="e">
        <f t="shared" ca="1" si="742"/>
        <v>#N/A</v>
      </c>
      <c r="K3226" s="5" t="e">
        <f t="shared" ca="1" si="743"/>
        <v>#N/A</v>
      </c>
      <c r="L3226" s="10">
        <f t="shared" ca="1" si="744"/>
        <v>1</v>
      </c>
      <c r="M3226" s="5">
        <f t="shared" ca="1" si="749"/>
        <v>1532.9</v>
      </c>
      <c r="N3226" s="12" t="str">
        <f t="shared" ca="1" si="745"/>
        <v/>
      </c>
      <c r="O3226" s="12">
        <f t="shared" ca="1" si="746"/>
        <v>1.4813629819228982E-2</v>
      </c>
      <c r="P3226" s="5">
        <f t="shared" ca="1" si="747"/>
        <v>939.37405383477096</v>
      </c>
      <c r="Q3226" s="5">
        <f t="shared" ca="1" si="750"/>
        <v>939.37405383477096</v>
      </c>
      <c r="R3226" s="12">
        <f t="shared" ca="1" si="751"/>
        <v>0</v>
      </c>
    </row>
    <row r="3227" spans="1:18" x14ac:dyDescent="0.25">
      <c r="A3227">
        <v>3226</v>
      </c>
      <c r="B3227" s="2">
        <v>42096</v>
      </c>
      <c r="C3227">
        <f t="shared" si="756"/>
        <v>2015</v>
      </c>
      <c r="D3227">
        <v>1585.9</v>
      </c>
      <c r="E3227" s="5">
        <f t="shared" ca="1" si="752"/>
        <v>1576.7449999999999</v>
      </c>
      <c r="F3227" s="5">
        <f t="shared" ca="1" si="753"/>
        <v>1599.6729999999998</v>
      </c>
      <c r="G3227" s="5">
        <f t="shared" ca="1" si="754"/>
        <v>1594.2411179212788</v>
      </c>
      <c r="H3227" s="5">
        <f t="shared" ca="1" si="755"/>
        <v>1545.8568254745267</v>
      </c>
      <c r="I3227" s="10">
        <f t="shared" ca="1" si="748"/>
        <v>0</v>
      </c>
      <c r="J3227" s="5" t="e">
        <f t="shared" ca="1" si="742"/>
        <v>#N/A</v>
      </c>
      <c r="K3227" s="5" t="e">
        <f t="shared" ca="1" si="743"/>
        <v>#N/A</v>
      </c>
      <c r="L3227" s="10">
        <f t="shared" ca="1" si="744"/>
        <v>1</v>
      </c>
      <c r="M3227" s="5">
        <f t="shared" ca="1" si="749"/>
        <v>1532.9</v>
      </c>
      <c r="N3227" s="12" t="str">
        <f t="shared" ca="1" si="745"/>
        <v/>
      </c>
      <c r="O3227" s="12">
        <f t="shared" ca="1" si="746"/>
        <v>0</v>
      </c>
      <c r="P3227" s="5">
        <f t="shared" ca="1" si="747"/>
        <v>939.37405383477096</v>
      </c>
      <c r="Q3227" s="5">
        <f t="shared" ca="1" si="750"/>
        <v>939.37405383477096</v>
      </c>
      <c r="R3227" s="12">
        <f t="shared" ca="1" si="751"/>
        <v>0</v>
      </c>
    </row>
    <row r="3228" spans="1:18" x14ac:dyDescent="0.25">
      <c r="A3228">
        <v>3227</v>
      </c>
      <c r="B3228" s="2">
        <v>42097</v>
      </c>
      <c r="C3228">
        <f t="shared" si="756"/>
        <v>2015</v>
      </c>
      <c r="D3228">
        <v>1585.9</v>
      </c>
      <c r="E3228" s="5">
        <f t="shared" ca="1" si="752"/>
        <v>1578.36</v>
      </c>
      <c r="F3228" s="5">
        <f t="shared" ca="1" si="753"/>
        <v>1600.5499999999997</v>
      </c>
      <c r="G3228" s="5">
        <f t="shared" ca="1" si="754"/>
        <v>1593.4070061291509</v>
      </c>
      <c r="H3228" s="5">
        <f t="shared" ca="1" si="755"/>
        <v>1546.657688965036</v>
      </c>
      <c r="I3228" s="10">
        <f t="shared" ca="1" si="748"/>
        <v>0</v>
      </c>
      <c r="J3228" s="5" t="e">
        <f t="shared" ca="1" si="742"/>
        <v>#N/A</v>
      </c>
      <c r="K3228" s="5" t="e">
        <f t="shared" ca="1" si="743"/>
        <v>#N/A</v>
      </c>
      <c r="L3228" s="10">
        <f t="shared" ca="1" si="744"/>
        <v>1</v>
      </c>
      <c r="M3228" s="5">
        <f t="shared" ca="1" si="749"/>
        <v>1532.9</v>
      </c>
      <c r="N3228" s="12" t="str">
        <f t="shared" ca="1" si="745"/>
        <v/>
      </c>
      <c r="O3228" s="12">
        <f t="shared" ca="1" si="746"/>
        <v>0</v>
      </c>
      <c r="P3228" s="5">
        <f t="shared" ca="1" si="747"/>
        <v>939.37405383477096</v>
      </c>
      <c r="Q3228" s="5">
        <f t="shared" ca="1" si="750"/>
        <v>939.37405383477096</v>
      </c>
      <c r="R3228" s="12">
        <f t="shared" ca="1" si="751"/>
        <v>0</v>
      </c>
    </row>
    <row r="3229" spans="1:18" x14ac:dyDescent="0.25">
      <c r="A3229">
        <v>3228</v>
      </c>
      <c r="B3229" s="2">
        <v>42100</v>
      </c>
      <c r="C3229">
        <f t="shared" si="756"/>
        <v>2015</v>
      </c>
      <c r="D3229">
        <v>1617.4</v>
      </c>
      <c r="E3229" s="5">
        <f t="shared" ca="1" si="752"/>
        <v>1581.4249999999997</v>
      </c>
      <c r="F3229" s="5">
        <f t="shared" ca="1" si="753"/>
        <v>1602.0569999999996</v>
      </c>
      <c r="G3229" s="5">
        <f t="shared" ca="1" si="754"/>
        <v>1595.8063055162359</v>
      </c>
      <c r="H3229" s="5">
        <f t="shared" ca="1" si="755"/>
        <v>1548.072535185735</v>
      </c>
      <c r="I3229" s="10">
        <f t="shared" ca="1" si="748"/>
        <v>0</v>
      </c>
      <c r="J3229" s="5" t="e">
        <f t="shared" ca="1" si="742"/>
        <v>#N/A</v>
      </c>
      <c r="K3229" s="5" t="e">
        <f t="shared" ca="1" si="743"/>
        <v>#N/A</v>
      </c>
      <c r="L3229" s="10">
        <f t="shared" ca="1" si="744"/>
        <v>1</v>
      </c>
      <c r="M3229" s="5">
        <f t="shared" ca="1" si="749"/>
        <v>1532.9</v>
      </c>
      <c r="N3229" s="12" t="str">
        <f t="shared" ca="1" si="745"/>
        <v/>
      </c>
      <c r="O3229" s="12">
        <f t="shared" ca="1" si="746"/>
        <v>1.9862538621602876E-2</v>
      </c>
      <c r="P3229" s="5">
        <f t="shared" ca="1" si="747"/>
        <v>939.37405383477096</v>
      </c>
      <c r="Q3229" s="5">
        <f t="shared" ca="1" si="750"/>
        <v>939.37405383477096</v>
      </c>
      <c r="R3229" s="12">
        <f t="shared" ca="1" si="751"/>
        <v>0</v>
      </c>
    </row>
    <row r="3230" spans="1:18" x14ac:dyDescent="0.25">
      <c r="A3230">
        <v>3229</v>
      </c>
      <c r="B3230" s="2">
        <v>42101</v>
      </c>
      <c r="C3230">
        <f t="shared" si="756"/>
        <v>2015</v>
      </c>
      <c r="D3230">
        <v>1650.3</v>
      </c>
      <c r="E3230" s="5">
        <f t="shared" ca="1" si="752"/>
        <v>1588.1499999999999</v>
      </c>
      <c r="F3230" s="5">
        <f t="shared" ca="1" si="753"/>
        <v>1604.489</v>
      </c>
      <c r="G3230" s="5">
        <f t="shared" ca="1" si="754"/>
        <v>1601.2556749646124</v>
      </c>
      <c r="H3230" s="5">
        <f t="shared" ca="1" si="755"/>
        <v>1550.1170844820203</v>
      </c>
      <c r="I3230" s="10">
        <f t="shared" ca="1" si="748"/>
        <v>0</v>
      </c>
      <c r="J3230" s="5" t="e">
        <f t="shared" ca="1" si="742"/>
        <v>#N/A</v>
      </c>
      <c r="K3230" s="5" t="e">
        <f t="shared" ca="1" si="743"/>
        <v>#N/A</v>
      </c>
      <c r="L3230" s="10">
        <f t="shared" ca="1" si="744"/>
        <v>1</v>
      </c>
      <c r="M3230" s="5">
        <f t="shared" ca="1" si="749"/>
        <v>1532.9</v>
      </c>
      <c r="N3230" s="12" t="str">
        <f t="shared" ca="1" si="745"/>
        <v/>
      </c>
      <c r="O3230" s="12">
        <f t="shared" ca="1" si="746"/>
        <v>2.0341288487696216E-2</v>
      </c>
      <c r="P3230" s="5">
        <f t="shared" ca="1" si="747"/>
        <v>939.37405383477096</v>
      </c>
      <c r="Q3230" s="5">
        <f t="shared" ca="1" si="750"/>
        <v>939.37405383477096</v>
      </c>
      <c r="R3230" s="12">
        <f t="shared" ca="1" si="751"/>
        <v>0</v>
      </c>
    </row>
    <row r="3231" spans="1:18" x14ac:dyDescent="0.25">
      <c r="A3231">
        <v>3230</v>
      </c>
      <c r="B3231" s="2">
        <v>42102</v>
      </c>
      <c r="C3231">
        <f t="shared" si="756"/>
        <v>2015</v>
      </c>
      <c r="D3231">
        <v>1636.2</v>
      </c>
      <c r="E3231" s="5">
        <f t="shared" ca="1" si="752"/>
        <v>1593.6</v>
      </c>
      <c r="F3231" s="5">
        <f t="shared" ca="1" si="753"/>
        <v>1606.3369999999995</v>
      </c>
      <c r="G3231" s="5">
        <f t="shared" ca="1" si="754"/>
        <v>1604.7501074681511</v>
      </c>
      <c r="H3231" s="5">
        <f t="shared" ca="1" si="755"/>
        <v>1551.8387427923799</v>
      </c>
      <c r="I3231" s="10">
        <f t="shared" ca="1" si="748"/>
        <v>0</v>
      </c>
      <c r="J3231" s="5" t="e">
        <f t="shared" ca="1" si="742"/>
        <v>#N/A</v>
      </c>
      <c r="K3231" s="5" t="e">
        <f t="shared" ca="1" si="743"/>
        <v>#N/A</v>
      </c>
      <c r="L3231" s="10">
        <f t="shared" ca="1" si="744"/>
        <v>1</v>
      </c>
      <c r="M3231" s="5">
        <f t="shared" ca="1" si="749"/>
        <v>1532.9</v>
      </c>
      <c r="N3231" s="12" t="str">
        <f t="shared" ca="1" si="745"/>
        <v/>
      </c>
      <c r="O3231" s="12">
        <f t="shared" ca="1" si="746"/>
        <v>-8.5439011088892375E-3</v>
      </c>
      <c r="P3231" s="5">
        <f t="shared" ca="1" si="747"/>
        <v>939.37405383477096</v>
      </c>
      <c r="Q3231" s="5">
        <f t="shared" ca="1" si="750"/>
        <v>939.37405383477096</v>
      </c>
      <c r="R3231" s="12">
        <f t="shared" ca="1" si="751"/>
        <v>0</v>
      </c>
    </row>
    <row r="3232" spans="1:18" x14ac:dyDescent="0.25">
      <c r="A3232">
        <v>3231</v>
      </c>
      <c r="B3232" s="2">
        <v>42103</v>
      </c>
      <c r="C3232">
        <f t="shared" si="756"/>
        <v>2015</v>
      </c>
      <c r="D3232">
        <v>1622.45</v>
      </c>
      <c r="E3232" s="5">
        <f t="shared" ca="1" si="752"/>
        <v>1597.8899999999999</v>
      </c>
      <c r="F3232" s="5">
        <f t="shared" ca="1" si="753"/>
        <v>1607.1269999999997</v>
      </c>
      <c r="G3232" s="5">
        <f t="shared" ca="1" si="754"/>
        <v>1606.5200967213361</v>
      </c>
      <c r="H3232" s="5">
        <f t="shared" ca="1" si="755"/>
        <v>1553.2509679365321</v>
      </c>
      <c r="I3232" s="10">
        <f t="shared" ca="1" si="748"/>
        <v>0</v>
      </c>
      <c r="J3232" s="5" t="e">
        <f t="shared" ca="1" si="742"/>
        <v>#N/A</v>
      </c>
      <c r="K3232" s="5" t="e">
        <f t="shared" ca="1" si="743"/>
        <v>#N/A</v>
      </c>
      <c r="L3232" s="10">
        <f t="shared" ca="1" si="744"/>
        <v>1</v>
      </c>
      <c r="M3232" s="5">
        <f t="shared" ca="1" si="749"/>
        <v>1532.9</v>
      </c>
      <c r="N3232" s="12" t="str">
        <f t="shared" ca="1" si="745"/>
        <v/>
      </c>
      <c r="O3232" s="12">
        <f t="shared" ca="1" si="746"/>
        <v>-8.4036181395917373E-3</v>
      </c>
      <c r="P3232" s="5">
        <f t="shared" ca="1" si="747"/>
        <v>939.37405383477096</v>
      </c>
      <c r="Q3232" s="5">
        <f t="shared" ca="1" si="750"/>
        <v>939.37405383477096</v>
      </c>
      <c r="R3232" s="12">
        <f t="shared" ca="1" si="751"/>
        <v>0</v>
      </c>
    </row>
    <row r="3233" spans="1:18" x14ac:dyDescent="0.25">
      <c r="A3233">
        <v>3232</v>
      </c>
      <c r="B3233" s="2">
        <v>42104</v>
      </c>
      <c r="C3233">
        <f t="shared" si="756"/>
        <v>2015</v>
      </c>
      <c r="D3233">
        <v>1636.05</v>
      </c>
      <c r="E3233" s="5">
        <f t="shared" ca="1" si="752"/>
        <v>1606.55</v>
      </c>
      <c r="F3233" s="5">
        <f t="shared" ca="1" si="753"/>
        <v>1608.6389999999997</v>
      </c>
      <c r="G3233" s="5">
        <f t="shared" ca="1" si="754"/>
        <v>1609.4730870492026</v>
      </c>
      <c r="H3233" s="5">
        <f t="shared" ca="1" si="755"/>
        <v>1554.9069485778016</v>
      </c>
      <c r="I3233" s="10">
        <f t="shared" ca="1" si="748"/>
        <v>0</v>
      </c>
      <c r="J3233" s="5" t="e">
        <f t="shared" ca="1" si="742"/>
        <v>#N/A</v>
      </c>
      <c r="K3233" s="5" t="e">
        <f t="shared" ca="1" si="743"/>
        <v>#N/A</v>
      </c>
      <c r="L3233" s="10">
        <f t="shared" ca="1" si="744"/>
        <v>1</v>
      </c>
      <c r="M3233" s="5">
        <f t="shared" ca="1" si="749"/>
        <v>1532.9</v>
      </c>
      <c r="N3233" s="12" t="str">
        <f t="shared" ca="1" si="745"/>
        <v/>
      </c>
      <c r="O3233" s="12">
        <f t="shared" ca="1" si="746"/>
        <v>8.3823846651668206E-3</v>
      </c>
      <c r="P3233" s="5">
        <f t="shared" ca="1" si="747"/>
        <v>939.37405383477096</v>
      </c>
      <c r="Q3233" s="5">
        <f t="shared" ca="1" si="750"/>
        <v>939.37405383477096</v>
      </c>
      <c r="R3233" s="12">
        <f t="shared" ca="1" si="751"/>
        <v>0</v>
      </c>
    </row>
    <row r="3234" spans="1:18" x14ac:dyDescent="0.25">
      <c r="A3234">
        <v>3233</v>
      </c>
      <c r="B3234" s="2">
        <v>42107</v>
      </c>
      <c r="C3234">
        <f t="shared" si="756"/>
        <v>2015</v>
      </c>
      <c r="D3234">
        <v>1596.2</v>
      </c>
      <c r="E3234" s="5">
        <f t="shared" ca="1" si="752"/>
        <v>1607.9050000000002</v>
      </c>
      <c r="F3234" s="5">
        <f t="shared" ca="1" si="753"/>
        <v>1610.0639999999996</v>
      </c>
      <c r="G3234" s="5">
        <f t="shared" ca="1" si="754"/>
        <v>1608.1457783442825</v>
      </c>
      <c r="H3234" s="5">
        <f t="shared" ca="1" si="755"/>
        <v>1555.7328096062454</v>
      </c>
      <c r="I3234" s="10">
        <f t="shared" ca="1" si="748"/>
        <v>0</v>
      </c>
      <c r="J3234" s="5" t="e">
        <f t="shared" ca="1" si="742"/>
        <v>#N/A</v>
      </c>
      <c r="K3234" s="5" t="e">
        <f t="shared" ca="1" si="743"/>
        <v>#N/A</v>
      </c>
      <c r="L3234" s="10">
        <f t="shared" ca="1" si="744"/>
        <v>1</v>
      </c>
      <c r="M3234" s="5">
        <f t="shared" ca="1" si="749"/>
        <v>1532.9</v>
      </c>
      <c r="N3234" s="12" t="str">
        <f t="shared" ca="1" si="745"/>
        <v/>
      </c>
      <c r="O3234" s="12">
        <f t="shared" ca="1" si="746"/>
        <v>-2.4357446288316317E-2</v>
      </c>
      <c r="P3234" s="5">
        <f t="shared" ca="1" si="747"/>
        <v>939.37405383477096</v>
      </c>
      <c r="Q3234" s="5">
        <f t="shared" ca="1" si="750"/>
        <v>939.37405383477096</v>
      </c>
      <c r="R3234" s="12">
        <f t="shared" ca="1" si="751"/>
        <v>0</v>
      </c>
    </row>
    <row r="3235" spans="1:18" x14ac:dyDescent="0.25">
      <c r="A3235">
        <v>3234</v>
      </c>
      <c r="B3235" s="2">
        <v>42108</v>
      </c>
      <c r="C3235">
        <f t="shared" si="756"/>
        <v>2015</v>
      </c>
      <c r="D3235">
        <v>1596.2</v>
      </c>
      <c r="E3235" s="5">
        <f t="shared" ca="1" si="752"/>
        <v>1611.2500000000002</v>
      </c>
      <c r="F3235" s="5">
        <f t="shared" ca="1" si="753"/>
        <v>1611.8159999999998</v>
      </c>
      <c r="G3235" s="5">
        <f t="shared" ca="1" si="754"/>
        <v>1606.9512005098543</v>
      </c>
      <c r="H3235" s="5">
        <f t="shared" ca="1" si="755"/>
        <v>1556.5421534141205</v>
      </c>
      <c r="I3235" s="10">
        <f t="shared" ca="1" si="748"/>
        <v>0</v>
      </c>
      <c r="J3235" s="5" t="e">
        <f t="shared" ca="1" si="742"/>
        <v>#N/A</v>
      </c>
      <c r="K3235" s="5" t="e">
        <f t="shared" ca="1" si="743"/>
        <v>#N/A</v>
      </c>
      <c r="L3235" s="10">
        <f t="shared" ca="1" si="744"/>
        <v>1</v>
      </c>
      <c r="M3235" s="5">
        <f t="shared" ca="1" si="749"/>
        <v>1532.9</v>
      </c>
      <c r="N3235" s="12" t="str">
        <f t="shared" ca="1" si="745"/>
        <v/>
      </c>
      <c r="O3235" s="12">
        <f t="shared" ca="1" si="746"/>
        <v>0</v>
      </c>
      <c r="P3235" s="5">
        <f t="shared" ca="1" si="747"/>
        <v>939.37405383477096</v>
      </c>
      <c r="Q3235" s="5">
        <f t="shared" ca="1" si="750"/>
        <v>939.37405383477096</v>
      </c>
      <c r="R3235" s="12">
        <f t="shared" ca="1" si="751"/>
        <v>0</v>
      </c>
    </row>
    <row r="3236" spans="1:18" x14ac:dyDescent="0.25">
      <c r="A3236">
        <v>3235</v>
      </c>
      <c r="B3236" s="2">
        <v>42109</v>
      </c>
      <c r="C3236">
        <f t="shared" si="756"/>
        <v>2015</v>
      </c>
      <c r="D3236">
        <v>1614.55</v>
      </c>
      <c r="E3236" s="5">
        <f t="shared" ca="1" si="752"/>
        <v>1614.1150000000002</v>
      </c>
      <c r="F3236" s="5">
        <f t="shared" ca="1" si="753"/>
        <v>1614.1899999999996</v>
      </c>
      <c r="G3236" s="5">
        <f t="shared" ca="1" si="754"/>
        <v>1607.7110804588688</v>
      </c>
      <c r="H3236" s="5">
        <f t="shared" ca="1" si="755"/>
        <v>1557.7023103458382</v>
      </c>
      <c r="I3236" s="10">
        <f t="shared" ca="1" si="748"/>
        <v>0</v>
      </c>
      <c r="J3236" s="5" t="e">
        <f t="shared" ca="1" si="742"/>
        <v>#N/A</v>
      </c>
      <c r="K3236" s="5" t="e">
        <f t="shared" ca="1" si="743"/>
        <v>#N/A</v>
      </c>
      <c r="L3236" s="10">
        <f t="shared" ca="1" si="744"/>
        <v>1</v>
      </c>
      <c r="M3236" s="5">
        <f t="shared" ca="1" si="749"/>
        <v>1532.9</v>
      </c>
      <c r="N3236" s="12" t="str">
        <f t="shared" ca="1" si="745"/>
        <v/>
      </c>
      <c r="O3236" s="12">
        <f t="shared" ca="1" si="746"/>
        <v>1.1496053126174608E-2</v>
      </c>
      <c r="P3236" s="5">
        <f t="shared" ca="1" si="747"/>
        <v>939.37405383477096</v>
      </c>
      <c r="Q3236" s="5">
        <f t="shared" ca="1" si="750"/>
        <v>939.37405383477096</v>
      </c>
      <c r="R3236" s="12">
        <f t="shared" ca="1" si="751"/>
        <v>0</v>
      </c>
    </row>
    <row r="3237" spans="1:18" x14ac:dyDescent="0.25">
      <c r="A3237">
        <v>3236</v>
      </c>
      <c r="B3237" s="2">
        <v>42110</v>
      </c>
      <c r="C3237">
        <f t="shared" si="756"/>
        <v>2015</v>
      </c>
      <c r="D3237">
        <v>1564.2</v>
      </c>
      <c r="E3237" s="5">
        <f t="shared" ca="1" si="752"/>
        <v>1611.9450000000002</v>
      </c>
      <c r="F3237" s="5">
        <f t="shared" ca="1" si="753"/>
        <v>1615.3829999999998</v>
      </c>
      <c r="G3237" s="5">
        <f t="shared" ca="1" si="754"/>
        <v>1603.359972412982</v>
      </c>
      <c r="H3237" s="5">
        <f t="shared" ca="1" si="755"/>
        <v>1557.8322641389213</v>
      </c>
      <c r="I3237" s="10">
        <f t="shared" ca="1" si="748"/>
        <v>0</v>
      </c>
      <c r="J3237" s="5" t="e">
        <f t="shared" ca="1" si="742"/>
        <v>#N/A</v>
      </c>
      <c r="K3237" s="5" t="e">
        <f t="shared" ca="1" si="743"/>
        <v>#N/A</v>
      </c>
      <c r="L3237" s="10">
        <f t="shared" ca="1" si="744"/>
        <v>1</v>
      </c>
      <c r="M3237" s="5">
        <f t="shared" ca="1" si="749"/>
        <v>1532.9</v>
      </c>
      <c r="N3237" s="12" t="str">
        <f t="shared" ca="1" si="745"/>
        <v/>
      </c>
      <c r="O3237" s="12">
        <f t="shared" ca="1" si="746"/>
        <v>-3.118515995168927E-2</v>
      </c>
      <c r="P3237" s="5">
        <f t="shared" ca="1" si="747"/>
        <v>939.37405383477096</v>
      </c>
      <c r="Q3237" s="5">
        <f t="shared" ca="1" si="750"/>
        <v>939.37405383477096</v>
      </c>
      <c r="R3237" s="12">
        <f t="shared" ca="1" si="751"/>
        <v>0</v>
      </c>
    </row>
    <row r="3238" spans="1:18" x14ac:dyDescent="0.25">
      <c r="A3238">
        <v>3237</v>
      </c>
      <c r="B3238" s="2">
        <v>42111</v>
      </c>
      <c r="C3238">
        <f t="shared" si="756"/>
        <v>2015</v>
      </c>
      <c r="D3238">
        <v>1521.65</v>
      </c>
      <c r="E3238" s="5">
        <f t="shared" ca="1" si="752"/>
        <v>1605.52</v>
      </c>
      <c r="F3238" s="5">
        <f t="shared" ca="1" si="753"/>
        <v>1615.6719999999998</v>
      </c>
      <c r="G3238" s="5">
        <f t="shared" ca="1" si="754"/>
        <v>1595.1889751716838</v>
      </c>
      <c r="H3238" s="5">
        <f t="shared" ca="1" si="755"/>
        <v>1557.1086188561428</v>
      </c>
      <c r="I3238" s="10">
        <f t="shared" ca="1" si="748"/>
        <v>0</v>
      </c>
      <c r="J3238" s="5" t="e">
        <f t="shared" ca="1" si="742"/>
        <v>#N/A</v>
      </c>
      <c r="K3238" s="5" t="e">
        <f t="shared" ca="1" si="743"/>
        <v>#N/A</v>
      </c>
      <c r="L3238" s="10">
        <f t="shared" ca="1" si="744"/>
        <v>1</v>
      </c>
      <c r="M3238" s="5">
        <f t="shared" ca="1" si="749"/>
        <v>1532.9</v>
      </c>
      <c r="N3238" s="12" t="str">
        <f t="shared" ca="1" si="745"/>
        <v/>
      </c>
      <c r="O3238" s="12">
        <f t="shared" ca="1" si="746"/>
        <v>-2.7202403784682236E-2</v>
      </c>
      <c r="P3238" s="5">
        <f t="shared" ca="1" si="747"/>
        <v>939.37405383477096</v>
      </c>
      <c r="Q3238" s="5">
        <f t="shared" ca="1" si="750"/>
        <v>939.37405383477096</v>
      </c>
      <c r="R3238" s="12">
        <f t="shared" ca="1" si="751"/>
        <v>0</v>
      </c>
    </row>
    <row r="3239" spans="1:18" x14ac:dyDescent="0.25">
      <c r="A3239">
        <v>3238</v>
      </c>
      <c r="B3239" s="2">
        <v>42114</v>
      </c>
      <c r="C3239">
        <f t="shared" si="756"/>
        <v>2015</v>
      </c>
      <c r="D3239">
        <v>1529.75</v>
      </c>
      <c r="E3239" s="5">
        <f t="shared" ca="1" si="752"/>
        <v>1596.7549999999999</v>
      </c>
      <c r="F3239" s="5">
        <f t="shared" ca="1" si="753"/>
        <v>1616.09</v>
      </c>
      <c r="G3239" s="5">
        <f t="shared" ca="1" si="754"/>
        <v>1588.6450776545155</v>
      </c>
      <c r="H3239" s="5">
        <f t="shared" ca="1" si="755"/>
        <v>1556.5614464790199</v>
      </c>
      <c r="I3239" s="10">
        <f t="shared" ca="1" si="748"/>
        <v>0</v>
      </c>
      <c r="J3239" s="5" t="e">
        <f t="shared" ca="1" si="742"/>
        <v>#N/A</v>
      </c>
      <c r="K3239" s="5" t="e">
        <f t="shared" ca="1" si="743"/>
        <v>#N/A</v>
      </c>
      <c r="L3239" s="10">
        <f t="shared" ca="1" si="744"/>
        <v>1</v>
      </c>
      <c r="M3239" s="5">
        <f t="shared" ca="1" si="749"/>
        <v>1532.9</v>
      </c>
      <c r="N3239" s="12" t="str">
        <f t="shared" ca="1" si="745"/>
        <v/>
      </c>
      <c r="O3239" s="12">
        <f t="shared" ca="1" si="746"/>
        <v>5.3231689284657501E-3</v>
      </c>
      <c r="P3239" s="5">
        <f t="shared" ca="1" si="747"/>
        <v>939.37405383477096</v>
      </c>
      <c r="Q3239" s="5">
        <f t="shared" ca="1" si="750"/>
        <v>939.37405383477096</v>
      </c>
      <c r="R3239" s="12">
        <f t="shared" ca="1" si="751"/>
        <v>0</v>
      </c>
    </row>
    <row r="3240" spans="1:18" x14ac:dyDescent="0.25">
      <c r="A3240">
        <v>3239</v>
      </c>
      <c r="B3240" s="2">
        <v>42115</v>
      </c>
      <c r="C3240">
        <f t="shared" si="756"/>
        <v>2015</v>
      </c>
      <c r="D3240">
        <v>1496.15</v>
      </c>
      <c r="E3240" s="5">
        <f t="shared" ca="1" si="752"/>
        <v>1581.34</v>
      </c>
      <c r="F3240" s="5">
        <f t="shared" ca="1" si="753"/>
        <v>1614.76</v>
      </c>
      <c r="G3240" s="5">
        <f t="shared" ca="1" si="754"/>
        <v>1579.3955698890638</v>
      </c>
      <c r="H3240" s="5">
        <f t="shared" ca="1" si="755"/>
        <v>1555.3532175494393</v>
      </c>
      <c r="I3240" s="10">
        <f t="shared" ca="1" si="748"/>
        <v>0</v>
      </c>
      <c r="J3240" s="5" t="e">
        <f t="shared" ca="1" si="742"/>
        <v>#N/A</v>
      </c>
      <c r="K3240" s="5" t="e">
        <f t="shared" ca="1" si="743"/>
        <v>#N/A</v>
      </c>
      <c r="L3240" s="10">
        <f t="shared" ca="1" si="744"/>
        <v>1</v>
      </c>
      <c r="M3240" s="5">
        <f t="shared" ca="1" si="749"/>
        <v>1532.9</v>
      </c>
      <c r="N3240" s="12" t="str">
        <f t="shared" ca="1" si="745"/>
        <v/>
      </c>
      <c r="O3240" s="12">
        <f t="shared" ca="1" si="746"/>
        <v>-2.1964373263605105E-2</v>
      </c>
      <c r="P3240" s="5">
        <f t="shared" ca="1" si="747"/>
        <v>939.37405383477096</v>
      </c>
      <c r="Q3240" s="5">
        <f t="shared" ca="1" si="750"/>
        <v>939.37405383477096</v>
      </c>
      <c r="R3240" s="12">
        <f t="shared" ca="1" si="751"/>
        <v>0</v>
      </c>
    </row>
    <row r="3241" spans="1:18" x14ac:dyDescent="0.25">
      <c r="A3241">
        <v>3240</v>
      </c>
      <c r="B3241" s="2">
        <v>42116</v>
      </c>
      <c r="C3241">
        <f t="shared" si="756"/>
        <v>2015</v>
      </c>
      <c r="D3241">
        <v>1557.3</v>
      </c>
      <c r="E3241" s="5">
        <f t="shared" ca="1" si="752"/>
        <v>1573.4499999999998</v>
      </c>
      <c r="F3241" s="5">
        <f t="shared" ca="1" si="753"/>
        <v>1614.854</v>
      </c>
      <c r="G3241" s="5">
        <f t="shared" ca="1" si="754"/>
        <v>1577.1860129001575</v>
      </c>
      <c r="H3241" s="5">
        <f t="shared" ca="1" si="755"/>
        <v>1555.3921531984504</v>
      </c>
      <c r="I3241" s="10">
        <f t="shared" ca="1" si="748"/>
        <v>0</v>
      </c>
      <c r="J3241" s="5" t="e">
        <f t="shared" ca="1" si="742"/>
        <v>#N/A</v>
      </c>
      <c r="K3241" s="5" t="e">
        <f t="shared" ca="1" si="743"/>
        <v>#N/A</v>
      </c>
      <c r="L3241" s="10">
        <f t="shared" ca="1" si="744"/>
        <v>1</v>
      </c>
      <c r="M3241" s="5">
        <f t="shared" ca="1" si="749"/>
        <v>1532.9</v>
      </c>
      <c r="N3241" s="12" t="str">
        <f t="shared" ca="1" si="745"/>
        <v/>
      </c>
      <c r="O3241" s="12">
        <f t="shared" ca="1" si="746"/>
        <v>4.0871570363934004E-2</v>
      </c>
      <c r="P3241" s="5">
        <f t="shared" ca="1" si="747"/>
        <v>939.37405383477096</v>
      </c>
      <c r="Q3241" s="5">
        <f t="shared" ca="1" si="750"/>
        <v>939.37405383477096</v>
      </c>
      <c r="R3241" s="12">
        <f t="shared" ca="1" si="751"/>
        <v>0</v>
      </c>
    </row>
    <row r="3242" spans="1:18" x14ac:dyDescent="0.25">
      <c r="A3242">
        <v>3241</v>
      </c>
      <c r="B3242" s="2">
        <v>42117</v>
      </c>
      <c r="C3242">
        <f t="shared" si="756"/>
        <v>2015</v>
      </c>
      <c r="D3242">
        <v>1518.6</v>
      </c>
      <c r="E3242" s="5">
        <f t="shared" ca="1" si="752"/>
        <v>1563.0650000000001</v>
      </c>
      <c r="F3242" s="5">
        <f t="shared" ca="1" si="753"/>
        <v>1613.3220000000001</v>
      </c>
      <c r="G3242" s="5">
        <f t="shared" ca="1" si="754"/>
        <v>1571.3274116101418</v>
      </c>
      <c r="H3242" s="5">
        <f t="shared" ca="1" si="755"/>
        <v>1554.6563101344814</v>
      </c>
      <c r="I3242" s="10">
        <f t="shared" ca="1" si="748"/>
        <v>0</v>
      </c>
      <c r="J3242" s="5" t="e">
        <f t="shared" ca="1" si="742"/>
        <v>#N/A</v>
      </c>
      <c r="K3242" s="5" t="e">
        <f t="shared" ca="1" si="743"/>
        <v>#N/A</v>
      </c>
      <c r="L3242" s="10">
        <f t="shared" ca="1" si="744"/>
        <v>1</v>
      </c>
      <c r="M3242" s="5">
        <f t="shared" ca="1" si="749"/>
        <v>1532.9</v>
      </c>
      <c r="N3242" s="12" t="str">
        <f t="shared" ca="1" si="745"/>
        <v/>
      </c>
      <c r="O3242" s="12">
        <f t="shared" ca="1" si="746"/>
        <v>-2.4850703140050116E-2</v>
      </c>
      <c r="P3242" s="5">
        <f t="shared" ca="1" si="747"/>
        <v>939.37405383477096</v>
      </c>
      <c r="Q3242" s="5">
        <f t="shared" ca="1" si="750"/>
        <v>939.37405383477096</v>
      </c>
      <c r="R3242" s="12">
        <f t="shared" ca="1" si="751"/>
        <v>0</v>
      </c>
    </row>
    <row r="3243" spans="1:18" x14ac:dyDescent="0.25">
      <c r="A3243">
        <v>3242</v>
      </c>
      <c r="B3243" s="2">
        <v>42118</v>
      </c>
      <c r="C3243">
        <f t="shared" si="756"/>
        <v>2015</v>
      </c>
      <c r="D3243">
        <v>1531.6</v>
      </c>
      <c r="E3243" s="5">
        <f t="shared" ca="1" si="752"/>
        <v>1552.62</v>
      </c>
      <c r="F3243" s="5">
        <f t="shared" ca="1" si="753"/>
        <v>1611.4530000000002</v>
      </c>
      <c r="G3243" s="5">
        <f t="shared" ca="1" si="754"/>
        <v>1567.3546704491278</v>
      </c>
      <c r="H3243" s="5">
        <f t="shared" ca="1" si="755"/>
        <v>1554.1951839317919</v>
      </c>
      <c r="I3243" s="10">
        <f t="shared" ca="1" si="748"/>
        <v>0</v>
      </c>
      <c r="J3243" s="5" t="e">
        <f t="shared" ca="1" si="742"/>
        <v>#N/A</v>
      </c>
      <c r="K3243" s="5" t="e">
        <f t="shared" ca="1" si="743"/>
        <v>#N/A</v>
      </c>
      <c r="L3243" s="10">
        <f t="shared" ca="1" si="744"/>
        <v>1</v>
      </c>
      <c r="M3243" s="5">
        <f t="shared" ca="1" si="749"/>
        <v>1532.9</v>
      </c>
      <c r="N3243" s="12" t="str">
        <f t="shared" ca="1" si="745"/>
        <v/>
      </c>
      <c r="O3243" s="12">
        <f t="shared" ca="1" si="746"/>
        <v>8.5605162649809042E-3</v>
      </c>
      <c r="P3243" s="5">
        <f t="shared" ca="1" si="747"/>
        <v>939.37405383477096</v>
      </c>
      <c r="Q3243" s="5">
        <f t="shared" ca="1" si="750"/>
        <v>939.37405383477096</v>
      </c>
      <c r="R3243" s="12">
        <f t="shared" ca="1" si="751"/>
        <v>0</v>
      </c>
    </row>
    <row r="3244" spans="1:18" x14ac:dyDescent="0.25">
      <c r="A3244">
        <v>3243</v>
      </c>
      <c r="B3244" s="2">
        <v>42121</v>
      </c>
      <c r="C3244">
        <f t="shared" si="756"/>
        <v>2015</v>
      </c>
      <c r="D3244">
        <v>1493.95</v>
      </c>
      <c r="E3244" s="5">
        <f t="shared" ca="1" si="752"/>
        <v>1542.395</v>
      </c>
      <c r="F3244" s="5">
        <f t="shared" ca="1" si="753"/>
        <v>1609.0430000000001</v>
      </c>
      <c r="G3244" s="5">
        <f t="shared" ca="1" si="754"/>
        <v>1560.0142034042151</v>
      </c>
      <c r="H3244" s="5">
        <f t="shared" ca="1" si="755"/>
        <v>1552.990280253156</v>
      </c>
      <c r="I3244" s="10">
        <f t="shared" ca="1" si="748"/>
        <v>0</v>
      </c>
      <c r="J3244" s="5" t="e">
        <f t="shared" ca="1" si="742"/>
        <v>#N/A</v>
      </c>
      <c r="K3244" s="5" t="e">
        <f t="shared" ca="1" si="743"/>
        <v>#N/A</v>
      </c>
      <c r="L3244" s="10">
        <f t="shared" ca="1" si="744"/>
        <v>1</v>
      </c>
      <c r="M3244" s="5">
        <f t="shared" ca="1" si="749"/>
        <v>1532.9</v>
      </c>
      <c r="N3244" s="12" t="str">
        <f t="shared" ca="1" si="745"/>
        <v/>
      </c>
      <c r="O3244" s="12">
        <f t="shared" ca="1" si="746"/>
        <v>-2.4582136328022895E-2</v>
      </c>
      <c r="P3244" s="5">
        <f t="shared" ca="1" si="747"/>
        <v>939.37405383477096</v>
      </c>
      <c r="Q3244" s="5">
        <f t="shared" ca="1" si="750"/>
        <v>939.37405383477096</v>
      </c>
      <c r="R3244" s="12">
        <f t="shared" ca="1" si="751"/>
        <v>0</v>
      </c>
    </row>
    <row r="3245" spans="1:18" x14ac:dyDescent="0.25">
      <c r="A3245">
        <v>3244</v>
      </c>
      <c r="B3245" s="2">
        <v>42122</v>
      </c>
      <c r="C3245">
        <f t="shared" si="756"/>
        <v>2015</v>
      </c>
      <c r="D3245">
        <v>1514.5</v>
      </c>
      <c r="E3245" s="5">
        <f t="shared" ca="1" si="752"/>
        <v>1534.2249999999999</v>
      </c>
      <c r="F3245" s="5">
        <f t="shared" ca="1" si="753"/>
        <v>1607.0439999999999</v>
      </c>
      <c r="G3245" s="5">
        <f t="shared" ca="1" si="754"/>
        <v>1555.4627830637935</v>
      </c>
      <c r="H3245" s="5">
        <f t="shared" ca="1" si="755"/>
        <v>1552.2204746480929</v>
      </c>
      <c r="I3245" s="10">
        <f t="shared" ca="1" si="748"/>
        <v>0</v>
      </c>
      <c r="J3245" s="5" t="e">
        <f t="shared" ca="1" si="742"/>
        <v>#N/A</v>
      </c>
      <c r="K3245" s="5" t="e">
        <f t="shared" ca="1" si="743"/>
        <v>#N/A</v>
      </c>
      <c r="L3245" s="10">
        <f t="shared" ca="1" si="744"/>
        <v>1</v>
      </c>
      <c r="M3245" s="5">
        <f t="shared" ca="1" si="749"/>
        <v>1532.9</v>
      </c>
      <c r="N3245" s="12" t="str">
        <f t="shared" ca="1" si="745"/>
        <v/>
      </c>
      <c r="O3245" s="12">
        <f t="shared" ca="1" si="746"/>
        <v>1.3755480437765625E-2</v>
      </c>
      <c r="P3245" s="5">
        <f t="shared" ca="1" si="747"/>
        <v>939.37405383477096</v>
      </c>
      <c r="Q3245" s="5">
        <f t="shared" ca="1" si="750"/>
        <v>939.37405383477096</v>
      </c>
      <c r="R3245" s="12">
        <f t="shared" ca="1" si="751"/>
        <v>0</v>
      </c>
    </row>
    <row r="3246" spans="1:18" x14ac:dyDescent="0.25">
      <c r="A3246">
        <v>3245</v>
      </c>
      <c r="B3246" s="2">
        <v>42123</v>
      </c>
      <c r="C3246">
        <f t="shared" si="756"/>
        <v>2015</v>
      </c>
      <c r="D3246">
        <v>1484.45</v>
      </c>
      <c r="E3246" s="5">
        <f t="shared" ca="1" si="752"/>
        <v>1521.2150000000001</v>
      </c>
      <c r="F3246" s="5">
        <f t="shared" ca="1" si="753"/>
        <v>1603.6670000000001</v>
      </c>
      <c r="G3246" s="5">
        <f t="shared" ca="1" si="754"/>
        <v>1548.3615047574142</v>
      </c>
      <c r="H3246" s="5">
        <f t="shared" ca="1" si="755"/>
        <v>1550.8650651551309</v>
      </c>
      <c r="I3246" s="10" t="str">
        <f t="shared" ca="1" si="748"/>
        <v>SELL</v>
      </c>
      <c r="J3246" s="5" t="e">
        <f t="shared" ca="1" si="742"/>
        <v>#N/A</v>
      </c>
      <c r="K3246" s="5">
        <f t="shared" ca="1" si="743"/>
        <v>1484.45</v>
      </c>
      <c r="L3246" s="10">
        <f t="shared" ca="1" si="744"/>
        <v>-1</v>
      </c>
      <c r="M3246" s="5">
        <f t="shared" ca="1" si="749"/>
        <v>1484.45</v>
      </c>
      <c r="N3246" s="12">
        <f t="shared" ca="1" si="745"/>
        <v>-3.1606758431730733E-2</v>
      </c>
      <c r="O3246" s="12">
        <f t="shared" ca="1" si="746"/>
        <v>1.9841531858699211E-2</v>
      </c>
      <c r="P3246" s="5">
        <f t="shared" ca="1" si="747"/>
        <v>909.6834850381797</v>
      </c>
      <c r="Q3246" s="5">
        <f t="shared" ca="1" si="750"/>
        <v>939.37405383477096</v>
      </c>
      <c r="R3246" s="12">
        <f t="shared" ca="1" si="751"/>
        <v>3.1606758431730775E-2</v>
      </c>
    </row>
    <row r="3247" spans="1:18" x14ac:dyDescent="0.25">
      <c r="A3247">
        <v>3246</v>
      </c>
      <c r="B3247" s="2">
        <v>42124</v>
      </c>
      <c r="C3247">
        <f t="shared" si="756"/>
        <v>2015</v>
      </c>
      <c r="D3247">
        <v>1433.7</v>
      </c>
      <c r="E3247" s="5">
        <f t="shared" ca="1" si="752"/>
        <v>1508.1650000000004</v>
      </c>
      <c r="F3247" s="5">
        <f t="shared" ca="1" si="753"/>
        <v>1600.0379999999998</v>
      </c>
      <c r="G3247" s="5">
        <f t="shared" ca="1" si="754"/>
        <v>1536.895354281673</v>
      </c>
      <c r="H3247" s="5">
        <f t="shared" ca="1" si="755"/>
        <v>1548.5217638520282</v>
      </c>
      <c r="I3247" s="10">
        <f t="shared" ca="1" si="748"/>
        <v>0</v>
      </c>
      <c r="J3247" s="5" t="e">
        <f t="shared" ca="1" si="742"/>
        <v>#N/A</v>
      </c>
      <c r="K3247" s="5" t="e">
        <f t="shared" ca="1" si="743"/>
        <v>#N/A</v>
      </c>
      <c r="L3247" s="10">
        <f t="shared" ca="1" si="744"/>
        <v>-1</v>
      </c>
      <c r="M3247" s="5">
        <f t="shared" ca="1" si="749"/>
        <v>1484.45</v>
      </c>
      <c r="N3247" s="12" t="str">
        <f t="shared" ca="1" si="745"/>
        <v/>
      </c>
      <c r="O3247" s="12">
        <f t="shared" ca="1" si="746"/>
        <v>3.4187746303344674E-2</v>
      </c>
      <c r="P3247" s="5">
        <f t="shared" ca="1" si="747"/>
        <v>909.6834850381797</v>
      </c>
      <c r="Q3247" s="5">
        <f t="shared" ca="1" si="750"/>
        <v>909.6834850381797</v>
      </c>
      <c r="R3247" s="12">
        <f t="shared" ca="1" si="751"/>
        <v>0</v>
      </c>
    </row>
    <row r="3248" spans="1:18" x14ac:dyDescent="0.25">
      <c r="A3248">
        <v>3247</v>
      </c>
      <c r="B3248" s="2">
        <v>42125</v>
      </c>
      <c r="C3248">
        <f t="shared" si="756"/>
        <v>2015</v>
      </c>
      <c r="D3248">
        <v>1433.7</v>
      </c>
      <c r="E3248" s="5">
        <f t="shared" ca="1" si="752"/>
        <v>1499.3700000000003</v>
      </c>
      <c r="F3248" s="5">
        <f t="shared" ca="1" si="753"/>
        <v>1596.3039999999999</v>
      </c>
      <c r="G3248" s="5">
        <f t="shared" ca="1" si="754"/>
        <v>1526.5758188535058</v>
      </c>
      <c r="H3248" s="5">
        <f t="shared" ca="1" si="755"/>
        <v>1546.2253285749875</v>
      </c>
      <c r="I3248" s="10">
        <f t="shared" ca="1" si="748"/>
        <v>0</v>
      </c>
      <c r="J3248" s="5" t="e">
        <f t="shared" ca="1" si="742"/>
        <v>#N/A</v>
      </c>
      <c r="K3248" s="5" t="e">
        <f t="shared" ca="1" si="743"/>
        <v>#N/A</v>
      </c>
      <c r="L3248" s="10">
        <f t="shared" ca="1" si="744"/>
        <v>-1</v>
      </c>
      <c r="M3248" s="5">
        <f t="shared" ca="1" si="749"/>
        <v>1484.45</v>
      </c>
      <c r="N3248" s="12" t="str">
        <f t="shared" ca="1" si="745"/>
        <v/>
      </c>
      <c r="O3248" s="12">
        <f t="shared" ca="1" si="746"/>
        <v>0</v>
      </c>
      <c r="P3248" s="5">
        <f t="shared" ca="1" si="747"/>
        <v>909.6834850381797</v>
      </c>
      <c r="Q3248" s="5">
        <f t="shared" ca="1" si="750"/>
        <v>909.6834850381797</v>
      </c>
      <c r="R3248" s="12">
        <f t="shared" ca="1" si="751"/>
        <v>0</v>
      </c>
    </row>
    <row r="3249" spans="1:18" x14ac:dyDescent="0.25">
      <c r="A3249">
        <v>3248</v>
      </c>
      <c r="B3249" s="2">
        <v>42128</v>
      </c>
      <c r="C3249">
        <f t="shared" si="756"/>
        <v>2015</v>
      </c>
      <c r="D3249">
        <v>1474.6</v>
      </c>
      <c r="E3249" s="5">
        <f t="shared" ca="1" si="752"/>
        <v>1493.855</v>
      </c>
      <c r="F3249" s="5">
        <f t="shared" ca="1" si="753"/>
        <v>1593.4770000000001</v>
      </c>
      <c r="G3249" s="5">
        <f t="shared" ca="1" si="754"/>
        <v>1521.3782369681553</v>
      </c>
      <c r="H3249" s="5">
        <f t="shared" ca="1" si="755"/>
        <v>1544.792822003488</v>
      </c>
      <c r="I3249" s="10">
        <f t="shared" ca="1" si="748"/>
        <v>0</v>
      </c>
      <c r="J3249" s="5" t="e">
        <f t="shared" ca="1" si="742"/>
        <v>#N/A</v>
      </c>
      <c r="K3249" s="5" t="e">
        <f t="shared" ca="1" si="743"/>
        <v>#N/A</v>
      </c>
      <c r="L3249" s="10">
        <f t="shared" ca="1" si="744"/>
        <v>-1</v>
      </c>
      <c r="M3249" s="5">
        <f t="shared" ca="1" si="749"/>
        <v>1484.45</v>
      </c>
      <c r="N3249" s="12" t="str">
        <f t="shared" ca="1" si="745"/>
        <v/>
      </c>
      <c r="O3249" s="12">
        <f t="shared" ca="1" si="746"/>
        <v>-2.8527585966380598E-2</v>
      </c>
      <c r="P3249" s="5">
        <f t="shared" ca="1" si="747"/>
        <v>909.6834850381797</v>
      </c>
      <c r="Q3249" s="5">
        <f t="shared" ca="1" si="750"/>
        <v>909.6834850381797</v>
      </c>
      <c r="R3249" s="12">
        <f t="shared" ca="1" si="751"/>
        <v>0</v>
      </c>
    </row>
    <row r="3250" spans="1:18" x14ac:dyDescent="0.25">
      <c r="A3250">
        <v>3249</v>
      </c>
      <c r="B3250" s="2">
        <v>42129</v>
      </c>
      <c r="C3250">
        <f t="shared" si="756"/>
        <v>2015</v>
      </c>
      <c r="D3250">
        <v>1471.4</v>
      </c>
      <c r="E3250" s="5">
        <f t="shared" ca="1" si="752"/>
        <v>1491.38</v>
      </c>
      <c r="F3250" s="5">
        <f t="shared" ca="1" si="753"/>
        <v>1590.5450000000001</v>
      </c>
      <c r="G3250" s="5">
        <f t="shared" ca="1" si="754"/>
        <v>1516.3804132713399</v>
      </c>
      <c r="H3250" s="5">
        <f t="shared" ca="1" si="755"/>
        <v>1543.3249655634181</v>
      </c>
      <c r="I3250" s="10">
        <f t="shared" ca="1" si="748"/>
        <v>0</v>
      </c>
      <c r="J3250" s="5" t="e">
        <f t="shared" ca="1" si="742"/>
        <v>#N/A</v>
      </c>
      <c r="K3250" s="5" t="e">
        <f t="shared" ca="1" si="743"/>
        <v>#N/A</v>
      </c>
      <c r="L3250" s="10">
        <f t="shared" ca="1" si="744"/>
        <v>-1</v>
      </c>
      <c r="M3250" s="5">
        <f t="shared" ca="1" si="749"/>
        <v>1484.45</v>
      </c>
      <c r="N3250" s="12" t="str">
        <f t="shared" ca="1" si="745"/>
        <v/>
      </c>
      <c r="O3250" s="12">
        <f t="shared" ca="1" si="746"/>
        <v>2.1700800217006769E-3</v>
      </c>
      <c r="P3250" s="5">
        <f t="shared" ca="1" si="747"/>
        <v>909.6834850381797</v>
      </c>
      <c r="Q3250" s="5">
        <f t="shared" ca="1" si="750"/>
        <v>909.6834850381797</v>
      </c>
      <c r="R3250" s="12">
        <f t="shared" ca="1" si="751"/>
        <v>0</v>
      </c>
    </row>
    <row r="3251" spans="1:18" x14ac:dyDescent="0.25">
      <c r="A3251">
        <v>3250</v>
      </c>
      <c r="B3251" s="2">
        <v>42130</v>
      </c>
      <c r="C3251">
        <f t="shared" si="756"/>
        <v>2015</v>
      </c>
      <c r="D3251">
        <v>1413.3</v>
      </c>
      <c r="E3251" s="5">
        <f t="shared" ca="1" si="752"/>
        <v>1476.98</v>
      </c>
      <c r="F3251" s="5">
        <f t="shared" ca="1" si="753"/>
        <v>1585.6960000000001</v>
      </c>
      <c r="G3251" s="5">
        <f t="shared" ca="1" si="754"/>
        <v>1506.0723719442058</v>
      </c>
      <c r="H3251" s="5">
        <f t="shared" ca="1" si="755"/>
        <v>1540.7244662521498</v>
      </c>
      <c r="I3251" s="10">
        <f t="shared" ca="1" si="748"/>
        <v>0</v>
      </c>
      <c r="J3251" s="5" t="e">
        <f t="shared" ca="1" si="742"/>
        <v>#N/A</v>
      </c>
      <c r="K3251" s="5" t="e">
        <f t="shared" ca="1" si="743"/>
        <v>#N/A</v>
      </c>
      <c r="L3251" s="10">
        <f t="shared" ca="1" si="744"/>
        <v>-1</v>
      </c>
      <c r="M3251" s="5">
        <f t="shared" ca="1" si="749"/>
        <v>1484.45</v>
      </c>
      <c r="N3251" s="12" t="str">
        <f t="shared" ca="1" si="745"/>
        <v/>
      </c>
      <c r="O3251" s="12">
        <f t="shared" ca="1" si="746"/>
        <v>3.9486203615604273E-2</v>
      </c>
      <c r="P3251" s="5">
        <f t="shared" ca="1" si="747"/>
        <v>909.6834850381797</v>
      </c>
      <c r="Q3251" s="5">
        <f t="shared" ca="1" si="750"/>
        <v>909.6834850381797</v>
      </c>
      <c r="R3251" s="12">
        <f t="shared" ca="1" si="751"/>
        <v>0</v>
      </c>
    </row>
    <row r="3252" spans="1:18" x14ac:dyDescent="0.25">
      <c r="A3252">
        <v>3251</v>
      </c>
      <c r="B3252" s="2">
        <v>42131</v>
      </c>
      <c r="C3252">
        <f t="shared" si="756"/>
        <v>2015</v>
      </c>
      <c r="D3252">
        <v>1451.95</v>
      </c>
      <c r="E3252" s="5">
        <f t="shared" ca="1" si="752"/>
        <v>1470.3150000000001</v>
      </c>
      <c r="F3252" s="5">
        <f t="shared" ca="1" si="753"/>
        <v>1581.9369999999999</v>
      </c>
      <c r="G3252" s="5">
        <f t="shared" ca="1" si="754"/>
        <v>1500.6601347497854</v>
      </c>
      <c r="H3252" s="5">
        <f t="shared" ca="1" si="755"/>
        <v>1538.9489769271067</v>
      </c>
      <c r="I3252" s="10">
        <f t="shared" ca="1" si="748"/>
        <v>0</v>
      </c>
      <c r="J3252" s="5" t="e">
        <f t="shared" ref="J3252:J3315" ca="1" si="757">IF($I3252="BUY",$D3252,NA())</f>
        <v>#N/A</v>
      </c>
      <c r="K3252" s="5" t="e">
        <f t="shared" ref="K3252:K3315" ca="1" si="758">IF($I3252="SELL",$D3252,NA())</f>
        <v>#N/A</v>
      </c>
      <c r="L3252" s="10">
        <f t="shared" ref="L3252:L3315" ca="1" si="759">IF(AND(I3252="SELL",L3251&gt;=0),-1*Leverage,IF(AND(I3252="BUY",L3251&lt;=0),1*Leverage,L3251))</f>
        <v>-1</v>
      </c>
      <c r="M3252" s="5">
        <f t="shared" ca="1" si="749"/>
        <v>1484.45</v>
      </c>
      <c r="N3252" s="12" t="str">
        <f t="shared" ref="N3252:N3315" ca="1" si="760">IF(L3251=0,0,IF(I3252="SELL",Leverage*(M3252-M3251)/M3251,IF(I3252="BUY",-Leverage*(M3252-M3251)/M3251,"")))</f>
        <v/>
      </c>
      <c r="O3252" s="12">
        <f t="shared" ref="O3252:O3315" ca="1" si="761">IF($L3252&gt;0,Leverage*(D3252-D3251)/D3251,IF($L3252&lt;0,-Leverage*(D3252-D3251)/D3251,0))</f>
        <v>-2.7347343097714635E-2</v>
      </c>
      <c r="P3252" s="5">
        <f t="shared" ref="P3252:P3315" ca="1" si="762">IF(N3252="",P3251,P3251*(1+N3252))</f>
        <v>909.6834850381797</v>
      </c>
      <c r="Q3252" s="5">
        <f t="shared" ca="1" si="750"/>
        <v>909.6834850381797</v>
      </c>
      <c r="R3252" s="12">
        <f t="shared" ca="1" si="751"/>
        <v>0</v>
      </c>
    </row>
    <row r="3253" spans="1:18" x14ac:dyDescent="0.25">
      <c r="A3253">
        <v>3252</v>
      </c>
      <c r="B3253" s="2">
        <v>42132</v>
      </c>
      <c r="C3253">
        <f t="shared" si="756"/>
        <v>2015</v>
      </c>
      <c r="D3253">
        <v>1448.5</v>
      </c>
      <c r="E3253" s="5">
        <f t="shared" ca="1" si="752"/>
        <v>1462.0049999999999</v>
      </c>
      <c r="F3253" s="5">
        <f t="shared" ca="1" si="753"/>
        <v>1577.4379999999999</v>
      </c>
      <c r="G3253" s="5">
        <f t="shared" ca="1" si="754"/>
        <v>1495.4441212748068</v>
      </c>
      <c r="H3253" s="5">
        <f t="shared" ca="1" si="755"/>
        <v>1537.1399973885646</v>
      </c>
      <c r="I3253" s="10">
        <f t="shared" ref="I3253:I3316" ca="1" si="763">IF(AND(G3253&gt;H3253,G3252&lt;H3252),"BUY",IF(AND(G3253&lt;H3253,G3252&gt;H3252),"SELL",0))</f>
        <v>0</v>
      </c>
      <c r="J3253" s="5" t="e">
        <f t="shared" ca="1" si="757"/>
        <v>#N/A</v>
      </c>
      <c r="K3253" s="5" t="e">
        <f t="shared" ca="1" si="758"/>
        <v>#N/A</v>
      </c>
      <c r="L3253" s="10">
        <f t="shared" ca="1" si="759"/>
        <v>-1</v>
      </c>
      <c r="M3253" s="5">
        <f t="shared" ref="M3253:M3316" ca="1" si="764">IF(I3253&lt;&gt;0,D3253,M3252)</f>
        <v>1484.45</v>
      </c>
      <c r="N3253" s="12" t="str">
        <f t="shared" ca="1" si="760"/>
        <v/>
      </c>
      <c r="O3253" s="12">
        <f t="shared" ca="1" si="761"/>
        <v>2.3761148799890117E-3</v>
      </c>
      <c r="P3253" s="5">
        <f t="shared" ca="1" si="762"/>
        <v>909.6834850381797</v>
      </c>
      <c r="Q3253" s="5">
        <f t="shared" ref="Q3253:Q3316" ca="1" si="765">MAX(P3252:P3253)</f>
        <v>909.6834850381797</v>
      </c>
      <c r="R3253" s="12">
        <f t="shared" ref="R3253:R3316" ca="1" si="766">1-P3253/Q3253</f>
        <v>0</v>
      </c>
    </row>
    <row r="3254" spans="1:18" x14ac:dyDescent="0.25">
      <c r="A3254">
        <v>3253</v>
      </c>
      <c r="B3254" s="2">
        <v>42135</v>
      </c>
      <c r="C3254">
        <f t="shared" si="756"/>
        <v>2015</v>
      </c>
      <c r="D3254">
        <v>1498.95</v>
      </c>
      <c r="E3254" s="5">
        <f t="shared" ca="1" si="752"/>
        <v>1462.5049999999999</v>
      </c>
      <c r="F3254" s="5">
        <f t="shared" ca="1" si="753"/>
        <v>1572.1609999999998</v>
      </c>
      <c r="G3254" s="5">
        <f t="shared" ca="1" si="754"/>
        <v>1495.7947091473261</v>
      </c>
      <c r="H3254" s="5">
        <f t="shared" ca="1" si="755"/>
        <v>1536.3761974407932</v>
      </c>
      <c r="I3254" s="10">
        <f t="shared" ca="1" si="763"/>
        <v>0</v>
      </c>
      <c r="J3254" s="5" t="e">
        <f t="shared" ca="1" si="757"/>
        <v>#N/A</v>
      </c>
      <c r="K3254" s="5" t="e">
        <f t="shared" ca="1" si="758"/>
        <v>#N/A</v>
      </c>
      <c r="L3254" s="10">
        <f t="shared" ca="1" si="759"/>
        <v>-1</v>
      </c>
      <c r="M3254" s="5">
        <f t="shared" ca="1" si="764"/>
        <v>1484.45</v>
      </c>
      <c r="N3254" s="12" t="str">
        <f t="shared" ca="1" si="760"/>
        <v/>
      </c>
      <c r="O3254" s="12">
        <f t="shared" ca="1" si="761"/>
        <v>-3.4829133586468795E-2</v>
      </c>
      <c r="P3254" s="5">
        <f t="shared" ca="1" si="762"/>
        <v>909.6834850381797</v>
      </c>
      <c r="Q3254" s="5">
        <f t="shared" ca="1" si="765"/>
        <v>909.6834850381797</v>
      </c>
      <c r="R3254" s="12">
        <f t="shared" ca="1" si="766"/>
        <v>0</v>
      </c>
    </row>
    <row r="3255" spans="1:18" x14ac:dyDescent="0.25">
      <c r="A3255">
        <v>3254</v>
      </c>
      <c r="B3255" s="2">
        <v>42136</v>
      </c>
      <c r="C3255">
        <f t="shared" si="756"/>
        <v>2015</v>
      </c>
      <c r="D3255">
        <v>1449.95</v>
      </c>
      <c r="E3255" s="5">
        <f t="shared" ca="1" si="752"/>
        <v>1456.0500000000002</v>
      </c>
      <c r="F3255" s="5">
        <f t="shared" ca="1" si="753"/>
        <v>1565.9939999999997</v>
      </c>
      <c r="G3255" s="5">
        <f t="shared" ca="1" si="754"/>
        <v>1491.2102382325934</v>
      </c>
      <c r="H3255" s="5">
        <f t="shared" ca="1" si="755"/>
        <v>1534.6476734919772</v>
      </c>
      <c r="I3255" s="10">
        <f t="shared" ca="1" si="763"/>
        <v>0</v>
      </c>
      <c r="J3255" s="5" t="e">
        <f t="shared" ca="1" si="757"/>
        <v>#N/A</v>
      </c>
      <c r="K3255" s="5" t="e">
        <f t="shared" ca="1" si="758"/>
        <v>#N/A</v>
      </c>
      <c r="L3255" s="10">
        <f t="shared" ca="1" si="759"/>
        <v>-1</v>
      </c>
      <c r="M3255" s="5">
        <f t="shared" ca="1" si="764"/>
        <v>1484.45</v>
      </c>
      <c r="N3255" s="12" t="str">
        <f t="shared" ca="1" si="760"/>
        <v/>
      </c>
      <c r="O3255" s="12">
        <f t="shared" ca="1" si="761"/>
        <v>3.2689549351212516E-2</v>
      </c>
      <c r="P3255" s="5">
        <f t="shared" ca="1" si="762"/>
        <v>909.6834850381797</v>
      </c>
      <c r="Q3255" s="5">
        <f t="shared" ca="1" si="765"/>
        <v>909.6834850381797</v>
      </c>
      <c r="R3255" s="12">
        <f t="shared" ca="1" si="766"/>
        <v>0</v>
      </c>
    </row>
    <row r="3256" spans="1:18" x14ac:dyDescent="0.25">
      <c r="A3256">
        <v>3255</v>
      </c>
      <c r="B3256" s="2">
        <v>42137</v>
      </c>
      <c r="C3256">
        <f t="shared" si="756"/>
        <v>2015</v>
      </c>
      <c r="D3256">
        <v>1472.75</v>
      </c>
      <c r="E3256" s="5">
        <f t="shared" ca="1" si="752"/>
        <v>1454.88</v>
      </c>
      <c r="F3256" s="5">
        <f t="shared" ca="1" si="753"/>
        <v>1560.9459999999997</v>
      </c>
      <c r="G3256" s="5">
        <f t="shared" ca="1" si="754"/>
        <v>1489.3642144093342</v>
      </c>
      <c r="H3256" s="5">
        <f t="shared" ca="1" si="755"/>
        <v>1533.4097200221377</v>
      </c>
      <c r="I3256" s="10">
        <f t="shared" ca="1" si="763"/>
        <v>0</v>
      </c>
      <c r="J3256" s="5" t="e">
        <f t="shared" ca="1" si="757"/>
        <v>#N/A</v>
      </c>
      <c r="K3256" s="5" t="e">
        <f t="shared" ca="1" si="758"/>
        <v>#N/A</v>
      </c>
      <c r="L3256" s="10">
        <f t="shared" ca="1" si="759"/>
        <v>-1</v>
      </c>
      <c r="M3256" s="5">
        <f t="shared" ca="1" si="764"/>
        <v>1484.45</v>
      </c>
      <c r="N3256" s="12" t="str">
        <f t="shared" ca="1" si="760"/>
        <v/>
      </c>
      <c r="O3256" s="12">
        <f t="shared" ca="1" si="761"/>
        <v>-1.5724680161384844E-2</v>
      </c>
      <c r="P3256" s="5">
        <f t="shared" ca="1" si="762"/>
        <v>909.6834850381797</v>
      </c>
      <c r="Q3256" s="5">
        <f t="shared" ca="1" si="765"/>
        <v>909.6834850381797</v>
      </c>
      <c r="R3256" s="12">
        <f t="shared" ca="1" si="766"/>
        <v>0</v>
      </c>
    </row>
    <row r="3257" spans="1:18" x14ac:dyDescent="0.25">
      <c r="A3257">
        <v>3256</v>
      </c>
      <c r="B3257" s="2">
        <v>42138</v>
      </c>
      <c r="C3257">
        <f t="shared" si="756"/>
        <v>2015</v>
      </c>
      <c r="D3257">
        <v>1474.85</v>
      </c>
      <c r="E3257" s="5">
        <f t="shared" ca="1" si="752"/>
        <v>1458.9950000000003</v>
      </c>
      <c r="F3257" s="5">
        <f t="shared" ca="1" si="753"/>
        <v>1556.4699999999998</v>
      </c>
      <c r="G3257" s="5">
        <f t="shared" ca="1" si="754"/>
        <v>1487.9127929684007</v>
      </c>
      <c r="H3257" s="5">
        <f t="shared" ca="1" si="755"/>
        <v>1532.2385256216951</v>
      </c>
      <c r="I3257" s="10">
        <f t="shared" ca="1" si="763"/>
        <v>0</v>
      </c>
      <c r="J3257" s="5" t="e">
        <f t="shared" ca="1" si="757"/>
        <v>#N/A</v>
      </c>
      <c r="K3257" s="5" t="e">
        <f t="shared" ca="1" si="758"/>
        <v>#N/A</v>
      </c>
      <c r="L3257" s="10">
        <f t="shared" ca="1" si="759"/>
        <v>-1</v>
      </c>
      <c r="M3257" s="5">
        <f t="shared" ca="1" si="764"/>
        <v>1484.45</v>
      </c>
      <c r="N3257" s="12" t="str">
        <f t="shared" ca="1" si="760"/>
        <v/>
      </c>
      <c r="O3257" s="12">
        <f t="shared" ca="1" si="761"/>
        <v>-1.4259039212357217E-3</v>
      </c>
      <c r="P3257" s="5">
        <f t="shared" ca="1" si="762"/>
        <v>909.6834850381797</v>
      </c>
      <c r="Q3257" s="5">
        <f t="shared" ca="1" si="765"/>
        <v>909.6834850381797</v>
      </c>
      <c r="R3257" s="12">
        <f t="shared" ca="1" si="766"/>
        <v>0</v>
      </c>
    </row>
    <row r="3258" spans="1:18" x14ac:dyDescent="0.25">
      <c r="A3258">
        <v>3257</v>
      </c>
      <c r="B3258" s="2">
        <v>42139</v>
      </c>
      <c r="C3258">
        <f t="shared" si="756"/>
        <v>2015</v>
      </c>
      <c r="D3258">
        <v>1472.15</v>
      </c>
      <c r="E3258" s="5">
        <f t="shared" ca="1" si="752"/>
        <v>1462.8400000000001</v>
      </c>
      <c r="F3258" s="5">
        <f t="shared" ca="1" si="753"/>
        <v>1551.9399999999996</v>
      </c>
      <c r="G3258" s="5">
        <f t="shared" ca="1" si="754"/>
        <v>1486.3365136715606</v>
      </c>
      <c r="H3258" s="5">
        <f t="shared" ca="1" si="755"/>
        <v>1531.0367551092611</v>
      </c>
      <c r="I3258" s="10">
        <f t="shared" ca="1" si="763"/>
        <v>0</v>
      </c>
      <c r="J3258" s="5" t="e">
        <f t="shared" ca="1" si="757"/>
        <v>#N/A</v>
      </c>
      <c r="K3258" s="5" t="e">
        <f t="shared" ca="1" si="758"/>
        <v>#N/A</v>
      </c>
      <c r="L3258" s="10">
        <f t="shared" ca="1" si="759"/>
        <v>-1</v>
      </c>
      <c r="M3258" s="5">
        <f t="shared" ca="1" si="764"/>
        <v>1484.45</v>
      </c>
      <c r="N3258" s="12" t="str">
        <f t="shared" ca="1" si="760"/>
        <v/>
      </c>
      <c r="O3258" s="12">
        <f t="shared" ca="1" si="761"/>
        <v>1.8306946469131221E-3</v>
      </c>
      <c r="P3258" s="5">
        <f t="shared" ca="1" si="762"/>
        <v>909.6834850381797</v>
      </c>
      <c r="Q3258" s="5">
        <f t="shared" ca="1" si="765"/>
        <v>909.6834850381797</v>
      </c>
      <c r="R3258" s="12">
        <f t="shared" ca="1" si="766"/>
        <v>0</v>
      </c>
    </row>
    <row r="3259" spans="1:18" x14ac:dyDescent="0.25">
      <c r="A3259">
        <v>3258</v>
      </c>
      <c r="B3259" s="2">
        <v>42142</v>
      </c>
      <c r="C3259">
        <f t="shared" si="756"/>
        <v>2015</v>
      </c>
      <c r="D3259">
        <v>1509.85</v>
      </c>
      <c r="E3259" s="5">
        <f t="shared" ca="1" si="752"/>
        <v>1466.365</v>
      </c>
      <c r="F3259" s="5">
        <f t="shared" ca="1" si="753"/>
        <v>1548.9349999999997</v>
      </c>
      <c r="G3259" s="5">
        <f t="shared" ca="1" si="754"/>
        <v>1488.6878623044045</v>
      </c>
      <c r="H3259" s="5">
        <f t="shared" ca="1" si="755"/>
        <v>1530.6130200070759</v>
      </c>
      <c r="I3259" s="10">
        <f t="shared" ca="1" si="763"/>
        <v>0</v>
      </c>
      <c r="J3259" s="5" t="e">
        <f t="shared" ca="1" si="757"/>
        <v>#N/A</v>
      </c>
      <c r="K3259" s="5" t="e">
        <f t="shared" ca="1" si="758"/>
        <v>#N/A</v>
      </c>
      <c r="L3259" s="10">
        <f t="shared" ca="1" si="759"/>
        <v>-1</v>
      </c>
      <c r="M3259" s="5">
        <f t="shared" ca="1" si="764"/>
        <v>1484.45</v>
      </c>
      <c r="N3259" s="12" t="str">
        <f t="shared" ca="1" si="760"/>
        <v/>
      </c>
      <c r="O3259" s="12">
        <f t="shared" ca="1" si="761"/>
        <v>-2.5608803450735195E-2</v>
      </c>
      <c r="P3259" s="5">
        <f t="shared" ca="1" si="762"/>
        <v>909.6834850381797</v>
      </c>
      <c r="Q3259" s="5">
        <f t="shared" ca="1" si="765"/>
        <v>909.6834850381797</v>
      </c>
      <c r="R3259" s="12">
        <f t="shared" ca="1" si="766"/>
        <v>0</v>
      </c>
    </row>
    <row r="3260" spans="1:18" x14ac:dyDescent="0.25">
      <c r="A3260">
        <v>3259</v>
      </c>
      <c r="B3260" s="2">
        <v>42143</v>
      </c>
      <c r="C3260">
        <f t="shared" si="756"/>
        <v>2015</v>
      </c>
      <c r="D3260">
        <v>1497.75</v>
      </c>
      <c r="E3260" s="5">
        <f t="shared" ca="1" si="752"/>
        <v>1469</v>
      </c>
      <c r="F3260" s="5">
        <f t="shared" ca="1" si="753"/>
        <v>1545.8869999999997</v>
      </c>
      <c r="G3260" s="5">
        <f t="shared" ca="1" si="754"/>
        <v>1489.5940760739641</v>
      </c>
      <c r="H3260" s="5">
        <f t="shared" ca="1" si="755"/>
        <v>1529.9557596069344</v>
      </c>
      <c r="I3260" s="10">
        <f t="shared" ca="1" si="763"/>
        <v>0</v>
      </c>
      <c r="J3260" s="5" t="e">
        <f t="shared" ca="1" si="757"/>
        <v>#N/A</v>
      </c>
      <c r="K3260" s="5" t="e">
        <f t="shared" ca="1" si="758"/>
        <v>#N/A</v>
      </c>
      <c r="L3260" s="10">
        <f t="shared" ca="1" si="759"/>
        <v>-1</v>
      </c>
      <c r="M3260" s="5">
        <f t="shared" ca="1" si="764"/>
        <v>1484.45</v>
      </c>
      <c r="N3260" s="12" t="str">
        <f t="shared" ca="1" si="760"/>
        <v/>
      </c>
      <c r="O3260" s="12">
        <f t="shared" ca="1" si="761"/>
        <v>8.0140411299135083E-3</v>
      </c>
      <c r="P3260" s="5">
        <f t="shared" ca="1" si="762"/>
        <v>909.6834850381797</v>
      </c>
      <c r="Q3260" s="5">
        <f t="shared" ca="1" si="765"/>
        <v>909.6834850381797</v>
      </c>
      <c r="R3260" s="12">
        <f t="shared" ca="1" si="766"/>
        <v>0</v>
      </c>
    </row>
    <row r="3261" spans="1:18" x14ac:dyDescent="0.25">
      <c r="A3261">
        <v>3260</v>
      </c>
      <c r="B3261" s="2">
        <v>42144</v>
      </c>
      <c r="C3261">
        <f t="shared" si="756"/>
        <v>2015</v>
      </c>
      <c r="D3261">
        <v>1502.9</v>
      </c>
      <c r="E3261" s="5">
        <f t="shared" ca="1" si="752"/>
        <v>1477.9599999999998</v>
      </c>
      <c r="F3261" s="5">
        <f t="shared" ca="1" si="753"/>
        <v>1543.1509999999998</v>
      </c>
      <c r="G3261" s="5">
        <f t="shared" ca="1" si="754"/>
        <v>1490.9246684665677</v>
      </c>
      <c r="H3261" s="5">
        <f t="shared" ca="1" si="755"/>
        <v>1529.4146444147957</v>
      </c>
      <c r="I3261" s="10">
        <f t="shared" ca="1" si="763"/>
        <v>0</v>
      </c>
      <c r="J3261" s="5" t="e">
        <f t="shared" ca="1" si="757"/>
        <v>#N/A</v>
      </c>
      <c r="K3261" s="5" t="e">
        <f t="shared" ca="1" si="758"/>
        <v>#N/A</v>
      </c>
      <c r="L3261" s="10">
        <f t="shared" ca="1" si="759"/>
        <v>-1</v>
      </c>
      <c r="M3261" s="5">
        <f t="shared" ca="1" si="764"/>
        <v>1484.45</v>
      </c>
      <c r="N3261" s="12" t="str">
        <f t="shared" ca="1" si="760"/>
        <v/>
      </c>
      <c r="O3261" s="12">
        <f t="shared" ca="1" si="761"/>
        <v>-3.4384910699383014E-3</v>
      </c>
      <c r="P3261" s="5">
        <f t="shared" ca="1" si="762"/>
        <v>909.6834850381797</v>
      </c>
      <c r="Q3261" s="5">
        <f t="shared" ca="1" si="765"/>
        <v>909.6834850381797</v>
      </c>
      <c r="R3261" s="12">
        <f t="shared" ca="1" si="766"/>
        <v>0</v>
      </c>
    </row>
    <row r="3262" spans="1:18" x14ac:dyDescent="0.25">
      <c r="A3262">
        <v>3261</v>
      </c>
      <c r="B3262" s="2">
        <v>42145</v>
      </c>
      <c r="C3262">
        <f t="shared" si="756"/>
        <v>2015</v>
      </c>
      <c r="D3262">
        <v>1527.55</v>
      </c>
      <c r="E3262" s="5">
        <f t="shared" ca="1" si="752"/>
        <v>1485.52</v>
      </c>
      <c r="F3262" s="5">
        <f t="shared" ca="1" si="753"/>
        <v>1540.7419999999997</v>
      </c>
      <c r="G3262" s="5">
        <f t="shared" ca="1" si="754"/>
        <v>1494.5872016199107</v>
      </c>
      <c r="H3262" s="5">
        <f t="shared" ca="1" si="755"/>
        <v>1529.3773515264998</v>
      </c>
      <c r="I3262" s="10">
        <f t="shared" ca="1" si="763"/>
        <v>0</v>
      </c>
      <c r="J3262" s="5" t="e">
        <f t="shared" ca="1" si="757"/>
        <v>#N/A</v>
      </c>
      <c r="K3262" s="5" t="e">
        <f t="shared" ca="1" si="758"/>
        <v>#N/A</v>
      </c>
      <c r="L3262" s="10">
        <f t="shared" ca="1" si="759"/>
        <v>-1</v>
      </c>
      <c r="M3262" s="5">
        <f t="shared" ca="1" si="764"/>
        <v>1484.45</v>
      </c>
      <c r="N3262" s="12" t="str">
        <f t="shared" ca="1" si="760"/>
        <v/>
      </c>
      <c r="O3262" s="12">
        <f t="shared" ca="1" si="761"/>
        <v>-1.6401623527846073E-2</v>
      </c>
      <c r="P3262" s="5">
        <f t="shared" ca="1" si="762"/>
        <v>909.6834850381797</v>
      </c>
      <c r="Q3262" s="5">
        <f t="shared" ca="1" si="765"/>
        <v>909.6834850381797</v>
      </c>
      <c r="R3262" s="12">
        <f t="shared" ca="1" si="766"/>
        <v>0</v>
      </c>
    </row>
    <row r="3263" spans="1:18" x14ac:dyDescent="0.25">
      <c r="A3263">
        <v>3262</v>
      </c>
      <c r="B3263" s="2">
        <v>42146</v>
      </c>
      <c r="C3263">
        <f t="shared" si="756"/>
        <v>2015</v>
      </c>
      <c r="D3263">
        <v>1519.2</v>
      </c>
      <c r="E3263" s="5">
        <f t="shared" ca="1" si="752"/>
        <v>1492.59</v>
      </c>
      <c r="F3263" s="5">
        <f t="shared" ca="1" si="753"/>
        <v>1538.8059999999998</v>
      </c>
      <c r="G3263" s="5">
        <f t="shared" ca="1" si="754"/>
        <v>1497.0484814579197</v>
      </c>
      <c r="H3263" s="5">
        <f t="shared" ca="1" si="755"/>
        <v>1529.1738044959698</v>
      </c>
      <c r="I3263" s="10">
        <f t="shared" ca="1" si="763"/>
        <v>0</v>
      </c>
      <c r="J3263" s="5" t="e">
        <f t="shared" ca="1" si="757"/>
        <v>#N/A</v>
      </c>
      <c r="K3263" s="5" t="e">
        <f t="shared" ca="1" si="758"/>
        <v>#N/A</v>
      </c>
      <c r="L3263" s="10">
        <f t="shared" ca="1" si="759"/>
        <v>-1</v>
      </c>
      <c r="M3263" s="5">
        <f t="shared" ca="1" si="764"/>
        <v>1484.45</v>
      </c>
      <c r="N3263" s="12" t="str">
        <f t="shared" ca="1" si="760"/>
        <v/>
      </c>
      <c r="O3263" s="12">
        <f t="shared" ca="1" si="761"/>
        <v>5.4662695165460439E-3</v>
      </c>
      <c r="P3263" s="5">
        <f t="shared" ca="1" si="762"/>
        <v>909.6834850381797</v>
      </c>
      <c r="Q3263" s="5">
        <f t="shared" ca="1" si="765"/>
        <v>909.6834850381797</v>
      </c>
      <c r="R3263" s="12">
        <f t="shared" ca="1" si="766"/>
        <v>0</v>
      </c>
    </row>
    <row r="3264" spans="1:18" x14ac:dyDescent="0.25">
      <c r="A3264">
        <v>3263</v>
      </c>
      <c r="B3264" s="2">
        <v>42149</v>
      </c>
      <c r="C3264">
        <f t="shared" si="756"/>
        <v>2015</v>
      </c>
      <c r="D3264">
        <v>1495.45</v>
      </c>
      <c r="E3264" s="5">
        <f t="shared" ca="1" si="752"/>
        <v>1492.24</v>
      </c>
      <c r="F3264" s="5">
        <f t="shared" ca="1" si="753"/>
        <v>1536.9639999999997</v>
      </c>
      <c r="G3264" s="5">
        <f t="shared" ca="1" si="754"/>
        <v>1496.8886333121277</v>
      </c>
      <c r="H3264" s="5">
        <f t="shared" ca="1" si="755"/>
        <v>1528.4993284060504</v>
      </c>
      <c r="I3264" s="10">
        <f t="shared" ca="1" si="763"/>
        <v>0</v>
      </c>
      <c r="J3264" s="5" t="e">
        <f t="shared" ca="1" si="757"/>
        <v>#N/A</v>
      </c>
      <c r="K3264" s="5" t="e">
        <f t="shared" ca="1" si="758"/>
        <v>#N/A</v>
      </c>
      <c r="L3264" s="10">
        <f t="shared" ca="1" si="759"/>
        <v>-1</v>
      </c>
      <c r="M3264" s="5">
        <f t="shared" ca="1" si="764"/>
        <v>1484.45</v>
      </c>
      <c r="N3264" s="12" t="str">
        <f t="shared" ca="1" si="760"/>
        <v/>
      </c>
      <c r="O3264" s="12">
        <f t="shared" ca="1" si="761"/>
        <v>1.56332280147446E-2</v>
      </c>
      <c r="P3264" s="5">
        <f t="shared" ca="1" si="762"/>
        <v>909.6834850381797</v>
      </c>
      <c r="Q3264" s="5">
        <f t="shared" ca="1" si="765"/>
        <v>909.6834850381797</v>
      </c>
      <c r="R3264" s="12">
        <f t="shared" ca="1" si="766"/>
        <v>0</v>
      </c>
    </row>
    <row r="3265" spans="1:18" x14ac:dyDescent="0.25">
      <c r="A3265">
        <v>3264</v>
      </c>
      <c r="B3265" s="2">
        <v>42150</v>
      </c>
      <c r="C3265">
        <f t="shared" si="756"/>
        <v>2015</v>
      </c>
      <c r="D3265">
        <v>1482.1</v>
      </c>
      <c r="E3265" s="5">
        <f t="shared" ca="1" si="752"/>
        <v>1495.4550000000002</v>
      </c>
      <c r="F3265" s="5">
        <f t="shared" ca="1" si="753"/>
        <v>1534.3459999999998</v>
      </c>
      <c r="G3265" s="5">
        <f t="shared" ca="1" si="754"/>
        <v>1495.4097699809149</v>
      </c>
      <c r="H3265" s="5">
        <f t="shared" ca="1" si="755"/>
        <v>1527.5713418379296</v>
      </c>
      <c r="I3265" s="10">
        <f t="shared" ca="1" si="763"/>
        <v>0</v>
      </c>
      <c r="J3265" s="5" t="e">
        <f t="shared" ca="1" si="757"/>
        <v>#N/A</v>
      </c>
      <c r="K3265" s="5" t="e">
        <f t="shared" ca="1" si="758"/>
        <v>#N/A</v>
      </c>
      <c r="L3265" s="10">
        <f t="shared" ca="1" si="759"/>
        <v>-1</v>
      </c>
      <c r="M3265" s="5">
        <f t="shared" ca="1" si="764"/>
        <v>1484.45</v>
      </c>
      <c r="N3265" s="12" t="str">
        <f t="shared" ca="1" si="760"/>
        <v/>
      </c>
      <c r="O3265" s="12">
        <f t="shared" ca="1" si="761"/>
        <v>8.9270788057107461E-3</v>
      </c>
      <c r="P3265" s="5">
        <f t="shared" ca="1" si="762"/>
        <v>909.6834850381797</v>
      </c>
      <c r="Q3265" s="5">
        <f t="shared" ca="1" si="765"/>
        <v>909.6834850381797</v>
      </c>
      <c r="R3265" s="12">
        <f t="shared" ca="1" si="766"/>
        <v>0</v>
      </c>
    </row>
    <row r="3266" spans="1:18" x14ac:dyDescent="0.25">
      <c r="A3266">
        <v>3265</v>
      </c>
      <c r="B3266" s="2">
        <v>42151</v>
      </c>
      <c r="C3266">
        <f t="shared" si="756"/>
        <v>2015</v>
      </c>
      <c r="D3266">
        <v>1463.95</v>
      </c>
      <c r="E3266" s="5">
        <f t="shared" ref="E3266:E3329" ca="1" si="767">IF($A3266&gt;=SEMADays,AVERAGE(OFFSET($D3266,-SEMADays+1,0,SEMADays,1)),NA())</f>
        <v>1494.5750000000003</v>
      </c>
      <c r="F3266" s="5">
        <f t="shared" ref="F3266:F3329" ca="1" si="768">IF($A3266&gt;=LEMADays,AVERAGE(OFFSET($D3266,-LEMADays+1,0,LEMADays,1)),NA())</f>
        <v>1531.9579999999996</v>
      </c>
      <c r="G3266" s="5">
        <f t="shared" ref="G3266:G3329" ca="1" si="769">IF(ISNA(E3266),NA(),IF(ISNA(G3265),E3266,((SEMADays-1)*G3265+$D3266)/SEMADays))</f>
        <v>1492.2637929828236</v>
      </c>
      <c r="H3266" s="5">
        <f t="shared" ref="H3266:H3329" ca="1" si="770">IF(ISNA(F3266),NA(),IF(ISNA(H3265),F3266,((LEMADays-1)*H3265+$D3266)/LEMADays))</f>
        <v>1526.2989150011708</v>
      </c>
      <c r="I3266" s="10">
        <f t="shared" ca="1" si="763"/>
        <v>0</v>
      </c>
      <c r="J3266" s="5" t="e">
        <f t="shared" ca="1" si="757"/>
        <v>#N/A</v>
      </c>
      <c r="K3266" s="5" t="e">
        <f t="shared" ca="1" si="758"/>
        <v>#N/A</v>
      </c>
      <c r="L3266" s="10">
        <f t="shared" ca="1" si="759"/>
        <v>-1</v>
      </c>
      <c r="M3266" s="5">
        <f t="shared" ca="1" si="764"/>
        <v>1484.45</v>
      </c>
      <c r="N3266" s="12" t="str">
        <f t="shared" ca="1" si="760"/>
        <v/>
      </c>
      <c r="O3266" s="12">
        <f t="shared" ca="1" si="761"/>
        <v>1.2246137237703167E-2</v>
      </c>
      <c r="P3266" s="5">
        <f t="shared" ca="1" si="762"/>
        <v>909.6834850381797</v>
      </c>
      <c r="Q3266" s="5">
        <f t="shared" ca="1" si="765"/>
        <v>909.6834850381797</v>
      </c>
      <c r="R3266" s="12">
        <f t="shared" ca="1" si="766"/>
        <v>0</v>
      </c>
    </row>
    <row r="3267" spans="1:18" x14ac:dyDescent="0.25">
      <c r="A3267">
        <v>3266</v>
      </c>
      <c r="B3267" s="2">
        <v>42152</v>
      </c>
      <c r="C3267">
        <f t="shared" ref="C3267:C3330" si="771">YEAR(B3267)</f>
        <v>2015</v>
      </c>
      <c r="D3267">
        <v>1470.7</v>
      </c>
      <c r="E3267" s="5">
        <f t="shared" ca="1" si="767"/>
        <v>1494.1600000000003</v>
      </c>
      <c r="F3267" s="5">
        <f t="shared" ca="1" si="768"/>
        <v>1530.0019999999995</v>
      </c>
      <c r="G3267" s="5">
        <f t="shared" ca="1" si="769"/>
        <v>1490.1074136845414</v>
      </c>
      <c r="H3267" s="5">
        <f t="shared" ca="1" si="770"/>
        <v>1525.1869367011473</v>
      </c>
      <c r="I3267" s="10">
        <f t="shared" ca="1" si="763"/>
        <v>0</v>
      </c>
      <c r="J3267" s="5" t="e">
        <f t="shared" ca="1" si="757"/>
        <v>#N/A</v>
      </c>
      <c r="K3267" s="5" t="e">
        <f t="shared" ca="1" si="758"/>
        <v>#N/A</v>
      </c>
      <c r="L3267" s="10">
        <f t="shared" ca="1" si="759"/>
        <v>-1</v>
      </c>
      <c r="M3267" s="5">
        <f t="shared" ca="1" si="764"/>
        <v>1484.45</v>
      </c>
      <c r="N3267" s="12" t="str">
        <f t="shared" ca="1" si="760"/>
        <v/>
      </c>
      <c r="O3267" s="12">
        <f t="shared" ca="1" si="761"/>
        <v>-4.610813210833703E-3</v>
      </c>
      <c r="P3267" s="5">
        <f t="shared" ca="1" si="762"/>
        <v>909.6834850381797</v>
      </c>
      <c r="Q3267" s="5">
        <f t="shared" ca="1" si="765"/>
        <v>909.6834850381797</v>
      </c>
      <c r="R3267" s="12">
        <f t="shared" ca="1" si="766"/>
        <v>0</v>
      </c>
    </row>
    <row r="3268" spans="1:18" x14ac:dyDescent="0.25">
      <c r="A3268">
        <v>3267</v>
      </c>
      <c r="B3268" s="2">
        <v>42153</v>
      </c>
      <c r="C3268">
        <f t="shared" si="771"/>
        <v>2015</v>
      </c>
      <c r="D3268">
        <v>1512.4</v>
      </c>
      <c r="E3268" s="5">
        <f t="shared" ca="1" si="767"/>
        <v>1498.1850000000002</v>
      </c>
      <c r="F3268" s="5">
        <f t="shared" ca="1" si="768"/>
        <v>1528.8549999999993</v>
      </c>
      <c r="G3268" s="5">
        <f t="shared" ca="1" si="769"/>
        <v>1492.3366723160873</v>
      </c>
      <c r="H3268" s="5">
        <f t="shared" ca="1" si="770"/>
        <v>1524.9311979671243</v>
      </c>
      <c r="I3268" s="10">
        <f t="shared" ca="1" si="763"/>
        <v>0</v>
      </c>
      <c r="J3268" s="5" t="e">
        <f t="shared" ca="1" si="757"/>
        <v>#N/A</v>
      </c>
      <c r="K3268" s="5" t="e">
        <f t="shared" ca="1" si="758"/>
        <v>#N/A</v>
      </c>
      <c r="L3268" s="10">
        <f t="shared" ca="1" si="759"/>
        <v>-1</v>
      </c>
      <c r="M3268" s="5">
        <f t="shared" ca="1" si="764"/>
        <v>1484.45</v>
      </c>
      <c r="N3268" s="12" t="str">
        <f t="shared" ca="1" si="760"/>
        <v/>
      </c>
      <c r="O3268" s="12">
        <f t="shared" ca="1" si="761"/>
        <v>-2.8353845107771839E-2</v>
      </c>
      <c r="P3268" s="5">
        <f t="shared" ca="1" si="762"/>
        <v>909.6834850381797</v>
      </c>
      <c r="Q3268" s="5">
        <f t="shared" ca="1" si="765"/>
        <v>909.6834850381797</v>
      </c>
      <c r="R3268" s="12">
        <f t="shared" ca="1" si="766"/>
        <v>0</v>
      </c>
    </row>
    <row r="3269" spans="1:18" x14ac:dyDescent="0.25">
      <c r="A3269">
        <v>3268</v>
      </c>
      <c r="B3269" s="2">
        <v>42156</v>
      </c>
      <c r="C3269">
        <f t="shared" si="771"/>
        <v>2015</v>
      </c>
      <c r="D3269">
        <v>1516.35</v>
      </c>
      <c r="E3269" s="5">
        <f t="shared" ca="1" si="767"/>
        <v>1498.835</v>
      </c>
      <c r="F3269" s="5">
        <f t="shared" ca="1" si="768"/>
        <v>1527.4469999999994</v>
      </c>
      <c r="G3269" s="5">
        <f t="shared" ca="1" si="769"/>
        <v>1494.7380050844786</v>
      </c>
      <c r="H3269" s="5">
        <f t="shared" ca="1" si="770"/>
        <v>1524.759574007782</v>
      </c>
      <c r="I3269" s="10">
        <f t="shared" ca="1" si="763"/>
        <v>0</v>
      </c>
      <c r="J3269" s="5" t="e">
        <f t="shared" ca="1" si="757"/>
        <v>#N/A</v>
      </c>
      <c r="K3269" s="5" t="e">
        <f t="shared" ca="1" si="758"/>
        <v>#N/A</v>
      </c>
      <c r="L3269" s="10">
        <f t="shared" ca="1" si="759"/>
        <v>-1</v>
      </c>
      <c r="M3269" s="5">
        <f t="shared" ca="1" si="764"/>
        <v>1484.45</v>
      </c>
      <c r="N3269" s="12" t="str">
        <f t="shared" ca="1" si="760"/>
        <v/>
      </c>
      <c r="O3269" s="12">
        <f t="shared" ca="1" si="761"/>
        <v>-2.6117429251519557E-3</v>
      </c>
      <c r="P3269" s="5">
        <f t="shared" ca="1" si="762"/>
        <v>909.6834850381797</v>
      </c>
      <c r="Q3269" s="5">
        <f t="shared" ca="1" si="765"/>
        <v>909.6834850381797</v>
      </c>
      <c r="R3269" s="12">
        <f t="shared" ca="1" si="766"/>
        <v>0</v>
      </c>
    </row>
    <row r="3270" spans="1:18" x14ac:dyDescent="0.25">
      <c r="A3270">
        <v>3269</v>
      </c>
      <c r="B3270" s="2">
        <v>42157</v>
      </c>
      <c r="C3270">
        <f t="shared" si="771"/>
        <v>2015</v>
      </c>
      <c r="D3270">
        <v>1481.2</v>
      </c>
      <c r="E3270" s="5">
        <f t="shared" ca="1" si="767"/>
        <v>1497.18</v>
      </c>
      <c r="F3270" s="5">
        <f t="shared" ca="1" si="768"/>
        <v>1525.4099999999996</v>
      </c>
      <c r="G3270" s="5">
        <f t="shared" ca="1" si="769"/>
        <v>1493.3842045760307</v>
      </c>
      <c r="H3270" s="5">
        <f t="shared" ca="1" si="770"/>
        <v>1523.8883825276262</v>
      </c>
      <c r="I3270" s="10">
        <f t="shared" ca="1" si="763"/>
        <v>0</v>
      </c>
      <c r="J3270" s="5" t="e">
        <f t="shared" ca="1" si="757"/>
        <v>#N/A</v>
      </c>
      <c r="K3270" s="5" t="e">
        <f t="shared" ca="1" si="758"/>
        <v>#N/A</v>
      </c>
      <c r="L3270" s="10">
        <f t="shared" ca="1" si="759"/>
        <v>-1</v>
      </c>
      <c r="M3270" s="5">
        <f t="shared" ca="1" si="764"/>
        <v>1484.45</v>
      </c>
      <c r="N3270" s="12" t="str">
        <f t="shared" ca="1" si="760"/>
        <v/>
      </c>
      <c r="O3270" s="12">
        <f t="shared" ca="1" si="761"/>
        <v>2.3180664094701004E-2</v>
      </c>
      <c r="P3270" s="5">
        <f t="shared" ca="1" si="762"/>
        <v>909.6834850381797</v>
      </c>
      <c r="Q3270" s="5">
        <f t="shared" ca="1" si="765"/>
        <v>909.6834850381797</v>
      </c>
      <c r="R3270" s="12">
        <f t="shared" ca="1" si="766"/>
        <v>0</v>
      </c>
    </row>
    <row r="3271" spans="1:18" x14ac:dyDescent="0.25">
      <c r="A3271">
        <v>3270</v>
      </c>
      <c r="B3271" s="2">
        <v>42158</v>
      </c>
      <c r="C3271">
        <f t="shared" si="771"/>
        <v>2015</v>
      </c>
      <c r="D3271">
        <v>1460</v>
      </c>
      <c r="E3271" s="5">
        <f t="shared" ca="1" si="767"/>
        <v>1492.8899999999999</v>
      </c>
      <c r="F3271" s="5">
        <f t="shared" ca="1" si="768"/>
        <v>1522.9759999999994</v>
      </c>
      <c r="G3271" s="5">
        <f t="shared" ca="1" si="769"/>
        <v>1490.0457841184275</v>
      </c>
      <c r="H3271" s="5">
        <f t="shared" ca="1" si="770"/>
        <v>1522.6106148770737</v>
      </c>
      <c r="I3271" s="10">
        <f t="shared" ca="1" si="763"/>
        <v>0</v>
      </c>
      <c r="J3271" s="5" t="e">
        <f t="shared" ca="1" si="757"/>
        <v>#N/A</v>
      </c>
      <c r="K3271" s="5" t="e">
        <f t="shared" ca="1" si="758"/>
        <v>#N/A</v>
      </c>
      <c r="L3271" s="10">
        <f t="shared" ca="1" si="759"/>
        <v>-1</v>
      </c>
      <c r="M3271" s="5">
        <f t="shared" ca="1" si="764"/>
        <v>1484.45</v>
      </c>
      <c r="N3271" s="12" t="str">
        <f t="shared" ca="1" si="760"/>
        <v/>
      </c>
      <c r="O3271" s="12">
        <f t="shared" ca="1" si="761"/>
        <v>1.4312719416689202E-2</v>
      </c>
      <c r="P3271" s="5">
        <f t="shared" ca="1" si="762"/>
        <v>909.6834850381797</v>
      </c>
      <c r="Q3271" s="5">
        <f t="shared" ca="1" si="765"/>
        <v>909.6834850381797</v>
      </c>
      <c r="R3271" s="12">
        <f t="shared" ca="1" si="766"/>
        <v>0</v>
      </c>
    </row>
    <row r="3272" spans="1:18" x14ac:dyDescent="0.25">
      <c r="A3272">
        <v>3271</v>
      </c>
      <c r="B3272" s="2">
        <v>42159</v>
      </c>
      <c r="C3272">
        <f t="shared" si="771"/>
        <v>2015</v>
      </c>
      <c r="D3272">
        <v>1466.9</v>
      </c>
      <c r="E3272" s="5">
        <f t="shared" ca="1" si="767"/>
        <v>1486.825</v>
      </c>
      <c r="F3272" s="5">
        <f t="shared" ca="1" si="768"/>
        <v>1520.7229999999993</v>
      </c>
      <c r="G3272" s="5">
        <f t="shared" ca="1" si="769"/>
        <v>1487.7312057065847</v>
      </c>
      <c r="H3272" s="5">
        <f t="shared" ca="1" si="770"/>
        <v>1521.4964025795321</v>
      </c>
      <c r="I3272" s="10">
        <f t="shared" ca="1" si="763"/>
        <v>0</v>
      </c>
      <c r="J3272" s="5" t="e">
        <f t="shared" ca="1" si="757"/>
        <v>#N/A</v>
      </c>
      <c r="K3272" s="5" t="e">
        <f t="shared" ca="1" si="758"/>
        <v>#N/A</v>
      </c>
      <c r="L3272" s="10">
        <f t="shared" ca="1" si="759"/>
        <v>-1</v>
      </c>
      <c r="M3272" s="5">
        <f t="shared" ca="1" si="764"/>
        <v>1484.45</v>
      </c>
      <c r="N3272" s="12" t="str">
        <f t="shared" ca="1" si="760"/>
        <v/>
      </c>
      <c r="O3272" s="12">
        <f t="shared" ca="1" si="761"/>
        <v>-4.7260273972603364E-3</v>
      </c>
      <c r="P3272" s="5">
        <f t="shared" ca="1" si="762"/>
        <v>909.6834850381797</v>
      </c>
      <c r="Q3272" s="5">
        <f t="shared" ca="1" si="765"/>
        <v>909.6834850381797</v>
      </c>
      <c r="R3272" s="12">
        <f t="shared" ca="1" si="766"/>
        <v>0</v>
      </c>
    </row>
    <row r="3273" spans="1:18" x14ac:dyDescent="0.25">
      <c r="A3273">
        <v>3272</v>
      </c>
      <c r="B3273" s="2">
        <v>42160</v>
      </c>
      <c r="C3273">
        <f t="shared" si="771"/>
        <v>2015</v>
      </c>
      <c r="D3273">
        <v>1434.5</v>
      </c>
      <c r="E3273" s="5">
        <f t="shared" ca="1" si="767"/>
        <v>1478.355</v>
      </c>
      <c r="F3273" s="5">
        <f t="shared" ca="1" si="768"/>
        <v>1518.4239999999993</v>
      </c>
      <c r="G3273" s="5">
        <f t="shared" ca="1" si="769"/>
        <v>1482.4080851359263</v>
      </c>
      <c r="H3273" s="5">
        <f t="shared" ca="1" si="770"/>
        <v>1519.7564745279412</v>
      </c>
      <c r="I3273" s="10">
        <f t="shared" ca="1" si="763"/>
        <v>0</v>
      </c>
      <c r="J3273" s="5" t="e">
        <f t="shared" ca="1" si="757"/>
        <v>#N/A</v>
      </c>
      <c r="K3273" s="5" t="e">
        <f t="shared" ca="1" si="758"/>
        <v>#N/A</v>
      </c>
      <c r="L3273" s="10">
        <f t="shared" ca="1" si="759"/>
        <v>-1</v>
      </c>
      <c r="M3273" s="5">
        <f t="shared" ca="1" si="764"/>
        <v>1484.45</v>
      </c>
      <c r="N3273" s="12" t="str">
        <f t="shared" ca="1" si="760"/>
        <v/>
      </c>
      <c r="O3273" s="12">
        <f t="shared" ca="1" si="761"/>
        <v>2.2087395187129381E-2</v>
      </c>
      <c r="P3273" s="5">
        <f t="shared" ca="1" si="762"/>
        <v>909.6834850381797</v>
      </c>
      <c r="Q3273" s="5">
        <f t="shared" ca="1" si="765"/>
        <v>909.6834850381797</v>
      </c>
      <c r="R3273" s="12">
        <f t="shared" ca="1" si="766"/>
        <v>0</v>
      </c>
    </row>
    <row r="3274" spans="1:18" x14ac:dyDescent="0.25">
      <c r="A3274">
        <v>3273</v>
      </c>
      <c r="B3274" s="2">
        <v>42163</v>
      </c>
      <c r="C3274">
        <f t="shared" si="771"/>
        <v>2015</v>
      </c>
      <c r="D3274">
        <v>1429.55</v>
      </c>
      <c r="E3274" s="5">
        <f t="shared" ca="1" si="767"/>
        <v>1471.7649999999999</v>
      </c>
      <c r="F3274" s="5">
        <f t="shared" ca="1" si="768"/>
        <v>1515.3619999999996</v>
      </c>
      <c r="G3274" s="5">
        <f t="shared" ca="1" si="769"/>
        <v>1477.1222766223336</v>
      </c>
      <c r="H3274" s="5">
        <f t="shared" ca="1" si="770"/>
        <v>1517.9523450373824</v>
      </c>
      <c r="I3274" s="10">
        <f t="shared" ca="1" si="763"/>
        <v>0</v>
      </c>
      <c r="J3274" s="5" t="e">
        <f t="shared" ca="1" si="757"/>
        <v>#N/A</v>
      </c>
      <c r="K3274" s="5" t="e">
        <f t="shared" ca="1" si="758"/>
        <v>#N/A</v>
      </c>
      <c r="L3274" s="10">
        <f t="shared" ca="1" si="759"/>
        <v>-1</v>
      </c>
      <c r="M3274" s="5">
        <f t="shared" ca="1" si="764"/>
        <v>1484.45</v>
      </c>
      <c r="N3274" s="12" t="str">
        <f t="shared" ca="1" si="760"/>
        <v/>
      </c>
      <c r="O3274" s="12">
        <f t="shared" ca="1" si="761"/>
        <v>3.450679679330809E-3</v>
      </c>
      <c r="P3274" s="5">
        <f t="shared" ca="1" si="762"/>
        <v>909.6834850381797</v>
      </c>
      <c r="Q3274" s="5">
        <f t="shared" ca="1" si="765"/>
        <v>909.6834850381797</v>
      </c>
      <c r="R3274" s="12">
        <f t="shared" ca="1" si="766"/>
        <v>0</v>
      </c>
    </row>
    <row r="3275" spans="1:18" x14ac:dyDescent="0.25">
      <c r="A3275">
        <v>3274</v>
      </c>
      <c r="B3275" s="2">
        <v>42164</v>
      </c>
      <c r="C3275">
        <f t="shared" si="771"/>
        <v>2015</v>
      </c>
      <c r="D3275">
        <v>1441.1</v>
      </c>
      <c r="E3275" s="5">
        <f t="shared" ca="1" si="767"/>
        <v>1467.6649999999997</v>
      </c>
      <c r="F3275" s="5">
        <f t="shared" ca="1" si="768"/>
        <v>1512.9289999999996</v>
      </c>
      <c r="G3275" s="5">
        <f t="shared" ca="1" si="769"/>
        <v>1473.5200489601002</v>
      </c>
      <c r="H3275" s="5">
        <f t="shared" ca="1" si="770"/>
        <v>1516.4152981366349</v>
      </c>
      <c r="I3275" s="10">
        <f t="shared" ca="1" si="763"/>
        <v>0</v>
      </c>
      <c r="J3275" s="5" t="e">
        <f t="shared" ca="1" si="757"/>
        <v>#N/A</v>
      </c>
      <c r="K3275" s="5" t="e">
        <f t="shared" ca="1" si="758"/>
        <v>#N/A</v>
      </c>
      <c r="L3275" s="10">
        <f t="shared" ca="1" si="759"/>
        <v>-1</v>
      </c>
      <c r="M3275" s="5">
        <f t="shared" ca="1" si="764"/>
        <v>1484.45</v>
      </c>
      <c r="N3275" s="12" t="str">
        <f t="shared" ca="1" si="760"/>
        <v/>
      </c>
      <c r="O3275" s="12">
        <f t="shared" ca="1" si="761"/>
        <v>-8.0794655660871989E-3</v>
      </c>
      <c r="P3275" s="5">
        <f t="shared" ca="1" si="762"/>
        <v>909.6834850381797</v>
      </c>
      <c r="Q3275" s="5">
        <f t="shared" ca="1" si="765"/>
        <v>909.6834850381797</v>
      </c>
      <c r="R3275" s="12">
        <f t="shared" ca="1" si="766"/>
        <v>0</v>
      </c>
    </row>
    <row r="3276" spans="1:18" x14ac:dyDescent="0.25">
      <c r="A3276">
        <v>3275</v>
      </c>
      <c r="B3276" s="2">
        <v>42165</v>
      </c>
      <c r="C3276">
        <f t="shared" si="771"/>
        <v>2015</v>
      </c>
      <c r="D3276">
        <v>1436.4</v>
      </c>
      <c r="E3276" s="5">
        <f t="shared" ca="1" si="767"/>
        <v>1464.91</v>
      </c>
      <c r="F3276" s="5">
        <f t="shared" ca="1" si="768"/>
        <v>1509.9389999999996</v>
      </c>
      <c r="G3276" s="5">
        <f t="shared" ca="1" si="769"/>
        <v>1469.8080440640902</v>
      </c>
      <c r="H3276" s="5">
        <f t="shared" ca="1" si="770"/>
        <v>1514.8149921739021</v>
      </c>
      <c r="I3276" s="10">
        <f t="shared" ca="1" si="763"/>
        <v>0</v>
      </c>
      <c r="J3276" s="5" t="e">
        <f t="shared" ca="1" si="757"/>
        <v>#N/A</v>
      </c>
      <c r="K3276" s="5" t="e">
        <f t="shared" ca="1" si="758"/>
        <v>#N/A</v>
      </c>
      <c r="L3276" s="10">
        <f t="shared" ca="1" si="759"/>
        <v>-1</v>
      </c>
      <c r="M3276" s="5">
        <f t="shared" ca="1" si="764"/>
        <v>1484.45</v>
      </c>
      <c r="N3276" s="12" t="str">
        <f t="shared" ca="1" si="760"/>
        <v/>
      </c>
      <c r="O3276" s="12">
        <f t="shared" ca="1" si="761"/>
        <v>3.2613975435430006E-3</v>
      </c>
      <c r="P3276" s="5">
        <f t="shared" ca="1" si="762"/>
        <v>909.6834850381797</v>
      </c>
      <c r="Q3276" s="5">
        <f t="shared" ca="1" si="765"/>
        <v>909.6834850381797</v>
      </c>
      <c r="R3276" s="12">
        <f t="shared" ca="1" si="766"/>
        <v>0</v>
      </c>
    </row>
    <row r="3277" spans="1:18" x14ac:dyDescent="0.25">
      <c r="A3277">
        <v>3276</v>
      </c>
      <c r="B3277" s="2">
        <v>42166</v>
      </c>
      <c r="C3277">
        <f t="shared" si="771"/>
        <v>2015</v>
      </c>
      <c r="D3277">
        <v>1407.7</v>
      </c>
      <c r="E3277" s="5">
        <f t="shared" ca="1" si="767"/>
        <v>1458.6100000000001</v>
      </c>
      <c r="F3277" s="5">
        <f t="shared" ca="1" si="768"/>
        <v>1506.3749999999993</v>
      </c>
      <c r="G3277" s="5">
        <f t="shared" ca="1" si="769"/>
        <v>1463.5972396576813</v>
      </c>
      <c r="H3277" s="5">
        <f t="shared" ca="1" si="770"/>
        <v>1512.6726923304241</v>
      </c>
      <c r="I3277" s="10">
        <f t="shared" ca="1" si="763"/>
        <v>0</v>
      </c>
      <c r="J3277" s="5" t="e">
        <f t="shared" ca="1" si="757"/>
        <v>#N/A</v>
      </c>
      <c r="K3277" s="5" t="e">
        <f t="shared" ca="1" si="758"/>
        <v>#N/A</v>
      </c>
      <c r="L3277" s="10">
        <f t="shared" ca="1" si="759"/>
        <v>-1</v>
      </c>
      <c r="M3277" s="5">
        <f t="shared" ca="1" si="764"/>
        <v>1484.45</v>
      </c>
      <c r="N3277" s="12" t="str">
        <f t="shared" ca="1" si="760"/>
        <v/>
      </c>
      <c r="O3277" s="12">
        <f t="shared" ca="1" si="761"/>
        <v>1.9980506822612116E-2</v>
      </c>
      <c r="P3277" s="5">
        <f t="shared" ca="1" si="762"/>
        <v>909.6834850381797</v>
      </c>
      <c r="Q3277" s="5">
        <f t="shared" ca="1" si="765"/>
        <v>909.6834850381797</v>
      </c>
      <c r="R3277" s="12">
        <f t="shared" ca="1" si="766"/>
        <v>0</v>
      </c>
    </row>
    <row r="3278" spans="1:18" x14ac:dyDescent="0.25">
      <c r="A3278">
        <v>3277</v>
      </c>
      <c r="B3278" s="2">
        <v>42167</v>
      </c>
      <c r="C3278">
        <f t="shared" si="771"/>
        <v>2015</v>
      </c>
      <c r="D3278">
        <v>1402.15</v>
      </c>
      <c r="E3278" s="5">
        <f t="shared" ca="1" si="767"/>
        <v>1447.585</v>
      </c>
      <c r="F3278" s="5">
        <f t="shared" ca="1" si="768"/>
        <v>1502.6999999999994</v>
      </c>
      <c r="G3278" s="5">
        <f t="shared" ca="1" si="769"/>
        <v>1457.452515691913</v>
      </c>
      <c r="H3278" s="5">
        <f t="shared" ca="1" si="770"/>
        <v>1510.4622384838156</v>
      </c>
      <c r="I3278" s="10">
        <f t="shared" ca="1" si="763"/>
        <v>0</v>
      </c>
      <c r="J3278" s="5" t="e">
        <f t="shared" ca="1" si="757"/>
        <v>#N/A</v>
      </c>
      <c r="K3278" s="5" t="e">
        <f t="shared" ca="1" si="758"/>
        <v>#N/A</v>
      </c>
      <c r="L3278" s="10">
        <f t="shared" ca="1" si="759"/>
        <v>-1</v>
      </c>
      <c r="M3278" s="5">
        <f t="shared" ca="1" si="764"/>
        <v>1484.45</v>
      </c>
      <c r="N3278" s="12" t="str">
        <f t="shared" ca="1" si="760"/>
        <v/>
      </c>
      <c r="O3278" s="12">
        <f t="shared" ca="1" si="761"/>
        <v>3.942601406549659E-3</v>
      </c>
      <c r="P3278" s="5">
        <f t="shared" ca="1" si="762"/>
        <v>909.6834850381797</v>
      </c>
      <c r="Q3278" s="5">
        <f t="shared" ca="1" si="765"/>
        <v>909.6834850381797</v>
      </c>
      <c r="R3278" s="12">
        <f t="shared" ca="1" si="766"/>
        <v>0</v>
      </c>
    </row>
    <row r="3279" spans="1:18" x14ac:dyDescent="0.25">
      <c r="A3279">
        <v>3278</v>
      </c>
      <c r="B3279" s="2">
        <v>42170</v>
      </c>
      <c r="C3279">
        <f t="shared" si="771"/>
        <v>2015</v>
      </c>
      <c r="D3279">
        <v>1370.25</v>
      </c>
      <c r="E3279" s="5">
        <f t="shared" ca="1" si="767"/>
        <v>1432.9749999999999</v>
      </c>
      <c r="F3279" s="5">
        <f t="shared" ca="1" si="768"/>
        <v>1497.7569999999996</v>
      </c>
      <c r="G3279" s="5">
        <f t="shared" ca="1" si="769"/>
        <v>1448.7322641227217</v>
      </c>
      <c r="H3279" s="5">
        <f t="shared" ca="1" si="770"/>
        <v>1507.6579937141391</v>
      </c>
      <c r="I3279" s="10">
        <f t="shared" ca="1" si="763"/>
        <v>0</v>
      </c>
      <c r="J3279" s="5" t="e">
        <f t="shared" ca="1" si="757"/>
        <v>#N/A</v>
      </c>
      <c r="K3279" s="5" t="e">
        <f t="shared" ca="1" si="758"/>
        <v>#N/A</v>
      </c>
      <c r="L3279" s="10">
        <f t="shared" ca="1" si="759"/>
        <v>-1</v>
      </c>
      <c r="M3279" s="5">
        <f t="shared" ca="1" si="764"/>
        <v>1484.45</v>
      </c>
      <c r="N3279" s="12" t="str">
        <f t="shared" ca="1" si="760"/>
        <v/>
      </c>
      <c r="O3279" s="12">
        <f t="shared" ca="1" si="761"/>
        <v>2.2750775594622609E-2</v>
      </c>
      <c r="P3279" s="5">
        <f t="shared" ca="1" si="762"/>
        <v>909.6834850381797</v>
      </c>
      <c r="Q3279" s="5">
        <f t="shared" ca="1" si="765"/>
        <v>909.6834850381797</v>
      </c>
      <c r="R3279" s="12">
        <f t="shared" ca="1" si="766"/>
        <v>0</v>
      </c>
    </row>
    <row r="3280" spans="1:18" x14ac:dyDescent="0.25">
      <c r="A3280">
        <v>3279</v>
      </c>
      <c r="B3280" s="2">
        <v>42171</v>
      </c>
      <c r="C3280">
        <f t="shared" si="771"/>
        <v>2015</v>
      </c>
      <c r="D3280">
        <v>1387.5</v>
      </c>
      <c r="E3280" s="5">
        <f t="shared" ca="1" si="767"/>
        <v>1423.605</v>
      </c>
      <c r="F3280" s="5">
        <f t="shared" ca="1" si="768"/>
        <v>1492.5009999999995</v>
      </c>
      <c r="G3280" s="5">
        <f t="shared" ca="1" si="769"/>
        <v>1442.6090377104497</v>
      </c>
      <c r="H3280" s="5">
        <f t="shared" ca="1" si="770"/>
        <v>1505.2548338398565</v>
      </c>
      <c r="I3280" s="10">
        <f t="shared" ca="1" si="763"/>
        <v>0</v>
      </c>
      <c r="J3280" s="5" t="e">
        <f t="shared" ca="1" si="757"/>
        <v>#N/A</v>
      </c>
      <c r="K3280" s="5" t="e">
        <f t="shared" ca="1" si="758"/>
        <v>#N/A</v>
      </c>
      <c r="L3280" s="10">
        <f t="shared" ca="1" si="759"/>
        <v>-1</v>
      </c>
      <c r="M3280" s="5">
        <f t="shared" ca="1" si="764"/>
        <v>1484.45</v>
      </c>
      <c r="N3280" s="12" t="str">
        <f t="shared" ca="1" si="760"/>
        <v/>
      </c>
      <c r="O3280" s="12">
        <f t="shared" ca="1" si="761"/>
        <v>-1.2588943623426382E-2</v>
      </c>
      <c r="P3280" s="5">
        <f t="shared" ca="1" si="762"/>
        <v>909.6834850381797</v>
      </c>
      <c r="Q3280" s="5">
        <f t="shared" ca="1" si="765"/>
        <v>909.6834850381797</v>
      </c>
      <c r="R3280" s="12">
        <f t="shared" ca="1" si="766"/>
        <v>0</v>
      </c>
    </row>
    <row r="3281" spans="1:18" x14ac:dyDescent="0.25">
      <c r="A3281">
        <v>3280</v>
      </c>
      <c r="B3281" s="2">
        <v>42172</v>
      </c>
      <c r="C3281">
        <f t="shared" si="771"/>
        <v>2015</v>
      </c>
      <c r="D3281">
        <v>1410.6</v>
      </c>
      <c r="E3281" s="5">
        <f t="shared" ca="1" si="767"/>
        <v>1418.665</v>
      </c>
      <c r="F3281" s="5">
        <f t="shared" ca="1" si="768"/>
        <v>1487.9889999999996</v>
      </c>
      <c r="G3281" s="5">
        <f t="shared" ca="1" si="769"/>
        <v>1439.4081339394047</v>
      </c>
      <c r="H3281" s="5">
        <f t="shared" ca="1" si="770"/>
        <v>1503.3617371630596</v>
      </c>
      <c r="I3281" s="10">
        <f t="shared" ca="1" si="763"/>
        <v>0</v>
      </c>
      <c r="J3281" s="5" t="e">
        <f t="shared" ca="1" si="757"/>
        <v>#N/A</v>
      </c>
      <c r="K3281" s="5" t="e">
        <f t="shared" ca="1" si="758"/>
        <v>#N/A</v>
      </c>
      <c r="L3281" s="10">
        <f t="shared" ca="1" si="759"/>
        <v>-1</v>
      </c>
      <c r="M3281" s="5">
        <f t="shared" ca="1" si="764"/>
        <v>1484.45</v>
      </c>
      <c r="N3281" s="12" t="str">
        <f t="shared" ca="1" si="760"/>
        <v/>
      </c>
      <c r="O3281" s="12">
        <f t="shared" ca="1" si="761"/>
        <v>-1.6648648648648585E-2</v>
      </c>
      <c r="P3281" s="5">
        <f t="shared" ca="1" si="762"/>
        <v>909.6834850381797</v>
      </c>
      <c r="Q3281" s="5">
        <f t="shared" ca="1" si="765"/>
        <v>909.6834850381797</v>
      </c>
      <c r="R3281" s="12">
        <f t="shared" ca="1" si="766"/>
        <v>0</v>
      </c>
    </row>
    <row r="3282" spans="1:18" x14ac:dyDescent="0.25">
      <c r="A3282">
        <v>3281</v>
      </c>
      <c r="B3282" s="2">
        <v>42173</v>
      </c>
      <c r="C3282">
        <f t="shared" si="771"/>
        <v>2015</v>
      </c>
      <c r="D3282">
        <v>1413.75</v>
      </c>
      <c r="E3282" s="5">
        <f t="shared" ca="1" si="767"/>
        <v>1413.35</v>
      </c>
      <c r="F3282" s="5">
        <f t="shared" ca="1" si="768"/>
        <v>1483.8149999999996</v>
      </c>
      <c r="G3282" s="5">
        <f t="shared" ca="1" si="769"/>
        <v>1436.8423205454642</v>
      </c>
      <c r="H3282" s="5">
        <f t="shared" ca="1" si="770"/>
        <v>1501.5695024197985</v>
      </c>
      <c r="I3282" s="10">
        <f t="shared" ca="1" si="763"/>
        <v>0</v>
      </c>
      <c r="J3282" s="5" t="e">
        <f t="shared" ca="1" si="757"/>
        <v>#N/A</v>
      </c>
      <c r="K3282" s="5" t="e">
        <f t="shared" ca="1" si="758"/>
        <v>#N/A</v>
      </c>
      <c r="L3282" s="10">
        <f t="shared" ca="1" si="759"/>
        <v>-1</v>
      </c>
      <c r="M3282" s="5">
        <f t="shared" ca="1" si="764"/>
        <v>1484.45</v>
      </c>
      <c r="N3282" s="12" t="str">
        <f t="shared" ca="1" si="760"/>
        <v/>
      </c>
      <c r="O3282" s="12">
        <f t="shared" ca="1" si="761"/>
        <v>-2.2330923011485123E-3</v>
      </c>
      <c r="P3282" s="5">
        <f t="shared" ca="1" si="762"/>
        <v>909.6834850381797</v>
      </c>
      <c r="Q3282" s="5">
        <f t="shared" ca="1" si="765"/>
        <v>909.6834850381797</v>
      </c>
      <c r="R3282" s="12">
        <f t="shared" ca="1" si="766"/>
        <v>0</v>
      </c>
    </row>
    <row r="3283" spans="1:18" x14ac:dyDescent="0.25">
      <c r="A3283">
        <v>3282</v>
      </c>
      <c r="B3283" s="2">
        <v>42174</v>
      </c>
      <c r="C3283">
        <f t="shared" si="771"/>
        <v>2015</v>
      </c>
      <c r="D3283">
        <v>1425.15</v>
      </c>
      <c r="E3283" s="5">
        <f t="shared" ca="1" si="767"/>
        <v>1412.415</v>
      </c>
      <c r="F3283" s="5">
        <f t="shared" ca="1" si="768"/>
        <v>1479.5969999999998</v>
      </c>
      <c r="G3283" s="5">
        <f t="shared" ca="1" si="769"/>
        <v>1435.6730884909177</v>
      </c>
      <c r="H3283" s="5">
        <f t="shared" ca="1" si="770"/>
        <v>1500.0411123714023</v>
      </c>
      <c r="I3283" s="10">
        <f t="shared" ca="1" si="763"/>
        <v>0</v>
      </c>
      <c r="J3283" s="5" t="e">
        <f t="shared" ca="1" si="757"/>
        <v>#N/A</v>
      </c>
      <c r="K3283" s="5" t="e">
        <f t="shared" ca="1" si="758"/>
        <v>#N/A</v>
      </c>
      <c r="L3283" s="10">
        <f t="shared" ca="1" si="759"/>
        <v>-1</v>
      </c>
      <c r="M3283" s="5">
        <f t="shared" ca="1" si="764"/>
        <v>1484.45</v>
      </c>
      <c r="N3283" s="12" t="str">
        <f t="shared" ca="1" si="760"/>
        <v/>
      </c>
      <c r="O3283" s="12">
        <f t="shared" ca="1" si="761"/>
        <v>-8.0636604774536446E-3</v>
      </c>
      <c r="P3283" s="5">
        <f t="shared" ca="1" si="762"/>
        <v>909.6834850381797</v>
      </c>
      <c r="Q3283" s="5">
        <f t="shared" ca="1" si="765"/>
        <v>909.6834850381797</v>
      </c>
      <c r="R3283" s="12">
        <f t="shared" ca="1" si="766"/>
        <v>0</v>
      </c>
    </row>
    <row r="3284" spans="1:18" x14ac:dyDescent="0.25">
      <c r="A3284">
        <v>3283</v>
      </c>
      <c r="B3284" s="2">
        <v>42177</v>
      </c>
      <c r="C3284">
        <f t="shared" si="771"/>
        <v>2015</v>
      </c>
      <c r="D3284">
        <v>1427.45</v>
      </c>
      <c r="E3284" s="5">
        <f t="shared" ca="1" si="767"/>
        <v>1412.2050000000002</v>
      </c>
      <c r="F3284" s="5">
        <f t="shared" ca="1" si="768"/>
        <v>1476.2219999999998</v>
      </c>
      <c r="G3284" s="5">
        <f t="shared" ca="1" si="769"/>
        <v>1434.850779641826</v>
      </c>
      <c r="H3284" s="5">
        <f t="shared" ca="1" si="770"/>
        <v>1498.5892901239743</v>
      </c>
      <c r="I3284" s="10">
        <f t="shared" ca="1" si="763"/>
        <v>0</v>
      </c>
      <c r="J3284" s="5" t="e">
        <f t="shared" ca="1" si="757"/>
        <v>#N/A</v>
      </c>
      <c r="K3284" s="5" t="e">
        <f t="shared" ca="1" si="758"/>
        <v>#N/A</v>
      </c>
      <c r="L3284" s="10">
        <f t="shared" ca="1" si="759"/>
        <v>-1</v>
      </c>
      <c r="M3284" s="5">
        <f t="shared" ca="1" si="764"/>
        <v>1484.45</v>
      </c>
      <c r="N3284" s="12" t="str">
        <f t="shared" ca="1" si="760"/>
        <v/>
      </c>
      <c r="O3284" s="12">
        <f t="shared" ca="1" si="761"/>
        <v>-1.613865207171143E-3</v>
      </c>
      <c r="P3284" s="5">
        <f t="shared" ca="1" si="762"/>
        <v>909.6834850381797</v>
      </c>
      <c r="Q3284" s="5">
        <f t="shared" ca="1" si="765"/>
        <v>909.6834850381797</v>
      </c>
      <c r="R3284" s="12">
        <f t="shared" ca="1" si="766"/>
        <v>0</v>
      </c>
    </row>
    <row r="3285" spans="1:18" x14ac:dyDescent="0.25">
      <c r="A3285">
        <v>3284</v>
      </c>
      <c r="B3285" s="2">
        <v>42178</v>
      </c>
      <c r="C3285">
        <f t="shared" si="771"/>
        <v>2015</v>
      </c>
      <c r="D3285">
        <v>1447.15</v>
      </c>
      <c r="E3285" s="5">
        <f t="shared" ca="1" si="767"/>
        <v>1412.81</v>
      </c>
      <c r="F3285" s="5">
        <f t="shared" ca="1" si="768"/>
        <v>1473.2409999999998</v>
      </c>
      <c r="G3285" s="5">
        <f t="shared" ca="1" si="769"/>
        <v>1436.0807016776432</v>
      </c>
      <c r="H3285" s="5">
        <f t="shared" ca="1" si="770"/>
        <v>1497.5605043214946</v>
      </c>
      <c r="I3285" s="10">
        <f t="shared" ca="1" si="763"/>
        <v>0</v>
      </c>
      <c r="J3285" s="5" t="e">
        <f t="shared" ca="1" si="757"/>
        <v>#N/A</v>
      </c>
      <c r="K3285" s="5" t="e">
        <f t="shared" ca="1" si="758"/>
        <v>#N/A</v>
      </c>
      <c r="L3285" s="10">
        <f t="shared" ca="1" si="759"/>
        <v>-1</v>
      </c>
      <c r="M3285" s="5">
        <f t="shared" ca="1" si="764"/>
        <v>1484.45</v>
      </c>
      <c r="N3285" s="12" t="str">
        <f t="shared" ca="1" si="760"/>
        <v/>
      </c>
      <c r="O3285" s="12">
        <f t="shared" ca="1" si="761"/>
        <v>-1.380083365441875E-2</v>
      </c>
      <c r="P3285" s="5">
        <f t="shared" ca="1" si="762"/>
        <v>909.6834850381797</v>
      </c>
      <c r="Q3285" s="5">
        <f t="shared" ca="1" si="765"/>
        <v>909.6834850381797</v>
      </c>
      <c r="R3285" s="12">
        <f t="shared" ca="1" si="766"/>
        <v>0</v>
      </c>
    </row>
    <row r="3286" spans="1:18" x14ac:dyDescent="0.25">
      <c r="A3286">
        <v>3285</v>
      </c>
      <c r="B3286" s="2">
        <v>42179</v>
      </c>
      <c r="C3286">
        <f t="shared" si="771"/>
        <v>2015</v>
      </c>
      <c r="D3286">
        <v>1410.65</v>
      </c>
      <c r="E3286" s="5">
        <f t="shared" ca="1" si="767"/>
        <v>1410.2350000000001</v>
      </c>
      <c r="F3286" s="5">
        <f t="shared" ca="1" si="768"/>
        <v>1469.1629999999996</v>
      </c>
      <c r="G3286" s="5">
        <f t="shared" ca="1" si="769"/>
        <v>1433.5376315098788</v>
      </c>
      <c r="H3286" s="5">
        <f t="shared" ca="1" si="770"/>
        <v>1495.8222942350644</v>
      </c>
      <c r="I3286" s="10">
        <f t="shared" ca="1" si="763"/>
        <v>0</v>
      </c>
      <c r="J3286" s="5" t="e">
        <f t="shared" ca="1" si="757"/>
        <v>#N/A</v>
      </c>
      <c r="K3286" s="5" t="e">
        <f t="shared" ca="1" si="758"/>
        <v>#N/A</v>
      </c>
      <c r="L3286" s="10">
        <f t="shared" ca="1" si="759"/>
        <v>-1</v>
      </c>
      <c r="M3286" s="5">
        <f t="shared" ca="1" si="764"/>
        <v>1484.45</v>
      </c>
      <c r="N3286" s="12" t="str">
        <f t="shared" ca="1" si="760"/>
        <v/>
      </c>
      <c r="O3286" s="12">
        <f t="shared" ca="1" si="761"/>
        <v>2.5221988045468678E-2</v>
      </c>
      <c r="P3286" s="5">
        <f t="shared" ca="1" si="762"/>
        <v>909.6834850381797</v>
      </c>
      <c r="Q3286" s="5">
        <f t="shared" ca="1" si="765"/>
        <v>909.6834850381797</v>
      </c>
      <c r="R3286" s="12">
        <f t="shared" ca="1" si="766"/>
        <v>0</v>
      </c>
    </row>
    <row r="3287" spans="1:18" x14ac:dyDescent="0.25">
      <c r="A3287">
        <v>3286</v>
      </c>
      <c r="B3287" s="2">
        <v>42180</v>
      </c>
      <c r="C3287">
        <f t="shared" si="771"/>
        <v>2015</v>
      </c>
      <c r="D3287">
        <v>1407.75</v>
      </c>
      <c r="E3287" s="5">
        <f t="shared" ca="1" si="767"/>
        <v>1410.24</v>
      </c>
      <c r="F3287" s="5">
        <f t="shared" ca="1" si="768"/>
        <v>1466.0339999999994</v>
      </c>
      <c r="G3287" s="5">
        <f t="shared" ca="1" si="769"/>
        <v>1430.9588683588909</v>
      </c>
      <c r="H3287" s="5">
        <f t="shared" ca="1" si="770"/>
        <v>1494.0608483503631</v>
      </c>
      <c r="I3287" s="10">
        <f t="shared" ca="1" si="763"/>
        <v>0</v>
      </c>
      <c r="J3287" s="5" t="e">
        <f t="shared" ca="1" si="757"/>
        <v>#N/A</v>
      </c>
      <c r="K3287" s="5" t="e">
        <f t="shared" ca="1" si="758"/>
        <v>#N/A</v>
      </c>
      <c r="L3287" s="10">
        <f t="shared" ca="1" si="759"/>
        <v>-1</v>
      </c>
      <c r="M3287" s="5">
        <f t="shared" ca="1" si="764"/>
        <v>1484.45</v>
      </c>
      <c r="N3287" s="12" t="str">
        <f t="shared" ca="1" si="760"/>
        <v/>
      </c>
      <c r="O3287" s="12">
        <f t="shared" ca="1" si="761"/>
        <v>2.0557898840960482E-3</v>
      </c>
      <c r="P3287" s="5">
        <f t="shared" ca="1" si="762"/>
        <v>909.6834850381797</v>
      </c>
      <c r="Q3287" s="5">
        <f t="shared" ca="1" si="765"/>
        <v>909.6834850381797</v>
      </c>
      <c r="R3287" s="12">
        <f t="shared" ca="1" si="766"/>
        <v>0</v>
      </c>
    </row>
    <row r="3288" spans="1:18" x14ac:dyDescent="0.25">
      <c r="A3288">
        <v>3287</v>
      </c>
      <c r="B3288" s="2">
        <v>42181</v>
      </c>
      <c r="C3288">
        <f t="shared" si="771"/>
        <v>2015</v>
      </c>
      <c r="D3288">
        <v>1420.85</v>
      </c>
      <c r="E3288" s="5">
        <f t="shared" ca="1" si="767"/>
        <v>1412.1100000000001</v>
      </c>
      <c r="F3288" s="5">
        <f t="shared" ca="1" si="768"/>
        <v>1464.0179999999996</v>
      </c>
      <c r="G3288" s="5">
        <f t="shared" ca="1" si="769"/>
        <v>1429.947981523002</v>
      </c>
      <c r="H3288" s="5">
        <f t="shared" ca="1" si="770"/>
        <v>1492.596631383356</v>
      </c>
      <c r="I3288" s="10">
        <f t="shared" ca="1" si="763"/>
        <v>0</v>
      </c>
      <c r="J3288" s="5" t="e">
        <f t="shared" ca="1" si="757"/>
        <v>#N/A</v>
      </c>
      <c r="K3288" s="5" t="e">
        <f t="shared" ca="1" si="758"/>
        <v>#N/A</v>
      </c>
      <c r="L3288" s="10">
        <f t="shared" ca="1" si="759"/>
        <v>-1</v>
      </c>
      <c r="M3288" s="5">
        <f t="shared" ca="1" si="764"/>
        <v>1484.45</v>
      </c>
      <c r="N3288" s="12" t="str">
        <f t="shared" ca="1" si="760"/>
        <v/>
      </c>
      <c r="O3288" s="12">
        <f t="shared" ca="1" si="761"/>
        <v>-9.3056295507014091E-3</v>
      </c>
      <c r="P3288" s="5">
        <f t="shared" ca="1" si="762"/>
        <v>909.6834850381797</v>
      </c>
      <c r="Q3288" s="5">
        <f t="shared" ca="1" si="765"/>
        <v>909.6834850381797</v>
      </c>
      <c r="R3288" s="12">
        <f t="shared" ca="1" si="766"/>
        <v>0</v>
      </c>
    </row>
    <row r="3289" spans="1:18" x14ac:dyDescent="0.25">
      <c r="A3289">
        <v>3288</v>
      </c>
      <c r="B3289" s="2">
        <v>42184</v>
      </c>
      <c r="C3289">
        <f t="shared" si="771"/>
        <v>2015</v>
      </c>
      <c r="D3289">
        <v>1411.75</v>
      </c>
      <c r="E3289" s="5">
        <f t="shared" ca="1" si="767"/>
        <v>1416.26</v>
      </c>
      <c r="F3289" s="5">
        <f t="shared" ca="1" si="768"/>
        <v>1461.6579999999997</v>
      </c>
      <c r="G3289" s="5">
        <f t="shared" ca="1" si="769"/>
        <v>1428.1281833707019</v>
      </c>
      <c r="H3289" s="5">
        <f t="shared" ca="1" si="770"/>
        <v>1490.9796987556888</v>
      </c>
      <c r="I3289" s="10">
        <f t="shared" ca="1" si="763"/>
        <v>0</v>
      </c>
      <c r="J3289" s="5" t="e">
        <f t="shared" ca="1" si="757"/>
        <v>#N/A</v>
      </c>
      <c r="K3289" s="5" t="e">
        <f t="shared" ca="1" si="758"/>
        <v>#N/A</v>
      </c>
      <c r="L3289" s="10">
        <f t="shared" ca="1" si="759"/>
        <v>-1</v>
      </c>
      <c r="M3289" s="5">
        <f t="shared" ca="1" si="764"/>
        <v>1484.45</v>
      </c>
      <c r="N3289" s="12" t="str">
        <f t="shared" ca="1" si="760"/>
        <v/>
      </c>
      <c r="O3289" s="12">
        <f t="shared" ca="1" si="761"/>
        <v>6.4046169546397649E-3</v>
      </c>
      <c r="P3289" s="5">
        <f t="shared" ca="1" si="762"/>
        <v>909.6834850381797</v>
      </c>
      <c r="Q3289" s="5">
        <f t="shared" ca="1" si="765"/>
        <v>909.6834850381797</v>
      </c>
      <c r="R3289" s="12">
        <f t="shared" ca="1" si="766"/>
        <v>0</v>
      </c>
    </row>
    <row r="3290" spans="1:18" x14ac:dyDescent="0.25">
      <c r="A3290">
        <v>3289</v>
      </c>
      <c r="B3290" s="2">
        <v>42185</v>
      </c>
      <c r="C3290">
        <f t="shared" si="771"/>
        <v>2015</v>
      </c>
      <c r="D3290">
        <v>1444.55</v>
      </c>
      <c r="E3290" s="5">
        <f t="shared" ca="1" si="767"/>
        <v>1421.9649999999999</v>
      </c>
      <c r="F3290" s="5">
        <f t="shared" ca="1" si="768"/>
        <v>1460.6259999999997</v>
      </c>
      <c r="G3290" s="5">
        <f t="shared" ca="1" si="769"/>
        <v>1429.7703650336316</v>
      </c>
      <c r="H3290" s="5">
        <f t="shared" ca="1" si="770"/>
        <v>1490.0511047805749</v>
      </c>
      <c r="I3290" s="10">
        <f t="shared" ca="1" si="763"/>
        <v>0</v>
      </c>
      <c r="J3290" s="5" t="e">
        <f t="shared" ca="1" si="757"/>
        <v>#N/A</v>
      </c>
      <c r="K3290" s="5" t="e">
        <f t="shared" ca="1" si="758"/>
        <v>#N/A</v>
      </c>
      <c r="L3290" s="10">
        <f t="shared" ca="1" si="759"/>
        <v>-1</v>
      </c>
      <c r="M3290" s="5">
        <f t="shared" ca="1" si="764"/>
        <v>1484.45</v>
      </c>
      <c r="N3290" s="12" t="str">
        <f t="shared" ca="1" si="760"/>
        <v/>
      </c>
      <c r="O3290" s="12">
        <f t="shared" ca="1" si="761"/>
        <v>-2.3233575349743196E-2</v>
      </c>
      <c r="P3290" s="5">
        <f t="shared" ca="1" si="762"/>
        <v>909.6834850381797</v>
      </c>
      <c r="Q3290" s="5">
        <f t="shared" ca="1" si="765"/>
        <v>909.6834850381797</v>
      </c>
      <c r="R3290" s="12">
        <f t="shared" ca="1" si="766"/>
        <v>0</v>
      </c>
    </row>
    <row r="3291" spans="1:18" x14ac:dyDescent="0.25">
      <c r="A3291">
        <v>3290</v>
      </c>
      <c r="B3291" s="2">
        <v>42186</v>
      </c>
      <c r="C3291">
        <f t="shared" si="771"/>
        <v>2015</v>
      </c>
      <c r="D3291">
        <v>1465.75</v>
      </c>
      <c r="E3291" s="5">
        <f t="shared" ca="1" si="767"/>
        <v>1427.48</v>
      </c>
      <c r="F3291" s="5">
        <f t="shared" ca="1" si="768"/>
        <v>1458.7950000000001</v>
      </c>
      <c r="G3291" s="5">
        <f t="shared" ca="1" si="769"/>
        <v>1433.3683285302684</v>
      </c>
      <c r="H3291" s="5">
        <f t="shared" ca="1" si="770"/>
        <v>1489.5650826849635</v>
      </c>
      <c r="I3291" s="10">
        <f t="shared" ca="1" si="763"/>
        <v>0</v>
      </c>
      <c r="J3291" s="5" t="e">
        <f t="shared" ca="1" si="757"/>
        <v>#N/A</v>
      </c>
      <c r="K3291" s="5" t="e">
        <f t="shared" ca="1" si="758"/>
        <v>#N/A</v>
      </c>
      <c r="L3291" s="10">
        <f t="shared" ca="1" si="759"/>
        <v>-1</v>
      </c>
      <c r="M3291" s="5">
        <f t="shared" ca="1" si="764"/>
        <v>1484.45</v>
      </c>
      <c r="N3291" s="12" t="str">
        <f t="shared" ca="1" si="760"/>
        <v/>
      </c>
      <c r="O3291" s="12">
        <f t="shared" ca="1" si="761"/>
        <v>-1.4675850610916927E-2</v>
      </c>
      <c r="P3291" s="5">
        <f t="shared" ca="1" si="762"/>
        <v>909.6834850381797</v>
      </c>
      <c r="Q3291" s="5">
        <f t="shared" ca="1" si="765"/>
        <v>909.6834850381797</v>
      </c>
      <c r="R3291" s="12">
        <f t="shared" ca="1" si="766"/>
        <v>0</v>
      </c>
    </row>
    <row r="3292" spans="1:18" x14ac:dyDescent="0.25">
      <c r="A3292">
        <v>3291</v>
      </c>
      <c r="B3292" s="2">
        <v>42187</v>
      </c>
      <c r="C3292">
        <f t="shared" si="771"/>
        <v>2015</v>
      </c>
      <c r="D3292">
        <v>1471.55</v>
      </c>
      <c r="E3292" s="5">
        <f t="shared" ca="1" si="767"/>
        <v>1433.2599999999998</v>
      </c>
      <c r="F3292" s="5">
        <f t="shared" ca="1" si="768"/>
        <v>1457.8540000000003</v>
      </c>
      <c r="G3292" s="5">
        <f t="shared" ca="1" si="769"/>
        <v>1437.1864956772415</v>
      </c>
      <c r="H3292" s="5">
        <f t="shared" ca="1" si="770"/>
        <v>1489.2047810312642</v>
      </c>
      <c r="I3292" s="10">
        <f t="shared" ca="1" si="763"/>
        <v>0</v>
      </c>
      <c r="J3292" s="5" t="e">
        <f t="shared" ca="1" si="757"/>
        <v>#N/A</v>
      </c>
      <c r="K3292" s="5" t="e">
        <f t="shared" ca="1" si="758"/>
        <v>#N/A</v>
      </c>
      <c r="L3292" s="10">
        <f t="shared" ca="1" si="759"/>
        <v>-1</v>
      </c>
      <c r="M3292" s="5">
        <f t="shared" ca="1" si="764"/>
        <v>1484.45</v>
      </c>
      <c r="N3292" s="12" t="str">
        <f t="shared" ca="1" si="760"/>
        <v/>
      </c>
      <c r="O3292" s="12">
        <f t="shared" ca="1" si="761"/>
        <v>-3.9570185911649014E-3</v>
      </c>
      <c r="P3292" s="5">
        <f t="shared" ca="1" si="762"/>
        <v>909.6834850381797</v>
      </c>
      <c r="Q3292" s="5">
        <f t="shared" ca="1" si="765"/>
        <v>909.6834850381797</v>
      </c>
      <c r="R3292" s="12">
        <f t="shared" ca="1" si="766"/>
        <v>0</v>
      </c>
    </row>
    <row r="3293" spans="1:18" x14ac:dyDescent="0.25">
      <c r="A3293">
        <v>3292</v>
      </c>
      <c r="B3293" s="2">
        <v>42188</v>
      </c>
      <c r="C3293">
        <f t="shared" si="771"/>
        <v>2015</v>
      </c>
      <c r="D3293">
        <v>1480.4</v>
      </c>
      <c r="E3293" s="5">
        <f t="shared" ca="1" si="767"/>
        <v>1438.7849999999999</v>
      </c>
      <c r="F3293" s="5">
        <f t="shared" ca="1" si="768"/>
        <v>1456.83</v>
      </c>
      <c r="G3293" s="5">
        <f t="shared" ca="1" si="769"/>
        <v>1441.5078461095172</v>
      </c>
      <c r="H3293" s="5">
        <f t="shared" ca="1" si="770"/>
        <v>1489.0286854106389</v>
      </c>
      <c r="I3293" s="10">
        <f t="shared" ca="1" si="763"/>
        <v>0</v>
      </c>
      <c r="J3293" s="5" t="e">
        <f t="shared" ca="1" si="757"/>
        <v>#N/A</v>
      </c>
      <c r="K3293" s="5" t="e">
        <f t="shared" ca="1" si="758"/>
        <v>#N/A</v>
      </c>
      <c r="L3293" s="10">
        <f t="shared" ca="1" si="759"/>
        <v>-1</v>
      </c>
      <c r="M3293" s="5">
        <f t="shared" ca="1" si="764"/>
        <v>1484.45</v>
      </c>
      <c r="N3293" s="12" t="str">
        <f t="shared" ca="1" si="760"/>
        <v/>
      </c>
      <c r="O3293" s="12">
        <f t="shared" ca="1" si="761"/>
        <v>-6.0140668003126887E-3</v>
      </c>
      <c r="P3293" s="5">
        <f t="shared" ca="1" si="762"/>
        <v>909.6834850381797</v>
      </c>
      <c r="Q3293" s="5">
        <f t="shared" ca="1" si="765"/>
        <v>909.6834850381797</v>
      </c>
      <c r="R3293" s="12">
        <f t="shared" ca="1" si="766"/>
        <v>0</v>
      </c>
    </row>
    <row r="3294" spans="1:18" x14ac:dyDescent="0.25">
      <c r="A3294">
        <v>3293</v>
      </c>
      <c r="B3294" s="2">
        <v>42191</v>
      </c>
      <c r="C3294">
        <f t="shared" si="771"/>
        <v>2015</v>
      </c>
      <c r="D3294">
        <v>1504.95</v>
      </c>
      <c r="E3294" s="5">
        <f t="shared" ca="1" si="767"/>
        <v>1446.5349999999999</v>
      </c>
      <c r="F3294" s="5">
        <f t="shared" ca="1" si="768"/>
        <v>1457.0499999999997</v>
      </c>
      <c r="G3294" s="5">
        <f t="shared" ca="1" si="769"/>
        <v>1447.8520614985657</v>
      </c>
      <c r="H3294" s="5">
        <f t="shared" ca="1" si="770"/>
        <v>1489.347111702426</v>
      </c>
      <c r="I3294" s="10">
        <f t="shared" ca="1" si="763"/>
        <v>0</v>
      </c>
      <c r="J3294" s="5" t="e">
        <f t="shared" ca="1" si="757"/>
        <v>#N/A</v>
      </c>
      <c r="K3294" s="5" t="e">
        <f t="shared" ca="1" si="758"/>
        <v>#N/A</v>
      </c>
      <c r="L3294" s="10">
        <f t="shared" ca="1" si="759"/>
        <v>-1</v>
      </c>
      <c r="M3294" s="5">
        <f t="shared" ca="1" si="764"/>
        <v>1484.45</v>
      </c>
      <c r="N3294" s="12" t="str">
        <f t="shared" ca="1" si="760"/>
        <v/>
      </c>
      <c r="O3294" s="12">
        <f t="shared" ca="1" si="761"/>
        <v>-1.65833558497703E-2</v>
      </c>
      <c r="P3294" s="5">
        <f t="shared" ca="1" si="762"/>
        <v>909.6834850381797</v>
      </c>
      <c r="Q3294" s="5">
        <f t="shared" ca="1" si="765"/>
        <v>909.6834850381797</v>
      </c>
      <c r="R3294" s="12">
        <f t="shared" ca="1" si="766"/>
        <v>0</v>
      </c>
    </row>
    <row r="3295" spans="1:18" x14ac:dyDescent="0.25">
      <c r="A3295">
        <v>3294</v>
      </c>
      <c r="B3295" s="2">
        <v>42192</v>
      </c>
      <c r="C3295">
        <f t="shared" si="771"/>
        <v>2015</v>
      </c>
      <c r="D3295">
        <v>1500.1</v>
      </c>
      <c r="E3295" s="5">
        <f t="shared" ca="1" si="767"/>
        <v>1451.83</v>
      </c>
      <c r="F3295" s="5">
        <f t="shared" ca="1" si="768"/>
        <v>1456.7620000000002</v>
      </c>
      <c r="G3295" s="5">
        <f t="shared" ca="1" si="769"/>
        <v>1453.0768553487092</v>
      </c>
      <c r="H3295" s="5">
        <f t="shared" ca="1" si="770"/>
        <v>1489.5621694683775</v>
      </c>
      <c r="I3295" s="10">
        <f t="shared" ca="1" si="763"/>
        <v>0</v>
      </c>
      <c r="J3295" s="5" t="e">
        <f t="shared" ca="1" si="757"/>
        <v>#N/A</v>
      </c>
      <c r="K3295" s="5" t="e">
        <f t="shared" ca="1" si="758"/>
        <v>#N/A</v>
      </c>
      <c r="L3295" s="10">
        <f t="shared" ca="1" si="759"/>
        <v>-1</v>
      </c>
      <c r="M3295" s="5">
        <f t="shared" ca="1" si="764"/>
        <v>1484.45</v>
      </c>
      <c r="N3295" s="12" t="str">
        <f t="shared" ca="1" si="760"/>
        <v/>
      </c>
      <c r="O3295" s="12">
        <f t="shared" ca="1" si="761"/>
        <v>3.2226984285193103E-3</v>
      </c>
      <c r="P3295" s="5">
        <f t="shared" ca="1" si="762"/>
        <v>909.6834850381797</v>
      </c>
      <c r="Q3295" s="5">
        <f t="shared" ca="1" si="765"/>
        <v>909.6834850381797</v>
      </c>
      <c r="R3295" s="12">
        <f t="shared" ca="1" si="766"/>
        <v>0</v>
      </c>
    </row>
    <row r="3296" spans="1:18" x14ac:dyDescent="0.25">
      <c r="A3296">
        <v>3295</v>
      </c>
      <c r="B3296" s="2">
        <v>42193</v>
      </c>
      <c r="C3296">
        <f t="shared" si="771"/>
        <v>2015</v>
      </c>
      <c r="D3296">
        <v>1467.7</v>
      </c>
      <c r="E3296" s="5">
        <f t="shared" ca="1" si="767"/>
        <v>1457.5350000000003</v>
      </c>
      <c r="F3296" s="5">
        <f t="shared" ca="1" si="768"/>
        <v>1456.4270000000001</v>
      </c>
      <c r="G3296" s="5">
        <f t="shared" ca="1" si="769"/>
        <v>1454.5391698138383</v>
      </c>
      <c r="H3296" s="5">
        <f t="shared" ca="1" si="770"/>
        <v>1489.1249260790098</v>
      </c>
      <c r="I3296" s="10">
        <f t="shared" ca="1" si="763"/>
        <v>0</v>
      </c>
      <c r="J3296" s="5" t="e">
        <f t="shared" ca="1" si="757"/>
        <v>#N/A</v>
      </c>
      <c r="K3296" s="5" t="e">
        <f t="shared" ca="1" si="758"/>
        <v>#N/A</v>
      </c>
      <c r="L3296" s="10">
        <f t="shared" ca="1" si="759"/>
        <v>-1</v>
      </c>
      <c r="M3296" s="5">
        <f t="shared" ca="1" si="764"/>
        <v>1484.45</v>
      </c>
      <c r="N3296" s="12" t="str">
        <f t="shared" ca="1" si="760"/>
        <v/>
      </c>
      <c r="O3296" s="12">
        <f t="shared" ca="1" si="761"/>
        <v>2.1598560095993511E-2</v>
      </c>
      <c r="P3296" s="5">
        <f t="shared" ca="1" si="762"/>
        <v>909.6834850381797</v>
      </c>
      <c r="Q3296" s="5">
        <f t="shared" ca="1" si="765"/>
        <v>909.6834850381797</v>
      </c>
      <c r="R3296" s="12">
        <f t="shared" ca="1" si="766"/>
        <v>0</v>
      </c>
    </row>
    <row r="3297" spans="1:18" x14ac:dyDescent="0.25">
      <c r="A3297">
        <v>3296</v>
      </c>
      <c r="B3297" s="2">
        <v>42194</v>
      </c>
      <c r="C3297">
        <f t="shared" si="771"/>
        <v>2015</v>
      </c>
      <c r="D3297">
        <v>1485.05</v>
      </c>
      <c r="E3297" s="5">
        <f t="shared" ca="1" si="767"/>
        <v>1465.2650000000001</v>
      </c>
      <c r="F3297" s="5">
        <f t="shared" ca="1" si="768"/>
        <v>1457.4540000000002</v>
      </c>
      <c r="G3297" s="5">
        <f t="shared" ca="1" si="769"/>
        <v>1457.5902528324543</v>
      </c>
      <c r="H3297" s="5">
        <f t="shared" ca="1" si="770"/>
        <v>1489.0434275574296</v>
      </c>
      <c r="I3297" s="10">
        <f t="shared" ca="1" si="763"/>
        <v>0</v>
      </c>
      <c r="J3297" s="5" t="e">
        <f t="shared" ca="1" si="757"/>
        <v>#N/A</v>
      </c>
      <c r="K3297" s="5" t="e">
        <f t="shared" ca="1" si="758"/>
        <v>#N/A</v>
      </c>
      <c r="L3297" s="10">
        <f t="shared" ca="1" si="759"/>
        <v>-1</v>
      </c>
      <c r="M3297" s="5">
        <f t="shared" ca="1" si="764"/>
        <v>1484.45</v>
      </c>
      <c r="N3297" s="12" t="str">
        <f t="shared" ca="1" si="760"/>
        <v/>
      </c>
      <c r="O3297" s="12">
        <f t="shared" ca="1" si="761"/>
        <v>-1.1821216869932484E-2</v>
      </c>
      <c r="P3297" s="5">
        <f t="shared" ca="1" si="762"/>
        <v>909.6834850381797</v>
      </c>
      <c r="Q3297" s="5">
        <f t="shared" ca="1" si="765"/>
        <v>909.6834850381797</v>
      </c>
      <c r="R3297" s="12">
        <f t="shared" ca="1" si="766"/>
        <v>0</v>
      </c>
    </row>
    <row r="3298" spans="1:18" x14ac:dyDescent="0.25">
      <c r="A3298">
        <v>3297</v>
      </c>
      <c r="B3298" s="2">
        <v>42195</v>
      </c>
      <c r="C3298">
        <f t="shared" si="771"/>
        <v>2015</v>
      </c>
      <c r="D3298">
        <v>1472.2</v>
      </c>
      <c r="E3298" s="5">
        <f t="shared" ca="1" si="767"/>
        <v>1470.4</v>
      </c>
      <c r="F3298" s="5">
        <f t="shared" ca="1" si="768"/>
        <v>1458.2240000000002</v>
      </c>
      <c r="G3298" s="5">
        <f t="shared" ca="1" si="769"/>
        <v>1459.051227549209</v>
      </c>
      <c r="H3298" s="5">
        <f t="shared" ca="1" si="770"/>
        <v>1488.7065590062809</v>
      </c>
      <c r="I3298" s="10">
        <f t="shared" ca="1" si="763"/>
        <v>0</v>
      </c>
      <c r="J3298" s="5" t="e">
        <f t="shared" ca="1" si="757"/>
        <v>#N/A</v>
      </c>
      <c r="K3298" s="5" t="e">
        <f t="shared" ca="1" si="758"/>
        <v>#N/A</v>
      </c>
      <c r="L3298" s="10">
        <f t="shared" ca="1" si="759"/>
        <v>-1</v>
      </c>
      <c r="M3298" s="5">
        <f t="shared" ca="1" si="764"/>
        <v>1484.45</v>
      </c>
      <c r="N3298" s="12" t="str">
        <f t="shared" ca="1" si="760"/>
        <v/>
      </c>
      <c r="O3298" s="12">
        <f t="shared" ca="1" si="761"/>
        <v>8.6529073095181364E-3</v>
      </c>
      <c r="P3298" s="5">
        <f t="shared" ca="1" si="762"/>
        <v>909.6834850381797</v>
      </c>
      <c r="Q3298" s="5">
        <f t="shared" ca="1" si="765"/>
        <v>909.6834850381797</v>
      </c>
      <c r="R3298" s="12">
        <f t="shared" ca="1" si="766"/>
        <v>0</v>
      </c>
    </row>
    <row r="3299" spans="1:18" x14ac:dyDescent="0.25">
      <c r="A3299">
        <v>3298</v>
      </c>
      <c r="B3299" s="2">
        <v>42198</v>
      </c>
      <c r="C3299">
        <f t="shared" si="771"/>
        <v>2015</v>
      </c>
      <c r="D3299">
        <v>1475.05</v>
      </c>
      <c r="E3299" s="5">
        <f t="shared" ca="1" si="767"/>
        <v>1476.73</v>
      </c>
      <c r="F3299" s="5">
        <f t="shared" ca="1" si="768"/>
        <v>1458.2330000000002</v>
      </c>
      <c r="G3299" s="5">
        <f t="shared" ca="1" si="769"/>
        <v>1460.6511047942881</v>
      </c>
      <c r="H3299" s="5">
        <f t="shared" ca="1" si="770"/>
        <v>1488.4334278261554</v>
      </c>
      <c r="I3299" s="10">
        <f t="shared" ca="1" si="763"/>
        <v>0</v>
      </c>
      <c r="J3299" s="5" t="e">
        <f t="shared" ca="1" si="757"/>
        <v>#N/A</v>
      </c>
      <c r="K3299" s="5" t="e">
        <f t="shared" ca="1" si="758"/>
        <v>#N/A</v>
      </c>
      <c r="L3299" s="10">
        <f t="shared" ca="1" si="759"/>
        <v>-1</v>
      </c>
      <c r="M3299" s="5">
        <f t="shared" ca="1" si="764"/>
        <v>1484.45</v>
      </c>
      <c r="N3299" s="12" t="str">
        <f t="shared" ca="1" si="760"/>
        <v/>
      </c>
      <c r="O3299" s="12">
        <f t="shared" ca="1" si="761"/>
        <v>-1.935878277407899E-3</v>
      </c>
      <c r="P3299" s="5">
        <f t="shared" ca="1" si="762"/>
        <v>909.6834850381797</v>
      </c>
      <c r="Q3299" s="5">
        <f t="shared" ca="1" si="765"/>
        <v>909.6834850381797</v>
      </c>
      <c r="R3299" s="12">
        <f t="shared" ca="1" si="766"/>
        <v>0</v>
      </c>
    </row>
    <row r="3300" spans="1:18" x14ac:dyDescent="0.25">
      <c r="A3300">
        <v>3299</v>
      </c>
      <c r="B3300" s="2">
        <v>42199</v>
      </c>
      <c r="C3300">
        <f t="shared" si="771"/>
        <v>2015</v>
      </c>
      <c r="D3300">
        <v>1478.45</v>
      </c>
      <c r="E3300" s="5">
        <f t="shared" ca="1" si="767"/>
        <v>1480.1200000000001</v>
      </c>
      <c r="F3300" s="5">
        <f t="shared" ca="1" si="768"/>
        <v>1458.3740000000003</v>
      </c>
      <c r="G3300" s="5">
        <f t="shared" ca="1" si="769"/>
        <v>1462.4309943148594</v>
      </c>
      <c r="H3300" s="5">
        <f t="shared" ca="1" si="770"/>
        <v>1488.2337592696322</v>
      </c>
      <c r="I3300" s="10">
        <f t="shared" ca="1" si="763"/>
        <v>0</v>
      </c>
      <c r="J3300" s="5" t="e">
        <f t="shared" ca="1" si="757"/>
        <v>#N/A</v>
      </c>
      <c r="K3300" s="5" t="e">
        <f t="shared" ca="1" si="758"/>
        <v>#N/A</v>
      </c>
      <c r="L3300" s="10">
        <f t="shared" ca="1" si="759"/>
        <v>-1</v>
      </c>
      <c r="M3300" s="5">
        <f t="shared" ca="1" si="764"/>
        <v>1484.45</v>
      </c>
      <c r="N3300" s="12" t="str">
        <f t="shared" ca="1" si="760"/>
        <v/>
      </c>
      <c r="O3300" s="12">
        <f t="shared" ca="1" si="761"/>
        <v>-2.3050066099454874E-3</v>
      </c>
      <c r="P3300" s="5">
        <f t="shared" ca="1" si="762"/>
        <v>909.6834850381797</v>
      </c>
      <c r="Q3300" s="5">
        <f t="shared" ca="1" si="765"/>
        <v>909.6834850381797</v>
      </c>
      <c r="R3300" s="12">
        <f t="shared" ca="1" si="766"/>
        <v>0</v>
      </c>
    </row>
    <row r="3301" spans="1:18" x14ac:dyDescent="0.25">
      <c r="A3301">
        <v>3300</v>
      </c>
      <c r="B3301" s="2">
        <v>42200</v>
      </c>
      <c r="C3301">
        <f t="shared" si="771"/>
        <v>2015</v>
      </c>
      <c r="D3301">
        <v>1496.95</v>
      </c>
      <c r="E3301" s="5">
        <f t="shared" ca="1" si="767"/>
        <v>1483.2400000000002</v>
      </c>
      <c r="F3301" s="5">
        <f t="shared" ca="1" si="768"/>
        <v>1460.047</v>
      </c>
      <c r="G3301" s="5">
        <f t="shared" ca="1" si="769"/>
        <v>1465.8828948833736</v>
      </c>
      <c r="H3301" s="5">
        <f t="shared" ca="1" si="770"/>
        <v>1488.4080840842394</v>
      </c>
      <c r="I3301" s="10">
        <f t="shared" ca="1" si="763"/>
        <v>0</v>
      </c>
      <c r="J3301" s="5" t="e">
        <f t="shared" ca="1" si="757"/>
        <v>#N/A</v>
      </c>
      <c r="K3301" s="5" t="e">
        <f t="shared" ca="1" si="758"/>
        <v>#N/A</v>
      </c>
      <c r="L3301" s="10">
        <f t="shared" ca="1" si="759"/>
        <v>-1</v>
      </c>
      <c r="M3301" s="5">
        <f t="shared" ca="1" si="764"/>
        <v>1484.45</v>
      </c>
      <c r="N3301" s="12" t="str">
        <f t="shared" ca="1" si="760"/>
        <v/>
      </c>
      <c r="O3301" s="12">
        <f t="shared" ca="1" si="761"/>
        <v>-1.2513104940985492E-2</v>
      </c>
      <c r="P3301" s="5">
        <f t="shared" ca="1" si="762"/>
        <v>909.6834850381797</v>
      </c>
      <c r="Q3301" s="5">
        <f t="shared" ca="1" si="765"/>
        <v>909.6834850381797</v>
      </c>
      <c r="R3301" s="12">
        <f t="shared" ca="1" si="766"/>
        <v>0</v>
      </c>
    </row>
    <row r="3302" spans="1:18" x14ac:dyDescent="0.25">
      <c r="A3302">
        <v>3301</v>
      </c>
      <c r="B3302" s="2">
        <v>42201</v>
      </c>
      <c r="C3302">
        <f t="shared" si="771"/>
        <v>2015</v>
      </c>
      <c r="D3302">
        <v>1496.9</v>
      </c>
      <c r="E3302" s="5">
        <f t="shared" ca="1" si="767"/>
        <v>1485.7750000000001</v>
      </c>
      <c r="F3302" s="5">
        <f t="shared" ca="1" si="768"/>
        <v>1460.9459999999997</v>
      </c>
      <c r="G3302" s="5">
        <f t="shared" ca="1" si="769"/>
        <v>1468.9846053950364</v>
      </c>
      <c r="H3302" s="5">
        <f t="shared" ca="1" si="770"/>
        <v>1488.5779224025546</v>
      </c>
      <c r="I3302" s="10">
        <f t="shared" ca="1" si="763"/>
        <v>0</v>
      </c>
      <c r="J3302" s="5" t="e">
        <f t="shared" ca="1" si="757"/>
        <v>#N/A</v>
      </c>
      <c r="K3302" s="5" t="e">
        <f t="shared" ca="1" si="758"/>
        <v>#N/A</v>
      </c>
      <c r="L3302" s="10">
        <f t="shared" ca="1" si="759"/>
        <v>-1</v>
      </c>
      <c r="M3302" s="5">
        <f t="shared" ca="1" si="764"/>
        <v>1484.45</v>
      </c>
      <c r="N3302" s="12" t="str">
        <f t="shared" ca="1" si="760"/>
        <v/>
      </c>
      <c r="O3302" s="12">
        <f t="shared" ca="1" si="761"/>
        <v>3.3401249206689953E-5</v>
      </c>
      <c r="P3302" s="5">
        <f t="shared" ca="1" si="762"/>
        <v>909.6834850381797</v>
      </c>
      <c r="Q3302" s="5">
        <f t="shared" ca="1" si="765"/>
        <v>909.6834850381797</v>
      </c>
      <c r="R3302" s="12">
        <f t="shared" ca="1" si="766"/>
        <v>0</v>
      </c>
    </row>
    <row r="3303" spans="1:18" x14ac:dyDescent="0.25">
      <c r="A3303">
        <v>3302</v>
      </c>
      <c r="B3303" s="2">
        <v>42202</v>
      </c>
      <c r="C3303">
        <f t="shared" si="771"/>
        <v>2015</v>
      </c>
      <c r="D3303">
        <v>1486</v>
      </c>
      <c r="E3303" s="5">
        <f t="shared" ca="1" si="767"/>
        <v>1486.335</v>
      </c>
      <c r="F3303" s="5">
        <f t="shared" ca="1" si="768"/>
        <v>1461.6959999999997</v>
      </c>
      <c r="G3303" s="5">
        <f t="shared" ca="1" si="769"/>
        <v>1470.6861448555328</v>
      </c>
      <c r="H3303" s="5">
        <f t="shared" ca="1" si="770"/>
        <v>1488.5263639545037</v>
      </c>
      <c r="I3303" s="10">
        <f t="shared" ca="1" si="763"/>
        <v>0</v>
      </c>
      <c r="J3303" s="5" t="e">
        <f t="shared" ca="1" si="757"/>
        <v>#N/A</v>
      </c>
      <c r="K3303" s="5" t="e">
        <f t="shared" ca="1" si="758"/>
        <v>#N/A</v>
      </c>
      <c r="L3303" s="10">
        <f t="shared" ca="1" si="759"/>
        <v>-1</v>
      </c>
      <c r="M3303" s="5">
        <f t="shared" ca="1" si="764"/>
        <v>1484.45</v>
      </c>
      <c r="N3303" s="12" t="str">
        <f t="shared" ca="1" si="760"/>
        <v/>
      </c>
      <c r="O3303" s="12">
        <f t="shared" ca="1" si="761"/>
        <v>7.2817155454606786E-3</v>
      </c>
      <c r="P3303" s="5">
        <f t="shared" ca="1" si="762"/>
        <v>909.6834850381797</v>
      </c>
      <c r="Q3303" s="5">
        <f t="shared" ca="1" si="765"/>
        <v>909.6834850381797</v>
      </c>
      <c r="R3303" s="12">
        <f t="shared" ca="1" si="766"/>
        <v>0</v>
      </c>
    </row>
    <row r="3304" spans="1:18" x14ac:dyDescent="0.25">
      <c r="A3304">
        <v>3303</v>
      </c>
      <c r="B3304" s="2">
        <v>42205</v>
      </c>
      <c r="C3304">
        <f t="shared" si="771"/>
        <v>2015</v>
      </c>
      <c r="D3304">
        <v>1455.1</v>
      </c>
      <c r="E3304" s="5">
        <f t="shared" ca="1" si="767"/>
        <v>1481.3500000000001</v>
      </c>
      <c r="F3304" s="5">
        <f t="shared" ca="1" si="768"/>
        <v>1460.819</v>
      </c>
      <c r="G3304" s="5">
        <f t="shared" ca="1" si="769"/>
        <v>1469.1275303699795</v>
      </c>
      <c r="H3304" s="5">
        <f t="shared" ca="1" si="770"/>
        <v>1487.8578366754136</v>
      </c>
      <c r="I3304" s="10">
        <f t="shared" ca="1" si="763"/>
        <v>0</v>
      </c>
      <c r="J3304" s="5" t="e">
        <f t="shared" ca="1" si="757"/>
        <v>#N/A</v>
      </c>
      <c r="K3304" s="5" t="e">
        <f t="shared" ca="1" si="758"/>
        <v>#N/A</v>
      </c>
      <c r="L3304" s="10">
        <f t="shared" ca="1" si="759"/>
        <v>-1</v>
      </c>
      <c r="M3304" s="5">
        <f t="shared" ca="1" si="764"/>
        <v>1484.45</v>
      </c>
      <c r="N3304" s="12" t="str">
        <f t="shared" ca="1" si="760"/>
        <v/>
      </c>
      <c r="O3304" s="12">
        <f t="shared" ca="1" si="761"/>
        <v>2.0794078061911234E-2</v>
      </c>
      <c r="P3304" s="5">
        <f t="shared" ca="1" si="762"/>
        <v>909.6834850381797</v>
      </c>
      <c r="Q3304" s="5">
        <f t="shared" ca="1" si="765"/>
        <v>909.6834850381797</v>
      </c>
      <c r="R3304" s="12">
        <f t="shared" ca="1" si="766"/>
        <v>0</v>
      </c>
    </row>
    <row r="3305" spans="1:18" x14ac:dyDescent="0.25">
      <c r="A3305">
        <v>3304</v>
      </c>
      <c r="B3305" s="2">
        <v>42206</v>
      </c>
      <c r="C3305">
        <f t="shared" si="771"/>
        <v>2015</v>
      </c>
      <c r="D3305">
        <v>1439.6</v>
      </c>
      <c r="E3305" s="5">
        <f t="shared" ca="1" si="767"/>
        <v>1475.3</v>
      </c>
      <c r="F3305" s="5">
        <f t="shared" ca="1" si="768"/>
        <v>1460.6120000000001</v>
      </c>
      <c r="G3305" s="5">
        <f t="shared" ca="1" si="769"/>
        <v>1466.1747773329816</v>
      </c>
      <c r="H3305" s="5">
        <f t="shared" ca="1" si="770"/>
        <v>1486.8926799419053</v>
      </c>
      <c r="I3305" s="10">
        <f t="shared" ca="1" si="763"/>
        <v>0</v>
      </c>
      <c r="J3305" s="5" t="e">
        <f t="shared" ca="1" si="757"/>
        <v>#N/A</v>
      </c>
      <c r="K3305" s="5" t="e">
        <f t="shared" ca="1" si="758"/>
        <v>#N/A</v>
      </c>
      <c r="L3305" s="10">
        <f t="shared" ca="1" si="759"/>
        <v>-1</v>
      </c>
      <c r="M3305" s="5">
        <f t="shared" ca="1" si="764"/>
        <v>1484.45</v>
      </c>
      <c r="N3305" s="12" t="str">
        <f t="shared" ca="1" si="760"/>
        <v/>
      </c>
      <c r="O3305" s="12">
        <f t="shared" ca="1" si="761"/>
        <v>1.0652188852999794E-2</v>
      </c>
      <c r="P3305" s="5">
        <f t="shared" ca="1" si="762"/>
        <v>909.6834850381797</v>
      </c>
      <c r="Q3305" s="5">
        <f t="shared" ca="1" si="765"/>
        <v>909.6834850381797</v>
      </c>
      <c r="R3305" s="12">
        <f t="shared" ca="1" si="766"/>
        <v>0</v>
      </c>
    </row>
    <row r="3306" spans="1:18" x14ac:dyDescent="0.25">
      <c r="A3306">
        <v>3305</v>
      </c>
      <c r="B3306" s="2">
        <v>42207</v>
      </c>
      <c r="C3306">
        <f t="shared" si="771"/>
        <v>2015</v>
      </c>
      <c r="D3306">
        <v>1437.2</v>
      </c>
      <c r="E3306" s="5">
        <f t="shared" ca="1" si="767"/>
        <v>1472.2500000000002</v>
      </c>
      <c r="F3306" s="5">
        <f t="shared" ca="1" si="768"/>
        <v>1459.9010000000001</v>
      </c>
      <c r="G3306" s="5">
        <f t="shared" ca="1" si="769"/>
        <v>1463.2772995996834</v>
      </c>
      <c r="H3306" s="5">
        <f t="shared" ca="1" si="770"/>
        <v>1485.898826343067</v>
      </c>
      <c r="I3306" s="10">
        <f t="shared" ca="1" si="763"/>
        <v>0</v>
      </c>
      <c r="J3306" s="5" t="e">
        <f t="shared" ca="1" si="757"/>
        <v>#N/A</v>
      </c>
      <c r="K3306" s="5" t="e">
        <f t="shared" ca="1" si="758"/>
        <v>#N/A</v>
      </c>
      <c r="L3306" s="10">
        <f t="shared" ca="1" si="759"/>
        <v>-1</v>
      </c>
      <c r="M3306" s="5">
        <f t="shared" ca="1" si="764"/>
        <v>1484.45</v>
      </c>
      <c r="N3306" s="12" t="str">
        <f t="shared" ca="1" si="760"/>
        <v/>
      </c>
      <c r="O3306" s="12">
        <f t="shared" ca="1" si="761"/>
        <v>1.6671297582660904E-3</v>
      </c>
      <c r="P3306" s="5">
        <f t="shared" ca="1" si="762"/>
        <v>909.6834850381797</v>
      </c>
      <c r="Q3306" s="5">
        <f t="shared" ca="1" si="765"/>
        <v>909.6834850381797</v>
      </c>
      <c r="R3306" s="12">
        <f t="shared" ca="1" si="766"/>
        <v>0</v>
      </c>
    </row>
    <row r="3307" spans="1:18" x14ac:dyDescent="0.25">
      <c r="A3307">
        <v>3306</v>
      </c>
      <c r="B3307" s="2">
        <v>42208</v>
      </c>
      <c r="C3307">
        <f t="shared" si="771"/>
        <v>2015</v>
      </c>
      <c r="D3307">
        <v>1424.4</v>
      </c>
      <c r="E3307" s="5">
        <f t="shared" ca="1" si="767"/>
        <v>1466.1849999999999</v>
      </c>
      <c r="F3307" s="5">
        <f t="shared" ca="1" si="768"/>
        <v>1458.8920000000001</v>
      </c>
      <c r="G3307" s="5">
        <f t="shared" ca="1" si="769"/>
        <v>1459.3895696397151</v>
      </c>
      <c r="H3307" s="5">
        <f t="shared" ca="1" si="770"/>
        <v>1484.6688498162057</v>
      </c>
      <c r="I3307" s="10">
        <f t="shared" ca="1" si="763"/>
        <v>0</v>
      </c>
      <c r="J3307" s="5" t="e">
        <f t="shared" ca="1" si="757"/>
        <v>#N/A</v>
      </c>
      <c r="K3307" s="5" t="e">
        <f t="shared" ca="1" si="758"/>
        <v>#N/A</v>
      </c>
      <c r="L3307" s="10">
        <f t="shared" ca="1" si="759"/>
        <v>-1</v>
      </c>
      <c r="M3307" s="5">
        <f t="shared" ca="1" si="764"/>
        <v>1484.45</v>
      </c>
      <c r="N3307" s="12" t="str">
        <f t="shared" ca="1" si="760"/>
        <v/>
      </c>
      <c r="O3307" s="12">
        <f t="shared" ca="1" si="761"/>
        <v>8.906206512663481E-3</v>
      </c>
      <c r="P3307" s="5">
        <f t="shared" ca="1" si="762"/>
        <v>909.6834850381797</v>
      </c>
      <c r="Q3307" s="5">
        <f t="shared" ca="1" si="765"/>
        <v>909.6834850381797</v>
      </c>
      <c r="R3307" s="12">
        <f t="shared" ca="1" si="766"/>
        <v>0</v>
      </c>
    </row>
    <row r="3308" spans="1:18" x14ac:dyDescent="0.25">
      <c r="A3308">
        <v>3307</v>
      </c>
      <c r="B3308" s="2">
        <v>42209</v>
      </c>
      <c r="C3308">
        <f t="shared" si="771"/>
        <v>2015</v>
      </c>
      <c r="D3308">
        <v>1408.8</v>
      </c>
      <c r="E3308" s="5">
        <f t="shared" ca="1" si="767"/>
        <v>1459.845</v>
      </c>
      <c r="F3308" s="5">
        <f t="shared" ca="1" si="768"/>
        <v>1457.625</v>
      </c>
      <c r="G3308" s="5">
        <f t="shared" ca="1" si="769"/>
        <v>1454.3306126757436</v>
      </c>
      <c r="H3308" s="5">
        <f t="shared" ca="1" si="770"/>
        <v>1483.1514728198817</v>
      </c>
      <c r="I3308" s="10">
        <f t="shared" ca="1" si="763"/>
        <v>0</v>
      </c>
      <c r="J3308" s="5" t="e">
        <f t="shared" ca="1" si="757"/>
        <v>#N/A</v>
      </c>
      <c r="K3308" s="5" t="e">
        <f t="shared" ca="1" si="758"/>
        <v>#N/A</v>
      </c>
      <c r="L3308" s="10">
        <f t="shared" ca="1" si="759"/>
        <v>-1</v>
      </c>
      <c r="M3308" s="5">
        <f t="shared" ca="1" si="764"/>
        <v>1484.45</v>
      </c>
      <c r="N3308" s="12" t="str">
        <f t="shared" ca="1" si="760"/>
        <v/>
      </c>
      <c r="O3308" s="12">
        <f t="shared" ca="1" si="761"/>
        <v>1.09519797809605E-2</v>
      </c>
      <c r="P3308" s="5">
        <f t="shared" ca="1" si="762"/>
        <v>909.6834850381797</v>
      </c>
      <c r="Q3308" s="5">
        <f t="shared" ca="1" si="765"/>
        <v>909.6834850381797</v>
      </c>
      <c r="R3308" s="12">
        <f t="shared" ca="1" si="766"/>
        <v>0</v>
      </c>
    </row>
    <row r="3309" spans="1:18" x14ac:dyDescent="0.25">
      <c r="A3309">
        <v>3308</v>
      </c>
      <c r="B3309" s="2">
        <v>42212</v>
      </c>
      <c r="C3309">
        <f t="shared" si="771"/>
        <v>2015</v>
      </c>
      <c r="D3309">
        <v>1369.25</v>
      </c>
      <c r="E3309" s="5">
        <f t="shared" ca="1" si="767"/>
        <v>1449.2649999999999</v>
      </c>
      <c r="F3309" s="5">
        <f t="shared" ca="1" si="768"/>
        <v>1454.8129999999999</v>
      </c>
      <c r="G3309" s="5">
        <f t="shared" ca="1" si="769"/>
        <v>1445.8225514081691</v>
      </c>
      <c r="H3309" s="5">
        <f t="shared" ca="1" si="770"/>
        <v>1480.8734433634841</v>
      </c>
      <c r="I3309" s="10">
        <f t="shared" ca="1" si="763"/>
        <v>0</v>
      </c>
      <c r="J3309" s="5" t="e">
        <f t="shared" ca="1" si="757"/>
        <v>#N/A</v>
      </c>
      <c r="K3309" s="5" t="e">
        <f t="shared" ca="1" si="758"/>
        <v>#N/A</v>
      </c>
      <c r="L3309" s="10">
        <f t="shared" ca="1" si="759"/>
        <v>-1</v>
      </c>
      <c r="M3309" s="5">
        <f t="shared" ca="1" si="764"/>
        <v>1484.45</v>
      </c>
      <c r="N3309" s="12" t="str">
        <f t="shared" ca="1" si="760"/>
        <v/>
      </c>
      <c r="O3309" s="12">
        <f t="shared" ca="1" si="761"/>
        <v>2.8073537762634836E-2</v>
      </c>
      <c r="P3309" s="5">
        <f t="shared" ca="1" si="762"/>
        <v>909.6834850381797</v>
      </c>
      <c r="Q3309" s="5">
        <f t="shared" ca="1" si="765"/>
        <v>909.6834850381797</v>
      </c>
      <c r="R3309" s="12">
        <f t="shared" ca="1" si="766"/>
        <v>0</v>
      </c>
    </row>
    <row r="3310" spans="1:18" x14ac:dyDescent="0.25">
      <c r="A3310">
        <v>3309</v>
      </c>
      <c r="B3310" s="2">
        <v>42213</v>
      </c>
      <c r="C3310">
        <f t="shared" si="771"/>
        <v>2015</v>
      </c>
      <c r="D3310">
        <v>1359.15</v>
      </c>
      <c r="E3310" s="5">
        <f t="shared" ca="1" si="767"/>
        <v>1437.335</v>
      </c>
      <c r="F3310" s="5">
        <f t="shared" ca="1" si="768"/>
        <v>1452.0409999999997</v>
      </c>
      <c r="G3310" s="5">
        <f t="shared" ca="1" si="769"/>
        <v>1437.1552962673522</v>
      </c>
      <c r="H3310" s="5">
        <f t="shared" ca="1" si="770"/>
        <v>1478.4389744962143</v>
      </c>
      <c r="I3310" s="10">
        <f t="shared" ca="1" si="763"/>
        <v>0</v>
      </c>
      <c r="J3310" s="5" t="e">
        <f t="shared" ca="1" si="757"/>
        <v>#N/A</v>
      </c>
      <c r="K3310" s="5" t="e">
        <f t="shared" ca="1" si="758"/>
        <v>#N/A</v>
      </c>
      <c r="L3310" s="10">
        <f t="shared" ca="1" si="759"/>
        <v>-1</v>
      </c>
      <c r="M3310" s="5">
        <f t="shared" ca="1" si="764"/>
        <v>1484.45</v>
      </c>
      <c r="N3310" s="12" t="str">
        <f t="shared" ca="1" si="760"/>
        <v/>
      </c>
      <c r="O3310" s="12">
        <f t="shared" ca="1" si="761"/>
        <v>7.3763008946502893E-3</v>
      </c>
      <c r="P3310" s="5">
        <f t="shared" ca="1" si="762"/>
        <v>909.6834850381797</v>
      </c>
      <c r="Q3310" s="5">
        <f t="shared" ca="1" si="765"/>
        <v>909.6834850381797</v>
      </c>
      <c r="R3310" s="12">
        <f t="shared" ca="1" si="766"/>
        <v>0</v>
      </c>
    </row>
    <row r="3311" spans="1:18" x14ac:dyDescent="0.25">
      <c r="A3311">
        <v>3310</v>
      </c>
      <c r="B3311" s="2">
        <v>42214</v>
      </c>
      <c r="C3311">
        <f t="shared" si="771"/>
        <v>2015</v>
      </c>
      <c r="D3311">
        <v>1369.95</v>
      </c>
      <c r="E3311" s="5">
        <f t="shared" ca="1" si="767"/>
        <v>1424.635</v>
      </c>
      <c r="F3311" s="5">
        <f t="shared" ca="1" si="768"/>
        <v>1449.3819999999998</v>
      </c>
      <c r="G3311" s="5">
        <f t="shared" ca="1" si="769"/>
        <v>1430.434766640617</v>
      </c>
      <c r="H3311" s="5">
        <f t="shared" ca="1" si="770"/>
        <v>1476.2691950062901</v>
      </c>
      <c r="I3311" s="10">
        <f t="shared" ca="1" si="763"/>
        <v>0</v>
      </c>
      <c r="J3311" s="5" t="e">
        <f t="shared" ca="1" si="757"/>
        <v>#N/A</v>
      </c>
      <c r="K3311" s="5" t="e">
        <f t="shared" ca="1" si="758"/>
        <v>#N/A</v>
      </c>
      <c r="L3311" s="10">
        <f t="shared" ca="1" si="759"/>
        <v>-1</v>
      </c>
      <c r="M3311" s="5">
        <f t="shared" ca="1" si="764"/>
        <v>1484.45</v>
      </c>
      <c r="N3311" s="12" t="str">
        <f t="shared" ca="1" si="760"/>
        <v/>
      </c>
      <c r="O3311" s="12">
        <f t="shared" ca="1" si="761"/>
        <v>-7.9461428098443546E-3</v>
      </c>
      <c r="P3311" s="5">
        <f t="shared" ca="1" si="762"/>
        <v>909.6834850381797</v>
      </c>
      <c r="Q3311" s="5">
        <f t="shared" ca="1" si="765"/>
        <v>909.6834850381797</v>
      </c>
      <c r="R3311" s="12">
        <f t="shared" ca="1" si="766"/>
        <v>0</v>
      </c>
    </row>
    <row r="3312" spans="1:18" x14ac:dyDescent="0.25">
      <c r="A3312">
        <v>3311</v>
      </c>
      <c r="B3312" s="2">
        <v>42215</v>
      </c>
      <c r="C3312">
        <f t="shared" si="771"/>
        <v>2015</v>
      </c>
      <c r="D3312">
        <v>1371.15</v>
      </c>
      <c r="E3312" s="5">
        <f t="shared" ca="1" si="767"/>
        <v>1412.06</v>
      </c>
      <c r="F3312" s="5">
        <f t="shared" ca="1" si="768"/>
        <v>1446.2539999999997</v>
      </c>
      <c r="G3312" s="5">
        <f t="shared" ca="1" si="769"/>
        <v>1424.5062899765553</v>
      </c>
      <c r="H3312" s="5">
        <f t="shared" ca="1" si="770"/>
        <v>1474.1668111061642</v>
      </c>
      <c r="I3312" s="10">
        <f t="shared" ca="1" si="763"/>
        <v>0</v>
      </c>
      <c r="J3312" s="5" t="e">
        <f t="shared" ca="1" si="757"/>
        <v>#N/A</v>
      </c>
      <c r="K3312" s="5" t="e">
        <f t="shared" ca="1" si="758"/>
        <v>#N/A</v>
      </c>
      <c r="L3312" s="10">
        <f t="shared" ca="1" si="759"/>
        <v>-1</v>
      </c>
      <c r="M3312" s="5">
        <f t="shared" ca="1" si="764"/>
        <v>1484.45</v>
      </c>
      <c r="N3312" s="12" t="str">
        <f t="shared" ca="1" si="760"/>
        <v/>
      </c>
      <c r="O3312" s="12">
        <f t="shared" ca="1" si="761"/>
        <v>-8.759443775320599E-4</v>
      </c>
      <c r="P3312" s="5">
        <f t="shared" ca="1" si="762"/>
        <v>909.6834850381797</v>
      </c>
      <c r="Q3312" s="5">
        <f t="shared" ca="1" si="765"/>
        <v>909.6834850381797</v>
      </c>
      <c r="R3312" s="12">
        <f t="shared" ca="1" si="766"/>
        <v>0</v>
      </c>
    </row>
    <row r="3313" spans="1:18" x14ac:dyDescent="0.25">
      <c r="A3313">
        <v>3312</v>
      </c>
      <c r="B3313" s="2">
        <v>42216</v>
      </c>
      <c r="C3313">
        <f t="shared" si="771"/>
        <v>2015</v>
      </c>
      <c r="D3313">
        <v>1387.4</v>
      </c>
      <c r="E3313" s="5">
        <f t="shared" ca="1" si="767"/>
        <v>1402.1999999999998</v>
      </c>
      <c r="F3313" s="5">
        <f t="shared" ca="1" si="768"/>
        <v>1443.6179999999995</v>
      </c>
      <c r="G3313" s="5">
        <f t="shared" ca="1" si="769"/>
        <v>1420.7956609788996</v>
      </c>
      <c r="H3313" s="5">
        <f t="shared" ca="1" si="770"/>
        <v>1472.4314748840409</v>
      </c>
      <c r="I3313" s="10">
        <f t="shared" ca="1" si="763"/>
        <v>0</v>
      </c>
      <c r="J3313" s="5" t="e">
        <f t="shared" ca="1" si="757"/>
        <v>#N/A</v>
      </c>
      <c r="K3313" s="5" t="e">
        <f t="shared" ca="1" si="758"/>
        <v>#N/A</v>
      </c>
      <c r="L3313" s="10">
        <f t="shared" ca="1" si="759"/>
        <v>-1</v>
      </c>
      <c r="M3313" s="5">
        <f t="shared" ca="1" si="764"/>
        <v>1484.45</v>
      </c>
      <c r="N3313" s="12" t="str">
        <f t="shared" ca="1" si="760"/>
        <v/>
      </c>
      <c r="O3313" s="12">
        <f t="shared" ca="1" si="761"/>
        <v>-1.1851365641979359E-2</v>
      </c>
      <c r="P3313" s="5">
        <f t="shared" ca="1" si="762"/>
        <v>909.6834850381797</v>
      </c>
      <c r="Q3313" s="5">
        <f t="shared" ca="1" si="765"/>
        <v>909.6834850381797</v>
      </c>
      <c r="R3313" s="12">
        <f t="shared" ca="1" si="766"/>
        <v>0</v>
      </c>
    </row>
    <row r="3314" spans="1:18" x14ac:dyDescent="0.25">
      <c r="A3314">
        <v>3313</v>
      </c>
      <c r="B3314" s="2">
        <v>42219</v>
      </c>
      <c r="C3314">
        <f t="shared" si="771"/>
        <v>2015</v>
      </c>
      <c r="D3314">
        <v>1391.6</v>
      </c>
      <c r="E3314" s="5">
        <f t="shared" ca="1" si="767"/>
        <v>1395.8500000000001</v>
      </c>
      <c r="F3314" s="5">
        <f t="shared" ca="1" si="768"/>
        <v>1441.5409999999997</v>
      </c>
      <c r="G3314" s="5">
        <f t="shared" ca="1" si="769"/>
        <v>1417.8760948810097</v>
      </c>
      <c r="H3314" s="5">
        <f t="shared" ca="1" si="770"/>
        <v>1470.8148453863603</v>
      </c>
      <c r="I3314" s="10">
        <f t="shared" ca="1" si="763"/>
        <v>0</v>
      </c>
      <c r="J3314" s="5" t="e">
        <f t="shared" ca="1" si="757"/>
        <v>#N/A</v>
      </c>
      <c r="K3314" s="5" t="e">
        <f t="shared" ca="1" si="758"/>
        <v>#N/A</v>
      </c>
      <c r="L3314" s="10">
        <f t="shared" ca="1" si="759"/>
        <v>-1</v>
      </c>
      <c r="M3314" s="5">
        <f t="shared" ca="1" si="764"/>
        <v>1484.45</v>
      </c>
      <c r="N3314" s="12" t="str">
        <f t="shared" ca="1" si="760"/>
        <v/>
      </c>
      <c r="O3314" s="12">
        <f t="shared" ca="1" si="761"/>
        <v>-3.0272452068616246E-3</v>
      </c>
      <c r="P3314" s="5">
        <f t="shared" ca="1" si="762"/>
        <v>909.6834850381797</v>
      </c>
      <c r="Q3314" s="5">
        <f t="shared" ca="1" si="765"/>
        <v>909.6834850381797</v>
      </c>
      <c r="R3314" s="12">
        <f t="shared" ca="1" si="766"/>
        <v>0</v>
      </c>
    </row>
    <row r="3315" spans="1:18" x14ac:dyDescent="0.25">
      <c r="A3315">
        <v>3314</v>
      </c>
      <c r="B3315" s="2">
        <v>42220</v>
      </c>
      <c r="C3315">
        <f t="shared" si="771"/>
        <v>2015</v>
      </c>
      <c r="D3315">
        <v>1377.2</v>
      </c>
      <c r="E3315" s="5">
        <f t="shared" ca="1" si="767"/>
        <v>1389.6100000000001</v>
      </c>
      <c r="F3315" s="5">
        <f t="shared" ca="1" si="768"/>
        <v>1439.443</v>
      </c>
      <c r="G3315" s="5">
        <f t="shared" ca="1" si="769"/>
        <v>1413.808485392909</v>
      </c>
      <c r="H3315" s="5">
        <f t="shared" ca="1" si="770"/>
        <v>1468.9425484786332</v>
      </c>
      <c r="I3315" s="10">
        <f t="shared" ca="1" si="763"/>
        <v>0</v>
      </c>
      <c r="J3315" s="5" t="e">
        <f t="shared" ca="1" si="757"/>
        <v>#N/A</v>
      </c>
      <c r="K3315" s="5" t="e">
        <f t="shared" ca="1" si="758"/>
        <v>#N/A</v>
      </c>
      <c r="L3315" s="10">
        <f t="shared" ca="1" si="759"/>
        <v>-1</v>
      </c>
      <c r="M3315" s="5">
        <f t="shared" ca="1" si="764"/>
        <v>1484.45</v>
      </c>
      <c r="N3315" s="12" t="str">
        <f t="shared" ca="1" si="760"/>
        <v/>
      </c>
      <c r="O3315" s="12">
        <f t="shared" ca="1" si="761"/>
        <v>1.0347801092267796E-2</v>
      </c>
      <c r="P3315" s="5">
        <f t="shared" ca="1" si="762"/>
        <v>909.6834850381797</v>
      </c>
      <c r="Q3315" s="5">
        <f t="shared" ca="1" si="765"/>
        <v>909.6834850381797</v>
      </c>
      <c r="R3315" s="12">
        <f t="shared" ca="1" si="766"/>
        <v>0</v>
      </c>
    </row>
    <row r="3316" spans="1:18" x14ac:dyDescent="0.25">
      <c r="A3316">
        <v>3315</v>
      </c>
      <c r="B3316" s="2">
        <v>42221</v>
      </c>
      <c r="C3316">
        <f t="shared" si="771"/>
        <v>2015</v>
      </c>
      <c r="D3316">
        <v>1381.75</v>
      </c>
      <c r="E3316" s="5">
        <f t="shared" ca="1" si="767"/>
        <v>1384.0650000000001</v>
      </c>
      <c r="F3316" s="5">
        <f t="shared" ca="1" si="768"/>
        <v>1437.799</v>
      </c>
      <c r="G3316" s="5">
        <f t="shared" ca="1" si="769"/>
        <v>1410.6026368536182</v>
      </c>
      <c r="H3316" s="5">
        <f t="shared" ca="1" si="770"/>
        <v>1467.1986975090604</v>
      </c>
      <c r="I3316" s="10">
        <f t="shared" ca="1" si="763"/>
        <v>0</v>
      </c>
      <c r="J3316" s="5" t="e">
        <f t="shared" ref="J3316:J3379" ca="1" si="772">IF($I3316="BUY",$D3316,NA())</f>
        <v>#N/A</v>
      </c>
      <c r="K3316" s="5" t="e">
        <f t="shared" ref="K3316:K3379" ca="1" si="773">IF($I3316="SELL",$D3316,NA())</f>
        <v>#N/A</v>
      </c>
      <c r="L3316" s="10">
        <f t="shared" ref="L3316:L3379" ca="1" si="774">IF(AND(I3316="SELL",L3315&gt;=0),-1*Leverage,IF(AND(I3316="BUY",L3315&lt;=0),1*Leverage,L3315))</f>
        <v>-1</v>
      </c>
      <c r="M3316" s="5">
        <f t="shared" ca="1" si="764"/>
        <v>1484.45</v>
      </c>
      <c r="N3316" s="12" t="str">
        <f t="shared" ref="N3316:N3379" ca="1" si="775">IF(L3315=0,0,IF(I3316="SELL",Leverage*(M3316-M3315)/M3315,IF(I3316="BUY",-Leverage*(M3316-M3315)/M3315,"")))</f>
        <v/>
      </c>
      <c r="O3316" s="12">
        <f t="shared" ref="O3316:O3379" ca="1" si="776">IF($L3316&gt;0,Leverage*(D3316-D3315)/D3315,IF($L3316&lt;0,-Leverage*(D3316-D3315)/D3315,0))</f>
        <v>-3.3038048213766733E-3</v>
      </c>
      <c r="P3316" s="5">
        <f t="shared" ref="P3316:P3379" ca="1" si="777">IF(N3316="",P3315,P3315*(1+N3316))</f>
        <v>909.6834850381797</v>
      </c>
      <c r="Q3316" s="5">
        <f t="shared" ca="1" si="765"/>
        <v>909.6834850381797</v>
      </c>
      <c r="R3316" s="12">
        <f t="shared" ca="1" si="766"/>
        <v>0</v>
      </c>
    </row>
    <row r="3317" spans="1:18" x14ac:dyDescent="0.25">
      <c r="A3317">
        <v>3316</v>
      </c>
      <c r="B3317" s="2">
        <v>42222</v>
      </c>
      <c r="C3317">
        <f t="shared" si="771"/>
        <v>2015</v>
      </c>
      <c r="D3317">
        <v>1405.35</v>
      </c>
      <c r="E3317" s="5">
        <f t="shared" ca="1" si="767"/>
        <v>1382.1600000000003</v>
      </c>
      <c r="F3317" s="5">
        <f t="shared" ca="1" si="768"/>
        <v>1436.4920000000002</v>
      </c>
      <c r="G3317" s="5">
        <f t="shared" ca="1" si="769"/>
        <v>1410.0773731682564</v>
      </c>
      <c r="H3317" s="5">
        <f t="shared" ca="1" si="770"/>
        <v>1465.9617235588792</v>
      </c>
      <c r="I3317" s="10">
        <f t="shared" ref="I3317:I3380" ca="1" si="778">IF(AND(G3317&gt;H3317,G3316&lt;H3316),"BUY",IF(AND(G3317&lt;H3317,G3316&gt;H3316),"SELL",0))</f>
        <v>0</v>
      </c>
      <c r="J3317" s="5" t="e">
        <f t="shared" ca="1" si="772"/>
        <v>#N/A</v>
      </c>
      <c r="K3317" s="5" t="e">
        <f t="shared" ca="1" si="773"/>
        <v>#N/A</v>
      </c>
      <c r="L3317" s="10">
        <f t="shared" ca="1" si="774"/>
        <v>-1</v>
      </c>
      <c r="M3317" s="5">
        <f t="shared" ref="M3317:M3380" ca="1" si="779">IF(I3317&lt;&gt;0,D3317,M3316)</f>
        <v>1484.45</v>
      </c>
      <c r="N3317" s="12" t="str">
        <f t="shared" ca="1" si="775"/>
        <v/>
      </c>
      <c r="O3317" s="12">
        <f t="shared" ca="1" si="776"/>
        <v>-1.7079790121223022E-2</v>
      </c>
      <c r="P3317" s="5">
        <f t="shared" ca="1" si="777"/>
        <v>909.6834850381797</v>
      </c>
      <c r="Q3317" s="5">
        <f t="shared" ref="Q3317:Q3380" ca="1" si="780">MAX(P3316:P3317)</f>
        <v>909.6834850381797</v>
      </c>
      <c r="R3317" s="12">
        <f t="shared" ref="R3317:R3380" ca="1" si="781">1-P3317/Q3317</f>
        <v>0</v>
      </c>
    </row>
    <row r="3318" spans="1:18" x14ac:dyDescent="0.25">
      <c r="A3318">
        <v>3317</v>
      </c>
      <c r="B3318" s="2">
        <v>42223</v>
      </c>
      <c r="C3318">
        <f t="shared" si="771"/>
        <v>2015</v>
      </c>
      <c r="D3318">
        <v>1399.65</v>
      </c>
      <c r="E3318" s="5">
        <f t="shared" ca="1" si="767"/>
        <v>1381.2450000000001</v>
      </c>
      <c r="F3318" s="5">
        <f t="shared" ca="1" si="768"/>
        <v>1434.2369999999999</v>
      </c>
      <c r="G3318" s="5">
        <f t="shared" ca="1" si="769"/>
        <v>1409.0346358514307</v>
      </c>
      <c r="H3318" s="5">
        <f t="shared" ca="1" si="770"/>
        <v>1464.6354890877014</v>
      </c>
      <c r="I3318" s="10">
        <f t="shared" ca="1" si="778"/>
        <v>0</v>
      </c>
      <c r="J3318" s="5" t="e">
        <f t="shared" ca="1" si="772"/>
        <v>#N/A</v>
      </c>
      <c r="K3318" s="5" t="e">
        <f t="shared" ca="1" si="773"/>
        <v>#N/A</v>
      </c>
      <c r="L3318" s="10">
        <f t="shared" ca="1" si="774"/>
        <v>-1</v>
      </c>
      <c r="M3318" s="5">
        <f t="shared" ca="1" si="779"/>
        <v>1484.45</v>
      </c>
      <c r="N3318" s="12" t="str">
        <f t="shared" ca="1" si="775"/>
        <v/>
      </c>
      <c r="O3318" s="12">
        <f t="shared" ca="1" si="776"/>
        <v>4.0559291279751086E-3</v>
      </c>
      <c r="P3318" s="5">
        <f t="shared" ca="1" si="777"/>
        <v>909.6834850381797</v>
      </c>
      <c r="Q3318" s="5">
        <f t="shared" ca="1" si="780"/>
        <v>909.6834850381797</v>
      </c>
      <c r="R3318" s="12">
        <f t="shared" ca="1" si="781"/>
        <v>0</v>
      </c>
    </row>
    <row r="3319" spans="1:18" x14ac:dyDescent="0.25">
      <c r="A3319">
        <v>3318</v>
      </c>
      <c r="B3319" s="2">
        <v>42226</v>
      </c>
      <c r="C3319">
        <f t="shared" si="771"/>
        <v>2015</v>
      </c>
      <c r="D3319">
        <v>1385.75</v>
      </c>
      <c r="E3319" s="5">
        <f t="shared" ca="1" si="767"/>
        <v>1382.895</v>
      </c>
      <c r="F3319" s="5">
        <f t="shared" ca="1" si="768"/>
        <v>1431.625</v>
      </c>
      <c r="G3319" s="5">
        <f t="shared" ca="1" si="769"/>
        <v>1406.7061722662877</v>
      </c>
      <c r="H3319" s="5">
        <f t="shared" ca="1" si="770"/>
        <v>1463.0577793059474</v>
      </c>
      <c r="I3319" s="10">
        <f t="shared" ca="1" si="778"/>
        <v>0</v>
      </c>
      <c r="J3319" s="5" t="e">
        <f t="shared" ca="1" si="772"/>
        <v>#N/A</v>
      </c>
      <c r="K3319" s="5" t="e">
        <f t="shared" ca="1" si="773"/>
        <v>#N/A</v>
      </c>
      <c r="L3319" s="10">
        <f t="shared" ca="1" si="774"/>
        <v>-1</v>
      </c>
      <c r="M3319" s="5">
        <f t="shared" ca="1" si="779"/>
        <v>1484.45</v>
      </c>
      <c r="N3319" s="12" t="str">
        <f t="shared" ca="1" si="775"/>
        <v/>
      </c>
      <c r="O3319" s="12">
        <f t="shared" ca="1" si="776"/>
        <v>9.9310541921195233E-3</v>
      </c>
      <c r="P3319" s="5">
        <f t="shared" ca="1" si="777"/>
        <v>909.6834850381797</v>
      </c>
      <c r="Q3319" s="5">
        <f t="shared" ca="1" si="780"/>
        <v>909.6834850381797</v>
      </c>
      <c r="R3319" s="12">
        <f t="shared" ca="1" si="781"/>
        <v>0</v>
      </c>
    </row>
    <row r="3320" spans="1:18" x14ac:dyDescent="0.25">
      <c r="A3320">
        <v>3319</v>
      </c>
      <c r="B3320" s="2">
        <v>42227</v>
      </c>
      <c r="C3320">
        <f t="shared" si="771"/>
        <v>2015</v>
      </c>
      <c r="D3320">
        <v>1374.25</v>
      </c>
      <c r="E3320" s="5">
        <f t="shared" ca="1" si="767"/>
        <v>1384.405</v>
      </c>
      <c r="F3320" s="5">
        <f t="shared" ca="1" si="768"/>
        <v>1429.4859999999999</v>
      </c>
      <c r="G3320" s="5">
        <f t="shared" ca="1" si="769"/>
        <v>1403.4605550396589</v>
      </c>
      <c r="H3320" s="5">
        <f t="shared" ca="1" si="770"/>
        <v>1461.2816237198285</v>
      </c>
      <c r="I3320" s="10">
        <f t="shared" ca="1" si="778"/>
        <v>0</v>
      </c>
      <c r="J3320" s="5" t="e">
        <f t="shared" ca="1" si="772"/>
        <v>#N/A</v>
      </c>
      <c r="K3320" s="5" t="e">
        <f t="shared" ca="1" si="773"/>
        <v>#N/A</v>
      </c>
      <c r="L3320" s="10">
        <f t="shared" ca="1" si="774"/>
        <v>-1</v>
      </c>
      <c r="M3320" s="5">
        <f t="shared" ca="1" si="779"/>
        <v>1484.45</v>
      </c>
      <c r="N3320" s="12" t="str">
        <f t="shared" ca="1" si="775"/>
        <v/>
      </c>
      <c r="O3320" s="12">
        <f t="shared" ca="1" si="776"/>
        <v>8.2987551867219917E-3</v>
      </c>
      <c r="P3320" s="5">
        <f t="shared" ca="1" si="777"/>
        <v>909.6834850381797</v>
      </c>
      <c r="Q3320" s="5">
        <f t="shared" ca="1" si="780"/>
        <v>909.6834850381797</v>
      </c>
      <c r="R3320" s="12">
        <f t="shared" ca="1" si="781"/>
        <v>0</v>
      </c>
    </row>
    <row r="3321" spans="1:18" x14ac:dyDescent="0.25">
      <c r="A3321">
        <v>3320</v>
      </c>
      <c r="B3321" s="2">
        <v>42228</v>
      </c>
      <c r="C3321">
        <f t="shared" si="771"/>
        <v>2015</v>
      </c>
      <c r="D3321">
        <v>1366</v>
      </c>
      <c r="E3321" s="5">
        <f t="shared" ca="1" si="767"/>
        <v>1384.0099999999998</v>
      </c>
      <c r="F3321" s="5">
        <f t="shared" ca="1" si="768"/>
        <v>1427.6059999999998</v>
      </c>
      <c r="G3321" s="5">
        <f t="shared" ca="1" si="769"/>
        <v>1399.714499535693</v>
      </c>
      <c r="H3321" s="5">
        <f t="shared" ca="1" si="770"/>
        <v>1459.375991245432</v>
      </c>
      <c r="I3321" s="10">
        <f t="shared" ca="1" si="778"/>
        <v>0</v>
      </c>
      <c r="J3321" s="5" t="e">
        <f t="shared" ca="1" si="772"/>
        <v>#N/A</v>
      </c>
      <c r="K3321" s="5" t="e">
        <f t="shared" ca="1" si="773"/>
        <v>#N/A</v>
      </c>
      <c r="L3321" s="10">
        <f t="shared" ca="1" si="774"/>
        <v>-1</v>
      </c>
      <c r="M3321" s="5">
        <f t="shared" ca="1" si="779"/>
        <v>1484.45</v>
      </c>
      <c r="N3321" s="12" t="str">
        <f t="shared" ca="1" si="775"/>
        <v/>
      </c>
      <c r="O3321" s="12">
        <f t="shared" ca="1" si="776"/>
        <v>6.0032745133709294E-3</v>
      </c>
      <c r="P3321" s="5">
        <f t="shared" ca="1" si="777"/>
        <v>909.6834850381797</v>
      </c>
      <c r="Q3321" s="5">
        <f t="shared" ca="1" si="780"/>
        <v>909.6834850381797</v>
      </c>
      <c r="R3321" s="12">
        <f t="shared" ca="1" si="781"/>
        <v>0</v>
      </c>
    </row>
    <row r="3322" spans="1:18" x14ac:dyDescent="0.25">
      <c r="A3322">
        <v>3321</v>
      </c>
      <c r="B3322" s="2">
        <v>42229</v>
      </c>
      <c r="C3322">
        <f t="shared" si="771"/>
        <v>2015</v>
      </c>
      <c r="D3322">
        <v>1364.55</v>
      </c>
      <c r="E3322" s="5">
        <f t="shared" ca="1" si="767"/>
        <v>1383.35</v>
      </c>
      <c r="F3322" s="5">
        <f t="shared" ca="1" si="768"/>
        <v>1425.559</v>
      </c>
      <c r="G3322" s="5">
        <f t="shared" ca="1" si="769"/>
        <v>1396.1980495821238</v>
      </c>
      <c r="H3322" s="5">
        <f t="shared" ca="1" si="770"/>
        <v>1457.4794714205234</v>
      </c>
      <c r="I3322" s="10">
        <f t="shared" ca="1" si="778"/>
        <v>0</v>
      </c>
      <c r="J3322" s="5" t="e">
        <f t="shared" ca="1" si="772"/>
        <v>#N/A</v>
      </c>
      <c r="K3322" s="5" t="e">
        <f t="shared" ca="1" si="773"/>
        <v>#N/A</v>
      </c>
      <c r="L3322" s="10">
        <f t="shared" ca="1" si="774"/>
        <v>-1</v>
      </c>
      <c r="M3322" s="5">
        <f t="shared" ca="1" si="779"/>
        <v>1484.45</v>
      </c>
      <c r="N3322" s="12" t="str">
        <f t="shared" ca="1" si="775"/>
        <v/>
      </c>
      <c r="O3322" s="12">
        <f t="shared" ca="1" si="776"/>
        <v>1.0614934114202383E-3</v>
      </c>
      <c r="P3322" s="5">
        <f t="shared" ca="1" si="777"/>
        <v>909.6834850381797</v>
      </c>
      <c r="Q3322" s="5">
        <f t="shared" ca="1" si="780"/>
        <v>909.6834850381797</v>
      </c>
      <c r="R3322" s="12">
        <f t="shared" ca="1" si="781"/>
        <v>0</v>
      </c>
    </row>
    <row r="3323" spans="1:18" x14ac:dyDescent="0.25">
      <c r="A3323">
        <v>3322</v>
      </c>
      <c r="B3323" s="2">
        <v>42230</v>
      </c>
      <c r="C3323">
        <f t="shared" si="771"/>
        <v>2015</v>
      </c>
      <c r="D3323">
        <v>1372.05</v>
      </c>
      <c r="E3323" s="5">
        <f t="shared" ca="1" si="767"/>
        <v>1381.8149999999998</v>
      </c>
      <c r="F3323" s="5">
        <f t="shared" ca="1" si="768"/>
        <v>1424.31</v>
      </c>
      <c r="G3323" s="5">
        <f t="shared" ca="1" si="769"/>
        <v>1393.7832446239113</v>
      </c>
      <c r="H3323" s="5">
        <f t="shared" ca="1" si="770"/>
        <v>1455.7708819921129</v>
      </c>
      <c r="I3323" s="10">
        <f t="shared" ca="1" si="778"/>
        <v>0</v>
      </c>
      <c r="J3323" s="5" t="e">
        <f t="shared" ca="1" si="772"/>
        <v>#N/A</v>
      </c>
      <c r="K3323" s="5" t="e">
        <f t="shared" ca="1" si="773"/>
        <v>#N/A</v>
      </c>
      <c r="L3323" s="10">
        <f t="shared" ca="1" si="774"/>
        <v>-1</v>
      </c>
      <c r="M3323" s="5">
        <f t="shared" ca="1" si="779"/>
        <v>1484.45</v>
      </c>
      <c r="N3323" s="12" t="str">
        <f t="shared" ca="1" si="775"/>
        <v/>
      </c>
      <c r="O3323" s="12">
        <f t="shared" ca="1" si="776"/>
        <v>-5.4963174672969109E-3</v>
      </c>
      <c r="P3323" s="5">
        <f t="shared" ca="1" si="777"/>
        <v>909.6834850381797</v>
      </c>
      <c r="Q3323" s="5">
        <f t="shared" ca="1" si="780"/>
        <v>909.6834850381797</v>
      </c>
      <c r="R3323" s="12">
        <f t="shared" ca="1" si="781"/>
        <v>0</v>
      </c>
    </row>
    <row r="3324" spans="1:18" x14ac:dyDescent="0.25">
      <c r="A3324">
        <v>3323</v>
      </c>
      <c r="B3324" s="2">
        <v>42233</v>
      </c>
      <c r="C3324">
        <f t="shared" si="771"/>
        <v>2015</v>
      </c>
      <c r="D3324">
        <v>1367.35</v>
      </c>
      <c r="E3324" s="5">
        <f t="shared" ca="1" si="767"/>
        <v>1379.3899999999999</v>
      </c>
      <c r="F3324" s="5">
        <f t="shared" ca="1" si="768"/>
        <v>1423.066</v>
      </c>
      <c r="G3324" s="5">
        <f t="shared" ca="1" si="769"/>
        <v>1391.1399201615202</v>
      </c>
      <c r="H3324" s="5">
        <f t="shared" ca="1" si="770"/>
        <v>1454.0024643522709</v>
      </c>
      <c r="I3324" s="10">
        <f t="shared" ca="1" si="778"/>
        <v>0</v>
      </c>
      <c r="J3324" s="5" t="e">
        <f t="shared" ca="1" si="772"/>
        <v>#N/A</v>
      </c>
      <c r="K3324" s="5" t="e">
        <f t="shared" ca="1" si="773"/>
        <v>#N/A</v>
      </c>
      <c r="L3324" s="10">
        <f t="shared" ca="1" si="774"/>
        <v>-1</v>
      </c>
      <c r="M3324" s="5">
        <f t="shared" ca="1" si="779"/>
        <v>1484.45</v>
      </c>
      <c r="N3324" s="12" t="str">
        <f t="shared" ca="1" si="775"/>
        <v/>
      </c>
      <c r="O3324" s="12">
        <f t="shared" ca="1" si="776"/>
        <v>3.4255311395357643E-3</v>
      </c>
      <c r="P3324" s="5">
        <f t="shared" ca="1" si="777"/>
        <v>909.6834850381797</v>
      </c>
      <c r="Q3324" s="5">
        <f t="shared" ca="1" si="780"/>
        <v>909.6834850381797</v>
      </c>
      <c r="R3324" s="12">
        <f t="shared" ca="1" si="781"/>
        <v>0</v>
      </c>
    </row>
    <row r="3325" spans="1:18" x14ac:dyDescent="0.25">
      <c r="A3325">
        <v>3324</v>
      </c>
      <c r="B3325" s="2">
        <v>42234</v>
      </c>
      <c r="C3325">
        <f t="shared" si="771"/>
        <v>2015</v>
      </c>
      <c r="D3325">
        <v>1387.35</v>
      </c>
      <c r="E3325" s="5">
        <f t="shared" ca="1" si="767"/>
        <v>1380.405</v>
      </c>
      <c r="F3325" s="5">
        <f t="shared" ca="1" si="768"/>
        <v>1421.9910000000004</v>
      </c>
      <c r="G3325" s="5">
        <f t="shared" ca="1" si="769"/>
        <v>1390.7609281453683</v>
      </c>
      <c r="H3325" s="5">
        <f t="shared" ca="1" si="770"/>
        <v>1452.6694150652256</v>
      </c>
      <c r="I3325" s="10">
        <f t="shared" ca="1" si="778"/>
        <v>0</v>
      </c>
      <c r="J3325" s="5" t="e">
        <f t="shared" ca="1" si="772"/>
        <v>#N/A</v>
      </c>
      <c r="K3325" s="5" t="e">
        <f t="shared" ca="1" si="773"/>
        <v>#N/A</v>
      </c>
      <c r="L3325" s="10">
        <f t="shared" ca="1" si="774"/>
        <v>-1</v>
      </c>
      <c r="M3325" s="5">
        <f t="shared" ca="1" si="779"/>
        <v>1484.45</v>
      </c>
      <c r="N3325" s="12" t="str">
        <f t="shared" ca="1" si="775"/>
        <v/>
      </c>
      <c r="O3325" s="12">
        <f t="shared" ca="1" si="776"/>
        <v>-1.4626832925000915E-2</v>
      </c>
      <c r="P3325" s="5">
        <f t="shared" ca="1" si="777"/>
        <v>909.6834850381797</v>
      </c>
      <c r="Q3325" s="5">
        <f t="shared" ca="1" si="780"/>
        <v>909.6834850381797</v>
      </c>
      <c r="R3325" s="12">
        <f t="shared" ca="1" si="781"/>
        <v>0</v>
      </c>
    </row>
    <row r="3326" spans="1:18" x14ac:dyDescent="0.25">
      <c r="A3326">
        <v>3325</v>
      </c>
      <c r="B3326" s="2">
        <v>42235</v>
      </c>
      <c r="C3326">
        <f t="shared" si="771"/>
        <v>2015</v>
      </c>
      <c r="D3326">
        <v>1446.9</v>
      </c>
      <c r="E3326" s="5">
        <f t="shared" ca="1" si="767"/>
        <v>1386.9199999999998</v>
      </c>
      <c r="F3326" s="5">
        <f t="shared" ca="1" si="768"/>
        <v>1422.201</v>
      </c>
      <c r="G3326" s="5">
        <f t="shared" ca="1" si="769"/>
        <v>1396.3748353308315</v>
      </c>
      <c r="H3326" s="5">
        <f t="shared" ca="1" si="770"/>
        <v>1452.5540267639212</v>
      </c>
      <c r="I3326" s="10">
        <f t="shared" ca="1" si="778"/>
        <v>0</v>
      </c>
      <c r="J3326" s="5" t="e">
        <f t="shared" ca="1" si="772"/>
        <v>#N/A</v>
      </c>
      <c r="K3326" s="5" t="e">
        <f t="shared" ca="1" si="773"/>
        <v>#N/A</v>
      </c>
      <c r="L3326" s="10">
        <f t="shared" ca="1" si="774"/>
        <v>-1</v>
      </c>
      <c r="M3326" s="5">
        <f t="shared" ca="1" si="779"/>
        <v>1484.45</v>
      </c>
      <c r="N3326" s="12" t="str">
        <f t="shared" ca="1" si="775"/>
        <v/>
      </c>
      <c r="O3326" s="12">
        <f t="shared" ca="1" si="776"/>
        <v>-4.2923559303708642E-2</v>
      </c>
      <c r="P3326" s="5">
        <f t="shared" ca="1" si="777"/>
        <v>909.6834850381797</v>
      </c>
      <c r="Q3326" s="5">
        <f t="shared" ca="1" si="780"/>
        <v>909.6834850381797</v>
      </c>
      <c r="R3326" s="12">
        <f t="shared" ca="1" si="781"/>
        <v>0</v>
      </c>
    </row>
    <row r="3327" spans="1:18" x14ac:dyDescent="0.25">
      <c r="A3327">
        <v>3326</v>
      </c>
      <c r="B3327" s="2">
        <v>42236</v>
      </c>
      <c r="C3327">
        <f t="shared" si="771"/>
        <v>2015</v>
      </c>
      <c r="D3327">
        <v>1411</v>
      </c>
      <c r="E3327" s="5">
        <f t="shared" ca="1" si="767"/>
        <v>1387.4850000000001</v>
      </c>
      <c r="F3327" s="5">
        <f t="shared" ca="1" si="768"/>
        <v>1422.2670000000001</v>
      </c>
      <c r="G3327" s="5">
        <f t="shared" ca="1" si="769"/>
        <v>1397.8373517977484</v>
      </c>
      <c r="H3327" s="5">
        <f t="shared" ca="1" si="770"/>
        <v>1451.7229462286427</v>
      </c>
      <c r="I3327" s="10">
        <f t="shared" ca="1" si="778"/>
        <v>0</v>
      </c>
      <c r="J3327" s="5" t="e">
        <f t="shared" ca="1" si="772"/>
        <v>#N/A</v>
      </c>
      <c r="K3327" s="5" t="e">
        <f t="shared" ca="1" si="773"/>
        <v>#N/A</v>
      </c>
      <c r="L3327" s="10">
        <f t="shared" ca="1" si="774"/>
        <v>-1</v>
      </c>
      <c r="M3327" s="5">
        <f t="shared" ca="1" si="779"/>
        <v>1484.45</v>
      </c>
      <c r="N3327" s="12" t="str">
        <f t="shared" ca="1" si="775"/>
        <v/>
      </c>
      <c r="O3327" s="12">
        <f t="shared" ca="1" si="776"/>
        <v>2.4811666321100344E-2</v>
      </c>
      <c r="P3327" s="5">
        <f t="shared" ca="1" si="777"/>
        <v>909.6834850381797</v>
      </c>
      <c r="Q3327" s="5">
        <f t="shared" ca="1" si="780"/>
        <v>909.6834850381797</v>
      </c>
      <c r="R3327" s="12">
        <f t="shared" ca="1" si="781"/>
        <v>0</v>
      </c>
    </row>
    <row r="3328" spans="1:18" x14ac:dyDescent="0.25">
      <c r="A3328">
        <v>3327</v>
      </c>
      <c r="B3328" s="2">
        <v>42237</v>
      </c>
      <c r="C3328">
        <f t="shared" si="771"/>
        <v>2015</v>
      </c>
      <c r="D3328">
        <v>1406.45</v>
      </c>
      <c r="E3328" s="5">
        <f t="shared" ca="1" si="767"/>
        <v>1388.1650000000002</v>
      </c>
      <c r="F3328" s="5">
        <f t="shared" ca="1" si="768"/>
        <v>1422.3529999999998</v>
      </c>
      <c r="G3328" s="5">
        <f t="shared" ca="1" si="769"/>
        <v>1398.6986166179736</v>
      </c>
      <c r="H3328" s="5">
        <f t="shared" ca="1" si="770"/>
        <v>1450.8174873040698</v>
      </c>
      <c r="I3328" s="10">
        <f t="shared" ca="1" si="778"/>
        <v>0</v>
      </c>
      <c r="J3328" s="5" t="e">
        <f t="shared" ca="1" si="772"/>
        <v>#N/A</v>
      </c>
      <c r="K3328" s="5" t="e">
        <f t="shared" ca="1" si="773"/>
        <v>#N/A</v>
      </c>
      <c r="L3328" s="10">
        <f t="shared" ca="1" si="774"/>
        <v>-1</v>
      </c>
      <c r="M3328" s="5">
        <f t="shared" ca="1" si="779"/>
        <v>1484.45</v>
      </c>
      <c r="N3328" s="12" t="str">
        <f t="shared" ca="1" si="775"/>
        <v/>
      </c>
      <c r="O3328" s="12">
        <f t="shared" ca="1" si="776"/>
        <v>3.2246633593195993E-3</v>
      </c>
      <c r="P3328" s="5">
        <f t="shared" ca="1" si="777"/>
        <v>909.6834850381797</v>
      </c>
      <c r="Q3328" s="5">
        <f t="shared" ca="1" si="780"/>
        <v>909.6834850381797</v>
      </c>
      <c r="R3328" s="12">
        <f t="shared" ca="1" si="781"/>
        <v>0</v>
      </c>
    </row>
    <row r="3329" spans="1:18" x14ac:dyDescent="0.25">
      <c r="A3329">
        <v>3328</v>
      </c>
      <c r="B3329" s="2">
        <v>42240</v>
      </c>
      <c r="C3329">
        <f t="shared" si="771"/>
        <v>2015</v>
      </c>
      <c r="D3329">
        <v>1367.15</v>
      </c>
      <c r="E3329" s="5">
        <f t="shared" ca="1" si="767"/>
        <v>1386.3050000000001</v>
      </c>
      <c r="F3329" s="5">
        <f t="shared" ca="1" si="768"/>
        <v>1422.2909999999997</v>
      </c>
      <c r="G3329" s="5">
        <f t="shared" ca="1" si="769"/>
        <v>1395.5437549561761</v>
      </c>
      <c r="H3329" s="5">
        <f t="shared" ca="1" si="770"/>
        <v>1449.1441375579882</v>
      </c>
      <c r="I3329" s="10">
        <f t="shared" ca="1" si="778"/>
        <v>0</v>
      </c>
      <c r="J3329" s="5" t="e">
        <f t="shared" ca="1" si="772"/>
        <v>#N/A</v>
      </c>
      <c r="K3329" s="5" t="e">
        <f t="shared" ca="1" si="773"/>
        <v>#N/A</v>
      </c>
      <c r="L3329" s="10">
        <f t="shared" ca="1" si="774"/>
        <v>-1</v>
      </c>
      <c r="M3329" s="5">
        <f t="shared" ca="1" si="779"/>
        <v>1484.45</v>
      </c>
      <c r="N3329" s="12" t="str">
        <f t="shared" ca="1" si="775"/>
        <v/>
      </c>
      <c r="O3329" s="12">
        <f t="shared" ca="1" si="776"/>
        <v>2.7942692594830926E-2</v>
      </c>
      <c r="P3329" s="5">
        <f t="shared" ca="1" si="777"/>
        <v>909.6834850381797</v>
      </c>
      <c r="Q3329" s="5">
        <f t="shared" ca="1" si="780"/>
        <v>909.6834850381797</v>
      </c>
      <c r="R3329" s="12">
        <f t="shared" ca="1" si="781"/>
        <v>0</v>
      </c>
    </row>
    <row r="3330" spans="1:18" x14ac:dyDescent="0.25">
      <c r="A3330">
        <v>3329</v>
      </c>
      <c r="B3330" s="2">
        <v>42241</v>
      </c>
      <c r="C3330">
        <f t="shared" si="771"/>
        <v>2015</v>
      </c>
      <c r="D3330">
        <v>1362.1</v>
      </c>
      <c r="E3330" s="5">
        <f t="shared" ref="E3330:E3393" ca="1" si="782">IF($A3330&gt;=SEMADays,AVERAGE(OFFSET($D3330,-SEMADays+1,0,SEMADays,1)),NA())</f>
        <v>1385.0900000000001</v>
      </c>
      <c r="F3330" s="5">
        <f t="shared" ref="F3330:F3393" ca="1" si="783">IF($A3330&gt;=LEMADays,AVERAGE(OFFSET($D3330,-LEMADays+1,0,LEMADays,1)),NA())</f>
        <v>1421.7829999999999</v>
      </c>
      <c r="G3330" s="5">
        <f t="shared" ref="G3330:G3393" ca="1" si="784">IF(ISNA(E3330),NA(),IF(ISNA(G3329),E3330,((SEMADays-1)*G3329+$D3330)/SEMADays))</f>
        <v>1392.1993794605585</v>
      </c>
      <c r="H3330" s="5">
        <f t="shared" ref="H3330:H3393" ca="1" si="785">IF(ISNA(F3330),NA(),IF(ISNA(H3329),F3330,((LEMADays-1)*H3329+$D3330)/LEMADays))</f>
        <v>1447.4032548068287</v>
      </c>
      <c r="I3330" s="10">
        <f t="shared" ca="1" si="778"/>
        <v>0</v>
      </c>
      <c r="J3330" s="5" t="e">
        <f t="shared" ca="1" si="772"/>
        <v>#N/A</v>
      </c>
      <c r="K3330" s="5" t="e">
        <f t="shared" ca="1" si="773"/>
        <v>#N/A</v>
      </c>
      <c r="L3330" s="10">
        <f t="shared" ca="1" si="774"/>
        <v>-1</v>
      </c>
      <c r="M3330" s="5">
        <f t="shared" ca="1" si="779"/>
        <v>1484.45</v>
      </c>
      <c r="N3330" s="12" t="str">
        <f t="shared" ca="1" si="775"/>
        <v/>
      </c>
      <c r="O3330" s="12">
        <f t="shared" ca="1" si="776"/>
        <v>3.6938156017994966E-3</v>
      </c>
      <c r="P3330" s="5">
        <f t="shared" ca="1" si="777"/>
        <v>909.6834850381797</v>
      </c>
      <c r="Q3330" s="5">
        <f t="shared" ca="1" si="780"/>
        <v>909.6834850381797</v>
      </c>
      <c r="R3330" s="12">
        <f t="shared" ca="1" si="781"/>
        <v>0</v>
      </c>
    </row>
    <row r="3331" spans="1:18" x14ac:dyDescent="0.25">
      <c r="A3331">
        <v>3330</v>
      </c>
      <c r="B3331" s="2">
        <v>42242</v>
      </c>
      <c r="C3331">
        <f t="shared" ref="C3331:C3394" si="786">YEAR(B3331)</f>
        <v>2015</v>
      </c>
      <c r="D3331">
        <v>1360.4</v>
      </c>
      <c r="E3331" s="5">
        <f t="shared" ca="1" si="782"/>
        <v>1384.53</v>
      </c>
      <c r="F3331" s="5">
        <f t="shared" ca="1" si="783"/>
        <v>1420.779</v>
      </c>
      <c r="G3331" s="5">
        <f t="shared" ca="1" si="784"/>
        <v>1389.0194415145027</v>
      </c>
      <c r="H3331" s="5">
        <f t="shared" ca="1" si="785"/>
        <v>1445.663189710692</v>
      </c>
      <c r="I3331" s="10">
        <f t="shared" ca="1" si="778"/>
        <v>0</v>
      </c>
      <c r="J3331" s="5" t="e">
        <f t="shared" ca="1" si="772"/>
        <v>#N/A</v>
      </c>
      <c r="K3331" s="5" t="e">
        <f t="shared" ca="1" si="773"/>
        <v>#N/A</v>
      </c>
      <c r="L3331" s="10">
        <f t="shared" ca="1" si="774"/>
        <v>-1</v>
      </c>
      <c r="M3331" s="5">
        <f t="shared" ca="1" si="779"/>
        <v>1484.45</v>
      </c>
      <c r="N3331" s="12" t="str">
        <f t="shared" ca="1" si="775"/>
        <v/>
      </c>
      <c r="O3331" s="12">
        <f t="shared" ca="1" si="776"/>
        <v>1.2480728287202248E-3</v>
      </c>
      <c r="P3331" s="5">
        <f t="shared" ca="1" si="777"/>
        <v>909.6834850381797</v>
      </c>
      <c r="Q3331" s="5">
        <f t="shared" ca="1" si="780"/>
        <v>909.6834850381797</v>
      </c>
      <c r="R3331" s="12">
        <f t="shared" ca="1" si="781"/>
        <v>0</v>
      </c>
    </row>
    <row r="3332" spans="1:18" x14ac:dyDescent="0.25">
      <c r="A3332">
        <v>3331</v>
      </c>
      <c r="B3332" s="2">
        <v>42243</v>
      </c>
      <c r="C3332">
        <f t="shared" si="786"/>
        <v>2015</v>
      </c>
      <c r="D3332">
        <v>1369.95</v>
      </c>
      <c r="E3332" s="5">
        <f t="shared" ca="1" si="782"/>
        <v>1385.0700000000002</v>
      </c>
      <c r="F3332" s="5">
        <f t="shared" ca="1" si="783"/>
        <v>1419.9029999999998</v>
      </c>
      <c r="G3332" s="5">
        <f t="shared" ca="1" si="784"/>
        <v>1387.1124973630526</v>
      </c>
      <c r="H3332" s="5">
        <f t="shared" ca="1" si="785"/>
        <v>1444.148925916478</v>
      </c>
      <c r="I3332" s="10">
        <f t="shared" ca="1" si="778"/>
        <v>0</v>
      </c>
      <c r="J3332" s="5" t="e">
        <f t="shared" ca="1" si="772"/>
        <v>#N/A</v>
      </c>
      <c r="K3332" s="5" t="e">
        <f t="shared" ca="1" si="773"/>
        <v>#N/A</v>
      </c>
      <c r="L3332" s="10">
        <f t="shared" ca="1" si="774"/>
        <v>-1</v>
      </c>
      <c r="M3332" s="5">
        <f t="shared" ca="1" si="779"/>
        <v>1484.45</v>
      </c>
      <c r="N3332" s="12" t="str">
        <f t="shared" ca="1" si="775"/>
        <v/>
      </c>
      <c r="O3332" s="12">
        <f t="shared" ca="1" si="776"/>
        <v>-7.0199941193766205E-3</v>
      </c>
      <c r="P3332" s="5">
        <f t="shared" ca="1" si="777"/>
        <v>909.6834850381797</v>
      </c>
      <c r="Q3332" s="5">
        <f t="shared" ca="1" si="780"/>
        <v>909.6834850381797</v>
      </c>
      <c r="R3332" s="12">
        <f t="shared" ca="1" si="781"/>
        <v>0</v>
      </c>
    </row>
    <row r="3333" spans="1:18" x14ac:dyDescent="0.25">
      <c r="A3333">
        <v>3332</v>
      </c>
      <c r="B3333" s="2">
        <v>42244</v>
      </c>
      <c r="C3333">
        <f t="shared" si="786"/>
        <v>2015</v>
      </c>
      <c r="D3333">
        <v>1362.8</v>
      </c>
      <c r="E3333" s="5">
        <f t="shared" ca="1" si="782"/>
        <v>1384.145</v>
      </c>
      <c r="F3333" s="5">
        <f t="shared" ca="1" si="783"/>
        <v>1418.6559999999999</v>
      </c>
      <c r="G3333" s="5">
        <f t="shared" ca="1" si="784"/>
        <v>1384.6812476267473</v>
      </c>
      <c r="H3333" s="5">
        <f t="shared" ca="1" si="785"/>
        <v>1442.5219473981485</v>
      </c>
      <c r="I3333" s="10">
        <f t="shared" ca="1" si="778"/>
        <v>0</v>
      </c>
      <c r="J3333" s="5" t="e">
        <f t="shared" ca="1" si="772"/>
        <v>#N/A</v>
      </c>
      <c r="K3333" s="5" t="e">
        <f t="shared" ca="1" si="773"/>
        <v>#N/A</v>
      </c>
      <c r="L3333" s="10">
        <f t="shared" ca="1" si="774"/>
        <v>-1</v>
      </c>
      <c r="M3333" s="5">
        <f t="shared" ca="1" si="779"/>
        <v>1484.45</v>
      </c>
      <c r="N3333" s="12" t="str">
        <f t="shared" ca="1" si="775"/>
        <v/>
      </c>
      <c r="O3333" s="12">
        <f t="shared" ca="1" si="776"/>
        <v>5.2191685827950585E-3</v>
      </c>
      <c r="P3333" s="5">
        <f t="shared" ca="1" si="777"/>
        <v>909.6834850381797</v>
      </c>
      <c r="Q3333" s="5">
        <f t="shared" ca="1" si="780"/>
        <v>909.6834850381797</v>
      </c>
      <c r="R3333" s="12">
        <f t="shared" ca="1" si="781"/>
        <v>0</v>
      </c>
    </row>
    <row r="3334" spans="1:18" x14ac:dyDescent="0.25">
      <c r="A3334">
        <v>3333</v>
      </c>
      <c r="B3334" s="2">
        <v>42247</v>
      </c>
      <c r="C3334">
        <f t="shared" si="786"/>
        <v>2015</v>
      </c>
      <c r="D3334">
        <v>1334.85</v>
      </c>
      <c r="E3334" s="5">
        <f t="shared" ca="1" si="782"/>
        <v>1380.895</v>
      </c>
      <c r="F3334" s="5">
        <f t="shared" ca="1" si="783"/>
        <v>1416.8039999999999</v>
      </c>
      <c r="G3334" s="5">
        <f t="shared" ca="1" si="784"/>
        <v>1379.6981228640727</v>
      </c>
      <c r="H3334" s="5">
        <f t="shared" ca="1" si="785"/>
        <v>1440.3685084501858</v>
      </c>
      <c r="I3334" s="10">
        <f t="shared" ca="1" si="778"/>
        <v>0</v>
      </c>
      <c r="J3334" s="5" t="e">
        <f t="shared" ca="1" si="772"/>
        <v>#N/A</v>
      </c>
      <c r="K3334" s="5" t="e">
        <f t="shared" ca="1" si="773"/>
        <v>#N/A</v>
      </c>
      <c r="L3334" s="10">
        <f t="shared" ca="1" si="774"/>
        <v>-1</v>
      </c>
      <c r="M3334" s="5">
        <f t="shared" ca="1" si="779"/>
        <v>1484.45</v>
      </c>
      <c r="N3334" s="12" t="str">
        <f t="shared" ca="1" si="775"/>
        <v/>
      </c>
      <c r="O3334" s="12">
        <f t="shared" ca="1" si="776"/>
        <v>2.050924567067805E-2</v>
      </c>
      <c r="P3334" s="5">
        <f t="shared" ca="1" si="777"/>
        <v>909.6834850381797</v>
      </c>
      <c r="Q3334" s="5">
        <f t="shared" ca="1" si="780"/>
        <v>909.6834850381797</v>
      </c>
      <c r="R3334" s="12">
        <f t="shared" ca="1" si="781"/>
        <v>0</v>
      </c>
    </row>
    <row r="3335" spans="1:18" x14ac:dyDescent="0.25">
      <c r="A3335">
        <v>3334</v>
      </c>
      <c r="B3335" s="2">
        <v>42248</v>
      </c>
      <c r="C3335">
        <f t="shared" si="786"/>
        <v>2015</v>
      </c>
      <c r="D3335">
        <v>1332.2</v>
      </c>
      <c r="E3335" s="5">
        <f t="shared" ca="1" si="782"/>
        <v>1375.38</v>
      </c>
      <c r="F3335" s="5">
        <f t="shared" ca="1" si="783"/>
        <v>1414.5050000000003</v>
      </c>
      <c r="G3335" s="5">
        <f t="shared" ca="1" si="784"/>
        <v>1374.9483105776656</v>
      </c>
      <c r="H3335" s="5">
        <f t="shared" ca="1" si="785"/>
        <v>1438.2051382811821</v>
      </c>
      <c r="I3335" s="10">
        <f t="shared" ca="1" si="778"/>
        <v>0</v>
      </c>
      <c r="J3335" s="5" t="e">
        <f t="shared" ca="1" si="772"/>
        <v>#N/A</v>
      </c>
      <c r="K3335" s="5" t="e">
        <f t="shared" ca="1" si="773"/>
        <v>#N/A</v>
      </c>
      <c r="L3335" s="10">
        <f t="shared" ca="1" si="774"/>
        <v>-1</v>
      </c>
      <c r="M3335" s="5">
        <f t="shared" ca="1" si="779"/>
        <v>1484.45</v>
      </c>
      <c r="N3335" s="12" t="str">
        <f t="shared" ca="1" si="775"/>
        <v/>
      </c>
      <c r="O3335" s="12">
        <f t="shared" ca="1" si="776"/>
        <v>1.9852417874666544E-3</v>
      </c>
      <c r="P3335" s="5">
        <f t="shared" ca="1" si="777"/>
        <v>909.6834850381797</v>
      </c>
      <c r="Q3335" s="5">
        <f t="shared" ca="1" si="780"/>
        <v>909.6834850381797</v>
      </c>
      <c r="R3335" s="12">
        <f t="shared" ca="1" si="781"/>
        <v>0</v>
      </c>
    </row>
    <row r="3336" spans="1:18" x14ac:dyDescent="0.25">
      <c r="A3336">
        <v>3335</v>
      </c>
      <c r="B3336" s="2">
        <v>42249</v>
      </c>
      <c r="C3336">
        <f t="shared" si="786"/>
        <v>2015</v>
      </c>
      <c r="D3336">
        <v>1356.35</v>
      </c>
      <c r="E3336" s="5">
        <f t="shared" ca="1" si="782"/>
        <v>1366.3250000000003</v>
      </c>
      <c r="F3336" s="5">
        <f t="shared" ca="1" si="783"/>
        <v>1413.4190000000003</v>
      </c>
      <c r="G3336" s="5">
        <f t="shared" ca="1" si="784"/>
        <v>1373.088479519899</v>
      </c>
      <c r="H3336" s="5">
        <f t="shared" ca="1" si="785"/>
        <v>1436.5680355155587</v>
      </c>
      <c r="I3336" s="10">
        <f t="shared" ca="1" si="778"/>
        <v>0</v>
      </c>
      <c r="J3336" s="5" t="e">
        <f t="shared" ca="1" si="772"/>
        <v>#N/A</v>
      </c>
      <c r="K3336" s="5" t="e">
        <f t="shared" ca="1" si="773"/>
        <v>#N/A</v>
      </c>
      <c r="L3336" s="10">
        <f t="shared" ca="1" si="774"/>
        <v>-1</v>
      </c>
      <c r="M3336" s="5">
        <f t="shared" ca="1" si="779"/>
        <v>1484.45</v>
      </c>
      <c r="N3336" s="12" t="str">
        <f t="shared" ca="1" si="775"/>
        <v/>
      </c>
      <c r="O3336" s="12">
        <f t="shared" ca="1" si="776"/>
        <v>-1.812790872241395E-2</v>
      </c>
      <c r="P3336" s="5">
        <f t="shared" ca="1" si="777"/>
        <v>909.6834850381797</v>
      </c>
      <c r="Q3336" s="5">
        <f t="shared" ca="1" si="780"/>
        <v>909.6834850381797</v>
      </c>
      <c r="R3336" s="12">
        <f t="shared" ca="1" si="781"/>
        <v>0</v>
      </c>
    </row>
    <row r="3337" spans="1:18" x14ac:dyDescent="0.25">
      <c r="A3337">
        <v>3336</v>
      </c>
      <c r="B3337" s="2">
        <v>42250</v>
      </c>
      <c r="C3337">
        <f t="shared" si="786"/>
        <v>2015</v>
      </c>
      <c r="D3337">
        <v>1394.55</v>
      </c>
      <c r="E3337" s="5">
        <f t="shared" ca="1" si="782"/>
        <v>1364.68</v>
      </c>
      <c r="F3337" s="5">
        <f t="shared" ca="1" si="783"/>
        <v>1413.1550000000002</v>
      </c>
      <c r="G3337" s="5">
        <f t="shared" ca="1" si="784"/>
        <v>1375.234631567909</v>
      </c>
      <c r="H3337" s="5">
        <f t="shared" ca="1" si="785"/>
        <v>1435.7276748052475</v>
      </c>
      <c r="I3337" s="10">
        <f t="shared" ca="1" si="778"/>
        <v>0</v>
      </c>
      <c r="J3337" s="5" t="e">
        <f t="shared" ca="1" si="772"/>
        <v>#N/A</v>
      </c>
      <c r="K3337" s="5" t="e">
        <f t="shared" ca="1" si="773"/>
        <v>#N/A</v>
      </c>
      <c r="L3337" s="10">
        <f t="shared" ca="1" si="774"/>
        <v>-1</v>
      </c>
      <c r="M3337" s="5">
        <f t="shared" ca="1" si="779"/>
        <v>1484.45</v>
      </c>
      <c r="N3337" s="12" t="str">
        <f t="shared" ca="1" si="775"/>
        <v/>
      </c>
      <c r="O3337" s="12">
        <f t="shared" ca="1" si="776"/>
        <v>-2.8163822022339403E-2</v>
      </c>
      <c r="P3337" s="5">
        <f t="shared" ca="1" si="777"/>
        <v>909.6834850381797</v>
      </c>
      <c r="Q3337" s="5">
        <f t="shared" ca="1" si="780"/>
        <v>909.6834850381797</v>
      </c>
      <c r="R3337" s="12">
        <f t="shared" ca="1" si="781"/>
        <v>0</v>
      </c>
    </row>
    <row r="3338" spans="1:18" x14ac:dyDescent="0.25">
      <c r="A3338">
        <v>3337</v>
      </c>
      <c r="B3338" s="2">
        <v>42251</v>
      </c>
      <c r="C3338">
        <f t="shared" si="786"/>
        <v>2015</v>
      </c>
      <c r="D3338">
        <v>1345.4</v>
      </c>
      <c r="E3338" s="5">
        <f t="shared" ca="1" si="782"/>
        <v>1358.575</v>
      </c>
      <c r="F3338" s="5">
        <f t="shared" ca="1" si="783"/>
        <v>1411.646</v>
      </c>
      <c r="G3338" s="5">
        <f t="shared" ca="1" si="784"/>
        <v>1372.2511684111182</v>
      </c>
      <c r="H3338" s="5">
        <f t="shared" ca="1" si="785"/>
        <v>1433.9211213091423</v>
      </c>
      <c r="I3338" s="10">
        <f t="shared" ca="1" si="778"/>
        <v>0</v>
      </c>
      <c r="J3338" s="5" t="e">
        <f t="shared" ca="1" si="772"/>
        <v>#N/A</v>
      </c>
      <c r="K3338" s="5" t="e">
        <f t="shared" ca="1" si="773"/>
        <v>#N/A</v>
      </c>
      <c r="L3338" s="10">
        <f t="shared" ca="1" si="774"/>
        <v>-1</v>
      </c>
      <c r="M3338" s="5">
        <f t="shared" ca="1" si="779"/>
        <v>1484.45</v>
      </c>
      <c r="N3338" s="12" t="str">
        <f t="shared" ca="1" si="775"/>
        <v/>
      </c>
      <c r="O3338" s="12">
        <f t="shared" ca="1" si="776"/>
        <v>3.5244344053637279E-2</v>
      </c>
      <c r="P3338" s="5">
        <f t="shared" ca="1" si="777"/>
        <v>909.6834850381797</v>
      </c>
      <c r="Q3338" s="5">
        <f t="shared" ca="1" si="780"/>
        <v>909.6834850381797</v>
      </c>
      <c r="R3338" s="12">
        <f t="shared" ca="1" si="781"/>
        <v>0</v>
      </c>
    </row>
    <row r="3339" spans="1:18" x14ac:dyDescent="0.25">
      <c r="A3339">
        <v>3338</v>
      </c>
      <c r="B3339" s="2">
        <v>42254</v>
      </c>
      <c r="C3339">
        <f t="shared" si="786"/>
        <v>2015</v>
      </c>
      <c r="D3339">
        <v>1344.95</v>
      </c>
      <c r="E3339" s="5">
        <f t="shared" ca="1" si="782"/>
        <v>1356.355</v>
      </c>
      <c r="F3339" s="5">
        <f t="shared" ca="1" si="783"/>
        <v>1410.31</v>
      </c>
      <c r="G3339" s="5">
        <f t="shared" ca="1" si="784"/>
        <v>1369.5210515700064</v>
      </c>
      <c r="H3339" s="5">
        <f t="shared" ca="1" si="785"/>
        <v>1432.1416988829594</v>
      </c>
      <c r="I3339" s="10">
        <f t="shared" ca="1" si="778"/>
        <v>0</v>
      </c>
      <c r="J3339" s="5" t="e">
        <f t="shared" ca="1" si="772"/>
        <v>#N/A</v>
      </c>
      <c r="K3339" s="5" t="e">
        <f t="shared" ca="1" si="773"/>
        <v>#N/A</v>
      </c>
      <c r="L3339" s="10">
        <f t="shared" ca="1" si="774"/>
        <v>-1</v>
      </c>
      <c r="M3339" s="5">
        <f t="shared" ca="1" si="779"/>
        <v>1484.45</v>
      </c>
      <c r="N3339" s="12" t="str">
        <f t="shared" ca="1" si="775"/>
        <v/>
      </c>
      <c r="O3339" s="12">
        <f t="shared" ca="1" si="776"/>
        <v>3.344730191764869E-4</v>
      </c>
      <c r="P3339" s="5">
        <f t="shared" ca="1" si="777"/>
        <v>909.6834850381797</v>
      </c>
      <c r="Q3339" s="5">
        <f t="shared" ca="1" si="780"/>
        <v>909.6834850381797</v>
      </c>
      <c r="R3339" s="12">
        <f t="shared" ca="1" si="781"/>
        <v>0</v>
      </c>
    </row>
    <row r="3340" spans="1:18" x14ac:dyDescent="0.25">
      <c r="A3340">
        <v>3339</v>
      </c>
      <c r="B3340" s="2">
        <v>42255</v>
      </c>
      <c r="C3340">
        <f t="shared" si="786"/>
        <v>2015</v>
      </c>
      <c r="D3340">
        <v>1345.8</v>
      </c>
      <c r="E3340" s="5">
        <f t="shared" ca="1" si="782"/>
        <v>1354.7249999999999</v>
      </c>
      <c r="F3340" s="5">
        <f t="shared" ca="1" si="783"/>
        <v>1408.3349999999998</v>
      </c>
      <c r="G3340" s="5">
        <f t="shared" ca="1" si="784"/>
        <v>1367.1489464130057</v>
      </c>
      <c r="H3340" s="5">
        <f t="shared" ca="1" si="785"/>
        <v>1430.4148649053002</v>
      </c>
      <c r="I3340" s="10">
        <f t="shared" ca="1" si="778"/>
        <v>0</v>
      </c>
      <c r="J3340" s="5" t="e">
        <f t="shared" ca="1" si="772"/>
        <v>#N/A</v>
      </c>
      <c r="K3340" s="5" t="e">
        <f t="shared" ca="1" si="773"/>
        <v>#N/A</v>
      </c>
      <c r="L3340" s="10">
        <f t="shared" ca="1" si="774"/>
        <v>-1</v>
      </c>
      <c r="M3340" s="5">
        <f t="shared" ca="1" si="779"/>
        <v>1484.45</v>
      </c>
      <c r="N3340" s="12" t="str">
        <f t="shared" ca="1" si="775"/>
        <v/>
      </c>
      <c r="O3340" s="12">
        <f t="shared" ca="1" si="776"/>
        <v>-6.3199375441459456E-4</v>
      </c>
      <c r="P3340" s="5">
        <f t="shared" ca="1" si="777"/>
        <v>909.6834850381797</v>
      </c>
      <c r="Q3340" s="5">
        <f t="shared" ca="1" si="780"/>
        <v>909.6834850381797</v>
      </c>
      <c r="R3340" s="12">
        <f t="shared" ca="1" si="781"/>
        <v>0</v>
      </c>
    </row>
    <row r="3341" spans="1:18" x14ac:dyDescent="0.25">
      <c r="A3341">
        <v>3340</v>
      </c>
      <c r="B3341" s="2">
        <v>42256</v>
      </c>
      <c r="C3341">
        <f t="shared" si="786"/>
        <v>2015</v>
      </c>
      <c r="D3341">
        <v>1380.05</v>
      </c>
      <c r="E3341" s="5">
        <f t="shared" ca="1" si="782"/>
        <v>1356.69</v>
      </c>
      <c r="F3341" s="5">
        <f t="shared" ca="1" si="783"/>
        <v>1406.6210000000001</v>
      </c>
      <c r="G3341" s="5">
        <f t="shared" ca="1" si="784"/>
        <v>1368.4390517717052</v>
      </c>
      <c r="H3341" s="5">
        <f t="shared" ca="1" si="785"/>
        <v>1429.4075676071943</v>
      </c>
      <c r="I3341" s="10">
        <f t="shared" ca="1" si="778"/>
        <v>0</v>
      </c>
      <c r="J3341" s="5" t="e">
        <f t="shared" ca="1" si="772"/>
        <v>#N/A</v>
      </c>
      <c r="K3341" s="5" t="e">
        <f t="shared" ca="1" si="773"/>
        <v>#N/A</v>
      </c>
      <c r="L3341" s="10">
        <f t="shared" ca="1" si="774"/>
        <v>-1</v>
      </c>
      <c r="M3341" s="5">
        <f t="shared" ca="1" si="779"/>
        <v>1484.45</v>
      </c>
      <c r="N3341" s="12" t="str">
        <f t="shared" ca="1" si="775"/>
        <v/>
      </c>
      <c r="O3341" s="12">
        <f t="shared" ca="1" si="776"/>
        <v>-2.5449546737999703E-2</v>
      </c>
      <c r="P3341" s="5">
        <f t="shared" ca="1" si="777"/>
        <v>909.6834850381797</v>
      </c>
      <c r="Q3341" s="5">
        <f t="shared" ca="1" si="780"/>
        <v>909.6834850381797</v>
      </c>
      <c r="R3341" s="12">
        <f t="shared" ca="1" si="781"/>
        <v>0</v>
      </c>
    </row>
    <row r="3342" spans="1:18" x14ac:dyDescent="0.25">
      <c r="A3342">
        <v>3341</v>
      </c>
      <c r="B3342" s="2">
        <v>42257</v>
      </c>
      <c r="C3342">
        <f t="shared" si="786"/>
        <v>2015</v>
      </c>
      <c r="D3342">
        <v>1378.9</v>
      </c>
      <c r="E3342" s="5">
        <f t="shared" ca="1" si="782"/>
        <v>1357.5849999999998</v>
      </c>
      <c r="F3342" s="5">
        <f t="shared" ca="1" si="783"/>
        <v>1404.7680000000003</v>
      </c>
      <c r="G3342" s="5">
        <f t="shared" ca="1" si="784"/>
        <v>1369.4851465945346</v>
      </c>
      <c r="H3342" s="5">
        <f t="shared" ca="1" si="785"/>
        <v>1428.3974162550503</v>
      </c>
      <c r="I3342" s="10">
        <f t="shared" ca="1" si="778"/>
        <v>0</v>
      </c>
      <c r="J3342" s="5" t="e">
        <f t="shared" ca="1" si="772"/>
        <v>#N/A</v>
      </c>
      <c r="K3342" s="5" t="e">
        <f t="shared" ca="1" si="773"/>
        <v>#N/A</v>
      </c>
      <c r="L3342" s="10">
        <f t="shared" ca="1" si="774"/>
        <v>-1</v>
      </c>
      <c r="M3342" s="5">
        <f t="shared" ca="1" si="779"/>
        <v>1484.45</v>
      </c>
      <c r="N3342" s="12" t="str">
        <f t="shared" ca="1" si="775"/>
        <v/>
      </c>
      <c r="O3342" s="12">
        <f t="shared" ca="1" si="776"/>
        <v>8.3330314119043779E-4</v>
      </c>
      <c r="P3342" s="5">
        <f t="shared" ca="1" si="777"/>
        <v>909.6834850381797</v>
      </c>
      <c r="Q3342" s="5">
        <f t="shared" ca="1" si="780"/>
        <v>909.6834850381797</v>
      </c>
      <c r="R3342" s="12">
        <f t="shared" ca="1" si="781"/>
        <v>0</v>
      </c>
    </row>
    <row r="3343" spans="1:18" x14ac:dyDescent="0.25">
      <c r="A3343">
        <v>3342</v>
      </c>
      <c r="B3343" s="2">
        <v>42258</v>
      </c>
      <c r="C3343">
        <f t="shared" si="786"/>
        <v>2015</v>
      </c>
      <c r="D3343">
        <v>1366.55</v>
      </c>
      <c r="E3343" s="5">
        <f t="shared" ca="1" si="782"/>
        <v>1357.9599999999998</v>
      </c>
      <c r="F3343" s="5">
        <f t="shared" ca="1" si="783"/>
        <v>1402.491</v>
      </c>
      <c r="G3343" s="5">
        <f t="shared" ca="1" si="784"/>
        <v>1369.191631935081</v>
      </c>
      <c r="H3343" s="5">
        <f t="shared" ca="1" si="785"/>
        <v>1427.1604679299492</v>
      </c>
      <c r="I3343" s="10">
        <f t="shared" ca="1" si="778"/>
        <v>0</v>
      </c>
      <c r="J3343" s="5" t="e">
        <f t="shared" ca="1" si="772"/>
        <v>#N/A</v>
      </c>
      <c r="K3343" s="5" t="e">
        <f t="shared" ca="1" si="773"/>
        <v>#N/A</v>
      </c>
      <c r="L3343" s="10">
        <f t="shared" ca="1" si="774"/>
        <v>-1</v>
      </c>
      <c r="M3343" s="5">
        <f t="shared" ca="1" si="779"/>
        <v>1484.45</v>
      </c>
      <c r="N3343" s="12" t="str">
        <f t="shared" ca="1" si="775"/>
        <v/>
      </c>
      <c r="O3343" s="12">
        <f t="shared" ca="1" si="776"/>
        <v>8.956414533323763E-3</v>
      </c>
      <c r="P3343" s="5">
        <f t="shared" ca="1" si="777"/>
        <v>909.6834850381797</v>
      </c>
      <c r="Q3343" s="5">
        <f t="shared" ca="1" si="780"/>
        <v>909.6834850381797</v>
      </c>
      <c r="R3343" s="12">
        <f t="shared" ca="1" si="781"/>
        <v>0</v>
      </c>
    </row>
    <row r="3344" spans="1:18" x14ac:dyDescent="0.25">
      <c r="A3344">
        <v>3343</v>
      </c>
      <c r="B3344" s="2">
        <v>42261</v>
      </c>
      <c r="C3344">
        <f t="shared" si="786"/>
        <v>2015</v>
      </c>
      <c r="D3344">
        <v>1388.65</v>
      </c>
      <c r="E3344" s="5">
        <f t="shared" ca="1" si="782"/>
        <v>1363.3399999999997</v>
      </c>
      <c r="F3344" s="5">
        <f t="shared" ca="1" si="783"/>
        <v>1400.165</v>
      </c>
      <c r="G3344" s="5">
        <f t="shared" ca="1" si="784"/>
        <v>1371.1374687415728</v>
      </c>
      <c r="H3344" s="5">
        <f t="shared" ca="1" si="785"/>
        <v>1426.3902585713502</v>
      </c>
      <c r="I3344" s="10">
        <f t="shared" ca="1" si="778"/>
        <v>0</v>
      </c>
      <c r="J3344" s="5" t="e">
        <f t="shared" ca="1" si="772"/>
        <v>#N/A</v>
      </c>
      <c r="K3344" s="5" t="e">
        <f t="shared" ca="1" si="773"/>
        <v>#N/A</v>
      </c>
      <c r="L3344" s="10">
        <f t="shared" ca="1" si="774"/>
        <v>-1</v>
      </c>
      <c r="M3344" s="5">
        <f t="shared" ca="1" si="779"/>
        <v>1484.45</v>
      </c>
      <c r="N3344" s="12" t="str">
        <f t="shared" ca="1" si="775"/>
        <v/>
      </c>
      <c r="O3344" s="12">
        <f t="shared" ca="1" si="776"/>
        <v>-1.6172112253485155E-2</v>
      </c>
      <c r="P3344" s="5">
        <f t="shared" ca="1" si="777"/>
        <v>909.6834850381797</v>
      </c>
      <c r="Q3344" s="5">
        <f t="shared" ca="1" si="780"/>
        <v>909.6834850381797</v>
      </c>
      <c r="R3344" s="12">
        <f t="shared" ca="1" si="781"/>
        <v>0</v>
      </c>
    </row>
    <row r="3345" spans="1:18" x14ac:dyDescent="0.25">
      <c r="A3345">
        <v>3344</v>
      </c>
      <c r="B3345" s="2">
        <v>42262</v>
      </c>
      <c r="C3345">
        <f t="shared" si="786"/>
        <v>2015</v>
      </c>
      <c r="D3345">
        <v>1379.5</v>
      </c>
      <c r="E3345" s="5">
        <f t="shared" ca="1" si="782"/>
        <v>1368.07</v>
      </c>
      <c r="F3345" s="5">
        <f t="shared" ca="1" si="783"/>
        <v>1397.7530000000002</v>
      </c>
      <c r="G3345" s="5">
        <f t="shared" ca="1" si="784"/>
        <v>1371.9737218674156</v>
      </c>
      <c r="H3345" s="5">
        <f t="shared" ca="1" si="785"/>
        <v>1425.4524533999231</v>
      </c>
      <c r="I3345" s="10">
        <f t="shared" ca="1" si="778"/>
        <v>0</v>
      </c>
      <c r="J3345" s="5" t="e">
        <f t="shared" ca="1" si="772"/>
        <v>#N/A</v>
      </c>
      <c r="K3345" s="5" t="e">
        <f t="shared" ca="1" si="773"/>
        <v>#N/A</v>
      </c>
      <c r="L3345" s="10">
        <f t="shared" ca="1" si="774"/>
        <v>-1</v>
      </c>
      <c r="M3345" s="5">
        <f t="shared" ca="1" si="779"/>
        <v>1484.45</v>
      </c>
      <c r="N3345" s="12" t="str">
        <f t="shared" ca="1" si="775"/>
        <v/>
      </c>
      <c r="O3345" s="12">
        <f t="shared" ca="1" si="776"/>
        <v>6.5891333309329855E-3</v>
      </c>
      <c r="P3345" s="5">
        <f t="shared" ca="1" si="777"/>
        <v>909.6834850381797</v>
      </c>
      <c r="Q3345" s="5">
        <f t="shared" ca="1" si="780"/>
        <v>909.6834850381797</v>
      </c>
      <c r="R3345" s="12">
        <f t="shared" ca="1" si="781"/>
        <v>0</v>
      </c>
    </row>
    <row r="3346" spans="1:18" x14ac:dyDescent="0.25">
      <c r="A3346">
        <v>3345</v>
      </c>
      <c r="B3346" s="2">
        <v>42263</v>
      </c>
      <c r="C3346">
        <f t="shared" si="786"/>
        <v>2015</v>
      </c>
      <c r="D3346">
        <v>1377.3</v>
      </c>
      <c r="E3346" s="5">
        <f t="shared" ca="1" si="782"/>
        <v>1370.1649999999997</v>
      </c>
      <c r="F3346" s="5">
        <f t="shared" ca="1" si="783"/>
        <v>1395.9450000000004</v>
      </c>
      <c r="G3346" s="5">
        <f t="shared" ca="1" si="784"/>
        <v>1372.506349680674</v>
      </c>
      <c r="H3346" s="5">
        <f t="shared" ca="1" si="785"/>
        <v>1424.4894043319248</v>
      </c>
      <c r="I3346" s="10">
        <f t="shared" ca="1" si="778"/>
        <v>0</v>
      </c>
      <c r="J3346" s="5" t="e">
        <f t="shared" ca="1" si="772"/>
        <v>#N/A</v>
      </c>
      <c r="K3346" s="5" t="e">
        <f t="shared" ca="1" si="773"/>
        <v>#N/A</v>
      </c>
      <c r="L3346" s="10">
        <f t="shared" ca="1" si="774"/>
        <v>-1</v>
      </c>
      <c r="M3346" s="5">
        <f t="shared" ca="1" si="779"/>
        <v>1484.45</v>
      </c>
      <c r="N3346" s="12" t="str">
        <f t="shared" ca="1" si="775"/>
        <v/>
      </c>
      <c r="O3346" s="12">
        <f t="shared" ca="1" si="776"/>
        <v>1.5947807176513559E-3</v>
      </c>
      <c r="P3346" s="5">
        <f t="shared" ca="1" si="777"/>
        <v>909.6834850381797</v>
      </c>
      <c r="Q3346" s="5">
        <f t="shared" ca="1" si="780"/>
        <v>909.6834850381797</v>
      </c>
      <c r="R3346" s="12">
        <f t="shared" ca="1" si="781"/>
        <v>0</v>
      </c>
    </row>
    <row r="3347" spans="1:18" x14ac:dyDescent="0.25">
      <c r="A3347">
        <v>3346</v>
      </c>
      <c r="B3347" s="2">
        <v>42264</v>
      </c>
      <c r="C3347">
        <f t="shared" si="786"/>
        <v>2015</v>
      </c>
      <c r="D3347">
        <v>1377.3</v>
      </c>
      <c r="E3347" s="5">
        <f t="shared" ca="1" si="782"/>
        <v>1368.44</v>
      </c>
      <c r="F3347" s="5">
        <f t="shared" ca="1" si="783"/>
        <v>1393.7900000000002</v>
      </c>
      <c r="G3347" s="5">
        <f t="shared" ca="1" si="784"/>
        <v>1372.9857147126065</v>
      </c>
      <c r="H3347" s="5">
        <f t="shared" ca="1" si="785"/>
        <v>1423.5456162452863</v>
      </c>
      <c r="I3347" s="10">
        <f t="shared" ca="1" si="778"/>
        <v>0</v>
      </c>
      <c r="J3347" s="5" t="e">
        <f t="shared" ca="1" si="772"/>
        <v>#N/A</v>
      </c>
      <c r="K3347" s="5" t="e">
        <f t="shared" ca="1" si="773"/>
        <v>#N/A</v>
      </c>
      <c r="L3347" s="10">
        <f t="shared" ca="1" si="774"/>
        <v>-1</v>
      </c>
      <c r="M3347" s="5">
        <f t="shared" ca="1" si="779"/>
        <v>1484.45</v>
      </c>
      <c r="N3347" s="12" t="str">
        <f t="shared" ca="1" si="775"/>
        <v/>
      </c>
      <c r="O3347" s="12">
        <f t="shared" ca="1" si="776"/>
        <v>0</v>
      </c>
      <c r="P3347" s="5">
        <f t="shared" ca="1" si="777"/>
        <v>909.6834850381797</v>
      </c>
      <c r="Q3347" s="5">
        <f t="shared" ca="1" si="780"/>
        <v>909.6834850381797</v>
      </c>
      <c r="R3347" s="12">
        <f t="shared" ca="1" si="781"/>
        <v>0</v>
      </c>
    </row>
    <row r="3348" spans="1:18" x14ac:dyDescent="0.25">
      <c r="A3348">
        <v>3347</v>
      </c>
      <c r="B3348" s="2">
        <v>42265</v>
      </c>
      <c r="C3348">
        <f t="shared" si="786"/>
        <v>2015</v>
      </c>
      <c r="D3348">
        <v>1375.2</v>
      </c>
      <c r="E3348" s="5">
        <f t="shared" ca="1" si="782"/>
        <v>1371.42</v>
      </c>
      <c r="F3348" s="5">
        <f t="shared" ca="1" si="783"/>
        <v>1391.8500000000004</v>
      </c>
      <c r="G3348" s="5">
        <f t="shared" ca="1" si="784"/>
        <v>1373.2071432413459</v>
      </c>
      <c r="H3348" s="5">
        <f t="shared" ca="1" si="785"/>
        <v>1422.5787039203806</v>
      </c>
      <c r="I3348" s="10">
        <f t="shared" ca="1" si="778"/>
        <v>0</v>
      </c>
      <c r="J3348" s="5" t="e">
        <f t="shared" ca="1" si="772"/>
        <v>#N/A</v>
      </c>
      <c r="K3348" s="5" t="e">
        <f t="shared" ca="1" si="773"/>
        <v>#N/A</v>
      </c>
      <c r="L3348" s="10">
        <f t="shared" ca="1" si="774"/>
        <v>-1</v>
      </c>
      <c r="M3348" s="5">
        <f t="shared" ca="1" si="779"/>
        <v>1484.45</v>
      </c>
      <c r="N3348" s="12" t="str">
        <f t="shared" ca="1" si="775"/>
        <v/>
      </c>
      <c r="O3348" s="12">
        <f t="shared" ca="1" si="776"/>
        <v>1.5247222827270087E-3</v>
      </c>
      <c r="P3348" s="5">
        <f t="shared" ca="1" si="777"/>
        <v>909.6834850381797</v>
      </c>
      <c r="Q3348" s="5">
        <f t="shared" ca="1" si="780"/>
        <v>909.6834850381797</v>
      </c>
      <c r="R3348" s="12">
        <f t="shared" ca="1" si="781"/>
        <v>0</v>
      </c>
    </row>
    <row r="3349" spans="1:18" x14ac:dyDescent="0.25">
      <c r="A3349">
        <v>3348</v>
      </c>
      <c r="B3349" s="2">
        <v>42268</v>
      </c>
      <c r="C3349">
        <f t="shared" si="786"/>
        <v>2015</v>
      </c>
      <c r="D3349">
        <v>1383.4</v>
      </c>
      <c r="E3349" s="5">
        <f t="shared" ca="1" si="782"/>
        <v>1375.2649999999999</v>
      </c>
      <c r="F3349" s="5">
        <f t="shared" ca="1" si="783"/>
        <v>1390.0170000000001</v>
      </c>
      <c r="G3349" s="5">
        <f t="shared" ca="1" si="784"/>
        <v>1374.2264289172113</v>
      </c>
      <c r="H3349" s="5">
        <f t="shared" ca="1" si="785"/>
        <v>1421.795129841973</v>
      </c>
      <c r="I3349" s="10">
        <f t="shared" ca="1" si="778"/>
        <v>0</v>
      </c>
      <c r="J3349" s="5" t="e">
        <f t="shared" ca="1" si="772"/>
        <v>#N/A</v>
      </c>
      <c r="K3349" s="5" t="e">
        <f t="shared" ca="1" si="773"/>
        <v>#N/A</v>
      </c>
      <c r="L3349" s="10">
        <f t="shared" ca="1" si="774"/>
        <v>-1</v>
      </c>
      <c r="M3349" s="5">
        <f t="shared" ca="1" si="779"/>
        <v>1484.45</v>
      </c>
      <c r="N3349" s="12" t="str">
        <f t="shared" ca="1" si="775"/>
        <v/>
      </c>
      <c r="O3349" s="12">
        <f t="shared" ca="1" si="776"/>
        <v>-5.9627690517743206E-3</v>
      </c>
      <c r="P3349" s="5">
        <f t="shared" ca="1" si="777"/>
        <v>909.6834850381797</v>
      </c>
      <c r="Q3349" s="5">
        <f t="shared" ca="1" si="780"/>
        <v>909.6834850381797</v>
      </c>
      <c r="R3349" s="12">
        <f t="shared" ca="1" si="781"/>
        <v>0</v>
      </c>
    </row>
    <row r="3350" spans="1:18" x14ac:dyDescent="0.25">
      <c r="A3350">
        <v>3349</v>
      </c>
      <c r="B3350" s="2">
        <v>42269</v>
      </c>
      <c r="C3350">
        <f t="shared" si="786"/>
        <v>2015</v>
      </c>
      <c r="D3350">
        <v>1353.55</v>
      </c>
      <c r="E3350" s="5">
        <f t="shared" ca="1" si="782"/>
        <v>1376.0399999999997</v>
      </c>
      <c r="F3350" s="5">
        <f t="shared" ca="1" si="783"/>
        <v>1387.5190000000002</v>
      </c>
      <c r="G3350" s="5">
        <f t="shared" ca="1" si="784"/>
        <v>1372.1587860254899</v>
      </c>
      <c r="H3350" s="5">
        <f t="shared" ca="1" si="785"/>
        <v>1420.4302272451337</v>
      </c>
      <c r="I3350" s="10">
        <f t="shared" ca="1" si="778"/>
        <v>0</v>
      </c>
      <c r="J3350" s="5" t="e">
        <f t="shared" ca="1" si="772"/>
        <v>#N/A</v>
      </c>
      <c r="K3350" s="5" t="e">
        <f t="shared" ca="1" si="773"/>
        <v>#N/A</v>
      </c>
      <c r="L3350" s="10">
        <f t="shared" ca="1" si="774"/>
        <v>-1</v>
      </c>
      <c r="M3350" s="5">
        <f t="shared" ca="1" si="779"/>
        <v>1484.45</v>
      </c>
      <c r="N3350" s="12" t="str">
        <f t="shared" ca="1" si="775"/>
        <v/>
      </c>
      <c r="O3350" s="12">
        <f t="shared" ca="1" si="776"/>
        <v>2.1577273384415306E-2</v>
      </c>
      <c r="P3350" s="5">
        <f t="shared" ca="1" si="777"/>
        <v>909.6834850381797</v>
      </c>
      <c r="Q3350" s="5">
        <f t="shared" ca="1" si="780"/>
        <v>909.6834850381797</v>
      </c>
      <c r="R3350" s="12">
        <f t="shared" ca="1" si="781"/>
        <v>0</v>
      </c>
    </row>
    <row r="3351" spans="1:18" x14ac:dyDescent="0.25">
      <c r="A3351">
        <v>3350</v>
      </c>
      <c r="B3351" s="2">
        <v>42270</v>
      </c>
      <c r="C3351">
        <f t="shared" si="786"/>
        <v>2015</v>
      </c>
      <c r="D3351">
        <v>1345.65</v>
      </c>
      <c r="E3351" s="5">
        <f t="shared" ca="1" si="782"/>
        <v>1372.6</v>
      </c>
      <c r="F3351" s="5">
        <f t="shared" ca="1" si="783"/>
        <v>1384.4930000000002</v>
      </c>
      <c r="G3351" s="5">
        <f t="shared" ca="1" si="784"/>
        <v>1369.5079074229409</v>
      </c>
      <c r="H3351" s="5">
        <f t="shared" ca="1" si="785"/>
        <v>1418.9346227002309</v>
      </c>
      <c r="I3351" s="10">
        <f t="shared" ca="1" si="778"/>
        <v>0</v>
      </c>
      <c r="J3351" s="5" t="e">
        <f t="shared" ca="1" si="772"/>
        <v>#N/A</v>
      </c>
      <c r="K3351" s="5" t="e">
        <f t="shared" ca="1" si="773"/>
        <v>#N/A</v>
      </c>
      <c r="L3351" s="10">
        <f t="shared" ca="1" si="774"/>
        <v>-1</v>
      </c>
      <c r="M3351" s="5">
        <f t="shared" ca="1" si="779"/>
        <v>1484.45</v>
      </c>
      <c r="N3351" s="12" t="str">
        <f t="shared" ca="1" si="775"/>
        <v/>
      </c>
      <c r="O3351" s="12">
        <f t="shared" ca="1" si="776"/>
        <v>5.8365040079789172E-3</v>
      </c>
      <c r="P3351" s="5">
        <f t="shared" ca="1" si="777"/>
        <v>909.6834850381797</v>
      </c>
      <c r="Q3351" s="5">
        <f t="shared" ca="1" si="780"/>
        <v>909.6834850381797</v>
      </c>
      <c r="R3351" s="12">
        <f t="shared" ca="1" si="781"/>
        <v>0</v>
      </c>
    </row>
    <row r="3352" spans="1:18" x14ac:dyDescent="0.25">
      <c r="A3352">
        <v>3351</v>
      </c>
      <c r="B3352" s="2">
        <v>42271</v>
      </c>
      <c r="C3352">
        <f t="shared" si="786"/>
        <v>2015</v>
      </c>
      <c r="D3352">
        <v>1343.05</v>
      </c>
      <c r="E3352" s="5">
        <f t="shared" ca="1" si="782"/>
        <v>1369.0149999999999</v>
      </c>
      <c r="F3352" s="5">
        <f t="shared" ca="1" si="783"/>
        <v>1381.4160000000002</v>
      </c>
      <c r="G3352" s="5">
        <f t="shared" ca="1" si="784"/>
        <v>1366.8621166806467</v>
      </c>
      <c r="H3352" s="5">
        <f t="shared" ca="1" si="785"/>
        <v>1417.4169302462262</v>
      </c>
      <c r="I3352" s="10">
        <f t="shared" ca="1" si="778"/>
        <v>0</v>
      </c>
      <c r="J3352" s="5" t="e">
        <f t="shared" ca="1" si="772"/>
        <v>#N/A</v>
      </c>
      <c r="K3352" s="5" t="e">
        <f t="shared" ca="1" si="773"/>
        <v>#N/A</v>
      </c>
      <c r="L3352" s="10">
        <f t="shared" ca="1" si="774"/>
        <v>-1</v>
      </c>
      <c r="M3352" s="5">
        <f t="shared" ca="1" si="779"/>
        <v>1484.45</v>
      </c>
      <c r="N3352" s="12" t="str">
        <f t="shared" ca="1" si="775"/>
        <v/>
      </c>
      <c r="O3352" s="12">
        <f t="shared" ca="1" si="776"/>
        <v>1.9321517482258658E-3</v>
      </c>
      <c r="P3352" s="5">
        <f t="shared" ca="1" si="777"/>
        <v>909.6834850381797</v>
      </c>
      <c r="Q3352" s="5">
        <f t="shared" ca="1" si="780"/>
        <v>909.6834850381797</v>
      </c>
      <c r="R3352" s="12">
        <f t="shared" ca="1" si="781"/>
        <v>0</v>
      </c>
    </row>
    <row r="3353" spans="1:18" x14ac:dyDescent="0.25">
      <c r="A3353">
        <v>3352</v>
      </c>
      <c r="B3353" s="2">
        <v>42272</v>
      </c>
      <c r="C3353">
        <f t="shared" si="786"/>
        <v>2015</v>
      </c>
      <c r="D3353">
        <v>1343.05</v>
      </c>
      <c r="E3353" s="5">
        <f t="shared" ca="1" si="782"/>
        <v>1366.6649999999997</v>
      </c>
      <c r="F3353" s="5">
        <f t="shared" ca="1" si="783"/>
        <v>1378.5570000000005</v>
      </c>
      <c r="G3353" s="5">
        <f t="shared" ca="1" si="784"/>
        <v>1364.4809050125818</v>
      </c>
      <c r="H3353" s="5">
        <f t="shared" ca="1" si="785"/>
        <v>1415.9295916413018</v>
      </c>
      <c r="I3353" s="10">
        <f t="shared" ca="1" si="778"/>
        <v>0</v>
      </c>
      <c r="J3353" s="5" t="e">
        <f t="shared" ca="1" si="772"/>
        <v>#N/A</v>
      </c>
      <c r="K3353" s="5" t="e">
        <f t="shared" ca="1" si="773"/>
        <v>#N/A</v>
      </c>
      <c r="L3353" s="10">
        <f t="shared" ca="1" si="774"/>
        <v>-1</v>
      </c>
      <c r="M3353" s="5">
        <f t="shared" ca="1" si="779"/>
        <v>1484.45</v>
      </c>
      <c r="N3353" s="12" t="str">
        <f t="shared" ca="1" si="775"/>
        <v/>
      </c>
      <c r="O3353" s="12">
        <f t="shared" ca="1" si="776"/>
        <v>0</v>
      </c>
      <c r="P3353" s="5">
        <f t="shared" ca="1" si="777"/>
        <v>909.6834850381797</v>
      </c>
      <c r="Q3353" s="5">
        <f t="shared" ca="1" si="780"/>
        <v>909.6834850381797</v>
      </c>
      <c r="R3353" s="12">
        <f t="shared" ca="1" si="781"/>
        <v>0</v>
      </c>
    </row>
    <row r="3354" spans="1:18" x14ac:dyDescent="0.25">
      <c r="A3354">
        <v>3353</v>
      </c>
      <c r="B3354" s="2">
        <v>42275</v>
      </c>
      <c r="C3354">
        <f t="shared" si="786"/>
        <v>2015</v>
      </c>
      <c r="D3354">
        <v>1336.75</v>
      </c>
      <c r="E3354" s="5">
        <f t="shared" ca="1" si="782"/>
        <v>1361.4749999999999</v>
      </c>
      <c r="F3354" s="5">
        <f t="shared" ca="1" si="783"/>
        <v>1376.1900000000003</v>
      </c>
      <c r="G3354" s="5">
        <f t="shared" ca="1" si="784"/>
        <v>1361.7078145113237</v>
      </c>
      <c r="H3354" s="5">
        <f t="shared" ca="1" si="785"/>
        <v>1414.3459998084759</v>
      </c>
      <c r="I3354" s="10">
        <f t="shared" ca="1" si="778"/>
        <v>0</v>
      </c>
      <c r="J3354" s="5" t="e">
        <f t="shared" ca="1" si="772"/>
        <v>#N/A</v>
      </c>
      <c r="K3354" s="5" t="e">
        <f t="shared" ca="1" si="773"/>
        <v>#N/A</v>
      </c>
      <c r="L3354" s="10">
        <f t="shared" ca="1" si="774"/>
        <v>-1</v>
      </c>
      <c r="M3354" s="5">
        <f t="shared" ca="1" si="779"/>
        <v>1484.45</v>
      </c>
      <c r="N3354" s="12" t="str">
        <f t="shared" ca="1" si="775"/>
        <v/>
      </c>
      <c r="O3354" s="12">
        <f t="shared" ca="1" si="776"/>
        <v>4.6908156807266704E-3</v>
      </c>
      <c r="P3354" s="5">
        <f t="shared" ca="1" si="777"/>
        <v>909.6834850381797</v>
      </c>
      <c r="Q3354" s="5">
        <f t="shared" ca="1" si="780"/>
        <v>909.6834850381797</v>
      </c>
      <c r="R3354" s="12">
        <f t="shared" ca="1" si="781"/>
        <v>0</v>
      </c>
    </row>
    <row r="3355" spans="1:18" x14ac:dyDescent="0.25">
      <c r="A3355">
        <v>3354</v>
      </c>
      <c r="B3355" s="2">
        <v>42276</v>
      </c>
      <c r="C3355">
        <f t="shared" si="786"/>
        <v>2015</v>
      </c>
      <c r="D3355">
        <v>1327.45</v>
      </c>
      <c r="E3355" s="5">
        <f t="shared" ca="1" si="782"/>
        <v>1356.27</v>
      </c>
      <c r="F3355" s="5">
        <f t="shared" ca="1" si="783"/>
        <v>1373.9470000000003</v>
      </c>
      <c r="G3355" s="5">
        <f t="shared" ca="1" si="784"/>
        <v>1358.2820330601912</v>
      </c>
      <c r="H3355" s="5">
        <f t="shared" ca="1" si="785"/>
        <v>1412.6080798123064</v>
      </c>
      <c r="I3355" s="10">
        <f t="shared" ca="1" si="778"/>
        <v>0</v>
      </c>
      <c r="J3355" s="5" t="e">
        <f t="shared" ca="1" si="772"/>
        <v>#N/A</v>
      </c>
      <c r="K3355" s="5" t="e">
        <f t="shared" ca="1" si="773"/>
        <v>#N/A</v>
      </c>
      <c r="L3355" s="10">
        <f t="shared" ca="1" si="774"/>
        <v>-1</v>
      </c>
      <c r="M3355" s="5">
        <f t="shared" ca="1" si="779"/>
        <v>1484.45</v>
      </c>
      <c r="N3355" s="12" t="str">
        <f t="shared" ca="1" si="775"/>
        <v/>
      </c>
      <c r="O3355" s="12">
        <f t="shared" ca="1" si="776"/>
        <v>6.9571722461192849E-3</v>
      </c>
      <c r="P3355" s="5">
        <f t="shared" ca="1" si="777"/>
        <v>909.6834850381797</v>
      </c>
      <c r="Q3355" s="5">
        <f t="shared" ca="1" si="780"/>
        <v>909.6834850381797</v>
      </c>
      <c r="R3355" s="12">
        <f t="shared" ca="1" si="781"/>
        <v>0</v>
      </c>
    </row>
    <row r="3356" spans="1:18" x14ac:dyDescent="0.25">
      <c r="A3356">
        <v>3355</v>
      </c>
      <c r="B3356" s="2">
        <v>42277</v>
      </c>
      <c r="C3356">
        <f t="shared" si="786"/>
        <v>2015</v>
      </c>
      <c r="D3356">
        <v>1346.75</v>
      </c>
      <c r="E3356" s="5">
        <f t="shared" ca="1" si="782"/>
        <v>1353.2150000000001</v>
      </c>
      <c r="F3356" s="5">
        <f t="shared" ca="1" si="783"/>
        <v>1372.1380000000004</v>
      </c>
      <c r="G3356" s="5">
        <f t="shared" ca="1" si="784"/>
        <v>1357.1288297541721</v>
      </c>
      <c r="H3356" s="5">
        <f t="shared" ca="1" si="785"/>
        <v>1411.2909182160604</v>
      </c>
      <c r="I3356" s="10">
        <f t="shared" ca="1" si="778"/>
        <v>0</v>
      </c>
      <c r="J3356" s="5" t="e">
        <f t="shared" ca="1" si="772"/>
        <v>#N/A</v>
      </c>
      <c r="K3356" s="5" t="e">
        <f t="shared" ca="1" si="773"/>
        <v>#N/A</v>
      </c>
      <c r="L3356" s="10">
        <f t="shared" ca="1" si="774"/>
        <v>-1</v>
      </c>
      <c r="M3356" s="5">
        <f t="shared" ca="1" si="779"/>
        <v>1484.45</v>
      </c>
      <c r="N3356" s="12" t="str">
        <f t="shared" ca="1" si="775"/>
        <v/>
      </c>
      <c r="O3356" s="12">
        <f t="shared" ca="1" si="776"/>
        <v>-1.453915401710042E-2</v>
      </c>
      <c r="P3356" s="5">
        <f t="shared" ca="1" si="777"/>
        <v>909.6834850381797</v>
      </c>
      <c r="Q3356" s="5">
        <f t="shared" ca="1" si="780"/>
        <v>909.6834850381797</v>
      </c>
      <c r="R3356" s="12">
        <f t="shared" ca="1" si="781"/>
        <v>0</v>
      </c>
    </row>
    <row r="3357" spans="1:18" x14ac:dyDescent="0.25">
      <c r="A3357">
        <v>3356</v>
      </c>
      <c r="B3357" s="2">
        <v>42278</v>
      </c>
      <c r="C3357">
        <f t="shared" si="786"/>
        <v>2015</v>
      </c>
      <c r="D3357">
        <v>1363.1</v>
      </c>
      <c r="E3357" s="5">
        <f t="shared" ca="1" si="782"/>
        <v>1351.7950000000003</v>
      </c>
      <c r="F3357" s="5">
        <f t="shared" ca="1" si="783"/>
        <v>1370.9120000000005</v>
      </c>
      <c r="G3357" s="5">
        <f t="shared" ca="1" si="784"/>
        <v>1357.7259467787549</v>
      </c>
      <c r="H3357" s="5">
        <f t="shared" ca="1" si="785"/>
        <v>1410.3270998517391</v>
      </c>
      <c r="I3357" s="10">
        <f t="shared" ca="1" si="778"/>
        <v>0</v>
      </c>
      <c r="J3357" s="5" t="e">
        <f t="shared" ca="1" si="772"/>
        <v>#N/A</v>
      </c>
      <c r="K3357" s="5" t="e">
        <f t="shared" ca="1" si="773"/>
        <v>#N/A</v>
      </c>
      <c r="L3357" s="10">
        <f t="shared" ca="1" si="774"/>
        <v>-1</v>
      </c>
      <c r="M3357" s="5">
        <f t="shared" ca="1" si="779"/>
        <v>1484.45</v>
      </c>
      <c r="N3357" s="12" t="str">
        <f t="shared" ca="1" si="775"/>
        <v/>
      </c>
      <c r="O3357" s="12">
        <f t="shared" ca="1" si="776"/>
        <v>-1.2140337850380479E-2</v>
      </c>
      <c r="P3357" s="5">
        <f t="shared" ca="1" si="777"/>
        <v>909.6834850381797</v>
      </c>
      <c r="Q3357" s="5">
        <f t="shared" ca="1" si="780"/>
        <v>909.6834850381797</v>
      </c>
      <c r="R3357" s="12">
        <f t="shared" ca="1" si="781"/>
        <v>0</v>
      </c>
    </row>
    <row r="3358" spans="1:18" x14ac:dyDescent="0.25">
      <c r="A3358">
        <v>3357</v>
      </c>
      <c r="B3358" s="2">
        <v>42279</v>
      </c>
      <c r="C3358">
        <f t="shared" si="786"/>
        <v>2015</v>
      </c>
      <c r="D3358">
        <v>1363.1</v>
      </c>
      <c r="E3358" s="5">
        <f t="shared" ca="1" si="782"/>
        <v>1350.585</v>
      </c>
      <c r="F3358" s="5">
        <f t="shared" ca="1" si="783"/>
        <v>1369.9980000000005</v>
      </c>
      <c r="G3358" s="5">
        <f t="shared" ca="1" si="784"/>
        <v>1358.2633521008795</v>
      </c>
      <c r="H3358" s="5">
        <f t="shared" ca="1" si="785"/>
        <v>1409.3825578547046</v>
      </c>
      <c r="I3358" s="10">
        <f t="shared" ca="1" si="778"/>
        <v>0</v>
      </c>
      <c r="J3358" s="5" t="e">
        <f t="shared" ca="1" si="772"/>
        <v>#N/A</v>
      </c>
      <c r="K3358" s="5" t="e">
        <f t="shared" ca="1" si="773"/>
        <v>#N/A</v>
      </c>
      <c r="L3358" s="10">
        <f t="shared" ca="1" si="774"/>
        <v>-1</v>
      </c>
      <c r="M3358" s="5">
        <f t="shared" ca="1" si="779"/>
        <v>1484.45</v>
      </c>
      <c r="N3358" s="12" t="str">
        <f t="shared" ca="1" si="775"/>
        <v/>
      </c>
      <c r="O3358" s="12">
        <f t="shared" ca="1" si="776"/>
        <v>0</v>
      </c>
      <c r="P3358" s="5">
        <f t="shared" ca="1" si="777"/>
        <v>909.6834850381797</v>
      </c>
      <c r="Q3358" s="5">
        <f t="shared" ca="1" si="780"/>
        <v>909.6834850381797</v>
      </c>
      <c r="R3358" s="12">
        <f t="shared" ca="1" si="781"/>
        <v>0</v>
      </c>
    </row>
    <row r="3359" spans="1:18" x14ac:dyDescent="0.25">
      <c r="A3359">
        <v>3358</v>
      </c>
      <c r="B3359" s="2">
        <v>42282</v>
      </c>
      <c r="C3359">
        <f t="shared" si="786"/>
        <v>2015</v>
      </c>
      <c r="D3359">
        <v>1369.7</v>
      </c>
      <c r="E3359" s="5">
        <f t="shared" ca="1" si="782"/>
        <v>1349.2150000000001</v>
      </c>
      <c r="F3359" s="5">
        <f t="shared" ca="1" si="783"/>
        <v>1370.0070000000005</v>
      </c>
      <c r="G3359" s="5">
        <f t="shared" ca="1" si="784"/>
        <v>1359.4070168907915</v>
      </c>
      <c r="H3359" s="5">
        <f t="shared" ca="1" si="785"/>
        <v>1408.5889066976106</v>
      </c>
      <c r="I3359" s="10">
        <f t="shared" ca="1" si="778"/>
        <v>0</v>
      </c>
      <c r="J3359" s="5" t="e">
        <f t="shared" ca="1" si="772"/>
        <v>#N/A</v>
      </c>
      <c r="K3359" s="5" t="e">
        <f t="shared" ca="1" si="773"/>
        <v>#N/A</v>
      </c>
      <c r="L3359" s="10">
        <f t="shared" ca="1" si="774"/>
        <v>-1</v>
      </c>
      <c r="M3359" s="5">
        <f t="shared" ca="1" si="779"/>
        <v>1484.45</v>
      </c>
      <c r="N3359" s="12" t="str">
        <f t="shared" ca="1" si="775"/>
        <v/>
      </c>
      <c r="O3359" s="12">
        <f t="shared" ca="1" si="776"/>
        <v>-4.8419044824298558E-3</v>
      </c>
      <c r="P3359" s="5">
        <f t="shared" ca="1" si="777"/>
        <v>909.6834850381797</v>
      </c>
      <c r="Q3359" s="5">
        <f t="shared" ca="1" si="780"/>
        <v>909.6834850381797</v>
      </c>
      <c r="R3359" s="12">
        <f t="shared" ca="1" si="781"/>
        <v>0</v>
      </c>
    </row>
    <row r="3360" spans="1:18" x14ac:dyDescent="0.25">
      <c r="A3360">
        <v>3359</v>
      </c>
      <c r="B3360" s="2">
        <v>42283</v>
      </c>
      <c r="C3360">
        <f t="shared" si="786"/>
        <v>2015</v>
      </c>
      <c r="D3360">
        <v>1350.4</v>
      </c>
      <c r="E3360" s="5">
        <f t="shared" ca="1" si="782"/>
        <v>1348.9</v>
      </c>
      <c r="F3360" s="5">
        <f t="shared" ca="1" si="783"/>
        <v>1369.8320000000001</v>
      </c>
      <c r="G3360" s="5">
        <f t="shared" ca="1" si="784"/>
        <v>1358.5063152017124</v>
      </c>
      <c r="H3360" s="5">
        <f t="shared" ca="1" si="785"/>
        <v>1407.4251285636583</v>
      </c>
      <c r="I3360" s="10">
        <f t="shared" ca="1" si="778"/>
        <v>0</v>
      </c>
      <c r="J3360" s="5" t="e">
        <f t="shared" ca="1" si="772"/>
        <v>#N/A</v>
      </c>
      <c r="K3360" s="5" t="e">
        <f t="shared" ca="1" si="773"/>
        <v>#N/A</v>
      </c>
      <c r="L3360" s="10">
        <f t="shared" ca="1" si="774"/>
        <v>-1</v>
      </c>
      <c r="M3360" s="5">
        <f t="shared" ca="1" si="779"/>
        <v>1484.45</v>
      </c>
      <c r="N3360" s="12" t="str">
        <f t="shared" ca="1" si="775"/>
        <v/>
      </c>
      <c r="O3360" s="12">
        <f t="shared" ca="1" si="776"/>
        <v>1.4090676790538041E-2</v>
      </c>
      <c r="P3360" s="5">
        <f t="shared" ca="1" si="777"/>
        <v>909.6834850381797</v>
      </c>
      <c r="Q3360" s="5">
        <f t="shared" ca="1" si="780"/>
        <v>909.6834850381797</v>
      </c>
      <c r="R3360" s="12">
        <f t="shared" ca="1" si="781"/>
        <v>0</v>
      </c>
    </row>
    <row r="3361" spans="1:18" x14ac:dyDescent="0.25">
      <c r="A3361">
        <v>3360</v>
      </c>
      <c r="B3361" s="2">
        <v>42284</v>
      </c>
      <c r="C3361">
        <f t="shared" si="786"/>
        <v>2015</v>
      </c>
      <c r="D3361">
        <v>1352.25</v>
      </c>
      <c r="E3361" s="5">
        <f t="shared" ca="1" si="782"/>
        <v>1349.56</v>
      </c>
      <c r="F3361" s="5">
        <f t="shared" ca="1" si="783"/>
        <v>1369.4780000000001</v>
      </c>
      <c r="G3361" s="5">
        <f t="shared" ca="1" si="784"/>
        <v>1357.8806836815411</v>
      </c>
      <c r="H3361" s="5">
        <f t="shared" ca="1" si="785"/>
        <v>1406.3216259923852</v>
      </c>
      <c r="I3361" s="10">
        <f t="shared" ca="1" si="778"/>
        <v>0</v>
      </c>
      <c r="J3361" s="5" t="e">
        <f t="shared" ca="1" si="772"/>
        <v>#N/A</v>
      </c>
      <c r="K3361" s="5" t="e">
        <f t="shared" ca="1" si="773"/>
        <v>#N/A</v>
      </c>
      <c r="L3361" s="10">
        <f t="shared" ca="1" si="774"/>
        <v>-1</v>
      </c>
      <c r="M3361" s="5">
        <f t="shared" ca="1" si="779"/>
        <v>1484.45</v>
      </c>
      <c r="N3361" s="12" t="str">
        <f t="shared" ca="1" si="775"/>
        <v/>
      </c>
      <c r="O3361" s="12">
        <f t="shared" ca="1" si="776"/>
        <v>-1.3699644549762359E-3</v>
      </c>
      <c r="P3361" s="5">
        <f t="shared" ca="1" si="777"/>
        <v>909.6834850381797</v>
      </c>
      <c r="Q3361" s="5">
        <f t="shared" ca="1" si="780"/>
        <v>909.6834850381797</v>
      </c>
      <c r="R3361" s="12">
        <f t="shared" ca="1" si="781"/>
        <v>0</v>
      </c>
    </row>
    <row r="3362" spans="1:18" x14ac:dyDescent="0.25">
      <c r="A3362">
        <v>3361</v>
      </c>
      <c r="B3362" s="2">
        <v>42285</v>
      </c>
      <c r="C3362">
        <f t="shared" si="786"/>
        <v>2015</v>
      </c>
      <c r="D3362">
        <v>1356.2</v>
      </c>
      <c r="E3362" s="5">
        <f t="shared" ca="1" si="782"/>
        <v>1350.8750000000002</v>
      </c>
      <c r="F3362" s="5">
        <f t="shared" ca="1" si="783"/>
        <v>1369.1790000000003</v>
      </c>
      <c r="G3362" s="5">
        <f t="shared" ca="1" si="784"/>
        <v>1357.7126153133872</v>
      </c>
      <c r="H3362" s="5">
        <f t="shared" ca="1" si="785"/>
        <v>1405.3191934725373</v>
      </c>
      <c r="I3362" s="10">
        <f t="shared" ca="1" si="778"/>
        <v>0</v>
      </c>
      <c r="J3362" s="5" t="e">
        <f t="shared" ca="1" si="772"/>
        <v>#N/A</v>
      </c>
      <c r="K3362" s="5" t="e">
        <f t="shared" ca="1" si="773"/>
        <v>#N/A</v>
      </c>
      <c r="L3362" s="10">
        <f t="shared" ca="1" si="774"/>
        <v>-1</v>
      </c>
      <c r="M3362" s="5">
        <f t="shared" ca="1" si="779"/>
        <v>1484.45</v>
      </c>
      <c r="N3362" s="12" t="str">
        <f t="shared" ca="1" si="775"/>
        <v/>
      </c>
      <c r="O3362" s="12">
        <f t="shared" ca="1" si="776"/>
        <v>-2.9210574967646853E-3</v>
      </c>
      <c r="P3362" s="5">
        <f t="shared" ca="1" si="777"/>
        <v>909.6834850381797</v>
      </c>
      <c r="Q3362" s="5">
        <f t="shared" ca="1" si="780"/>
        <v>909.6834850381797</v>
      </c>
      <c r="R3362" s="12">
        <f t="shared" ca="1" si="781"/>
        <v>0</v>
      </c>
    </row>
    <row r="3363" spans="1:18" x14ac:dyDescent="0.25">
      <c r="A3363">
        <v>3362</v>
      </c>
      <c r="B3363" s="2">
        <v>42286</v>
      </c>
      <c r="C3363">
        <f t="shared" si="786"/>
        <v>2015</v>
      </c>
      <c r="D3363">
        <v>1347.35</v>
      </c>
      <c r="E3363" s="5">
        <f t="shared" ca="1" si="782"/>
        <v>1351.3050000000001</v>
      </c>
      <c r="F3363" s="5">
        <f t="shared" ca="1" si="783"/>
        <v>1368.3780000000004</v>
      </c>
      <c r="G3363" s="5">
        <f t="shared" ca="1" si="784"/>
        <v>1356.6763537820484</v>
      </c>
      <c r="H3363" s="5">
        <f t="shared" ca="1" si="785"/>
        <v>1404.1598096030866</v>
      </c>
      <c r="I3363" s="10">
        <f t="shared" ca="1" si="778"/>
        <v>0</v>
      </c>
      <c r="J3363" s="5" t="e">
        <f t="shared" ca="1" si="772"/>
        <v>#N/A</v>
      </c>
      <c r="K3363" s="5" t="e">
        <f t="shared" ca="1" si="773"/>
        <v>#N/A</v>
      </c>
      <c r="L3363" s="10">
        <f t="shared" ca="1" si="774"/>
        <v>-1</v>
      </c>
      <c r="M3363" s="5">
        <f t="shared" ca="1" si="779"/>
        <v>1484.45</v>
      </c>
      <c r="N3363" s="12" t="str">
        <f t="shared" ca="1" si="775"/>
        <v/>
      </c>
      <c r="O3363" s="12">
        <f t="shared" ca="1" si="776"/>
        <v>6.5255861967262472E-3</v>
      </c>
      <c r="P3363" s="5">
        <f t="shared" ca="1" si="777"/>
        <v>909.6834850381797</v>
      </c>
      <c r="Q3363" s="5">
        <f t="shared" ca="1" si="780"/>
        <v>909.6834850381797</v>
      </c>
      <c r="R3363" s="12">
        <f t="shared" ca="1" si="781"/>
        <v>0</v>
      </c>
    </row>
    <row r="3364" spans="1:18" x14ac:dyDescent="0.25">
      <c r="A3364">
        <v>3363</v>
      </c>
      <c r="B3364" s="2">
        <v>42289</v>
      </c>
      <c r="C3364">
        <f t="shared" si="786"/>
        <v>2015</v>
      </c>
      <c r="D3364">
        <v>1344.35</v>
      </c>
      <c r="E3364" s="5">
        <f t="shared" ca="1" si="782"/>
        <v>1352.0650000000001</v>
      </c>
      <c r="F3364" s="5">
        <f t="shared" ca="1" si="783"/>
        <v>1367.4330000000004</v>
      </c>
      <c r="G3364" s="5">
        <f t="shared" ca="1" si="784"/>
        <v>1355.4437184038436</v>
      </c>
      <c r="H3364" s="5">
        <f t="shared" ca="1" si="785"/>
        <v>1402.9636134110251</v>
      </c>
      <c r="I3364" s="10">
        <f t="shared" ca="1" si="778"/>
        <v>0</v>
      </c>
      <c r="J3364" s="5" t="e">
        <f t="shared" ca="1" si="772"/>
        <v>#N/A</v>
      </c>
      <c r="K3364" s="5" t="e">
        <f t="shared" ca="1" si="773"/>
        <v>#N/A</v>
      </c>
      <c r="L3364" s="10">
        <f t="shared" ca="1" si="774"/>
        <v>-1</v>
      </c>
      <c r="M3364" s="5">
        <f t="shared" ca="1" si="779"/>
        <v>1484.45</v>
      </c>
      <c r="N3364" s="12" t="str">
        <f t="shared" ca="1" si="775"/>
        <v/>
      </c>
      <c r="O3364" s="12">
        <f t="shared" ca="1" si="776"/>
        <v>2.2265929417003751E-3</v>
      </c>
      <c r="P3364" s="5">
        <f t="shared" ca="1" si="777"/>
        <v>909.6834850381797</v>
      </c>
      <c r="Q3364" s="5">
        <f t="shared" ca="1" si="780"/>
        <v>909.6834850381797</v>
      </c>
      <c r="R3364" s="12">
        <f t="shared" ca="1" si="781"/>
        <v>0</v>
      </c>
    </row>
    <row r="3365" spans="1:18" x14ac:dyDescent="0.25">
      <c r="A3365">
        <v>3364</v>
      </c>
      <c r="B3365" s="2">
        <v>42290</v>
      </c>
      <c r="C3365">
        <f t="shared" si="786"/>
        <v>2015</v>
      </c>
      <c r="D3365">
        <v>1352.2</v>
      </c>
      <c r="E3365" s="5">
        <f t="shared" ca="1" si="782"/>
        <v>1354.5400000000002</v>
      </c>
      <c r="F3365" s="5">
        <f t="shared" ca="1" si="783"/>
        <v>1366.9330000000004</v>
      </c>
      <c r="G3365" s="5">
        <f t="shared" ca="1" si="784"/>
        <v>1355.1193465634592</v>
      </c>
      <c r="H3365" s="5">
        <f t="shared" ca="1" si="785"/>
        <v>1401.9483411428043</v>
      </c>
      <c r="I3365" s="10">
        <f t="shared" ca="1" si="778"/>
        <v>0</v>
      </c>
      <c r="J3365" s="5" t="e">
        <f t="shared" ca="1" si="772"/>
        <v>#N/A</v>
      </c>
      <c r="K3365" s="5" t="e">
        <f t="shared" ca="1" si="773"/>
        <v>#N/A</v>
      </c>
      <c r="L3365" s="10">
        <f t="shared" ca="1" si="774"/>
        <v>-1</v>
      </c>
      <c r="M3365" s="5">
        <f t="shared" ca="1" si="779"/>
        <v>1484.45</v>
      </c>
      <c r="N3365" s="12" t="str">
        <f t="shared" ca="1" si="775"/>
        <v/>
      </c>
      <c r="O3365" s="12">
        <f t="shared" ca="1" si="776"/>
        <v>-5.8392531706773811E-3</v>
      </c>
      <c r="P3365" s="5">
        <f t="shared" ca="1" si="777"/>
        <v>909.6834850381797</v>
      </c>
      <c r="Q3365" s="5">
        <f t="shared" ca="1" si="780"/>
        <v>909.6834850381797</v>
      </c>
      <c r="R3365" s="12">
        <f t="shared" ca="1" si="781"/>
        <v>0</v>
      </c>
    </row>
    <row r="3366" spans="1:18" x14ac:dyDescent="0.25">
      <c r="A3366">
        <v>3365</v>
      </c>
      <c r="B3366" s="2">
        <v>42291</v>
      </c>
      <c r="C3366">
        <f t="shared" si="786"/>
        <v>2015</v>
      </c>
      <c r="D3366">
        <v>1376.25</v>
      </c>
      <c r="E3366" s="5">
        <f t="shared" ca="1" si="782"/>
        <v>1357.49</v>
      </c>
      <c r="F3366" s="5">
        <f t="shared" ca="1" si="783"/>
        <v>1366.8230000000001</v>
      </c>
      <c r="G3366" s="5">
        <f t="shared" ca="1" si="784"/>
        <v>1357.2324119071131</v>
      </c>
      <c r="H3366" s="5">
        <f t="shared" ca="1" si="785"/>
        <v>1401.4343743199483</v>
      </c>
      <c r="I3366" s="10">
        <f t="shared" ca="1" si="778"/>
        <v>0</v>
      </c>
      <c r="J3366" s="5" t="e">
        <f t="shared" ca="1" si="772"/>
        <v>#N/A</v>
      </c>
      <c r="K3366" s="5" t="e">
        <f t="shared" ca="1" si="773"/>
        <v>#N/A</v>
      </c>
      <c r="L3366" s="10">
        <f t="shared" ca="1" si="774"/>
        <v>-1</v>
      </c>
      <c r="M3366" s="5">
        <f t="shared" ca="1" si="779"/>
        <v>1484.45</v>
      </c>
      <c r="N3366" s="12" t="str">
        <f t="shared" ca="1" si="775"/>
        <v/>
      </c>
      <c r="O3366" s="12">
        <f t="shared" ca="1" si="776"/>
        <v>-1.7785830498446942E-2</v>
      </c>
      <c r="P3366" s="5">
        <f t="shared" ca="1" si="777"/>
        <v>909.6834850381797</v>
      </c>
      <c r="Q3366" s="5">
        <f t="shared" ca="1" si="780"/>
        <v>909.6834850381797</v>
      </c>
      <c r="R3366" s="12">
        <f t="shared" ca="1" si="781"/>
        <v>0</v>
      </c>
    </row>
    <row r="3367" spans="1:18" x14ac:dyDescent="0.25">
      <c r="A3367">
        <v>3366</v>
      </c>
      <c r="B3367" s="2">
        <v>42292</v>
      </c>
      <c r="C3367">
        <f t="shared" si="786"/>
        <v>2015</v>
      </c>
      <c r="D3367">
        <v>1371.25</v>
      </c>
      <c r="E3367" s="5">
        <f t="shared" ca="1" si="782"/>
        <v>1358.3050000000001</v>
      </c>
      <c r="F3367" s="5">
        <f t="shared" ca="1" si="783"/>
        <v>1366.1410000000001</v>
      </c>
      <c r="G3367" s="5">
        <f t="shared" ca="1" si="784"/>
        <v>1358.6341707164017</v>
      </c>
      <c r="H3367" s="5">
        <f t="shared" ca="1" si="785"/>
        <v>1400.8306868335494</v>
      </c>
      <c r="I3367" s="10">
        <f t="shared" ca="1" si="778"/>
        <v>0</v>
      </c>
      <c r="J3367" s="5" t="e">
        <f t="shared" ca="1" si="772"/>
        <v>#N/A</v>
      </c>
      <c r="K3367" s="5" t="e">
        <f t="shared" ca="1" si="773"/>
        <v>#N/A</v>
      </c>
      <c r="L3367" s="10">
        <f t="shared" ca="1" si="774"/>
        <v>-1</v>
      </c>
      <c r="M3367" s="5">
        <f t="shared" ca="1" si="779"/>
        <v>1484.45</v>
      </c>
      <c r="N3367" s="12" t="str">
        <f t="shared" ca="1" si="775"/>
        <v/>
      </c>
      <c r="O3367" s="12">
        <f t="shared" ca="1" si="776"/>
        <v>3.6330608537693005E-3</v>
      </c>
      <c r="P3367" s="5">
        <f t="shared" ca="1" si="777"/>
        <v>909.6834850381797</v>
      </c>
      <c r="Q3367" s="5">
        <f t="shared" ca="1" si="780"/>
        <v>909.6834850381797</v>
      </c>
      <c r="R3367" s="12">
        <f t="shared" ca="1" si="781"/>
        <v>0</v>
      </c>
    </row>
    <row r="3368" spans="1:18" x14ac:dyDescent="0.25">
      <c r="A3368">
        <v>3367</v>
      </c>
      <c r="B3368" s="2">
        <v>42293</v>
      </c>
      <c r="C3368">
        <f t="shared" si="786"/>
        <v>2015</v>
      </c>
      <c r="D3368">
        <v>1393</v>
      </c>
      <c r="E3368" s="5">
        <f t="shared" ca="1" si="782"/>
        <v>1361.2950000000001</v>
      </c>
      <c r="F3368" s="5">
        <f t="shared" ca="1" si="783"/>
        <v>1366.0079999999998</v>
      </c>
      <c r="G3368" s="5">
        <f t="shared" ca="1" si="784"/>
        <v>1362.0707536447615</v>
      </c>
      <c r="H3368" s="5">
        <f t="shared" ca="1" si="785"/>
        <v>1400.6740730968784</v>
      </c>
      <c r="I3368" s="10">
        <f t="shared" ca="1" si="778"/>
        <v>0</v>
      </c>
      <c r="J3368" s="5" t="e">
        <f t="shared" ca="1" si="772"/>
        <v>#N/A</v>
      </c>
      <c r="K3368" s="5" t="e">
        <f t="shared" ca="1" si="773"/>
        <v>#N/A</v>
      </c>
      <c r="L3368" s="10">
        <f t="shared" ca="1" si="774"/>
        <v>-1</v>
      </c>
      <c r="M3368" s="5">
        <f t="shared" ca="1" si="779"/>
        <v>1484.45</v>
      </c>
      <c r="N3368" s="12" t="str">
        <f t="shared" ca="1" si="775"/>
        <v/>
      </c>
      <c r="O3368" s="12">
        <f t="shared" ca="1" si="776"/>
        <v>-1.5861440291704648E-2</v>
      </c>
      <c r="P3368" s="5">
        <f t="shared" ca="1" si="777"/>
        <v>909.6834850381797</v>
      </c>
      <c r="Q3368" s="5">
        <f t="shared" ca="1" si="780"/>
        <v>909.6834850381797</v>
      </c>
      <c r="R3368" s="12">
        <f t="shared" ca="1" si="781"/>
        <v>0</v>
      </c>
    </row>
    <row r="3369" spans="1:18" x14ac:dyDescent="0.25">
      <c r="A3369">
        <v>3368</v>
      </c>
      <c r="B3369" s="2">
        <v>42296</v>
      </c>
      <c r="C3369">
        <f t="shared" si="786"/>
        <v>2015</v>
      </c>
      <c r="D3369">
        <v>1395.95</v>
      </c>
      <c r="E3369" s="5">
        <f t="shared" ca="1" si="782"/>
        <v>1363.92</v>
      </c>
      <c r="F3369" s="5">
        <f t="shared" ca="1" si="783"/>
        <v>1366.2119999999998</v>
      </c>
      <c r="G3369" s="5">
        <f t="shared" ca="1" si="784"/>
        <v>1365.4586782802853</v>
      </c>
      <c r="H3369" s="5">
        <f t="shared" ca="1" si="785"/>
        <v>1400.5795916349409</v>
      </c>
      <c r="I3369" s="10">
        <f t="shared" ca="1" si="778"/>
        <v>0</v>
      </c>
      <c r="J3369" s="5" t="e">
        <f t="shared" ca="1" si="772"/>
        <v>#N/A</v>
      </c>
      <c r="K3369" s="5" t="e">
        <f t="shared" ca="1" si="773"/>
        <v>#N/A</v>
      </c>
      <c r="L3369" s="10">
        <f t="shared" ca="1" si="774"/>
        <v>-1</v>
      </c>
      <c r="M3369" s="5">
        <f t="shared" ca="1" si="779"/>
        <v>1484.45</v>
      </c>
      <c r="N3369" s="12" t="str">
        <f t="shared" ca="1" si="775"/>
        <v/>
      </c>
      <c r="O3369" s="12">
        <f t="shared" ca="1" si="776"/>
        <v>-2.117731514716472E-3</v>
      </c>
      <c r="P3369" s="5">
        <f t="shared" ca="1" si="777"/>
        <v>909.6834850381797</v>
      </c>
      <c r="Q3369" s="5">
        <f t="shared" ca="1" si="780"/>
        <v>909.6834850381797</v>
      </c>
      <c r="R3369" s="12">
        <f t="shared" ca="1" si="781"/>
        <v>0</v>
      </c>
    </row>
    <row r="3370" spans="1:18" x14ac:dyDescent="0.25">
      <c r="A3370">
        <v>3369</v>
      </c>
      <c r="B3370" s="2">
        <v>42297</v>
      </c>
      <c r="C3370">
        <f t="shared" si="786"/>
        <v>2015</v>
      </c>
      <c r="D3370">
        <v>1379.3</v>
      </c>
      <c r="E3370" s="5">
        <f t="shared" ca="1" si="782"/>
        <v>1366.81</v>
      </c>
      <c r="F3370" s="5">
        <f t="shared" ca="1" si="783"/>
        <v>1366.3129999999999</v>
      </c>
      <c r="G3370" s="5">
        <f t="shared" ca="1" si="784"/>
        <v>1366.8428104522568</v>
      </c>
      <c r="H3370" s="5">
        <f t="shared" ca="1" si="785"/>
        <v>1400.153999802242</v>
      </c>
      <c r="I3370" s="10">
        <f t="shared" ca="1" si="778"/>
        <v>0</v>
      </c>
      <c r="J3370" s="5" t="e">
        <f t="shared" ca="1" si="772"/>
        <v>#N/A</v>
      </c>
      <c r="K3370" s="5" t="e">
        <f t="shared" ca="1" si="773"/>
        <v>#N/A</v>
      </c>
      <c r="L3370" s="10">
        <f t="shared" ca="1" si="774"/>
        <v>-1</v>
      </c>
      <c r="M3370" s="5">
        <f t="shared" ca="1" si="779"/>
        <v>1484.45</v>
      </c>
      <c r="N3370" s="12" t="str">
        <f t="shared" ca="1" si="775"/>
        <v/>
      </c>
      <c r="O3370" s="12">
        <f t="shared" ca="1" si="776"/>
        <v>1.1927361295175394E-2</v>
      </c>
      <c r="P3370" s="5">
        <f t="shared" ca="1" si="777"/>
        <v>909.6834850381797</v>
      </c>
      <c r="Q3370" s="5">
        <f t="shared" ca="1" si="780"/>
        <v>909.6834850381797</v>
      </c>
      <c r="R3370" s="12">
        <f t="shared" ca="1" si="781"/>
        <v>0</v>
      </c>
    </row>
    <row r="3371" spans="1:18" x14ac:dyDescent="0.25">
      <c r="A3371">
        <v>3370</v>
      </c>
      <c r="B3371" s="2">
        <v>42298</v>
      </c>
      <c r="C3371">
        <f t="shared" si="786"/>
        <v>2015</v>
      </c>
      <c r="D3371">
        <v>1378.95</v>
      </c>
      <c r="E3371" s="5">
        <f t="shared" ca="1" si="782"/>
        <v>1369.48</v>
      </c>
      <c r="F3371" s="5">
        <f t="shared" ca="1" si="783"/>
        <v>1366.5720000000001</v>
      </c>
      <c r="G3371" s="5">
        <f t="shared" ca="1" si="784"/>
        <v>1368.0535294070312</v>
      </c>
      <c r="H3371" s="5">
        <f t="shared" ca="1" si="785"/>
        <v>1399.7299198061969</v>
      </c>
      <c r="I3371" s="10">
        <f t="shared" ca="1" si="778"/>
        <v>0</v>
      </c>
      <c r="J3371" s="5" t="e">
        <f t="shared" ca="1" si="772"/>
        <v>#N/A</v>
      </c>
      <c r="K3371" s="5" t="e">
        <f t="shared" ca="1" si="773"/>
        <v>#N/A</v>
      </c>
      <c r="L3371" s="10">
        <f t="shared" ca="1" si="774"/>
        <v>-1</v>
      </c>
      <c r="M3371" s="5">
        <f t="shared" ca="1" si="779"/>
        <v>1484.45</v>
      </c>
      <c r="N3371" s="12" t="str">
        <f t="shared" ca="1" si="775"/>
        <v/>
      </c>
      <c r="O3371" s="12">
        <f t="shared" ca="1" si="776"/>
        <v>2.537519031392076E-4</v>
      </c>
      <c r="P3371" s="5">
        <f t="shared" ca="1" si="777"/>
        <v>909.6834850381797</v>
      </c>
      <c r="Q3371" s="5">
        <f t="shared" ca="1" si="780"/>
        <v>909.6834850381797</v>
      </c>
      <c r="R3371" s="12">
        <f t="shared" ca="1" si="781"/>
        <v>0</v>
      </c>
    </row>
    <row r="3372" spans="1:18" x14ac:dyDescent="0.25">
      <c r="A3372">
        <v>3371</v>
      </c>
      <c r="B3372" s="2">
        <v>42299</v>
      </c>
      <c r="C3372">
        <f t="shared" si="786"/>
        <v>2015</v>
      </c>
      <c r="D3372">
        <v>1378.95</v>
      </c>
      <c r="E3372" s="5">
        <f t="shared" ca="1" si="782"/>
        <v>1371.7550000000001</v>
      </c>
      <c r="F3372" s="5">
        <f t="shared" ca="1" si="783"/>
        <v>1366.8599999999997</v>
      </c>
      <c r="G3372" s="5">
        <f t="shared" ca="1" si="784"/>
        <v>1369.143176466328</v>
      </c>
      <c r="H3372" s="5">
        <f t="shared" ca="1" si="785"/>
        <v>1399.314321410073</v>
      </c>
      <c r="I3372" s="10">
        <f t="shared" ca="1" si="778"/>
        <v>0</v>
      </c>
      <c r="J3372" s="5" t="e">
        <f t="shared" ca="1" si="772"/>
        <v>#N/A</v>
      </c>
      <c r="K3372" s="5" t="e">
        <f t="shared" ca="1" si="773"/>
        <v>#N/A</v>
      </c>
      <c r="L3372" s="10">
        <f t="shared" ca="1" si="774"/>
        <v>-1</v>
      </c>
      <c r="M3372" s="5">
        <f t="shared" ca="1" si="779"/>
        <v>1484.45</v>
      </c>
      <c r="N3372" s="12" t="str">
        <f t="shared" ca="1" si="775"/>
        <v/>
      </c>
      <c r="O3372" s="12">
        <f t="shared" ca="1" si="776"/>
        <v>0</v>
      </c>
      <c r="P3372" s="5">
        <f t="shared" ca="1" si="777"/>
        <v>909.6834850381797</v>
      </c>
      <c r="Q3372" s="5">
        <f t="shared" ca="1" si="780"/>
        <v>909.6834850381797</v>
      </c>
      <c r="R3372" s="12">
        <f t="shared" ca="1" si="781"/>
        <v>0</v>
      </c>
    </row>
    <row r="3373" spans="1:18" x14ac:dyDescent="0.25">
      <c r="A3373">
        <v>3372</v>
      </c>
      <c r="B3373" s="2">
        <v>42300</v>
      </c>
      <c r="C3373">
        <f t="shared" si="786"/>
        <v>2015</v>
      </c>
      <c r="D3373">
        <v>1400.2</v>
      </c>
      <c r="E3373" s="5">
        <f t="shared" ca="1" si="782"/>
        <v>1377.0400000000002</v>
      </c>
      <c r="F3373" s="5">
        <f t="shared" ca="1" si="783"/>
        <v>1367.4229999999998</v>
      </c>
      <c r="G3373" s="5">
        <f t="shared" ca="1" si="784"/>
        <v>1372.2488588196952</v>
      </c>
      <c r="H3373" s="5">
        <f t="shared" ca="1" si="785"/>
        <v>1399.3320349818716</v>
      </c>
      <c r="I3373" s="10">
        <f t="shared" ca="1" si="778"/>
        <v>0</v>
      </c>
      <c r="J3373" s="5" t="e">
        <f t="shared" ca="1" si="772"/>
        <v>#N/A</v>
      </c>
      <c r="K3373" s="5" t="e">
        <f t="shared" ca="1" si="773"/>
        <v>#N/A</v>
      </c>
      <c r="L3373" s="10">
        <f t="shared" ca="1" si="774"/>
        <v>-1</v>
      </c>
      <c r="M3373" s="5">
        <f t="shared" ca="1" si="779"/>
        <v>1484.45</v>
      </c>
      <c r="N3373" s="12" t="str">
        <f t="shared" ca="1" si="775"/>
        <v/>
      </c>
      <c r="O3373" s="12">
        <f t="shared" ca="1" si="776"/>
        <v>-1.541027593458791E-2</v>
      </c>
      <c r="P3373" s="5">
        <f t="shared" ca="1" si="777"/>
        <v>909.6834850381797</v>
      </c>
      <c r="Q3373" s="5">
        <f t="shared" ca="1" si="780"/>
        <v>909.6834850381797</v>
      </c>
      <c r="R3373" s="12">
        <f t="shared" ca="1" si="781"/>
        <v>0</v>
      </c>
    </row>
    <row r="3374" spans="1:18" x14ac:dyDescent="0.25">
      <c r="A3374">
        <v>3373</v>
      </c>
      <c r="B3374" s="2">
        <v>42303</v>
      </c>
      <c r="C3374">
        <f t="shared" si="786"/>
        <v>2015</v>
      </c>
      <c r="D3374">
        <v>1393.75</v>
      </c>
      <c r="E3374" s="5">
        <f t="shared" ca="1" si="782"/>
        <v>1381.98</v>
      </c>
      <c r="F3374" s="5">
        <f t="shared" ca="1" si="783"/>
        <v>1367.9509999999998</v>
      </c>
      <c r="G3374" s="5">
        <f t="shared" ca="1" si="784"/>
        <v>1374.3989729377258</v>
      </c>
      <c r="H3374" s="5">
        <f t="shared" ca="1" si="785"/>
        <v>1399.2203942822341</v>
      </c>
      <c r="I3374" s="10">
        <f t="shared" ca="1" si="778"/>
        <v>0</v>
      </c>
      <c r="J3374" s="5" t="e">
        <f t="shared" ca="1" si="772"/>
        <v>#N/A</v>
      </c>
      <c r="K3374" s="5" t="e">
        <f t="shared" ca="1" si="773"/>
        <v>#N/A</v>
      </c>
      <c r="L3374" s="10">
        <f t="shared" ca="1" si="774"/>
        <v>-1</v>
      </c>
      <c r="M3374" s="5">
        <f t="shared" ca="1" si="779"/>
        <v>1484.45</v>
      </c>
      <c r="N3374" s="12" t="str">
        <f t="shared" ca="1" si="775"/>
        <v/>
      </c>
      <c r="O3374" s="12">
        <f t="shared" ca="1" si="776"/>
        <v>4.6064847878874767E-3</v>
      </c>
      <c r="P3374" s="5">
        <f t="shared" ca="1" si="777"/>
        <v>909.6834850381797</v>
      </c>
      <c r="Q3374" s="5">
        <f t="shared" ca="1" si="780"/>
        <v>909.6834850381797</v>
      </c>
      <c r="R3374" s="12">
        <f t="shared" ca="1" si="781"/>
        <v>0</v>
      </c>
    </row>
    <row r="3375" spans="1:18" x14ac:dyDescent="0.25">
      <c r="A3375">
        <v>3374</v>
      </c>
      <c r="B3375" s="2">
        <v>42304</v>
      </c>
      <c r="C3375">
        <f t="shared" si="786"/>
        <v>2015</v>
      </c>
      <c r="D3375">
        <v>1385.8</v>
      </c>
      <c r="E3375" s="5">
        <f t="shared" ca="1" si="782"/>
        <v>1385.3400000000001</v>
      </c>
      <c r="F3375" s="5">
        <f t="shared" ca="1" si="783"/>
        <v>1367.92</v>
      </c>
      <c r="G3375" s="5">
        <f t="shared" ca="1" si="784"/>
        <v>1375.5390756439533</v>
      </c>
      <c r="H3375" s="5">
        <f t="shared" ca="1" si="785"/>
        <v>1398.9519863965895</v>
      </c>
      <c r="I3375" s="10">
        <f t="shared" ca="1" si="778"/>
        <v>0</v>
      </c>
      <c r="J3375" s="5" t="e">
        <f t="shared" ca="1" si="772"/>
        <v>#N/A</v>
      </c>
      <c r="K3375" s="5" t="e">
        <f t="shared" ca="1" si="773"/>
        <v>#N/A</v>
      </c>
      <c r="L3375" s="10">
        <f t="shared" ca="1" si="774"/>
        <v>-1</v>
      </c>
      <c r="M3375" s="5">
        <f t="shared" ca="1" si="779"/>
        <v>1484.45</v>
      </c>
      <c r="N3375" s="12" t="str">
        <f t="shared" ca="1" si="775"/>
        <v/>
      </c>
      <c r="O3375" s="12">
        <f t="shared" ca="1" si="776"/>
        <v>5.7040358744394944E-3</v>
      </c>
      <c r="P3375" s="5">
        <f t="shared" ca="1" si="777"/>
        <v>909.6834850381797</v>
      </c>
      <c r="Q3375" s="5">
        <f t="shared" ca="1" si="780"/>
        <v>909.6834850381797</v>
      </c>
      <c r="R3375" s="12">
        <f t="shared" ca="1" si="781"/>
        <v>0</v>
      </c>
    </row>
    <row r="3376" spans="1:18" x14ac:dyDescent="0.25">
      <c r="A3376">
        <v>3375</v>
      </c>
      <c r="B3376" s="2">
        <v>42305</v>
      </c>
      <c r="C3376">
        <f t="shared" si="786"/>
        <v>2015</v>
      </c>
      <c r="D3376">
        <v>1401.05</v>
      </c>
      <c r="E3376" s="5">
        <f t="shared" ca="1" si="782"/>
        <v>1387.82</v>
      </c>
      <c r="F3376" s="5">
        <f t="shared" ca="1" si="783"/>
        <v>1367.0029999999999</v>
      </c>
      <c r="G3376" s="5">
        <f t="shared" ca="1" si="784"/>
        <v>1378.090168079558</v>
      </c>
      <c r="H3376" s="5">
        <f t="shared" ca="1" si="785"/>
        <v>1398.9939466686578</v>
      </c>
      <c r="I3376" s="10">
        <f t="shared" ca="1" si="778"/>
        <v>0</v>
      </c>
      <c r="J3376" s="5" t="e">
        <f t="shared" ca="1" si="772"/>
        <v>#N/A</v>
      </c>
      <c r="K3376" s="5" t="e">
        <f t="shared" ca="1" si="773"/>
        <v>#N/A</v>
      </c>
      <c r="L3376" s="10">
        <f t="shared" ca="1" si="774"/>
        <v>-1</v>
      </c>
      <c r="M3376" s="5">
        <f t="shared" ca="1" si="779"/>
        <v>1484.45</v>
      </c>
      <c r="N3376" s="12" t="str">
        <f t="shared" ca="1" si="775"/>
        <v/>
      </c>
      <c r="O3376" s="12">
        <f t="shared" ca="1" si="776"/>
        <v>-1.1004473950064944E-2</v>
      </c>
      <c r="P3376" s="5">
        <f t="shared" ca="1" si="777"/>
        <v>909.6834850381797</v>
      </c>
      <c r="Q3376" s="5">
        <f t="shared" ca="1" si="780"/>
        <v>909.6834850381797</v>
      </c>
      <c r="R3376" s="12">
        <f t="shared" ca="1" si="781"/>
        <v>0</v>
      </c>
    </row>
    <row r="3377" spans="1:18" x14ac:dyDescent="0.25">
      <c r="A3377">
        <v>3376</v>
      </c>
      <c r="B3377" s="2">
        <v>42306</v>
      </c>
      <c r="C3377">
        <f t="shared" si="786"/>
        <v>2015</v>
      </c>
      <c r="D3377">
        <v>1385.4</v>
      </c>
      <c r="E3377" s="5">
        <f t="shared" ca="1" si="782"/>
        <v>1389.2349999999999</v>
      </c>
      <c r="F3377" s="5">
        <f t="shared" ca="1" si="783"/>
        <v>1366.4909999999995</v>
      </c>
      <c r="G3377" s="5">
        <f t="shared" ca="1" si="784"/>
        <v>1378.821151271602</v>
      </c>
      <c r="H3377" s="5">
        <f t="shared" ca="1" si="785"/>
        <v>1398.7220677352846</v>
      </c>
      <c r="I3377" s="10">
        <f t="shared" ca="1" si="778"/>
        <v>0</v>
      </c>
      <c r="J3377" s="5" t="e">
        <f t="shared" ca="1" si="772"/>
        <v>#N/A</v>
      </c>
      <c r="K3377" s="5" t="e">
        <f t="shared" ca="1" si="773"/>
        <v>#N/A</v>
      </c>
      <c r="L3377" s="10">
        <f t="shared" ca="1" si="774"/>
        <v>-1</v>
      </c>
      <c r="M3377" s="5">
        <f t="shared" ca="1" si="779"/>
        <v>1484.45</v>
      </c>
      <c r="N3377" s="12" t="str">
        <f t="shared" ca="1" si="775"/>
        <v/>
      </c>
      <c r="O3377" s="12">
        <f t="shared" ca="1" si="776"/>
        <v>1.1170193783233907E-2</v>
      </c>
      <c r="P3377" s="5">
        <f t="shared" ca="1" si="777"/>
        <v>909.6834850381797</v>
      </c>
      <c r="Q3377" s="5">
        <f t="shared" ca="1" si="780"/>
        <v>909.6834850381797</v>
      </c>
      <c r="R3377" s="12">
        <f t="shared" ca="1" si="781"/>
        <v>0</v>
      </c>
    </row>
    <row r="3378" spans="1:18" x14ac:dyDescent="0.25">
      <c r="A3378">
        <v>3377</v>
      </c>
      <c r="B3378" s="2">
        <v>42307</v>
      </c>
      <c r="C3378">
        <f t="shared" si="786"/>
        <v>2015</v>
      </c>
      <c r="D3378">
        <v>1379.6</v>
      </c>
      <c r="E3378" s="5">
        <f t="shared" ca="1" si="782"/>
        <v>1387.8949999999998</v>
      </c>
      <c r="F3378" s="5">
        <f t="shared" ca="1" si="783"/>
        <v>1365.9539999999997</v>
      </c>
      <c r="G3378" s="5">
        <f t="shared" ca="1" si="784"/>
        <v>1378.8990361444419</v>
      </c>
      <c r="H3378" s="5">
        <f t="shared" ca="1" si="785"/>
        <v>1398.3396263805789</v>
      </c>
      <c r="I3378" s="10">
        <f t="shared" ca="1" si="778"/>
        <v>0</v>
      </c>
      <c r="J3378" s="5" t="e">
        <f t="shared" ca="1" si="772"/>
        <v>#N/A</v>
      </c>
      <c r="K3378" s="5" t="e">
        <f t="shared" ca="1" si="773"/>
        <v>#N/A</v>
      </c>
      <c r="L3378" s="10">
        <f t="shared" ca="1" si="774"/>
        <v>-1</v>
      </c>
      <c r="M3378" s="5">
        <f t="shared" ca="1" si="779"/>
        <v>1484.45</v>
      </c>
      <c r="N3378" s="12" t="str">
        <f t="shared" ca="1" si="775"/>
        <v/>
      </c>
      <c r="O3378" s="12">
        <f t="shared" ca="1" si="776"/>
        <v>4.186516529522291E-3</v>
      </c>
      <c r="P3378" s="5">
        <f t="shared" ca="1" si="777"/>
        <v>909.6834850381797</v>
      </c>
      <c r="Q3378" s="5">
        <f t="shared" ca="1" si="780"/>
        <v>909.6834850381797</v>
      </c>
      <c r="R3378" s="12">
        <f t="shared" ca="1" si="781"/>
        <v>0</v>
      </c>
    </row>
    <row r="3379" spans="1:18" x14ac:dyDescent="0.25">
      <c r="A3379">
        <v>3378</v>
      </c>
      <c r="B3379" s="2">
        <v>42310</v>
      </c>
      <c r="C3379">
        <f t="shared" si="786"/>
        <v>2015</v>
      </c>
      <c r="D3379">
        <v>1398.4</v>
      </c>
      <c r="E3379" s="5">
        <f t="shared" ca="1" si="782"/>
        <v>1388.1399999999999</v>
      </c>
      <c r="F3379" s="5">
        <f t="shared" ca="1" si="783"/>
        <v>1366.5789999999997</v>
      </c>
      <c r="G3379" s="5">
        <f t="shared" ca="1" si="784"/>
        <v>1380.8491325299976</v>
      </c>
      <c r="H3379" s="5">
        <f t="shared" ca="1" si="785"/>
        <v>1398.3408338529671</v>
      </c>
      <c r="I3379" s="10">
        <f t="shared" ca="1" si="778"/>
        <v>0</v>
      </c>
      <c r="J3379" s="5" t="e">
        <f t="shared" ca="1" si="772"/>
        <v>#N/A</v>
      </c>
      <c r="K3379" s="5" t="e">
        <f t="shared" ca="1" si="773"/>
        <v>#N/A</v>
      </c>
      <c r="L3379" s="10">
        <f t="shared" ca="1" si="774"/>
        <v>-1</v>
      </c>
      <c r="M3379" s="5">
        <f t="shared" ca="1" si="779"/>
        <v>1484.45</v>
      </c>
      <c r="N3379" s="12" t="str">
        <f t="shared" ca="1" si="775"/>
        <v/>
      </c>
      <c r="O3379" s="12">
        <f t="shared" ca="1" si="776"/>
        <v>-1.3627138300956932E-2</v>
      </c>
      <c r="P3379" s="5">
        <f t="shared" ca="1" si="777"/>
        <v>909.6834850381797</v>
      </c>
      <c r="Q3379" s="5">
        <f t="shared" ca="1" si="780"/>
        <v>909.6834850381797</v>
      </c>
      <c r="R3379" s="12">
        <f t="shared" ca="1" si="781"/>
        <v>0</v>
      </c>
    </row>
    <row r="3380" spans="1:18" x14ac:dyDescent="0.25">
      <c r="A3380">
        <v>3379</v>
      </c>
      <c r="B3380" s="2">
        <v>42311</v>
      </c>
      <c r="C3380">
        <f t="shared" si="786"/>
        <v>2015</v>
      </c>
      <c r="D3380">
        <v>1425.9</v>
      </c>
      <c r="E3380" s="5">
        <f t="shared" ca="1" si="782"/>
        <v>1392.8</v>
      </c>
      <c r="F3380" s="5">
        <f t="shared" ca="1" si="783"/>
        <v>1367.8549999999993</v>
      </c>
      <c r="G3380" s="5">
        <f t="shared" ca="1" si="784"/>
        <v>1385.3542192769978</v>
      </c>
      <c r="H3380" s="5">
        <f t="shared" ca="1" si="785"/>
        <v>1398.8920171759078</v>
      </c>
      <c r="I3380" s="10">
        <f t="shared" ca="1" si="778"/>
        <v>0</v>
      </c>
      <c r="J3380" s="5" t="e">
        <f t="shared" ref="J3380:J3443" ca="1" si="787">IF($I3380="BUY",$D3380,NA())</f>
        <v>#N/A</v>
      </c>
      <c r="K3380" s="5" t="e">
        <f t="shared" ref="K3380:K3443" ca="1" si="788">IF($I3380="SELL",$D3380,NA())</f>
        <v>#N/A</v>
      </c>
      <c r="L3380" s="10">
        <f t="shared" ref="L3380:L3443" ca="1" si="789">IF(AND(I3380="SELL",L3379&gt;=0),-1*Leverage,IF(AND(I3380="BUY",L3379&lt;=0),1*Leverage,L3379))</f>
        <v>-1</v>
      </c>
      <c r="M3380" s="5">
        <f t="shared" ca="1" si="779"/>
        <v>1484.45</v>
      </c>
      <c r="N3380" s="12" t="str">
        <f t="shared" ref="N3380:N3443" ca="1" si="790">IF(L3379=0,0,IF(I3380="SELL",Leverage*(M3380-M3379)/M3379,IF(I3380="BUY",-Leverage*(M3380-M3379)/M3379,"")))</f>
        <v/>
      </c>
      <c r="O3380" s="12">
        <f t="shared" ref="O3380:O3443" ca="1" si="791">IF($L3380&gt;0,Leverage*(D3380-D3379)/D3379,IF($L3380&lt;0,-Leverage*(D3380-D3379)/D3379,0))</f>
        <v>-1.966533180778032E-2</v>
      </c>
      <c r="P3380" s="5">
        <f t="shared" ref="P3380:P3443" ca="1" si="792">IF(N3380="",P3379,P3379*(1+N3380))</f>
        <v>909.6834850381797</v>
      </c>
      <c r="Q3380" s="5">
        <f t="shared" ca="1" si="780"/>
        <v>909.6834850381797</v>
      </c>
      <c r="R3380" s="12">
        <f t="shared" ca="1" si="781"/>
        <v>0</v>
      </c>
    </row>
    <row r="3381" spans="1:18" x14ac:dyDescent="0.25">
      <c r="A3381">
        <v>3380</v>
      </c>
      <c r="B3381" s="2">
        <v>42312</v>
      </c>
      <c r="C3381">
        <f t="shared" si="786"/>
        <v>2015</v>
      </c>
      <c r="D3381">
        <v>1405.7</v>
      </c>
      <c r="E3381" s="5">
        <f t="shared" ca="1" si="782"/>
        <v>1395.4749999999999</v>
      </c>
      <c r="F3381" s="5">
        <f t="shared" ca="1" si="783"/>
        <v>1368.7609999999995</v>
      </c>
      <c r="G3381" s="5">
        <f t="shared" ca="1" si="784"/>
        <v>1387.3887973492981</v>
      </c>
      <c r="H3381" s="5">
        <f t="shared" ca="1" si="785"/>
        <v>1399.0281768323894</v>
      </c>
      <c r="I3381" s="10">
        <f t="shared" ref="I3381:I3444" ca="1" si="793">IF(AND(G3381&gt;H3381,G3380&lt;H3380),"BUY",IF(AND(G3381&lt;H3381,G3380&gt;H3380),"SELL",0))</f>
        <v>0</v>
      </c>
      <c r="J3381" s="5" t="e">
        <f t="shared" ca="1" si="787"/>
        <v>#N/A</v>
      </c>
      <c r="K3381" s="5" t="e">
        <f t="shared" ca="1" si="788"/>
        <v>#N/A</v>
      </c>
      <c r="L3381" s="10">
        <f t="shared" ca="1" si="789"/>
        <v>-1</v>
      </c>
      <c r="M3381" s="5">
        <f t="shared" ref="M3381:M3444" ca="1" si="794">IF(I3381&lt;&gt;0,D3381,M3380)</f>
        <v>1484.45</v>
      </c>
      <c r="N3381" s="12" t="str">
        <f t="shared" ca="1" si="790"/>
        <v/>
      </c>
      <c r="O3381" s="12">
        <f t="shared" ca="1" si="791"/>
        <v>1.4166491338803594E-2</v>
      </c>
      <c r="P3381" s="5">
        <f t="shared" ca="1" si="792"/>
        <v>909.6834850381797</v>
      </c>
      <c r="Q3381" s="5">
        <f t="shared" ref="Q3381:Q3444" ca="1" si="795">MAX(P3380:P3381)</f>
        <v>909.6834850381797</v>
      </c>
      <c r="R3381" s="12">
        <f t="shared" ref="R3381:R3444" ca="1" si="796">1-P3381/Q3381</f>
        <v>0</v>
      </c>
    </row>
    <row r="3382" spans="1:18" x14ac:dyDescent="0.25">
      <c r="A3382">
        <v>3381</v>
      </c>
      <c r="B3382" s="2">
        <v>42313</v>
      </c>
      <c r="C3382">
        <f t="shared" si="786"/>
        <v>2015</v>
      </c>
      <c r="D3382">
        <v>1388.75</v>
      </c>
      <c r="E3382" s="5">
        <f t="shared" ca="1" si="782"/>
        <v>1396.4550000000002</v>
      </c>
      <c r="F3382" s="5">
        <f t="shared" ca="1" si="783"/>
        <v>1369.1369999999995</v>
      </c>
      <c r="G3382" s="5">
        <f t="shared" ca="1" si="784"/>
        <v>1387.5249176143684</v>
      </c>
      <c r="H3382" s="5">
        <f t="shared" ca="1" si="785"/>
        <v>1398.8226132957416</v>
      </c>
      <c r="I3382" s="10">
        <f t="shared" ca="1" si="793"/>
        <v>0</v>
      </c>
      <c r="J3382" s="5" t="e">
        <f t="shared" ca="1" si="787"/>
        <v>#N/A</v>
      </c>
      <c r="K3382" s="5" t="e">
        <f t="shared" ca="1" si="788"/>
        <v>#N/A</v>
      </c>
      <c r="L3382" s="10">
        <f t="shared" ca="1" si="789"/>
        <v>-1</v>
      </c>
      <c r="M3382" s="5">
        <f t="shared" ca="1" si="794"/>
        <v>1484.45</v>
      </c>
      <c r="N3382" s="12" t="str">
        <f t="shared" ca="1" si="790"/>
        <v/>
      </c>
      <c r="O3382" s="12">
        <f t="shared" ca="1" si="791"/>
        <v>1.2058049370420463E-2</v>
      </c>
      <c r="P3382" s="5">
        <f t="shared" ca="1" si="792"/>
        <v>909.6834850381797</v>
      </c>
      <c r="Q3382" s="5">
        <f t="shared" ca="1" si="795"/>
        <v>909.6834850381797</v>
      </c>
      <c r="R3382" s="12">
        <f t="shared" ca="1" si="796"/>
        <v>0</v>
      </c>
    </row>
    <row r="3383" spans="1:18" x14ac:dyDescent="0.25">
      <c r="A3383">
        <v>3382</v>
      </c>
      <c r="B3383" s="2">
        <v>42314</v>
      </c>
      <c r="C3383">
        <f t="shared" si="786"/>
        <v>2015</v>
      </c>
      <c r="D3383">
        <v>1384.05</v>
      </c>
      <c r="E3383" s="5">
        <f t="shared" ca="1" si="782"/>
        <v>1394.84</v>
      </c>
      <c r="F3383" s="5">
        <f t="shared" ca="1" si="783"/>
        <v>1369.5619999999999</v>
      </c>
      <c r="G3383" s="5">
        <f t="shared" ca="1" si="784"/>
        <v>1387.1774258529315</v>
      </c>
      <c r="H3383" s="5">
        <f t="shared" ca="1" si="785"/>
        <v>1398.5271610298266</v>
      </c>
      <c r="I3383" s="10">
        <f t="shared" ca="1" si="793"/>
        <v>0</v>
      </c>
      <c r="J3383" s="5" t="e">
        <f t="shared" ca="1" si="787"/>
        <v>#N/A</v>
      </c>
      <c r="K3383" s="5" t="e">
        <f t="shared" ca="1" si="788"/>
        <v>#N/A</v>
      </c>
      <c r="L3383" s="10">
        <f t="shared" ca="1" si="789"/>
        <v>-1</v>
      </c>
      <c r="M3383" s="5">
        <f t="shared" ca="1" si="794"/>
        <v>1484.45</v>
      </c>
      <c r="N3383" s="12" t="str">
        <f t="shared" ca="1" si="790"/>
        <v/>
      </c>
      <c r="O3383" s="12">
        <f t="shared" ca="1" si="791"/>
        <v>3.3843384338434171E-3</v>
      </c>
      <c r="P3383" s="5">
        <f t="shared" ca="1" si="792"/>
        <v>909.6834850381797</v>
      </c>
      <c r="Q3383" s="5">
        <f t="shared" ca="1" si="795"/>
        <v>909.6834850381797</v>
      </c>
      <c r="R3383" s="12">
        <f t="shared" ca="1" si="796"/>
        <v>0</v>
      </c>
    </row>
    <row r="3384" spans="1:18" x14ac:dyDescent="0.25">
      <c r="A3384">
        <v>3383</v>
      </c>
      <c r="B3384" s="2">
        <v>42317</v>
      </c>
      <c r="C3384">
        <f t="shared" si="786"/>
        <v>2015</v>
      </c>
      <c r="D3384">
        <v>1367.7</v>
      </c>
      <c r="E3384" s="5">
        <f t="shared" ca="1" si="782"/>
        <v>1392.2350000000001</v>
      </c>
      <c r="F3384" s="5">
        <f t="shared" ca="1" si="783"/>
        <v>1370.2189999999996</v>
      </c>
      <c r="G3384" s="5">
        <f t="shared" ca="1" si="784"/>
        <v>1385.2296832676384</v>
      </c>
      <c r="H3384" s="5">
        <f t="shared" ca="1" si="785"/>
        <v>1397.9106178092302</v>
      </c>
      <c r="I3384" s="10">
        <f t="shared" ca="1" si="793"/>
        <v>0</v>
      </c>
      <c r="J3384" s="5" t="e">
        <f t="shared" ca="1" si="787"/>
        <v>#N/A</v>
      </c>
      <c r="K3384" s="5" t="e">
        <f t="shared" ca="1" si="788"/>
        <v>#N/A</v>
      </c>
      <c r="L3384" s="10">
        <f t="shared" ca="1" si="789"/>
        <v>-1</v>
      </c>
      <c r="M3384" s="5">
        <f t="shared" ca="1" si="794"/>
        <v>1484.45</v>
      </c>
      <c r="N3384" s="12" t="str">
        <f t="shared" ca="1" si="790"/>
        <v/>
      </c>
      <c r="O3384" s="12">
        <f t="shared" ca="1" si="791"/>
        <v>1.1813157039124243E-2</v>
      </c>
      <c r="P3384" s="5">
        <f t="shared" ca="1" si="792"/>
        <v>909.6834850381797</v>
      </c>
      <c r="Q3384" s="5">
        <f t="shared" ca="1" si="795"/>
        <v>909.6834850381797</v>
      </c>
      <c r="R3384" s="12">
        <f t="shared" ca="1" si="796"/>
        <v>0</v>
      </c>
    </row>
    <row r="3385" spans="1:18" x14ac:dyDescent="0.25">
      <c r="A3385">
        <v>3384</v>
      </c>
      <c r="B3385" s="2">
        <v>42318</v>
      </c>
      <c r="C3385">
        <f t="shared" si="786"/>
        <v>2015</v>
      </c>
      <c r="D3385">
        <v>1322.1</v>
      </c>
      <c r="E3385" s="5">
        <f t="shared" ca="1" si="782"/>
        <v>1385.865</v>
      </c>
      <c r="F3385" s="5">
        <f t="shared" ca="1" si="783"/>
        <v>1370.0169999999998</v>
      </c>
      <c r="G3385" s="5">
        <f t="shared" ca="1" si="784"/>
        <v>1378.9167149408745</v>
      </c>
      <c r="H3385" s="5">
        <f t="shared" ca="1" si="785"/>
        <v>1396.3944054530457</v>
      </c>
      <c r="I3385" s="10">
        <f t="shared" ca="1" si="793"/>
        <v>0</v>
      </c>
      <c r="J3385" s="5" t="e">
        <f t="shared" ca="1" si="787"/>
        <v>#N/A</v>
      </c>
      <c r="K3385" s="5" t="e">
        <f t="shared" ca="1" si="788"/>
        <v>#N/A</v>
      </c>
      <c r="L3385" s="10">
        <f t="shared" ca="1" si="789"/>
        <v>-1</v>
      </c>
      <c r="M3385" s="5">
        <f t="shared" ca="1" si="794"/>
        <v>1484.45</v>
      </c>
      <c r="N3385" s="12" t="str">
        <f t="shared" ca="1" si="790"/>
        <v/>
      </c>
      <c r="O3385" s="12">
        <f t="shared" ca="1" si="791"/>
        <v>3.3340644878262875E-2</v>
      </c>
      <c r="P3385" s="5">
        <f t="shared" ca="1" si="792"/>
        <v>909.6834850381797</v>
      </c>
      <c r="Q3385" s="5">
        <f t="shared" ca="1" si="795"/>
        <v>909.6834850381797</v>
      </c>
      <c r="R3385" s="12">
        <f t="shared" ca="1" si="796"/>
        <v>0</v>
      </c>
    </row>
    <row r="3386" spans="1:18" x14ac:dyDescent="0.25">
      <c r="A3386">
        <v>3385</v>
      </c>
      <c r="B3386" s="2">
        <v>42319</v>
      </c>
      <c r="C3386">
        <f t="shared" si="786"/>
        <v>2015</v>
      </c>
      <c r="D3386">
        <v>1322.1</v>
      </c>
      <c r="E3386" s="5">
        <f t="shared" ca="1" si="782"/>
        <v>1377.97</v>
      </c>
      <c r="F3386" s="5">
        <f t="shared" ca="1" si="783"/>
        <v>1369.3320000000001</v>
      </c>
      <c r="G3386" s="5">
        <f t="shared" ca="1" si="784"/>
        <v>1373.2350434467871</v>
      </c>
      <c r="H3386" s="5">
        <f t="shared" ca="1" si="785"/>
        <v>1394.9085173439848</v>
      </c>
      <c r="I3386" s="10">
        <f t="shared" ca="1" si="793"/>
        <v>0</v>
      </c>
      <c r="J3386" s="5" t="e">
        <f t="shared" ca="1" si="787"/>
        <v>#N/A</v>
      </c>
      <c r="K3386" s="5" t="e">
        <f t="shared" ca="1" si="788"/>
        <v>#N/A</v>
      </c>
      <c r="L3386" s="10">
        <f t="shared" ca="1" si="789"/>
        <v>-1</v>
      </c>
      <c r="M3386" s="5">
        <f t="shared" ca="1" si="794"/>
        <v>1484.45</v>
      </c>
      <c r="N3386" s="12" t="str">
        <f t="shared" ca="1" si="790"/>
        <v/>
      </c>
      <c r="O3386" s="12">
        <f t="shared" ca="1" si="791"/>
        <v>0</v>
      </c>
      <c r="P3386" s="5">
        <f t="shared" ca="1" si="792"/>
        <v>909.6834850381797</v>
      </c>
      <c r="Q3386" s="5">
        <f t="shared" ca="1" si="795"/>
        <v>909.6834850381797</v>
      </c>
      <c r="R3386" s="12">
        <f t="shared" ca="1" si="796"/>
        <v>0</v>
      </c>
    </row>
    <row r="3387" spans="1:18" x14ac:dyDescent="0.25">
      <c r="A3387">
        <v>3386</v>
      </c>
      <c r="B3387" s="2">
        <v>42320</v>
      </c>
      <c r="C3387">
        <f t="shared" si="786"/>
        <v>2015</v>
      </c>
      <c r="D3387">
        <v>1322.1</v>
      </c>
      <c r="E3387" s="5">
        <f t="shared" ca="1" si="782"/>
        <v>1371.64</v>
      </c>
      <c r="F3387" s="5">
        <f t="shared" ca="1" si="783"/>
        <v>1367.8830000000003</v>
      </c>
      <c r="G3387" s="5">
        <f t="shared" ca="1" si="784"/>
        <v>1368.1215391021085</v>
      </c>
      <c r="H3387" s="5">
        <f t="shared" ca="1" si="785"/>
        <v>1393.4523469971055</v>
      </c>
      <c r="I3387" s="10">
        <f t="shared" ca="1" si="793"/>
        <v>0</v>
      </c>
      <c r="J3387" s="5" t="e">
        <f t="shared" ca="1" si="787"/>
        <v>#N/A</v>
      </c>
      <c r="K3387" s="5" t="e">
        <f t="shared" ca="1" si="788"/>
        <v>#N/A</v>
      </c>
      <c r="L3387" s="10">
        <f t="shared" ca="1" si="789"/>
        <v>-1</v>
      </c>
      <c r="M3387" s="5">
        <f t="shared" ca="1" si="794"/>
        <v>1484.45</v>
      </c>
      <c r="N3387" s="12" t="str">
        <f t="shared" ca="1" si="790"/>
        <v/>
      </c>
      <c r="O3387" s="12">
        <f t="shared" ca="1" si="791"/>
        <v>0</v>
      </c>
      <c r="P3387" s="5">
        <f t="shared" ca="1" si="792"/>
        <v>909.6834850381797</v>
      </c>
      <c r="Q3387" s="5">
        <f t="shared" ca="1" si="795"/>
        <v>909.6834850381797</v>
      </c>
      <c r="R3387" s="12">
        <f t="shared" ca="1" si="796"/>
        <v>0</v>
      </c>
    </row>
    <row r="3388" spans="1:18" x14ac:dyDescent="0.25">
      <c r="A3388">
        <v>3387</v>
      </c>
      <c r="B3388" s="2">
        <v>42321</v>
      </c>
      <c r="C3388">
        <f t="shared" si="786"/>
        <v>2015</v>
      </c>
      <c r="D3388">
        <v>1326.7</v>
      </c>
      <c r="E3388" s="5">
        <f t="shared" ca="1" si="782"/>
        <v>1366.3500000000001</v>
      </c>
      <c r="F3388" s="5">
        <f t="shared" ca="1" si="783"/>
        <v>1367.509</v>
      </c>
      <c r="G3388" s="5">
        <f t="shared" ca="1" si="784"/>
        <v>1363.9793851918978</v>
      </c>
      <c r="H3388" s="5">
        <f t="shared" ca="1" si="785"/>
        <v>1392.1173000571632</v>
      </c>
      <c r="I3388" s="10">
        <f t="shared" ca="1" si="793"/>
        <v>0</v>
      </c>
      <c r="J3388" s="5" t="e">
        <f t="shared" ca="1" si="787"/>
        <v>#N/A</v>
      </c>
      <c r="K3388" s="5" t="e">
        <f t="shared" ca="1" si="788"/>
        <v>#N/A</v>
      </c>
      <c r="L3388" s="10">
        <f t="shared" ca="1" si="789"/>
        <v>-1</v>
      </c>
      <c r="M3388" s="5">
        <f t="shared" ca="1" si="794"/>
        <v>1484.45</v>
      </c>
      <c r="N3388" s="12" t="str">
        <f t="shared" ca="1" si="790"/>
        <v/>
      </c>
      <c r="O3388" s="12">
        <f t="shared" ca="1" si="791"/>
        <v>-3.4793132138265918E-3</v>
      </c>
      <c r="P3388" s="5">
        <f t="shared" ca="1" si="792"/>
        <v>909.6834850381797</v>
      </c>
      <c r="Q3388" s="5">
        <f t="shared" ca="1" si="795"/>
        <v>909.6834850381797</v>
      </c>
      <c r="R3388" s="12">
        <f t="shared" ca="1" si="796"/>
        <v>0</v>
      </c>
    </row>
    <row r="3389" spans="1:18" x14ac:dyDescent="0.25">
      <c r="A3389">
        <v>3388</v>
      </c>
      <c r="B3389" s="2">
        <v>42324</v>
      </c>
      <c r="C3389">
        <f t="shared" si="786"/>
        <v>2015</v>
      </c>
      <c r="D3389">
        <v>1324.45</v>
      </c>
      <c r="E3389" s="5">
        <f t="shared" ca="1" si="782"/>
        <v>1358.9550000000004</v>
      </c>
      <c r="F3389" s="5">
        <f t="shared" ca="1" si="783"/>
        <v>1367.0989999999997</v>
      </c>
      <c r="G3389" s="5">
        <f t="shared" ca="1" si="784"/>
        <v>1360.0264466727081</v>
      </c>
      <c r="H3389" s="5">
        <f t="shared" ca="1" si="785"/>
        <v>1390.7639540560201</v>
      </c>
      <c r="I3389" s="10">
        <f t="shared" ca="1" si="793"/>
        <v>0</v>
      </c>
      <c r="J3389" s="5" t="e">
        <f t="shared" ca="1" si="787"/>
        <v>#N/A</v>
      </c>
      <c r="K3389" s="5" t="e">
        <f t="shared" ca="1" si="788"/>
        <v>#N/A</v>
      </c>
      <c r="L3389" s="10">
        <f t="shared" ca="1" si="789"/>
        <v>-1</v>
      </c>
      <c r="M3389" s="5">
        <f t="shared" ca="1" si="794"/>
        <v>1484.45</v>
      </c>
      <c r="N3389" s="12" t="str">
        <f t="shared" ca="1" si="790"/>
        <v/>
      </c>
      <c r="O3389" s="12">
        <f t="shared" ca="1" si="791"/>
        <v>1.6959372880078389E-3</v>
      </c>
      <c r="P3389" s="5">
        <f t="shared" ca="1" si="792"/>
        <v>909.6834850381797</v>
      </c>
      <c r="Q3389" s="5">
        <f t="shared" ca="1" si="795"/>
        <v>909.6834850381797</v>
      </c>
      <c r="R3389" s="12">
        <f t="shared" ca="1" si="796"/>
        <v>0</v>
      </c>
    </row>
    <row r="3390" spans="1:18" x14ac:dyDescent="0.25">
      <c r="A3390">
        <v>3389</v>
      </c>
      <c r="B3390" s="2">
        <v>42325</v>
      </c>
      <c r="C3390">
        <f t="shared" si="786"/>
        <v>2015</v>
      </c>
      <c r="D3390">
        <v>1325.5</v>
      </c>
      <c r="E3390" s="5">
        <f t="shared" ca="1" si="782"/>
        <v>1348.9150000000002</v>
      </c>
      <c r="F3390" s="5">
        <f t="shared" ca="1" si="783"/>
        <v>1366.6929999999995</v>
      </c>
      <c r="G3390" s="5">
        <f t="shared" ca="1" si="784"/>
        <v>1356.5738020054373</v>
      </c>
      <c r="H3390" s="5">
        <f t="shared" ca="1" si="785"/>
        <v>1389.4586749748996</v>
      </c>
      <c r="I3390" s="10">
        <f t="shared" ca="1" si="793"/>
        <v>0</v>
      </c>
      <c r="J3390" s="5" t="e">
        <f t="shared" ca="1" si="787"/>
        <v>#N/A</v>
      </c>
      <c r="K3390" s="5" t="e">
        <f t="shared" ca="1" si="788"/>
        <v>#N/A</v>
      </c>
      <c r="L3390" s="10">
        <f t="shared" ca="1" si="789"/>
        <v>-1</v>
      </c>
      <c r="M3390" s="5">
        <f t="shared" ca="1" si="794"/>
        <v>1484.45</v>
      </c>
      <c r="N3390" s="12" t="str">
        <f t="shared" ca="1" si="790"/>
        <v/>
      </c>
      <c r="O3390" s="12">
        <f t="shared" ca="1" si="791"/>
        <v>-7.9278190947182185E-4</v>
      </c>
      <c r="P3390" s="5">
        <f t="shared" ca="1" si="792"/>
        <v>909.6834850381797</v>
      </c>
      <c r="Q3390" s="5">
        <f t="shared" ca="1" si="795"/>
        <v>909.6834850381797</v>
      </c>
      <c r="R3390" s="12">
        <f t="shared" ca="1" si="796"/>
        <v>0</v>
      </c>
    </row>
    <row r="3391" spans="1:18" x14ac:dyDescent="0.25">
      <c r="A3391">
        <v>3390</v>
      </c>
      <c r="B3391" s="2">
        <v>42326</v>
      </c>
      <c r="C3391">
        <f t="shared" si="786"/>
        <v>2015</v>
      </c>
      <c r="D3391">
        <v>1334.3</v>
      </c>
      <c r="E3391" s="5">
        <f t="shared" ca="1" si="782"/>
        <v>1341.7750000000001</v>
      </c>
      <c r="F3391" s="5">
        <f t="shared" ca="1" si="783"/>
        <v>1365.7779999999998</v>
      </c>
      <c r="G3391" s="5">
        <f t="shared" ca="1" si="784"/>
        <v>1354.3464218048935</v>
      </c>
      <c r="H3391" s="5">
        <f t="shared" ca="1" si="785"/>
        <v>1388.3555014754018</v>
      </c>
      <c r="I3391" s="10">
        <f t="shared" ca="1" si="793"/>
        <v>0</v>
      </c>
      <c r="J3391" s="5" t="e">
        <f t="shared" ca="1" si="787"/>
        <v>#N/A</v>
      </c>
      <c r="K3391" s="5" t="e">
        <f t="shared" ca="1" si="788"/>
        <v>#N/A</v>
      </c>
      <c r="L3391" s="10">
        <f t="shared" ca="1" si="789"/>
        <v>-1</v>
      </c>
      <c r="M3391" s="5">
        <f t="shared" ca="1" si="794"/>
        <v>1484.45</v>
      </c>
      <c r="N3391" s="12" t="str">
        <f t="shared" ca="1" si="790"/>
        <v/>
      </c>
      <c r="O3391" s="12">
        <f t="shared" ca="1" si="791"/>
        <v>-6.6390041493775594E-3</v>
      </c>
      <c r="P3391" s="5">
        <f t="shared" ca="1" si="792"/>
        <v>909.6834850381797</v>
      </c>
      <c r="Q3391" s="5">
        <f t="shared" ca="1" si="795"/>
        <v>909.6834850381797</v>
      </c>
      <c r="R3391" s="12">
        <f t="shared" ca="1" si="796"/>
        <v>0</v>
      </c>
    </row>
    <row r="3392" spans="1:18" x14ac:dyDescent="0.25">
      <c r="A3392">
        <v>3391</v>
      </c>
      <c r="B3392" s="2">
        <v>42327</v>
      </c>
      <c r="C3392">
        <f t="shared" si="786"/>
        <v>2015</v>
      </c>
      <c r="D3392">
        <v>1332.85</v>
      </c>
      <c r="E3392" s="5">
        <f t="shared" ca="1" si="782"/>
        <v>1336.1849999999999</v>
      </c>
      <c r="F3392" s="5">
        <f t="shared" ca="1" si="783"/>
        <v>1364.8569999999997</v>
      </c>
      <c r="G3392" s="5">
        <f t="shared" ca="1" si="784"/>
        <v>1352.1967796244041</v>
      </c>
      <c r="H3392" s="5">
        <f t="shared" ca="1" si="785"/>
        <v>1387.2453914458938</v>
      </c>
      <c r="I3392" s="10">
        <f t="shared" ca="1" si="793"/>
        <v>0</v>
      </c>
      <c r="J3392" s="5" t="e">
        <f t="shared" ca="1" si="787"/>
        <v>#N/A</v>
      </c>
      <c r="K3392" s="5" t="e">
        <f t="shared" ca="1" si="788"/>
        <v>#N/A</v>
      </c>
      <c r="L3392" s="10">
        <f t="shared" ca="1" si="789"/>
        <v>-1</v>
      </c>
      <c r="M3392" s="5">
        <f t="shared" ca="1" si="794"/>
        <v>1484.45</v>
      </c>
      <c r="N3392" s="12" t="str">
        <f t="shared" ca="1" si="790"/>
        <v/>
      </c>
      <c r="O3392" s="12">
        <f t="shared" ca="1" si="791"/>
        <v>1.0867121337030995E-3</v>
      </c>
      <c r="P3392" s="5">
        <f t="shared" ca="1" si="792"/>
        <v>909.6834850381797</v>
      </c>
      <c r="Q3392" s="5">
        <f t="shared" ca="1" si="795"/>
        <v>909.6834850381797</v>
      </c>
      <c r="R3392" s="12">
        <f t="shared" ca="1" si="796"/>
        <v>0</v>
      </c>
    </row>
    <row r="3393" spans="1:18" x14ac:dyDescent="0.25">
      <c r="A3393">
        <v>3392</v>
      </c>
      <c r="B3393" s="2">
        <v>42328</v>
      </c>
      <c r="C3393">
        <f t="shared" si="786"/>
        <v>2015</v>
      </c>
      <c r="D3393">
        <v>1339.75</v>
      </c>
      <c r="E3393" s="5">
        <f t="shared" ca="1" si="782"/>
        <v>1331.7549999999999</v>
      </c>
      <c r="F3393" s="5">
        <f t="shared" ca="1" si="783"/>
        <v>1364.3209999999997</v>
      </c>
      <c r="G3393" s="5">
        <f t="shared" ca="1" si="784"/>
        <v>1350.9521016619638</v>
      </c>
      <c r="H3393" s="5">
        <f t="shared" ca="1" si="785"/>
        <v>1386.2954836169758</v>
      </c>
      <c r="I3393" s="10">
        <f t="shared" ca="1" si="793"/>
        <v>0</v>
      </c>
      <c r="J3393" s="5" t="e">
        <f t="shared" ca="1" si="787"/>
        <v>#N/A</v>
      </c>
      <c r="K3393" s="5" t="e">
        <f t="shared" ca="1" si="788"/>
        <v>#N/A</v>
      </c>
      <c r="L3393" s="10">
        <f t="shared" ca="1" si="789"/>
        <v>-1</v>
      </c>
      <c r="M3393" s="5">
        <f t="shared" ca="1" si="794"/>
        <v>1484.45</v>
      </c>
      <c r="N3393" s="12" t="str">
        <f t="shared" ca="1" si="790"/>
        <v/>
      </c>
      <c r="O3393" s="12">
        <f t="shared" ca="1" si="791"/>
        <v>-5.176876617774012E-3</v>
      </c>
      <c r="P3393" s="5">
        <f t="shared" ca="1" si="792"/>
        <v>909.6834850381797</v>
      </c>
      <c r="Q3393" s="5">
        <f t="shared" ca="1" si="795"/>
        <v>909.6834850381797</v>
      </c>
      <c r="R3393" s="12">
        <f t="shared" ca="1" si="796"/>
        <v>0</v>
      </c>
    </row>
    <row r="3394" spans="1:18" x14ac:dyDescent="0.25">
      <c r="A3394">
        <v>3393</v>
      </c>
      <c r="B3394" s="2">
        <v>42331</v>
      </c>
      <c r="C3394">
        <f t="shared" si="786"/>
        <v>2015</v>
      </c>
      <c r="D3394">
        <v>1343.6</v>
      </c>
      <c r="E3394" s="5">
        <f t="shared" ref="E3394:E3457" ca="1" si="797">IF($A3394&gt;=SEMADays,AVERAGE(OFFSET($D3394,-SEMADays+1,0,SEMADays,1)),NA())</f>
        <v>1329.345</v>
      </c>
      <c r="F3394" s="5">
        <f t="shared" ref="F3394:F3457" ca="1" si="798">IF($A3394&gt;=LEMADays,AVERAGE(OFFSET($D3394,-LEMADays+1,0,LEMADays,1)),NA())</f>
        <v>1363.42</v>
      </c>
      <c r="G3394" s="5">
        <f t="shared" ref="G3394:G3457" ca="1" si="799">IF(ISNA(E3394),NA(),IF(ISNA(G3393),E3394,((SEMADays-1)*G3393+$D3394)/SEMADays))</f>
        <v>1350.2168914957674</v>
      </c>
      <c r="H3394" s="5">
        <f t="shared" ref="H3394:H3457" ca="1" si="800">IF(ISNA(F3394),NA(),IF(ISNA(H3393),F3394,((LEMADays-1)*H3393+$D3394)/LEMADays))</f>
        <v>1385.4415739446363</v>
      </c>
      <c r="I3394" s="10">
        <f t="shared" ca="1" si="793"/>
        <v>0</v>
      </c>
      <c r="J3394" s="5" t="e">
        <f t="shared" ca="1" si="787"/>
        <v>#N/A</v>
      </c>
      <c r="K3394" s="5" t="e">
        <f t="shared" ca="1" si="788"/>
        <v>#N/A</v>
      </c>
      <c r="L3394" s="10">
        <f t="shared" ca="1" si="789"/>
        <v>-1</v>
      </c>
      <c r="M3394" s="5">
        <f t="shared" ca="1" si="794"/>
        <v>1484.45</v>
      </c>
      <c r="N3394" s="12" t="str">
        <f t="shared" ca="1" si="790"/>
        <v/>
      </c>
      <c r="O3394" s="12">
        <f t="shared" ca="1" si="791"/>
        <v>-2.8736704609068175E-3</v>
      </c>
      <c r="P3394" s="5">
        <f t="shared" ca="1" si="792"/>
        <v>909.6834850381797</v>
      </c>
      <c r="Q3394" s="5">
        <f t="shared" ca="1" si="795"/>
        <v>909.6834850381797</v>
      </c>
      <c r="R3394" s="12">
        <f t="shared" ca="1" si="796"/>
        <v>0</v>
      </c>
    </row>
    <row r="3395" spans="1:18" x14ac:dyDescent="0.25">
      <c r="A3395">
        <v>3394</v>
      </c>
      <c r="B3395" s="2">
        <v>42332</v>
      </c>
      <c r="C3395">
        <f t="shared" ref="C3395:C3458" si="801">YEAR(B3395)</f>
        <v>2015</v>
      </c>
      <c r="D3395">
        <v>1341.5</v>
      </c>
      <c r="E3395" s="5">
        <f t="shared" ca="1" si="797"/>
        <v>1331.2850000000001</v>
      </c>
      <c r="F3395" s="5">
        <f t="shared" ca="1" si="798"/>
        <v>1362.66</v>
      </c>
      <c r="G3395" s="5">
        <f t="shared" ca="1" si="799"/>
        <v>1349.3452023461907</v>
      </c>
      <c r="H3395" s="5">
        <f t="shared" ca="1" si="800"/>
        <v>1384.5627424657434</v>
      </c>
      <c r="I3395" s="10">
        <f t="shared" ca="1" si="793"/>
        <v>0</v>
      </c>
      <c r="J3395" s="5" t="e">
        <f t="shared" ca="1" si="787"/>
        <v>#N/A</v>
      </c>
      <c r="K3395" s="5" t="e">
        <f t="shared" ca="1" si="788"/>
        <v>#N/A</v>
      </c>
      <c r="L3395" s="10">
        <f t="shared" ca="1" si="789"/>
        <v>-1</v>
      </c>
      <c r="M3395" s="5">
        <f t="shared" ca="1" si="794"/>
        <v>1484.45</v>
      </c>
      <c r="N3395" s="12" t="str">
        <f t="shared" ca="1" si="790"/>
        <v/>
      </c>
      <c r="O3395" s="12">
        <f t="shared" ca="1" si="791"/>
        <v>1.5629651682047552E-3</v>
      </c>
      <c r="P3395" s="5">
        <f t="shared" ca="1" si="792"/>
        <v>909.6834850381797</v>
      </c>
      <c r="Q3395" s="5">
        <f t="shared" ca="1" si="795"/>
        <v>909.6834850381797</v>
      </c>
      <c r="R3395" s="12">
        <f t="shared" ca="1" si="796"/>
        <v>0</v>
      </c>
    </row>
    <row r="3396" spans="1:18" x14ac:dyDescent="0.25">
      <c r="A3396">
        <v>3395</v>
      </c>
      <c r="B3396" s="2">
        <v>42333</v>
      </c>
      <c r="C3396">
        <f t="shared" si="801"/>
        <v>2015</v>
      </c>
      <c r="D3396">
        <v>1341.5</v>
      </c>
      <c r="E3396" s="5">
        <f t="shared" ca="1" si="797"/>
        <v>1333.2249999999999</v>
      </c>
      <c r="F3396" s="5">
        <f t="shared" ca="1" si="798"/>
        <v>1361.9439999999997</v>
      </c>
      <c r="G3396" s="5">
        <f t="shared" ca="1" si="799"/>
        <v>1348.5606821115716</v>
      </c>
      <c r="H3396" s="5">
        <f t="shared" ca="1" si="800"/>
        <v>1383.7014876164287</v>
      </c>
      <c r="I3396" s="10">
        <f t="shared" ca="1" si="793"/>
        <v>0</v>
      </c>
      <c r="J3396" s="5" t="e">
        <f t="shared" ca="1" si="787"/>
        <v>#N/A</v>
      </c>
      <c r="K3396" s="5" t="e">
        <f t="shared" ca="1" si="788"/>
        <v>#N/A</v>
      </c>
      <c r="L3396" s="10">
        <f t="shared" ca="1" si="789"/>
        <v>-1</v>
      </c>
      <c r="M3396" s="5">
        <f t="shared" ca="1" si="794"/>
        <v>1484.45</v>
      </c>
      <c r="N3396" s="12" t="str">
        <f t="shared" ca="1" si="790"/>
        <v/>
      </c>
      <c r="O3396" s="12">
        <f t="shared" ca="1" si="791"/>
        <v>0</v>
      </c>
      <c r="P3396" s="5">
        <f t="shared" ca="1" si="792"/>
        <v>909.6834850381797</v>
      </c>
      <c r="Q3396" s="5">
        <f t="shared" ca="1" si="795"/>
        <v>909.6834850381797</v>
      </c>
      <c r="R3396" s="12">
        <f t="shared" ca="1" si="796"/>
        <v>0</v>
      </c>
    </row>
    <row r="3397" spans="1:18" x14ac:dyDescent="0.25">
      <c r="A3397">
        <v>3396</v>
      </c>
      <c r="B3397" s="2">
        <v>42334</v>
      </c>
      <c r="C3397">
        <f t="shared" si="801"/>
        <v>2015</v>
      </c>
      <c r="D3397">
        <v>1355.95</v>
      </c>
      <c r="E3397" s="5">
        <f t="shared" ca="1" si="797"/>
        <v>1336.6100000000001</v>
      </c>
      <c r="F3397" s="5">
        <f t="shared" ca="1" si="798"/>
        <v>1361.5169999999998</v>
      </c>
      <c r="G3397" s="5">
        <f t="shared" ca="1" si="799"/>
        <v>1349.2996139004147</v>
      </c>
      <c r="H3397" s="5">
        <f t="shared" ca="1" si="800"/>
        <v>1383.1464578641003</v>
      </c>
      <c r="I3397" s="10">
        <f t="shared" ca="1" si="793"/>
        <v>0</v>
      </c>
      <c r="J3397" s="5" t="e">
        <f t="shared" ca="1" si="787"/>
        <v>#N/A</v>
      </c>
      <c r="K3397" s="5" t="e">
        <f t="shared" ca="1" si="788"/>
        <v>#N/A</v>
      </c>
      <c r="L3397" s="10">
        <f t="shared" ca="1" si="789"/>
        <v>-1</v>
      </c>
      <c r="M3397" s="5">
        <f t="shared" ca="1" si="794"/>
        <v>1484.45</v>
      </c>
      <c r="N3397" s="12" t="str">
        <f t="shared" ca="1" si="790"/>
        <v/>
      </c>
      <c r="O3397" s="12">
        <f t="shared" ca="1" si="791"/>
        <v>-1.0771524412970589E-2</v>
      </c>
      <c r="P3397" s="5">
        <f t="shared" ca="1" si="792"/>
        <v>909.6834850381797</v>
      </c>
      <c r="Q3397" s="5">
        <f t="shared" ca="1" si="795"/>
        <v>909.6834850381797</v>
      </c>
      <c r="R3397" s="12">
        <f t="shared" ca="1" si="796"/>
        <v>0</v>
      </c>
    </row>
    <row r="3398" spans="1:18" x14ac:dyDescent="0.25">
      <c r="A3398">
        <v>3397</v>
      </c>
      <c r="B3398" s="2">
        <v>42335</v>
      </c>
      <c r="C3398">
        <f t="shared" si="801"/>
        <v>2015</v>
      </c>
      <c r="D3398">
        <v>1353.2</v>
      </c>
      <c r="E3398" s="5">
        <f t="shared" ca="1" si="797"/>
        <v>1339.2600000000002</v>
      </c>
      <c r="F3398" s="5">
        <f t="shared" ca="1" si="798"/>
        <v>1361.0769999999998</v>
      </c>
      <c r="G3398" s="5">
        <f t="shared" ca="1" si="799"/>
        <v>1349.6896525103734</v>
      </c>
      <c r="H3398" s="5">
        <f t="shared" ca="1" si="800"/>
        <v>1382.5475287068182</v>
      </c>
      <c r="I3398" s="10">
        <f t="shared" ca="1" si="793"/>
        <v>0</v>
      </c>
      <c r="J3398" s="5" t="e">
        <f t="shared" ca="1" si="787"/>
        <v>#N/A</v>
      </c>
      <c r="K3398" s="5" t="e">
        <f t="shared" ca="1" si="788"/>
        <v>#N/A</v>
      </c>
      <c r="L3398" s="10">
        <f t="shared" ca="1" si="789"/>
        <v>-1</v>
      </c>
      <c r="M3398" s="5">
        <f t="shared" ca="1" si="794"/>
        <v>1484.45</v>
      </c>
      <c r="N3398" s="12" t="str">
        <f t="shared" ca="1" si="790"/>
        <v/>
      </c>
      <c r="O3398" s="12">
        <f t="shared" ca="1" si="791"/>
        <v>2.0280983812087467E-3</v>
      </c>
      <c r="P3398" s="5">
        <f t="shared" ca="1" si="792"/>
        <v>909.6834850381797</v>
      </c>
      <c r="Q3398" s="5">
        <f t="shared" ca="1" si="795"/>
        <v>909.6834850381797</v>
      </c>
      <c r="R3398" s="12">
        <f t="shared" ca="1" si="796"/>
        <v>0</v>
      </c>
    </row>
    <row r="3399" spans="1:18" x14ac:dyDescent="0.25">
      <c r="A3399">
        <v>3398</v>
      </c>
      <c r="B3399" s="2">
        <v>42338</v>
      </c>
      <c r="C3399">
        <f t="shared" si="801"/>
        <v>2015</v>
      </c>
      <c r="D3399">
        <v>1345</v>
      </c>
      <c r="E3399" s="5">
        <f t="shared" ca="1" si="797"/>
        <v>1341.3150000000001</v>
      </c>
      <c r="F3399" s="5">
        <f t="shared" ca="1" si="798"/>
        <v>1360.309</v>
      </c>
      <c r="G3399" s="5">
        <f t="shared" ca="1" si="799"/>
        <v>1349.220687259336</v>
      </c>
      <c r="H3399" s="5">
        <f t="shared" ca="1" si="800"/>
        <v>1381.7965781326818</v>
      </c>
      <c r="I3399" s="10">
        <f t="shared" ca="1" si="793"/>
        <v>0</v>
      </c>
      <c r="J3399" s="5" t="e">
        <f t="shared" ca="1" si="787"/>
        <v>#N/A</v>
      </c>
      <c r="K3399" s="5" t="e">
        <f t="shared" ca="1" si="788"/>
        <v>#N/A</v>
      </c>
      <c r="L3399" s="10">
        <f t="shared" ca="1" si="789"/>
        <v>-1</v>
      </c>
      <c r="M3399" s="5">
        <f t="shared" ca="1" si="794"/>
        <v>1484.45</v>
      </c>
      <c r="N3399" s="12" t="str">
        <f t="shared" ca="1" si="790"/>
        <v/>
      </c>
      <c r="O3399" s="12">
        <f t="shared" ca="1" si="791"/>
        <v>6.0597103162873525E-3</v>
      </c>
      <c r="P3399" s="5">
        <f t="shared" ca="1" si="792"/>
        <v>909.6834850381797</v>
      </c>
      <c r="Q3399" s="5">
        <f t="shared" ca="1" si="795"/>
        <v>909.6834850381797</v>
      </c>
      <c r="R3399" s="12">
        <f t="shared" ca="1" si="796"/>
        <v>0</v>
      </c>
    </row>
    <row r="3400" spans="1:18" x14ac:dyDescent="0.25">
      <c r="A3400">
        <v>3399</v>
      </c>
      <c r="B3400" s="2">
        <v>42339</v>
      </c>
      <c r="C3400">
        <f t="shared" si="801"/>
        <v>2015</v>
      </c>
      <c r="D3400">
        <v>1357.9</v>
      </c>
      <c r="E3400" s="5">
        <f t="shared" ca="1" si="797"/>
        <v>1344.5550000000001</v>
      </c>
      <c r="F3400" s="5">
        <f t="shared" ca="1" si="798"/>
        <v>1360.3959999999997</v>
      </c>
      <c r="G3400" s="5">
        <f t="shared" ca="1" si="799"/>
        <v>1350.0886185334025</v>
      </c>
      <c r="H3400" s="5">
        <f t="shared" ca="1" si="800"/>
        <v>1381.318646570028</v>
      </c>
      <c r="I3400" s="10">
        <f t="shared" ca="1" si="793"/>
        <v>0</v>
      </c>
      <c r="J3400" s="5" t="e">
        <f t="shared" ca="1" si="787"/>
        <v>#N/A</v>
      </c>
      <c r="K3400" s="5" t="e">
        <f t="shared" ca="1" si="788"/>
        <v>#N/A</v>
      </c>
      <c r="L3400" s="10">
        <f t="shared" ca="1" si="789"/>
        <v>-1</v>
      </c>
      <c r="M3400" s="5">
        <f t="shared" ca="1" si="794"/>
        <v>1484.45</v>
      </c>
      <c r="N3400" s="12" t="str">
        <f t="shared" ca="1" si="790"/>
        <v/>
      </c>
      <c r="O3400" s="12">
        <f t="shared" ca="1" si="791"/>
        <v>-9.5910780669145653E-3</v>
      </c>
      <c r="P3400" s="5">
        <f t="shared" ca="1" si="792"/>
        <v>909.6834850381797</v>
      </c>
      <c r="Q3400" s="5">
        <f t="shared" ca="1" si="795"/>
        <v>909.6834850381797</v>
      </c>
      <c r="R3400" s="12">
        <f t="shared" ca="1" si="796"/>
        <v>0</v>
      </c>
    </row>
    <row r="3401" spans="1:18" x14ac:dyDescent="0.25">
      <c r="A3401">
        <v>3400</v>
      </c>
      <c r="B3401" s="2">
        <v>42340</v>
      </c>
      <c r="C3401">
        <f t="shared" si="801"/>
        <v>2015</v>
      </c>
      <c r="D3401">
        <v>1359.85</v>
      </c>
      <c r="E3401" s="5">
        <f t="shared" ca="1" si="797"/>
        <v>1347.1100000000001</v>
      </c>
      <c r="F3401" s="5">
        <f t="shared" ca="1" si="798"/>
        <v>1360.6799999999996</v>
      </c>
      <c r="G3401" s="5">
        <f t="shared" ca="1" si="799"/>
        <v>1351.0647566800621</v>
      </c>
      <c r="H3401" s="5">
        <f t="shared" ca="1" si="800"/>
        <v>1380.8892736386274</v>
      </c>
      <c r="I3401" s="10">
        <f t="shared" ca="1" si="793"/>
        <v>0</v>
      </c>
      <c r="J3401" s="5" t="e">
        <f t="shared" ca="1" si="787"/>
        <v>#N/A</v>
      </c>
      <c r="K3401" s="5" t="e">
        <f t="shared" ca="1" si="788"/>
        <v>#N/A</v>
      </c>
      <c r="L3401" s="10">
        <f t="shared" ca="1" si="789"/>
        <v>-1</v>
      </c>
      <c r="M3401" s="5">
        <f t="shared" ca="1" si="794"/>
        <v>1484.45</v>
      </c>
      <c r="N3401" s="12" t="str">
        <f t="shared" ca="1" si="790"/>
        <v/>
      </c>
      <c r="O3401" s="12">
        <f t="shared" ca="1" si="791"/>
        <v>-1.4360409455775962E-3</v>
      </c>
      <c r="P3401" s="5">
        <f t="shared" ca="1" si="792"/>
        <v>909.6834850381797</v>
      </c>
      <c r="Q3401" s="5">
        <f t="shared" ca="1" si="795"/>
        <v>909.6834850381797</v>
      </c>
      <c r="R3401" s="12">
        <f t="shared" ca="1" si="796"/>
        <v>0</v>
      </c>
    </row>
    <row r="3402" spans="1:18" x14ac:dyDescent="0.25">
      <c r="A3402">
        <v>3401</v>
      </c>
      <c r="B3402" s="2">
        <v>42341</v>
      </c>
      <c r="C3402">
        <f t="shared" si="801"/>
        <v>2015</v>
      </c>
      <c r="D3402">
        <v>1350.1</v>
      </c>
      <c r="E3402" s="5">
        <f t="shared" ca="1" si="797"/>
        <v>1348.835</v>
      </c>
      <c r="F3402" s="5">
        <f t="shared" ca="1" si="798"/>
        <v>1360.8210000000001</v>
      </c>
      <c r="G3402" s="5">
        <f t="shared" ca="1" si="799"/>
        <v>1350.968281012056</v>
      </c>
      <c r="H3402" s="5">
        <f t="shared" ca="1" si="800"/>
        <v>1380.273488165855</v>
      </c>
      <c r="I3402" s="10">
        <f t="shared" ca="1" si="793"/>
        <v>0</v>
      </c>
      <c r="J3402" s="5" t="e">
        <f t="shared" ca="1" si="787"/>
        <v>#N/A</v>
      </c>
      <c r="K3402" s="5" t="e">
        <f t="shared" ca="1" si="788"/>
        <v>#N/A</v>
      </c>
      <c r="L3402" s="10">
        <f t="shared" ca="1" si="789"/>
        <v>-1</v>
      </c>
      <c r="M3402" s="5">
        <f t="shared" ca="1" si="794"/>
        <v>1484.45</v>
      </c>
      <c r="N3402" s="12" t="str">
        <f t="shared" ca="1" si="790"/>
        <v/>
      </c>
      <c r="O3402" s="12">
        <f t="shared" ca="1" si="791"/>
        <v>7.1699084457844623E-3</v>
      </c>
      <c r="P3402" s="5">
        <f t="shared" ca="1" si="792"/>
        <v>909.6834850381797</v>
      </c>
      <c r="Q3402" s="5">
        <f t="shared" ca="1" si="795"/>
        <v>909.6834850381797</v>
      </c>
      <c r="R3402" s="12">
        <f t="shared" ca="1" si="796"/>
        <v>0</v>
      </c>
    </row>
    <row r="3403" spans="1:18" x14ac:dyDescent="0.25">
      <c r="A3403">
        <v>3402</v>
      </c>
      <c r="B3403" s="2">
        <v>42342</v>
      </c>
      <c r="C3403">
        <f t="shared" si="801"/>
        <v>2015</v>
      </c>
      <c r="D3403">
        <v>1334.85</v>
      </c>
      <c r="E3403" s="5">
        <f t="shared" ca="1" si="797"/>
        <v>1348.345</v>
      </c>
      <c r="F3403" s="5">
        <f t="shared" ca="1" si="798"/>
        <v>1360.6569999999999</v>
      </c>
      <c r="G3403" s="5">
        <f t="shared" ca="1" si="799"/>
        <v>1349.3564529108503</v>
      </c>
      <c r="H3403" s="5">
        <f t="shared" ca="1" si="800"/>
        <v>1379.365018402538</v>
      </c>
      <c r="I3403" s="10">
        <f t="shared" ca="1" si="793"/>
        <v>0</v>
      </c>
      <c r="J3403" s="5" t="e">
        <f t="shared" ca="1" si="787"/>
        <v>#N/A</v>
      </c>
      <c r="K3403" s="5" t="e">
        <f t="shared" ca="1" si="788"/>
        <v>#N/A</v>
      </c>
      <c r="L3403" s="10">
        <f t="shared" ca="1" si="789"/>
        <v>-1</v>
      </c>
      <c r="M3403" s="5">
        <f t="shared" ca="1" si="794"/>
        <v>1484.45</v>
      </c>
      <c r="N3403" s="12" t="str">
        <f t="shared" ca="1" si="790"/>
        <v/>
      </c>
      <c r="O3403" s="12">
        <f t="shared" ca="1" si="791"/>
        <v>1.1295459595585512E-2</v>
      </c>
      <c r="P3403" s="5">
        <f t="shared" ca="1" si="792"/>
        <v>909.6834850381797</v>
      </c>
      <c r="Q3403" s="5">
        <f t="shared" ca="1" si="795"/>
        <v>909.6834850381797</v>
      </c>
      <c r="R3403" s="12">
        <f t="shared" ca="1" si="796"/>
        <v>0</v>
      </c>
    </row>
    <row r="3404" spans="1:18" x14ac:dyDescent="0.25">
      <c r="A3404">
        <v>3403</v>
      </c>
      <c r="B3404" s="2">
        <v>42345</v>
      </c>
      <c r="C3404">
        <f t="shared" si="801"/>
        <v>2015</v>
      </c>
      <c r="D3404">
        <v>1353.45</v>
      </c>
      <c r="E3404" s="5">
        <f t="shared" ca="1" si="797"/>
        <v>1349.3300000000002</v>
      </c>
      <c r="F3404" s="5">
        <f t="shared" ca="1" si="798"/>
        <v>1360.9909999999998</v>
      </c>
      <c r="G3404" s="5">
        <f t="shared" ca="1" si="799"/>
        <v>1349.7658076197654</v>
      </c>
      <c r="H3404" s="5">
        <f t="shared" ca="1" si="800"/>
        <v>1378.8467180344874</v>
      </c>
      <c r="I3404" s="10">
        <f t="shared" ca="1" si="793"/>
        <v>0</v>
      </c>
      <c r="J3404" s="5" t="e">
        <f t="shared" ca="1" si="787"/>
        <v>#N/A</v>
      </c>
      <c r="K3404" s="5" t="e">
        <f t="shared" ca="1" si="788"/>
        <v>#N/A</v>
      </c>
      <c r="L3404" s="10">
        <f t="shared" ca="1" si="789"/>
        <v>-1</v>
      </c>
      <c r="M3404" s="5">
        <f t="shared" ca="1" si="794"/>
        <v>1484.45</v>
      </c>
      <c r="N3404" s="12" t="str">
        <f t="shared" ca="1" si="790"/>
        <v/>
      </c>
      <c r="O3404" s="12">
        <f t="shared" ca="1" si="791"/>
        <v>-1.3934149904483753E-2</v>
      </c>
      <c r="P3404" s="5">
        <f t="shared" ca="1" si="792"/>
        <v>909.6834850381797</v>
      </c>
      <c r="Q3404" s="5">
        <f t="shared" ca="1" si="795"/>
        <v>909.6834850381797</v>
      </c>
      <c r="R3404" s="12">
        <f t="shared" ca="1" si="796"/>
        <v>0</v>
      </c>
    </row>
    <row r="3405" spans="1:18" x14ac:dyDescent="0.25">
      <c r="A3405">
        <v>3404</v>
      </c>
      <c r="B3405" s="2">
        <v>42346</v>
      </c>
      <c r="C3405">
        <f t="shared" si="801"/>
        <v>2015</v>
      </c>
      <c r="D3405">
        <v>1339.2</v>
      </c>
      <c r="E3405" s="5">
        <f t="shared" ca="1" si="797"/>
        <v>1349.1000000000001</v>
      </c>
      <c r="F3405" s="5">
        <f t="shared" ca="1" si="798"/>
        <v>1361.2259999999994</v>
      </c>
      <c r="G3405" s="5">
        <f t="shared" ca="1" si="799"/>
        <v>1348.709226857789</v>
      </c>
      <c r="H3405" s="5">
        <f t="shared" ca="1" si="800"/>
        <v>1378.0537836737974</v>
      </c>
      <c r="I3405" s="10">
        <f t="shared" ca="1" si="793"/>
        <v>0</v>
      </c>
      <c r="J3405" s="5" t="e">
        <f t="shared" ca="1" si="787"/>
        <v>#N/A</v>
      </c>
      <c r="K3405" s="5" t="e">
        <f t="shared" ca="1" si="788"/>
        <v>#N/A</v>
      </c>
      <c r="L3405" s="10">
        <f t="shared" ca="1" si="789"/>
        <v>-1</v>
      </c>
      <c r="M3405" s="5">
        <f t="shared" ca="1" si="794"/>
        <v>1484.45</v>
      </c>
      <c r="N3405" s="12" t="str">
        <f t="shared" ca="1" si="790"/>
        <v/>
      </c>
      <c r="O3405" s="12">
        <f t="shared" ca="1" si="791"/>
        <v>1.0528649008090436E-2</v>
      </c>
      <c r="P3405" s="5">
        <f t="shared" ca="1" si="792"/>
        <v>909.6834850381797</v>
      </c>
      <c r="Q3405" s="5">
        <f t="shared" ca="1" si="795"/>
        <v>909.6834850381797</v>
      </c>
      <c r="R3405" s="12">
        <f t="shared" ca="1" si="796"/>
        <v>0</v>
      </c>
    </row>
    <row r="3406" spans="1:18" x14ac:dyDescent="0.25">
      <c r="A3406">
        <v>3405</v>
      </c>
      <c r="B3406" s="2">
        <v>42347</v>
      </c>
      <c r="C3406">
        <f t="shared" si="801"/>
        <v>2015</v>
      </c>
      <c r="D3406">
        <v>1313.75</v>
      </c>
      <c r="E3406" s="5">
        <f t="shared" ca="1" si="797"/>
        <v>1346.3250000000003</v>
      </c>
      <c r="F3406" s="5">
        <f t="shared" ca="1" si="798"/>
        <v>1360.5659999999996</v>
      </c>
      <c r="G3406" s="5">
        <f t="shared" ca="1" si="799"/>
        <v>1345.2133041720101</v>
      </c>
      <c r="H3406" s="5">
        <f t="shared" ca="1" si="800"/>
        <v>1376.7677080003216</v>
      </c>
      <c r="I3406" s="10">
        <f t="shared" ca="1" si="793"/>
        <v>0</v>
      </c>
      <c r="J3406" s="5" t="e">
        <f t="shared" ca="1" si="787"/>
        <v>#N/A</v>
      </c>
      <c r="K3406" s="5" t="e">
        <f t="shared" ca="1" si="788"/>
        <v>#N/A</v>
      </c>
      <c r="L3406" s="10">
        <f t="shared" ca="1" si="789"/>
        <v>-1</v>
      </c>
      <c r="M3406" s="5">
        <f t="shared" ca="1" si="794"/>
        <v>1484.45</v>
      </c>
      <c r="N3406" s="12" t="str">
        <f t="shared" ca="1" si="790"/>
        <v/>
      </c>
      <c r="O3406" s="12">
        <f t="shared" ca="1" si="791"/>
        <v>1.900388291517327E-2</v>
      </c>
      <c r="P3406" s="5">
        <f t="shared" ca="1" si="792"/>
        <v>909.6834850381797</v>
      </c>
      <c r="Q3406" s="5">
        <f t="shared" ca="1" si="795"/>
        <v>909.6834850381797</v>
      </c>
      <c r="R3406" s="12">
        <f t="shared" ca="1" si="796"/>
        <v>0</v>
      </c>
    </row>
    <row r="3407" spans="1:18" x14ac:dyDescent="0.25">
      <c r="A3407">
        <v>3406</v>
      </c>
      <c r="B3407" s="2">
        <v>42348</v>
      </c>
      <c r="C3407">
        <f t="shared" si="801"/>
        <v>2015</v>
      </c>
      <c r="D3407">
        <v>1324.45</v>
      </c>
      <c r="E3407" s="5">
        <f t="shared" ca="1" si="797"/>
        <v>1343.1750000000002</v>
      </c>
      <c r="F3407" s="5">
        <f t="shared" ca="1" si="798"/>
        <v>1359.7929999999997</v>
      </c>
      <c r="G3407" s="5">
        <f t="shared" ca="1" si="799"/>
        <v>1343.1369737548091</v>
      </c>
      <c r="H3407" s="5">
        <f t="shared" ca="1" si="800"/>
        <v>1375.721353840315</v>
      </c>
      <c r="I3407" s="10">
        <f t="shared" ca="1" si="793"/>
        <v>0</v>
      </c>
      <c r="J3407" s="5" t="e">
        <f t="shared" ca="1" si="787"/>
        <v>#N/A</v>
      </c>
      <c r="K3407" s="5" t="e">
        <f t="shared" ca="1" si="788"/>
        <v>#N/A</v>
      </c>
      <c r="L3407" s="10">
        <f t="shared" ca="1" si="789"/>
        <v>-1</v>
      </c>
      <c r="M3407" s="5">
        <f t="shared" ca="1" si="794"/>
        <v>1484.45</v>
      </c>
      <c r="N3407" s="12" t="str">
        <f t="shared" ca="1" si="790"/>
        <v/>
      </c>
      <c r="O3407" s="12">
        <f t="shared" ca="1" si="791"/>
        <v>-8.1446241674595962E-3</v>
      </c>
      <c r="P3407" s="5">
        <f t="shared" ca="1" si="792"/>
        <v>909.6834850381797</v>
      </c>
      <c r="Q3407" s="5">
        <f t="shared" ca="1" si="795"/>
        <v>909.6834850381797</v>
      </c>
      <c r="R3407" s="12">
        <f t="shared" ca="1" si="796"/>
        <v>0</v>
      </c>
    </row>
    <row r="3408" spans="1:18" x14ac:dyDescent="0.25">
      <c r="A3408">
        <v>3407</v>
      </c>
      <c r="B3408" s="2">
        <v>42349</v>
      </c>
      <c r="C3408">
        <f t="shared" si="801"/>
        <v>2015</v>
      </c>
      <c r="D3408">
        <v>1319.4</v>
      </c>
      <c r="E3408" s="5">
        <f t="shared" ca="1" si="797"/>
        <v>1339.7950000000001</v>
      </c>
      <c r="F3408" s="5">
        <f t="shared" ca="1" si="798"/>
        <v>1358.9189999999996</v>
      </c>
      <c r="G3408" s="5">
        <f t="shared" ca="1" si="799"/>
        <v>1340.7632763793281</v>
      </c>
      <c r="H3408" s="5">
        <f t="shared" ca="1" si="800"/>
        <v>1374.5949267635087</v>
      </c>
      <c r="I3408" s="10">
        <f t="shared" ca="1" si="793"/>
        <v>0</v>
      </c>
      <c r="J3408" s="5" t="e">
        <f t="shared" ca="1" si="787"/>
        <v>#N/A</v>
      </c>
      <c r="K3408" s="5" t="e">
        <f t="shared" ca="1" si="788"/>
        <v>#N/A</v>
      </c>
      <c r="L3408" s="10">
        <f t="shared" ca="1" si="789"/>
        <v>-1</v>
      </c>
      <c r="M3408" s="5">
        <f t="shared" ca="1" si="794"/>
        <v>1484.45</v>
      </c>
      <c r="N3408" s="12" t="str">
        <f t="shared" ca="1" si="790"/>
        <v/>
      </c>
      <c r="O3408" s="12">
        <f t="shared" ca="1" si="791"/>
        <v>3.8129034693646074E-3</v>
      </c>
      <c r="P3408" s="5">
        <f t="shared" ca="1" si="792"/>
        <v>909.6834850381797</v>
      </c>
      <c r="Q3408" s="5">
        <f t="shared" ca="1" si="795"/>
        <v>909.6834850381797</v>
      </c>
      <c r="R3408" s="12">
        <f t="shared" ca="1" si="796"/>
        <v>0</v>
      </c>
    </row>
    <row r="3409" spans="1:18" x14ac:dyDescent="0.25">
      <c r="A3409">
        <v>3408</v>
      </c>
      <c r="B3409" s="2">
        <v>42352</v>
      </c>
      <c r="C3409">
        <f t="shared" si="801"/>
        <v>2015</v>
      </c>
      <c r="D3409">
        <v>1341.8</v>
      </c>
      <c r="E3409" s="5">
        <f t="shared" ca="1" si="797"/>
        <v>1339.4749999999999</v>
      </c>
      <c r="F3409" s="5">
        <f t="shared" ca="1" si="798"/>
        <v>1358.3609999999994</v>
      </c>
      <c r="G3409" s="5">
        <f t="shared" ca="1" si="799"/>
        <v>1340.8669487413952</v>
      </c>
      <c r="H3409" s="5">
        <f t="shared" ca="1" si="800"/>
        <v>1373.9390282282388</v>
      </c>
      <c r="I3409" s="10">
        <f t="shared" ca="1" si="793"/>
        <v>0</v>
      </c>
      <c r="J3409" s="5" t="e">
        <f t="shared" ca="1" si="787"/>
        <v>#N/A</v>
      </c>
      <c r="K3409" s="5" t="e">
        <f t="shared" ca="1" si="788"/>
        <v>#N/A</v>
      </c>
      <c r="L3409" s="10">
        <f t="shared" ca="1" si="789"/>
        <v>-1</v>
      </c>
      <c r="M3409" s="5">
        <f t="shared" ca="1" si="794"/>
        <v>1484.45</v>
      </c>
      <c r="N3409" s="12" t="str">
        <f t="shared" ca="1" si="790"/>
        <v/>
      </c>
      <c r="O3409" s="12">
        <f t="shared" ca="1" si="791"/>
        <v>-1.6977413976049616E-2</v>
      </c>
      <c r="P3409" s="5">
        <f t="shared" ca="1" si="792"/>
        <v>909.6834850381797</v>
      </c>
      <c r="Q3409" s="5">
        <f t="shared" ca="1" si="795"/>
        <v>909.6834850381797</v>
      </c>
      <c r="R3409" s="12">
        <f t="shared" ca="1" si="796"/>
        <v>0</v>
      </c>
    </row>
    <row r="3410" spans="1:18" x14ac:dyDescent="0.25">
      <c r="A3410">
        <v>3409</v>
      </c>
      <c r="B3410" s="2">
        <v>42353</v>
      </c>
      <c r="C3410">
        <f t="shared" si="801"/>
        <v>2015</v>
      </c>
      <c r="D3410">
        <v>1337.65</v>
      </c>
      <c r="E3410" s="5">
        <f t="shared" ca="1" si="797"/>
        <v>1337.4499999999998</v>
      </c>
      <c r="F3410" s="5">
        <f t="shared" ca="1" si="798"/>
        <v>1358.1059999999995</v>
      </c>
      <c r="G3410" s="5">
        <f t="shared" ca="1" si="799"/>
        <v>1340.5452538672557</v>
      </c>
      <c r="H3410" s="5">
        <f t="shared" ca="1" si="800"/>
        <v>1373.2132476636739</v>
      </c>
      <c r="I3410" s="10">
        <f t="shared" ca="1" si="793"/>
        <v>0</v>
      </c>
      <c r="J3410" s="5" t="e">
        <f t="shared" ca="1" si="787"/>
        <v>#N/A</v>
      </c>
      <c r="K3410" s="5" t="e">
        <f t="shared" ca="1" si="788"/>
        <v>#N/A</v>
      </c>
      <c r="L3410" s="10">
        <f t="shared" ca="1" si="789"/>
        <v>-1</v>
      </c>
      <c r="M3410" s="5">
        <f t="shared" ca="1" si="794"/>
        <v>1484.45</v>
      </c>
      <c r="N3410" s="12" t="str">
        <f t="shared" ca="1" si="790"/>
        <v/>
      </c>
      <c r="O3410" s="12">
        <f t="shared" ca="1" si="791"/>
        <v>3.0928603368608316E-3</v>
      </c>
      <c r="P3410" s="5">
        <f t="shared" ca="1" si="792"/>
        <v>909.6834850381797</v>
      </c>
      <c r="Q3410" s="5">
        <f t="shared" ca="1" si="795"/>
        <v>909.6834850381797</v>
      </c>
      <c r="R3410" s="12">
        <f t="shared" ca="1" si="796"/>
        <v>0</v>
      </c>
    </row>
    <row r="3411" spans="1:18" x14ac:dyDescent="0.25">
      <c r="A3411">
        <v>3410</v>
      </c>
      <c r="B3411" s="2">
        <v>42354</v>
      </c>
      <c r="C3411">
        <f t="shared" si="801"/>
        <v>2015</v>
      </c>
      <c r="D3411">
        <v>1349.1</v>
      </c>
      <c r="E3411" s="5">
        <f t="shared" ca="1" si="797"/>
        <v>1336.3749999999998</v>
      </c>
      <c r="F3411" s="5">
        <f t="shared" ca="1" si="798"/>
        <v>1358.0429999999997</v>
      </c>
      <c r="G3411" s="5">
        <f t="shared" ca="1" si="799"/>
        <v>1341.4007284805302</v>
      </c>
      <c r="H3411" s="5">
        <f t="shared" ca="1" si="800"/>
        <v>1372.7309827104004</v>
      </c>
      <c r="I3411" s="10">
        <f t="shared" ca="1" si="793"/>
        <v>0</v>
      </c>
      <c r="J3411" s="5" t="e">
        <f t="shared" ca="1" si="787"/>
        <v>#N/A</v>
      </c>
      <c r="K3411" s="5" t="e">
        <f t="shared" ca="1" si="788"/>
        <v>#N/A</v>
      </c>
      <c r="L3411" s="10">
        <f t="shared" ca="1" si="789"/>
        <v>-1</v>
      </c>
      <c r="M3411" s="5">
        <f t="shared" ca="1" si="794"/>
        <v>1484.45</v>
      </c>
      <c r="N3411" s="12" t="str">
        <f t="shared" ca="1" si="790"/>
        <v/>
      </c>
      <c r="O3411" s="12">
        <f t="shared" ca="1" si="791"/>
        <v>-8.5597876873620277E-3</v>
      </c>
      <c r="P3411" s="5">
        <f t="shared" ca="1" si="792"/>
        <v>909.6834850381797</v>
      </c>
      <c r="Q3411" s="5">
        <f t="shared" ca="1" si="795"/>
        <v>909.6834850381797</v>
      </c>
      <c r="R3411" s="12">
        <f t="shared" ca="1" si="796"/>
        <v>0</v>
      </c>
    </row>
    <row r="3412" spans="1:18" x14ac:dyDescent="0.25">
      <c r="A3412">
        <v>3411</v>
      </c>
      <c r="B3412" s="2">
        <v>42355</v>
      </c>
      <c r="C3412">
        <f t="shared" si="801"/>
        <v>2015</v>
      </c>
      <c r="D3412">
        <v>1356.2</v>
      </c>
      <c r="E3412" s="5">
        <f t="shared" ca="1" si="797"/>
        <v>1336.9850000000001</v>
      </c>
      <c r="F3412" s="5">
        <f t="shared" ca="1" si="798"/>
        <v>1358.0429999999997</v>
      </c>
      <c r="G3412" s="5">
        <f t="shared" ca="1" si="799"/>
        <v>1342.8806556324773</v>
      </c>
      <c r="H3412" s="5">
        <f t="shared" ca="1" si="800"/>
        <v>1372.4003630561922</v>
      </c>
      <c r="I3412" s="10">
        <f t="shared" ca="1" si="793"/>
        <v>0</v>
      </c>
      <c r="J3412" s="5" t="e">
        <f t="shared" ca="1" si="787"/>
        <v>#N/A</v>
      </c>
      <c r="K3412" s="5" t="e">
        <f t="shared" ca="1" si="788"/>
        <v>#N/A</v>
      </c>
      <c r="L3412" s="10">
        <f t="shared" ca="1" si="789"/>
        <v>-1</v>
      </c>
      <c r="M3412" s="5">
        <f t="shared" ca="1" si="794"/>
        <v>1484.45</v>
      </c>
      <c r="N3412" s="12" t="str">
        <f t="shared" ca="1" si="790"/>
        <v/>
      </c>
      <c r="O3412" s="12">
        <f t="shared" ca="1" si="791"/>
        <v>-5.262767771106765E-3</v>
      </c>
      <c r="P3412" s="5">
        <f t="shared" ca="1" si="792"/>
        <v>909.6834850381797</v>
      </c>
      <c r="Q3412" s="5">
        <f t="shared" ca="1" si="795"/>
        <v>909.6834850381797</v>
      </c>
      <c r="R3412" s="12">
        <f t="shared" ca="1" si="796"/>
        <v>0</v>
      </c>
    </row>
    <row r="3413" spans="1:18" x14ac:dyDescent="0.25">
      <c r="A3413">
        <v>3412</v>
      </c>
      <c r="B3413" s="2">
        <v>42356</v>
      </c>
      <c r="C3413">
        <f t="shared" si="801"/>
        <v>2015</v>
      </c>
      <c r="D3413">
        <v>1349</v>
      </c>
      <c r="E3413" s="5">
        <f t="shared" ca="1" si="797"/>
        <v>1338.4</v>
      </c>
      <c r="F3413" s="5">
        <f t="shared" ca="1" si="798"/>
        <v>1358.0759999999998</v>
      </c>
      <c r="G3413" s="5">
        <f t="shared" ca="1" si="799"/>
        <v>1343.4925900692297</v>
      </c>
      <c r="H3413" s="5">
        <f t="shared" ca="1" si="800"/>
        <v>1371.9323557950684</v>
      </c>
      <c r="I3413" s="10">
        <f t="shared" ca="1" si="793"/>
        <v>0</v>
      </c>
      <c r="J3413" s="5" t="e">
        <f t="shared" ca="1" si="787"/>
        <v>#N/A</v>
      </c>
      <c r="K3413" s="5" t="e">
        <f t="shared" ca="1" si="788"/>
        <v>#N/A</v>
      </c>
      <c r="L3413" s="10">
        <f t="shared" ca="1" si="789"/>
        <v>-1</v>
      </c>
      <c r="M3413" s="5">
        <f t="shared" ca="1" si="794"/>
        <v>1484.45</v>
      </c>
      <c r="N3413" s="12" t="str">
        <f t="shared" ca="1" si="790"/>
        <v/>
      </c>
      <c r="O3413" s="12">
        <f t="shared" ca="1" si="791"/>
        <v>5.3089514820823221E-3</v>
      </c>
      <c r="P3413" s="5">
        <f t="shared" ca="1" si="792"/>
        <v>909.6834850381797</v>
      </c>
      <c r="Q3413" s="5">
        <f t="shared" ca="1" si="795"/>
        <v>909.6834850381797</v>
      </c>
      <c r="R3413" s="12">
        <f t="shared" ca="1" si="796"/>
        <v>0</v>
      </c>
    </row>
    <row r="3414" spans="1:18" x14ac:dyDescent="0.25">
      <c r="A3414">
        <v>3413</v>
      </c>
      <c r="B3414" s="2">
        <v>42359</v>
      </c>
      <c r="C3414">
        <f t="shared" si="801"/>
        <v>2015</v>
      </c>
      <c r="D3414">
        <v>1353</v>
      </c>
      <c r="E3414" s="5">
        <f t="shared" ca="1" si="797"/>
        <v>1338.355</v>
      </c>
      <c r="F3414" s="5">
        <f t="shared" ca="1" si="798"/>
        <v>1358.2489999999996</v>
      </c>
      <c r="G3414" s="5">
        <f t="shared" ca="1" si="799"/>
        <v>1344.4433310623067</v>
      </c>
      <c r="H3414" s="5">
        <f t="shared" ca="1" si="800"/>
        <v>1371.5537086791671</v>
      </c>
      <c r="I3414" s="10">
        <f t="shared" ca="1" si="793"/>
        <v>0</v>
      </c>
      <c r="J3414" s="5" t="e">
        <f t="shared" ca="1" si="787"/>
        <v>#N/A</v>
      </c>
      <c r="K3414" s="5" t="e">
        <f t="shared" ca="1" si="788"/>
        <v>#N/A</v>
      </c>
      <c r="L3414" s="10">
        <f t="shared" ca="1" si="789"/>
        <v>-1</v>
      </c>
      <c r="M3414" s="5">
        <f t="shared" ca="1" si="794"/>
        <v>1484.45</v>
      </c>
      <c r="N3414" s="12" t="str">
        <f t="shared" ca="1" si="790"/>
        <v/>
      </c>
      <c r="O3414" s="12">
        <f t="shared" ca="1" si="791"/>
        <v>-2.9651593773165306E-3</v>
      </c>
      <c r="P3414" s="5">
        <f t="shared" ca="1" si="792"/>
        <v>909.6834850381797</v>
      </c>
      <c r="Q3414" s="5">
        <f t="shared" ca="1" si="795"/>
        <v>909.6834850381797</v>
      </c>
      <c r="R3414" s="12">
        <f t="shared" ca="1" si="796"/>
        <v>0</v>
      </c>
    </row>
    <row r="3415" spans="1:18" x14ac:dyDescent="0.25">
      <c r="A3415">
        <v>3414</v>
      </c>
      <c r="B3415" s="2">
        <v>42360</v>
      </c>
      <c r="C3415">
        <f t="shared" si="801"/>
        <v>2015</v>
      </c>
      <c r="D3415">
        <v>1348.9</v>
      </c>
      <c r="E3415" s="5">
        <f t="shared" ca="1" si="797"/>
        <v>1339.325</v>
      </c>
      <c r="F3415" s="5">
        <f t="shared" ca="1" si="798"/>
        <v>1358.1829999999995</v>
      </c>
      <c r="G3415" s="5">
        <f t="shared" ca="1" si="799"/>
        <v>1344.8889979560759</v>
      </c>
      <c r="H3415" s="5">
        <f t="shared" ca="1" si="800"/>
        <v>1371.1006345055837</v>
      </c>
      <c r="I3415" s="10">
        <f t="shared" ca="1" si="793"/>
        <v>0</v>
      </c>
      <c r="J3415" s="5" t="e">
        <f t="shared" ca="1" si="787"/>
        <v>#N/A</v>
      </c>
      <c r="K3415" s="5" t="e">
        <f t="shared" ca="1" si="788"/>
        <v>#N/A</v>
      </c>
      <c r="L3415" s="10">
        <f t="shared" ca="1" si="789"/>
        <v>-1</v>
      </c>
      <c r="M3415" s="5">
        <f t="shared" ca="1" si="794"/>
        <v>1484.45</v>
      </c>
      <c r="N3415" s="12" t="str">
        <f t="shared" ca="1" si="790"/>
        <v/>
      </c>
      <c r="O3415" s="12">
        <f t="shared" ca="1" si="791"/>
        <v>3.0303030303029631E-3</v>
      </c>
      <c r="P3415" s="5">
        <f t="shared" ca="1" si="792"/>
        <v>909.6834850381797</v>
      </c>
      <c r="Q3415" s="5">
        <f t="shared" ca="1" si="795"/>
        <v>909.6834850381797</v>
      </c>
      <c r="R3415" s="12">
        <f t="shared" ca="1" si="796"/>
        <v>0</v>
      </c>
    </row>
    <row r="3416" spans="1:18" x14ac:dyDescent="0.25">
      <c r="A3416">
        <v>3415</v>
      </c>
      <c r="B3416" s="2">
        <v>42361</v>
      </c>
      <c r="C3416">
        <f t="shared" si="801"/>
        <v>2015</v>
      </c>
      <c r="D3416">
        <v>1342.05</v>
      </c>
      <c r="E3416" s="5">
        <f t="shared" ca="1" si="797"/>
        <v>1342.1550000000002</v>
      </c>
      <c r="F3416" s="5">
        <f t="shared" ca="1" si="798"/>
        <v>1357.4989999999996</v>
      </c>
      <c r="G3416" s="5">
        <f t="shared" ca="1" si="799"/>
        <v>1344.6050981604681</v>
      </c>
      <c r="H3416" s="5">
        <f t="shared" ca="1" si="800"/>
        <v>1370.5196218154722</v>
      </c>
      <c r="I3416" s="10">
        <f t="shared" ca="1" si="793"/>
        <v>0</v>
      </c>
      <c r="J3416" s="5" t="e">
        <f t="shared" ca="1" si="787"/>
        <v>#N/A</v>
      </c>
      <c r="K3416" s="5" t="e">
        <f t="shared" ca="1" si="788"/>
        <v>#N/A</v>
      </c>
      <c r="L3416" s="10">
        <f t="shared" ca="1" si="789"/>
        <v>-1</v>
      </c>
      <c r="M3416" s="5">
        <f t="shared" ca="1" si="794"/>
        <v>1484.45</v>
      </c>
      <c r="N3416" s="12" t="str">
        <f t="shared" ca="1" si="790"/>
        <v/>
      </c>
      <c r="O3416" s="12">
        <f t="shared" ca="1" si="791"/>
        <v>5.0782118763437883E-3</v>
      </c>
      <c r="P3416" s="5">
        <f t="shared" ca="1" si="792"/>
        <v>909.6834850381797</v>
      </c>
      <c r="Q3416" s="5">
        <f t="shared" ca="1" si="795"/>
        <v>909.6834850381797</v>
      </c>
      <c r="R3416" s="12">
        <f t="shared" ca="1" si="796"/>
        <v>0</v>
      </c>
    </row>
    <row r="3417" spans="1:18" x14ac:dyDescent="0.25">
      <c r="A3417">
        <v>3416</v>
      </c>
      <c r="B3417" s="2">
        <v>42362</v>
      </c>
      <c r="C3417">
        <f t="shared" si="801"/>
        <v>2015</v>
      </c>
      <c r="D3417">
        <v>1344.15</v>
      </c>
      <c r="E3417" s="5">
        <f t="shared" ca="1" si="797"/>
        <v>1344.1249999999998</v>
      </c>
      <c r="F3417" s="5">
        <f t="shared" ca="1" si="798"/>
        <v>1356.9569999999994</v>
      </c>
      <c r="G3417" s="5">
        <f t="shared" ca="1" si="799"/>
        <v>1344.5595883444212</v>
      </c>
      <c r="H3417" s="5">
        <f t="shared" ca="1" si="800"/>
        <v>1369.9922293791626</v>
      </c>
      <c r="I3417" s="10">
        <f t="shared" ca="1" si="793"/>
        <v>0</v>
      </c>
      <c r="J3417" s="5" t="e">
        <f t="shared" ca="1" si="787"/>
        <v>#N/A</v>
      </c>
      <c r="K3417" s="5" t="e">
        <f t="shared" ca="1" si="788"/>
        <v>#N/A</v>
      </c>
      <c r="L3417" s="10">
        <f t="shared" ca="1" si="789"/>
        <v>-1</v>
      </c>
      <c r="M3417" s="5">
        <f t="shared" ca="1" si="794"/>
        <v>1484.45</v>
      </c>
      <c r="N3417" s="12" t="str">
        <f t="shared" ca="1" si="790"/>
        <v/>
      </c>
      <c r="O3417" s="12">
        <f t="shared" ca="1" si="791"/>
        <v>-1.5647703140718575E-3</v>
      </c>
      <c r="P3417" s="5">
        <f t="shared" ca="1" si="792"/>
        <v>909.6834850381797</v>
      </c>
      <c r="Q3417" s="5">
        <f t="shared" ca="1" si="795"/>
        <v>909.6834850381797</v>
      </c>
      <c r="R3417" s="12">
        <f t="shared" ca="1" si="796"/>
        <v>0</v>
      </c>
    </row>
    <row r="3418" spans="1:18" x14ac:dyDescent="0.25">
      <c r="A3418">
        <v>3417</v>
      </c>
      <c r="B3418" s="2">
        <v>42363</v>
      </c>
      <c r="C3418">
        <f t="shared" si="801"/>
        <v>2015</v>
      </c>
      <c r="D3418">
        <v>1344.15</v>
      </c>
      <c r="E3418" s="5">
        <f t="shared" ca="1" si="797"/>
        <v>1346.6</v>
      </c>
      <c r="F3418" s="5">
        <f t="shared" ca="1" si="798"/>
        <v>1355.9799999999993</v>
      </c>
      <c r="G3418" s="5">
        <f t="shared" ca="1" si="799"/>
        <v>1344.5186295099791</v>
      </c>
      <c r="H3418" s="5">
        <f t="shared" ca="1" si="800"/>
        <v>1369.4753847915792</v>
      </c>
      <c r="I3418" s="10">
        <f t="shared" ca="1" si="793"/>
        <v>0</v>
      </c>
      <c r="J3418" s="5" t="e">
        <f t="shared" ca="1" si="787"/>
        <v>#N/A</v>
      </c>
      <c r="K3418" s="5" t="e">
        <f t="shared" ca="1" si="788"/>
        <v>#N/A</v>
      </c>
      <c r="L3418" s="10">
        <f t="shared" ca="1" si="789"/>
        <v>-1</v>
      </c>
      <c r="M3418" s="5">
        <f t="shared" ca="1" si="794"/>
        <v>1484.45</v>
      </c>
      <c r="N3418" s="12" t="str">
        <f t="shared" ca="1" si="790"/>
        <v/>
      </c>
      <c r="O3418" s="12">
        <f t="shared" ca="1" si="791"/>
        <v>0</v>
      </c>
      <c r="P3418" s="5">
        <f t="shared" ca="1" si="792"/>
        <v>909.6834850381797</v>
      </c>
      <c r="Q3418" s="5">
        <f t="shared" ca="1" si="795"/>
        <v>909.6834850381797</v>
      </c>
      <c r="R3418" s="12">
        <f t="shared" ca="1" si="796"/>
        <v>0</v>
      </c>
    </row>
    <row r="3419" spans="1:18" x14ac:dyDescent="0.25">
      <c r="A3419">
        <v>3418</v>
      </c>
      <c r="B3419" s="2">
        <v>42366</v>
      </c>
      <c r="C3419">
        <f t="shared" si="801"/>
        <v>2015</v>
      </c>
      <c r="D3419">
        <v>1330.85</v>
      </c>
      <c r="E3419" s="5">
        <f t="shared" ca="1" si="797"/>
        <v>1345.5049999999999</v>
      </c>
      <c r="F3419" s="5">
        <f t="shared" ca="1" si="798"/>
        <v>1354.6779999999997</v>
      </c>
      <c r="G3419" s="5">
        <f t="shared" ca="1" si="799"/>
        <v>1343.1517665589813</v>
      </c>
      <c r="H3419" s="5">
        <f t="shared" ca="1" si="800"/>
        <v>1368.7028770957477</v>
      </c>
      <c r="I3419" s="10">
        <f t="shared" ca="1" si="793"/>
        <v>0</v>
      </c>
      <c r="J3419" s="5" t="e">
        <f t="shared" ca="1" si="787"/>
        <v>#N/A</v>
      </c>
      <c r="K3419" s="5" t="e">
        <f t="shared" ca="1" si="788"/>
        <v>#N/A</v>
      </c>
      <c r="L3419" s="10">
        <f t="shared" ca="1" si="789"/>
        <v>-1</v>
      </c>
      <c r="M3419" s="5">
        <f t="shared" ca="1" si="794"/>
        <v>1484.45</v>
      </c>
      <c r="N3419" s="12" t="str">
        <f t="shared" ca="1" si="790"/>
        <v/>
      </c>
      <c r="O3419" s="12">
        <f t="shared" ca="1" si="791"/>
        <v>9.8947290108992152E-3</v>
      </c>
      <c r="P3419" s="5">
        <f t="shared" ca="1" si="792"/>
        <v>909.6834850381797</v>
      </c>
      <c r="Q3419" s="5">
        <f t="shared" ca="1" si="795"/>
        <v>909.6834850381797</v>
      </c>
      <c r="R3419" s="12">
        <f t="shared" ca="1" si="796"/>
        <v>0</v>
      </c>
    </row>
    <row r="3420" spans="1:18" x14ac:dyDescent="0.25">
      <c r="A3420">
        <v>3419</v>
      </c>
      <c r="B3420" s="2">
        <v>42367</v>
      </c>
      <c r="C3420">
        <f t="shared" si="801"/>
        <v>2015</v>
      </c>
      <c r="D3420">
        <v>1350.45</v>
      </c>
      <c r="E3420" s="5">
        <f t="shared" ca="1" si="797"/>
        <v>1346.7850000000003</v>
      </c>
      <c r="F3420" s="5">
        <f t="shared" ca="1" si="798"/>
        <v>1354.1009999999997</v>
      </c>
      <c r="G3420" s="5">
        <f t="shared" ca="1" si="799"/>
        <v>1343.8815899030833</v>
      </c>
      <c r="H3420" s="5">
        <f t="shared" ca="1" si="800"/>
        <v>1368.3378195538328</v>
      </c>
      <c r="I3420" s="10">
        <f t="shared" ca="1" si="793"/>
        <v>0</v>
      </c>
      <c r="J3420" s="5" t="e">
        <f t="shared" ca="1" si="787"/>
        <v>#N/A</v>
      </c>
      <c r="K3420" s="5" t="e">
        <f t="shared" ca="1" si="788"/>
        <v>#N/A</v>
      </c>
      <c r="L3420" s="10">
        <f t="shared" ca="1" si="789"/>
        <v>-1</v>
      </c>
      <c r="M3420" s="5">
        <f t="shared" ca="1" si="794"/>
        <v>1484.45</v>
      </c>
      <c r="N3420" s="12" t="str">
        <f t="shared" ca="1" si="790"/>
        <v/>
      </c>
      <c r="O3420" s="12">
        <f t="shared" ca="1" si="791"/>
        <v>-1.4727429838073515E-2</v>
      </c>
      <c r="P3420" s="5">
        <f t="shared" ca="1" si="792"/>
        <v>909.6834850381797</v>
      </c>
      <c r="Q3420" s="5">
        <f t="shared" ca="1" si="795"/>
        <v>909.6834850381797</v>
      </c>
      <c r="R3420" s="12">
        <f t="shared" ca="1" si="796"/>
        <v>0</v>
      </c>
    </row>
    <row r="3421" spans="1:18" x14ac:dyDescent="0.25">
      <c r="A3421">
        <v>3420</v>
      </c>
      <c r="B3421" s="2">
        <v>42368</v>
      </c>
      <c r="C3421">
        <f t="shared" si="801"/>
        <v>2015</v>
      </c>
      <c r="D3421">
        <v>1349.8</v>
      </c>
      <c r="E3421" s="5">
        <f t="shared" ca="1" si="797"/>
        <v>1346.855</v>
      </c>
      <c r="F3421" s="5">
        <f t="shared" ca="1" si="798"/>
        <v>1353.5179999999998</v>
      </c>
      <c r="G3421" s="5">
        <f t="shared" ca="1" si="799"/>
        <v>1344.4734309127748</v>
      </c>
      <c r="H3421" s="5">
        <f t="shared" ca="1" si="800"/>
        <v>1367.9670631627562</v>
      </c>
      <c r="I3421" s="10">
        <f t="shared" ca="1" si="793"/>
        <v>0</v>
      </c>
      <c r="J3421" s="5" t="e">
        <f t="shared" ca="1" si="787"/>
        <v>#N/A</v>
      </c>
      <c r="K3421" s="5" t="e">
        <f t="shared" ca="1" si="788"/>
        <v>#N/A</v>
      </c>
      <c r="L3421" s="10">
        <f t="shared" ca="1" si="789"/>
        <v>-1</v>
      </c>
      <c r="M3421" s="5">
        <f t="shared" ca="1" si="794"/>
        <v>1484.45</v>
      </c>
      <c r="N3421" s="12" t="str">
        <f t="shared" ca="1" si="790"/>
        <v/>
      </c>
      <c r="O3421" s="12">
        <f t="shared" ca="1" si="791"/>
        <v>4.81321041134504E-4</v>
      </c>
      <c r="P3421" s="5">
        <f t="shared" ca="1" si="792"/>
        <v>909.6834850381797</v>
      </c>
      <c r="Q3421" s="5">
        <f t="shared" ca="1" si="795"/>
        <v>909.6834850381797</v>
      </c>
      <c r="R3421" s="12">
        <f t="shared" ca="1" si="796"/>
        <v>0</v>
      </c>
    </row>
    <row r="3422" spans="1:18" x14ac:dyDescent="0.25">
      <c r="A3422">
        <v>3421</v>
      </c>
      <c r="B3422" s="2">
        <v>42369</v>
      </c>
      <c r="C3422">
        <f t="shared" si="801"/>
        <v>2015</v>
      </c>
      <c r="D3422">
        <v>1360.65</v>
      </c>
      <c r="E3422" s="5">
        <f t="shared" ca="1" si="797"/>
        <v>1347.3</v>
      </c>
      <c r="F3422" s="5">
        <f t="shared" ca="1" si="798"/>
        <v>1353.1519999999996</v>
      </c>
      <c r="G3422" s="5">
        <f t="shared" ca="1" si="799"/>
        <v>1346.0910878214972</v>
      </c>
      <c r="H3422" s="5">
        <f t="shared" ca="1" si="800"/>
        <v>1367.820721899501</v>
      </c>
      <c r="I3422" s="10">
        <f t="shared" ca="1" si="793"/>
        <v>0</v>
      </c>
      <c r="J3422" s="5" t="e">
        <f t="shared" ca="1" si="787"/>
        <v>#N/A</v>
      </c>
      <c r="K3422" s="5" t="e">
        <f t="shared" ca="1" si="788"/>
        <v>#N/A</v>
      </c>
      <c r="L3422" s="10">
        <f t="shared" ca="1" si="789"/>
        <v>-1</v>
      </c>
      <c r="M3422" s="5">
        <f t="shared" ca="1" si="794"/>
        <v>1484.45</v>
      </c>
      <c r="N3422" s="12" t="str">
        <f t="shared" ca="1" si="790"/>
        <v/>
      </c>
      <c r="O3422" s="12">
        <f t="shared" ca="1" si="791"/>
        <v>-8.0382278856127847E-3</v>
      </c>
      <c r="P3422" s="5">
        <f t="shared" ca="1" si="792"/>
        <v>909.6834850381797</v>
      </c>
      <c r="Q3422" s="5">
        <f t="shared" ca="1" si="795"/>
        <v>909.6834850381797</v>
      </c>
      <c r="R3422" s="12">
        <f t="shared" ca="1" si="796"/>
        <v>0</v>
      </c>
    </row>
    <row r="3423" spans="1:18" x14ac:dyDescent="0.25">
      <c r="A3423">
        <v>3422</v>
      </c>
      <c r="B3423" s="2">
        <v>42370</v>
      </c>
      <c r="C3423">
        <f t="shared" si="801"/>
        <v>2016</v>
      </c>
      <c r="D3423">
        <v>1373.65</v>
      </c>
      <c r="E3423" s="5">
        <f t="shared" ca="1" si="797"/>
        <v>1349.7649999999999</v>
      </c>
      <c r="F3423" s="5">
        <f t="shared" ca="1" si="798"/>
        <v>1352.6209999999999</v>
      </c>
      <c r="G3423" s="5">
        <f t="shared" ca="1" si="799"/>
        <v>1348.8469790393474</v>
      </c>
      <c r="H3423" s="5">
        <f t="shared" ca="1" si="800"/>
        <v>1367.937307461511</v>
      </c>
      <c r="I3423" s="10">
        <f t="shared" ca="1" si="793"/>
        <v>0</v>
      </c>
      <c r="J3423" s="5" t="e">
        <f t="shared" ca="1" si="787"/>
        <v>#N/A</v>
      </c>
      <c r="K3423" s="5" t="e">
        <f t="shared" ca="1" si="788"/>
        <v>#N/A</v>
      </c>
      <c r="L3423" s="10">
        <f t="shared" ca="1" si="789"/>
        <v>-1</v>
      </c>
      <c r="M3423" s="5">
        <f t="shared" ca="1" si="794"/>
        <v>1484.45</v>
      </c>
      <c r="N3423" s="12" t="str">
        <f t="shared" ca="1" si="790"/>
        <v/>
      </c>
      <c r="O3423" s="12">
        <f t="shared" ca="1" si="791"/>
        <v>-9.5542571565060807E-3</v>
      </c>
      <c r="P3423" s="5">
        <f t="shared" ca="1" si="792"/>
        <v>909.6834850381797</v>
      </c>
      <c r="Q3423" s="5">
        <f t="shared" ca="1" si="795"/>
        <v>909.6834850381797</v>
      </c>
      <c r="R3423" s="12">
        <f t="shared" ca="1" si="796"/>
        <v>0</v>
      </c>
    </row>
    <row r="3424" spans="1:18" x14ac:dyDescent="0.25">
      <c r="A3424">
        <v>3423</v>
      </c>
      <c r="B3424" s="2">
        <v>42373</v>
      </c>
      <c r="C3424">
        <f t="shared" si="801"/>
        <v>2016</v>
      </c>
      <c r="D3424">
        <v>1344</v>
      </c>
      <c r="E3424" s="5">
        <f t="shared" ca="1" si="797"/>
        <v>1348.865</v>
      </c>
      <c r="F3424" s="5">
        <f t="shared" ca="1" si="798"/>
        <v>1351.6259999999997</v>
      </c>
      <c r="G3424" s="5">
        <f t="shared" ca="1" si="799"/>
        <v>1348.3622811354126</v>
      </c>
      <c r="H3424" s="5">
        <f t="shared" ca="1" si="800"/>
        <v>1367.4585613122806</v>
      </c>
      <c r="I3424" s="10">
        <f t="shared" ca="1" si="793"/>
        <v>0</v>
      </c>
      <c r="J3424" s="5" t="e">
        <f t="shared" ca="1" si="787"/>
        <v>#N/A</v>
      </c>
      <c r="K3424" s="5" t="e">
        <f t="shared" ca="1" si="788"/>
        <v>#N/A</v>
      </c>
      <c r="L3424" s="10">
        <f t="shared" ca="1" si="789"/>
        <v>-1</v>
      </c>
      <c r="M3424" s="5">
        <f t="shared" ca="1" si="794"/>
        <v>1484.45</v>
      </c>
      <c r="N3424" s="12" t="str">
        <f t="shared" ca="1" si="790"/>
        <v/>
      </c>
      <c r="O3424" s="12">
        <f t="shared" ca="1" si="791"/>
        <v>2.1584828740945722E-2</v>
      </c>
      <c r="P3424" s="5">
        <f t="shared" ca="1" si="792"/>
        <v>909.6834850381797</v>
      </c>
      <c r="Q3424" s="5">
        <f t="shared" ca="1" si="795"/>
        <v>909.6834850381797</v>
      </c>
      <c r="R3424" s="12">
        <f t="shared" ca="1" si="796"/>
        <v>0</v>
      </c>
    </row>
    <row r="3425" spans="1:18" x14ac:dyDescent="0.25">
      <c r="A3425">
        <v>3424</v>
      </c>
      <c r="B3425" s="2">
        <v>42374</v>
      </c>
      <c r="C3425">
        <f t="shared" si="801"/>
        <v>2016</v>
      </c>
      <c r="D3425">
        <v>1341.3</v>
      </c>
      <c r="E3425" s="5">
        <f t="shared" ca="1" si="797"/>
        <v>1348.105</v>
      </c>
      <c r="F3425" s="5">
        <f t="shared" ca="1" si="798"/>
        <v>1350.7360000000001</v>
      </c>
      <c r="G3425" s="5">
        <f t="shared" ca="1" si="799"/>
        <v>1347.6560530218712</v>
      </c>
      <c r="H3425" s="5">
        <f t="shared" ca="1" si="800"/>
        <v>1366.9353900860351</v>
      </c>
      <c r="I3425" s="10">
        <f t="shared" ca="1" si="793"/>
        <v>0</v>
      </c>
      <c r="J3425" s="5" t="e">
        <f t="shared" ca="1" si="787"/>
        <v>#N/A</v>
      </c>
      <c r="K3425" s="5" t="e">
        <f t="shared" ca="1" si="788"/>
        <v>#N/A</v>
      </c>
      <c r="L3425" s="10">
        <f t="shared" ca="1" si="789"/>
        <v>-1</v>
      </c>
      <c r="M3425" s="5">
        <f t="shared" ca="1" si="794"/>
        <v>1484.45</v>
      </c>
      <c r="N3425" s="12" t="str">
        <f t="shared" ca="1" si="790"/>
        <v/>
      </c>
      <c r="O3425" s="12">
        <f t="shared" ca="1" si="791"/>
        <v>2.0089285714286051E-3</v>
      </c>
      <c r="P3425" s="5">
        <f t="shared" ca="1" si="792"/>
        <v>909.6834850381797</v>
      </c>
      <c r="Q3425" s="5">
        <f t="shared" ca="1" si="795"/>
        <v>909.6834850381797</v>
      </c>
      <c r="R3425" s="12">
        <f t="shared" ca="1" si="796"/>
        <v>0</v>
      </c>
    </row>
    <row r="3426" spans="1:18" x14ac:dyDescent="0.25">
      <c r="A3426">
        <v>3425</v>
      </c>
      <c r="B3426" s="2">
        <v>42375</v>
      </c>
      <c r="C3426">
        <f t="shared" si="801"/>
        <v>2016</v>
      </c>
      <c r="D3426">
        <v>1320.35</v>
      </c>
      <c r="E3426" s="5">
        <f t="shared" ca="1" si="797"/>
        <v>1345.9349999999999</v>
      </c>
      <c r="F3426" s="5">
        <f t="shared" ca="1" si="798"/>
        <v>1349.1220000000001</v>
      </c>
      <c r="G3426" s="5">
        <f t="shared" ca="1" si="799"/>
        <v>1344.9254477196841</v>
      </c>
      <c r="H3426" s="5">
        <f t="shared" ca="1" si="800"/>
        <v>1366.0036822843144</v>
      </c>
      <c r="I3426" s="10">
        <f t="shared" ca="1" si="793"/>
        <v>0</v>
      </c>
      <c r="J3426" s="5" t="e">
        <f t="shared" ca="1" si="787"/>
        <v>#N/A</v>
      </c>
      <c r="K3426" s="5" t="e">
        <f t="shared" ca="1" si="788"/>
        <v>#N/A</v>
      </c>
      <c r="L3426" s="10">
        <f t="shared" ca="1" si="789"/>
        <v>-1</v>
      </c>
      <c r="M3426" s="5">
        <f t="shared" ca="1" si="794"/>
        <v>1484.45</v>
      </c>
      <c r="N3426" s="12" t="str">
        <f t="shared" ca="1" si="790"/>
        <v/>
      </c>
      <c r="O3426" s="12">
        <f t="shared" ca="1" si="791"/>
        <v>1.5619175426824757E-2</v>
      </c>
      <c r="P3426" s="5">
        <f t="shared" ca="1" si="792"/>
        <v>909.6834850381797</v>
      </c>
      <c r="Q3426" s="5">
        <f t="shared" ca="1" si="795"/>
        <v>909.6834850381797</v>
      </c>
      <c r="R3426" s="12">
        <f t="shared" ca="1" si="796"/>
        <v>0</v>
      </c>
    </row>
    <row r="3427" spans="1:18" x14ac:dyDescent="0.25">
      <c r="A3427">
        <v>3426</v>
      </c>
      <c r="B3427" s="2">
        <v>42376</v>
      </c>
      <c r="C3427">
        <f t="shared" si="801"/>
        <v>2016</v>
      </c>
      <c r="D3427">
        <v>1300.5</v>
      </c>
      <c r="E3427" s="5">
        <f t="shared" ca="1" si="797"/>
        <v>1341.57</v>
      </c>
      <c r="F3427" s="5">
        <f t="shared" ca="1" si="798"/>
        <v>1347.4240000000002</v>
      </c>
      <c r="G3427" s="5">
        <f t="shared" ca="1" si="799"/>
        <v>1340.4829029477157</v>
      </c>
      <c r="H3427" s="5">
        <f t="shared" ca="1" si="800"/>
        <v>1364.6936086386281</v>
      </c>
      <c r="I3427" s="10">
        <f t="shared" ca="1" si="793"/>
        <v>0</v>
      </c>
      <c r="J3427" s="5" t="e">
        <f t="shared" ca="1" si="787"/>
        <v>#N/A</v>
      </c>
      <c r="K3427" s="5" t="e">
        <f t="shared" ca="1" si="788"/>
        <v>#N/A</v>
      </c>
      <c r="L3427" s="10">
        <f t="shared" ca="1" si="789"/>
        <v>-1</v>
      </c>
      <c r="M3427" s="5">
        <f t="shared" ca="1" si="794"/>
        <v>1484.45</v>
      </c>
      <c r="N3427" s="12" t="str">
        <f t="shared" ca="1" si="790"/>
        <v/>
      </c>
      <c r="O3427" s="12">
        <f t="shared" ca="1" si="791"/>
        <v>1.5033892528496164E-2</v>
      </c>
      <c r="P3427" s="5">
        <f t="shared" ca="1" si="792"/>
        <v>909.6834850381797</v>
      </c>
      <c r="Q3427" s="5">
        <f t="shared" ca="1" si="795"/>
        <v>909.6834850381797</v>
      </c>
      <c r="R3427" s="12">
        <f t="shared" ca="1" si="796"/>
        <v>0</v>
      </c>
    </row>
    <row r="3428" spans="1:18" x14ac:dyDescent="0.25">
      <c r="A3428">
        <v>3427</v>
      </c>
      <c r="B3428" s="2">
        <v>42377</v>
      </c>
      <c r="C3428">
        <f t="shared" si="801"/>
        <v>2016</v>
      </c>
      <c r="D3428">
        <v>1295.8</v>
      </c>
      <c r="E3428" s="5">
        <f t="shared" ca="1" si="797"/>
        <v>1336.7349999999999</v>
      </c>
      <c r="F3428" s="5">
        <f t="shared" ca="1" si="798"/>
        <v>1345.7480000000003</v>
      </c>
      <c r="G3428" s="5">
        <f t="shared" ca="1" si="799"/>
        <v>1336.0146126529439</v>
      </c>
      <c r="H3428" s="5">
        <f t="shared" ca="1" si="800"/>
        <v>1363.3157364658557</v>
      </c>
      <c r="I3428" s="10">
        <f t="shared" ca="1" si="793"/>
        <v>0</v>
      </c>
      <c r="J3428" s="5" t="e">
        <f t="shared" ca="1" si="787"/>
        <v>#N/A</v>
      </c>
      <c r="K3428" s="5" t="e">
        <f t="shared" ca="1" si="788"/>
        <v>#N/A</v>
      </c>
      <c r="L3428" s="10">
        <f t="shared" ca="1" si="789"/>
        <v>-1</v>
      </c>
      <c r="M3428" s="5">
        <f t="shared" ca="1" si="794"/>
        <v>1484.45</v>
      </c>
      <c r="N3428" s="12" t="str">
        <f t="shared" ca="1" si="790"/>
        <v/>
      </c>
      <c r="O3428" s="12">
        <f t="shared" ca="1" si="791"/>
        <v>3.61399461745486E-3</v>
      </c>
      <c r="P3428" s="5">
        <f t="shared" ca="1" si="792"/>
        <v>909.6834850381797</v>
      </c>
      <c r="Q3428" s="5">
        <f t="shared" ca="1" si="795"/>
        <v>909.6834850381797</v>
      </c>
      <c r="R3428" s="12">
        <f t="shared" ca="1" si="796"/>
        <v>0</v>
      </c>
    </row>
    <row r="3429" spans="1:18" x14ac:dyDescent="0.25">
      <c r="A3429">
        <v>3428</v>
      </c>
      <c r="B3429" s="2">
        <v>42380</v>
      </c>
      <c r="C3429">
        <f t="shared" si="801"/>
        <v>2016</v>
      </c>
      <c r="D3429">
        <v>1297.55</v>
      </c>
      <c r="E3429" s="5">
        <f t="shared" ca="1" si="797"/>
        <v>1333.405</v>
      </c>
      <c r="F3429" s="5">
        <f t="shared" ca="1" si="798"/>
        <v>1343.731</v>
      </c>
      <c r="G3429" s="5">
        <f t="shared" ca="1" si="799"/>
        <v>1332.1681513876495</v>
      </c>
      <c r="H3429" s="5">
        <f t="shared" ca="1" si="800"/>
        <v>1362.0004217365388</v>
      </c>
      <c r="I3429" s="10">
        <f t="shared" ca="1" si="793"/>
        <v>0</v>
      </c>
      <c r="J3429" s="5" t="e">
        <f t="shared" ca="1" si="787"/>
        <v>#N/A</v>
      </c>
      <c r="K3429" s="5" t="e">
        <f t="shared" ca="1" si="788"/>
        <v>#N/A</v>
      </c>
      <c r="L3429" s="10">
        <f t="shared" ca="1" si="789"/>
        <v>-1</v>
      </c>
      <c r="M3429" s="5">
        <f t="shared" ca="1" si="794"/>
        <v>1484.45</v>
      </c>
      <c r="N3429" s="12" t="str">
        <f t="shared" ca="1" si="790"/>
        <v/>
      </c>
      <c r="O3429" s="12">
        <f t="shared" ca="1" si="791"/>
        <v>-1.3505170551010959E-3</v>
      </c>
      <c r="P3429" s="5">
        <f t="shared" ca="1" si="792"/>
        <v>909.6834850381797</v>
      </c>
      <c r="Q3429" s="5">
        <f t="shared" ca="1" si="795"/>
        <v>909.6834850381797</v>
      </c>
      <c r="R3429" s="12">
        <f t="shared" ca="1" si="796"/>
        <v>0</v>
      </c>
    </row>
    <row r="3430" spans="1:18" x14ac:dyDescent="0.25">
      <c r="A3430">
        <v>3429</v>
      </c>
      <c r="B3430" s="2">
        <v>42381</v>
      </c>
      <c r="C3430">
        <f t="shared" si="801"/>
        <v>2016</v>
      </c>
      <c r="D3430">
        <v>1280.4000000000001</v>
      </c>
      <c r="E3430" s="5">
        <f t="shared" ca="1" si="797"/>
        <v>1326.3999999999999</v>
      </c>
      <c r="F3430" s="5">
        <f t="shared" ca="1" si="798"/>
        <v>1340.8210000000001</v>
      </c>
      <c r="G3430" s="5">
        <f t="shared" ca="1" si="799"/>
        <v>1326.9913362488846</v>
      </c>
      <c r="H3430" s="5">
        <f t="shared" ca="1" si="800"/>
        <v>1360.3684133018078</v>
      </c>
      <c r="I3430" s="10">
        <f t="shared" ca="1" si="793"/>
        <v>0</v>
      </c>
      <c r="J3430" s="5" t="e">
        <f t="shared" ca="1" si="787"/>
        <v>#N/A</v>
      </c>
      <c r="K3430" s="5" t="e">
        <f t="shared" ca="1" si="788"/>
        <v>#N/A</v>
      </c>
      <c r="L3430" s="10">
        <f t="shared" ca="1" si="789"/>
        <v>-1</v>
      </c>
      <c r="M3430" s="5">
        <f t="shared" ca="1" si="794"/>
        <v>1484.45</v>
      </c>
      <c r="N3430" s="12" t="str">
        <f t="shared" ca="1" si="790"/>
        <v/>
      </c>
      <c r="O3430" s="12">
        <f t="shared" ca="1" si="791"/>
        <v>1.321721706292618E-2</v>
      </c>
      <c r="P3430" s="5">
        <f t="shared" ca="1" si="792"/>
        <v>909.6834850381797</v>
      </c>
      <c r="Q3430" s="5">
        <f t="shared" ca="1" si="795"/>
        <v>909.6834850381797</v>
      </c>
      <c r="R3430" s="12">
        <f t="shared" ca="1" si="796"/>
        <v>0</v>
      </c>
    </row>
    <row r="3431" spans="1:18" x14ac:dyDescent="0.25">
      <c r="A3431">
        <v>3430</v>
      </c>
      <c r="B3431" s="2">
        <v>42382</v>
      </c>
      <c r="C3431">
        <f t="shared" si="801"/>
        <v>2016</v>
      </c>
      <c r="D3431">
        <v>1281.95</v>
      </c>
      <c r="E3431" s="5">
        <f t="shared" ca="1" si="797"/>
        <v>1319.615</v>
      </c>
      <c r="F3431" s="5">
        <f t="shared" ca="1" si="798"/>
        <v>1338.346</v>
      </c>
      <c r="G3431" s="5">
        <f t="shared" ca="1" si="799"/>
        <v>1322.4872026239962</v>
      </c>
      <c r="H3431" s="5">
        <f t="shared" ca="1" si="800"/>
        <v>1358.8000450357715</v>
      </c>
      <c r="I3431" s="10">
        <f t="shared" ca="1" si="793"/>
        <v>0</v>
      </c>
      <c r="J3431" s="5" t="e">
        <f t="shared" ca="1" si="787"/>
        <v>#N/A</v>
      </c>
      <c r="K3431" s="5" t="e">
        <f t="shared" ca="1" si="788"/>
        <v>#N/A</v>
      </c>
      <c r="L3431" s="10">
        <f t="shared" ca="1" si="789"/>
        <v>-1</v>
      </c>
      <c r="M3431" s="5">
        <f t="shared" ca="1" si="794"/>
        <v>1484.45</v>
      </c>
      <c r="N3431" s="12" t="str">
        <f t="shared" ca="1" si="790"/>
        <v/>
      </c>
      <c r="O3431" s="12">
        <f t="shared" ca="1" si="791"/>
        <v>-1.2105592002498863E-3</v>
      </c>
      <c r="P3431" s="5">
        <f t="shared" ca="1" si="792"/>
        <v>909.6834850381797</v>
      </c>
      <c r="Q3431" s="5">
        <f t="shared" ca="1" si="795"/>
        <v>909.6834850381797</v>
      </c>
      <c r="R3431" s="12">
        <f t="shared" ca="1" si="796"/>
        <v>0</v>
      </c>
    </row>
    <row r="3432" spans="1:18" x14ac:dyDescent="0.25">
      <c r="A3432">
        <v>3431</v>
      </c>
      <c r="B3432" s="2">
        <v>42383</v>
      </c>
      <c r="C3432">
        <f t="shared" si="801"/>
        <v>2016</v>
      </c>
      <c r="D3432">
        <v>1269.05</v>
      </c>
      <c r="E3432" s="5">
        <f t="shared" ca="1" si="797"/>
        <v>1310.4549999999999</v>
      </c>
      <c r="F3432" s="5">
        <f t="shared" ca="1" si="798"/>
        <v>1335.9520000000002</v>
      </c>
      <c r="G3432" s="5">
        <f t="shared" ca="1" si="799"/>
        <v>1317.1434823615964</v>
      </c>
      <c r="H3432" s="5">
        <f t="shared" ca="1" si="800"/>
        <v>1357.0050441350561</v>
      </c>
      <c r="I3432" s="10">
        <f t="shared" ca="1" si="793"/>
        <v>0</v>
      </c>
      <c r="J3432" s="5" t="e">
        <f t="shared" ca="1" si="787"/>
        <v>#N/A</v>
      </c>
      <c r="K3432" s="5" t="e">
        <f t="shared" ca="1" si="788"/>
        <v>#N/A</v>
      </c>
      <c r="L3432" s="10">
        <f t="shared" ca="1" si="789"/>
        <v>-1</v>
      </c>
      <c r="M3432" s="5">
        <f t="shared" ca="1" si="794"/>
        <v>1484.45</v>
      </c>
      <c r="N3432" s="12" t="str">
        <f t="shared" ca="1" si="790"/>
        <v/>
      </c>
      <c r="O3432" s="12">
        <f t="shared" ca="1" si="791"/>
        <v>1.0062794960801974E-2</v>
      </c>
      <c r="P3432" s="5">
        <f t="shared" ca="1" si="792"/>
        <v>909.6834850381797</v>
      </c>
      <c r="Q3432" s="5">
        <f t="shared" ca="1" si="795"/>
        <v>909.6834850381797</v>
      </c>
      <c r="R3432" s="12">
        <f t="shared" ca="1" si="796"/>
        <v>0</v>
      </c>
    </row>
    <row r="3433" spans="1:18" x14ac:dyDescent="0.25">
      <c r="A3433">
        <v>3432</v>
      </c>
      <c r="B3433" s="2">
        <v>42384</v>
      </c>
      <c r="C3433">
        <f t="shared" si="801"/>
        <v>2016</v>
      </c>
      <c r="D3433">
        <v>1229.5999999999999</v>
      </c>
      <c r="E3433" s="5">
        <f t="shared" ca="1" si="797"/>
        <v>1296.05</v>
      </c>
      <c r="F3433" s="5">
        <f t="shared" ca="1" si="798"/>
        <v>1332.8630000000005</v>
      </c>
      <c r="G3433" s="5">
        <f t="shared" ca="1" si="799"/>
        <v>1308.3891341254368</v>
      </c>
      <c r="H3433" s="5">
        <f t="shared" ca="1" si="800"/>
        <v>1354.4569432523549</v>
      </c>
      <c r="I3433" s="10">
        <f t="shared" ca="1" si="793"/>
        <v>0</v>
      </c>
      <c r="J3433" s="5" t="e">
        <f t="shared" ca="1" si="787"/>
        <v>#N/A</v>
      </c>
      <c r="K3433" s="5" t="e">
        <f t="shared" ca="1" si="788"/>
        <v>#N/A</v>
      </c>
      <c r="L3433" s="10">
        <f t="shared" ca="1" si="789"/>
        <v>-1</v>
      </c>
      <c r="M3433" s="5">
        <f t="shared" ca="1" si="794"/>
        <v>1484.45</v>
      </c>
      <c r="N3433" s="12" t="str">
        <f t="shared" ca="1" si="790"/>
        <v/>
      </c>
      <c r="O3433" s="12">
        <f t="shared" ca="1" si="791"/>
        <v>3.1086245616800005E-2</v>
      </c>
      <c r="P3433" s="5">
        <f t="shared" ca="1" si="792"/>
        <v>909.6834850381797</v>
      </c>
      <c r="Q3433" s="5">
        <f t="shared" ca="1" si="795"/>
        <v>909.6834850381797</v>
      </c>
      <c r="R3433" s="12">
        <f t="shared" ca="1" si="796"/>
        <v>0</v>
      </c>
    </row>
    <row r="3434" spans="1:18" x14ac:dyDescent="0.25">
      <c r="A3434">
        <v>3433</v>
      </c>
      <c r="B3434" s="2">
        <v>42387</v>
      </c>
      <c r="C3434">
        <f t="shared" si="801"/>
        <v>2016</v>
      </c>
      <c r="D3434">
        <v>1224.25</v>
      </c>
      <c r="E3434" s="5">
        <f t="shared" ca="1" si="797"/>
        <v>1284.075</v>
      </c>
      <c r="F3434" s="5">
        <f t="shared" ca="1" si="798"/>
        <v>1329.9940000000001</v>
      </c>
      <c r="G3434" s="5">
        <f t="shared" ca="1" si="799"/>
        <v>1299.9752207128931</v>
      </c>
      <c r="H3434" s="5">
        <f t="shared" ca="1" si="800"/>
        <v>1351.8528043873077</v>
      </c>
      <c r="I3434" s="10">
        <f t="shared" ca="1" si="793"/>
        <v>0</v>
      </c>
      <c r="J3434" s="5" t="e">
        <f t="shared" ca="1" si="787"/>
        <v>#N/A</v>
      </c>
      <c r="K3434" s="5" t="e">
        <f t="shared" ca="1" si="788"/>
        <v>#N/A</v>
      </c>
      <c r="L3434" s="10">
        <f t="shared" ca="1" si="789"/>
        <v>-1</v>
      </c>
      <c r="M3434" s="5">
        <f t="shared" ca="1" si="794"/>
        <v>1484.45</v>
      </c>
      <c r="N3434" s="12" t="str">
        <f t="shared" ca="1" si="790"/>
        <v/>
      </c>
      <c r="O3434" s="12">
        <f t="shared" ca="1" si="791"/>
        <v>4.3510084580350595E-3</v>
      </c>
      <c r="P3434" s="5">
        <f t="shared" ca="1" si="792"/>
        <v>909.6834850381797</v>
      </c>
      <c r="Q3434" s="5">
        <f t="shared" ca="1" si="795"/>
        <v>909.6834850381797</v>
      </c>
      <c r="R3434" s="12">
        <f t="shared" ca="1" si="796"/>
        <v>0</v>
      </c>
    </row>
    <row r="3435" spans="1:18" x14ac:dyDescent="0.25">
      <c r="A3435">
        <v>3434</v>
      </c>
      <c r="B3435" s="2">
        <v>42388</v>
      </c>
      <c r="C3435">
        <f t="shared" si="801"/>
        <v>2016</v>
      </c>
      <c r="D3435">
        <v>1235.3</v>
      </c>
      <c r="E3435" s="5">
        <f t="shared" ca="1" si="797"/>
        <v>1273.4749999999999</v>
      </c>
      <c r="F3435" s="5">
        <f t="shared" ca="1" si="798"/>
        <v>1328.2580000000003</v>
      </c>
      <c r="G3435" s="5">
        <f t="shared" ca="1" si="799"/>
        <v>1293.5076986416038</v>
      </c>
      <c r="H3435" s="5">
        <f t="shared" ca="1" si="800"/>
        <v>1349.5217482995618</v>
      </c>
      <c r="I3435" s="10">
        <f t="shared" ca="1" si="793"/>
        <v>0</v>
      </c>
      <c r="J3435" s="5" t="e">
        <f t="shared" ca="1" si="787"/>
        <v>#N/A</v>
      </c>
      <c r="K3435" s="5" t="e">
        <f t="shared" ca="1" si="788"/>
        <v>#N/A</v>
      </c>
      <c r="L3435" s="10">
        <f t="shared" ca="1" si="789"/>
        <v>-1</v>
      </c>
      <c r="M3435" s="5">
        <f t="shared" ca="1" si="794"/>
        <v>1484.45</v>
      </c>
      <c r="N3435" s="12" t="str">
        <f t="shared" ca="1" si="790"/>
        <v/>
      </c>
      <c r="O3435" s="12">
        <f t="shared" ca="1" si="791"/>
        <v>-9.0259342454563646E-3</v>
      </c>
      <c r="P3435" s="5">
        <f t="shared" ca="1" si="792"/>
        <v>909.6834850381797</v>
      </c>
      <c r="Q3435" s="5">
        <f t="shared" ca="1" si="795"/>
        <v>909.6834850381797</v>
      </c>
      <c r="R3435" s="12">
        <f t="shared" ca="1" si="796"/>
        <v>0</v>
      </c>
    </row>
    <row r="3436" spans="1:18" x14ac:dyDescent="0.25">
      <c r="A3436">
        <v>3435</v>
      </c>
      <c r="B3436" s="2">
        <v>42389</v>
      </c>
      <c r="C3436">
        <f t="shared" si="801"/>
        <v>2016</v>
      </c>
      <c r="D3436">
        <v>1212.25</v>
      </c>
      <c r="E3436" s="5">
        <f t="shared" ca="1" si="797"/>
        <v>1262.665</v>
      </c>
      <c r="F3436" s="5">
        <f t="shared" ca="1" si="798"/>
        <v>1326.0610000000004</v>
      </c>
      <c r="G3436" s="5">
        <f t="shared" ca="1" si="799"/>
        <v>1285.3819287774436</v>
      </c>
      <c r="H3436" s="5">
        <f t="shared" ca="1" si="800"/>
        <v>1346.7763133335704</v>
      </c>
      <c r="I3436" s="10">
        <f t="shared" ca="1" si="793"/>
        <v>0</v>
      </c>
      <c r="J3436" s="5" t="e">
        <f t="shared" ca="1" si="787"/>
        <v>#N/A</v>
      </c>
      <c r="K3436" s="5" t="e">
        <f t="shared" ca="1" si="788"/>
        <v>#N/A</v>
      </c>
      <c r="L3436" s="10">
        <f t="shared" ca="1" si="789"/>
        <v>-1</v>
      </c>
      <c r="M3436" s="5">
        <f t="shared" ca="1" si="794"/>
        <v>1484.45</v>
      </c>
      <c r="N3436" s="12" t="str">
        <f t="shared" ca="1" si="790"/>
        <v/>
      </c>
      <c r="O3436" s="12">
        <f t="shared" ca="1" si="791"/>
        <v>1.8659434955071608E-2</v>
      </c>
      <c r="P3436" s="5">
        <f t="shared" ca="1" si="792"/>
        <v>909.6834850381797</v>
      </c>
      <c r="Q3436" s="5">
        <f t="shared" ca="1" si="795"/>
        <v>909.6834850381797</v>
      </c>
      <c r="R3436" s="12">
        <f t="shared" ca="1" si="796"/>
        <v>0</v>
      </c>
    </row>
    <row r="3437" spans="1:18" x14ac:dyDescent="0.25">
      <c r="A3437">
        <v>3436</v>
      </c>
      <c r="B3437" s="2">
        <v>42390</v>
      </c>
      <c r="C3437">
        <f t="shared" si="801"/>
        <v>2016</v>
      </c>
      <c r="D3437">
        <v>1228.45</v>
      </c>
      <c r="E3437" s="5">
        <f t="shared" ca="1" si="797"/>
        <v>1255.46</v>
      </c>
      <c r="F3437" s="5">
        <f t="shared" ca="1" si="798"/>
        <v>1324.1880000000006</v>
      </c>
      <c r="G3437" s="5">
        <f t="shared" ca="1" si="799"/>
        <v>1279.6887358996994</v>
      </c>
      <c r="H3437" s="5">
        <f t="shared" ca="1" si="800"/>
        <v>1344.4097870668991</v>
      </c>
      <c r="I3437" s="10">
        <f t="shared" ca="1" si="793"/>
        <v>0</v>
      </c>
      <c r="J3437" s="5" t="e">
        <f t="shared" ca="1" si="787"/>
        <v>#N/A</v>
      </c>
      <c r="K3437" s="5" t="e">
        <f t="shared" ca="1" si="788"/>
        <v>#N/A</v>
      </c>
      <c r="L3437" s="10">
        <f t="shared" ca="1" si="789"/>
        <v>-1</v>
      </c>
      <c r="M3437" s="5">
        <f t="shared" ca="1" si="794"/>
        <v>1484.45</v>
      </c>
      <c r="N3437" s="12" t="str">
        <f t="shared" ca="1" si="790"/>
        <v/>
      </c>
      <c r="O3437" s="12">
        <f t="shared" ca="1" si="791"/>
        <v>-1.3363580119612329E-2</v>
      </c>
      <c r="P3437" s="5">
        <f t="shared" ca="1" si="792"/>
        <v>909.6834850381797</v>
      </c>
      <c r="Q3437" s="5">
        <f t="shared" ca="1" si="795"/>
        <v>909.6834850381797</v>
      </c>
      <c r="R3437" s="12">
        <f t="shared" ca="1" si="796"/>
        <v>0</v>
      </c>
    </row>
    <row r="3438" spans="1:18" x14ac:dyDescent="0.25">
      <c r="A3438">
        <v>3437</v>
      </c>
      <c r="B3438" s="2">
        <v>42391</v>
      </c>
      <c r="C3438">
        <f t="shared" si="801"/>
        <v>2016</v>
      </c>
      <c r="D3438">
        <v>1241</v>
      </c>
      <c r="E3438" s="5">
        <f t="shared" ca="1" si="797"/>
        <v>1249.98</v>
      </c>
      <c r="F3438" s="5">
        <f t="shared" ca="1" si="798"/>
        <v>1322.4740000000002</v>
      </c>
      <c r="G3438" s="5">
        <f t="shared" ca="1" si="799"/>
        <v>1275.8198623097294</v>
      </c>
      <c r="H3438" s="5">
        <f t="shared" ca="1" si="800"/>
        <v>1342.3415913255612</v>
      </c>
      <c r="I3438" s="10">
        <f t="shared" ca="1" si="793"/>
        <v>0</v>
      </c>
      <c r="J3438" s="5" t="e">
        <f t="shared" ca="1" si="787"/>
        <v>#N/A</v>
      </c>
      <c r="K3438" s="5" t="e">
        <f t="shared" ca="1" si="788"/>
        <v>#N/A</v>
      </c>
      <c r="L3438" s="10">
        <f t="shared" ca="1" si="789"/>
        <v>-1</v>
      </c>
      <c r="M3438" s="5">
        <f t="shared" ca="1" si="794"/>
        <v>1484.45</v>
      </c>
      <c r="N3438" s="12" t="str">
        <f t="shared" ca="1" si="790"/>
        <v/>
      </c>
      <c r="O3438" s="12">
        <f t="shared" ca="1" si="791"/>
        <v>-1.0216126012454682E-2</v>
      </c>
      <c r="P3438" s="5">
        <f t="shared" ca="1" si="792"/>
        <v>909.6834850381797</v>
      </c>
      <c r="Q3438" s="5">
        <f t="shared" ca="1" si="795"/>
        <v>909.6834850381797</v>
      </c>
      <c r="R3438" s="12">
        <f t="shared" ca="1" si="796"/>
        <v>0</v>
      </c>
    </row>
    <row r="3439" spans="1:18" x14ac:dyDescent="0.25">
      <c r="A3439">
        <v>3438</v>
      </c>
      <c r="B3439" s="2">
        <v>42394</v>
      </c>
      <c r="C3439">
        <f t="shared" si="801"/>
        <v>2016</v>
      </c>
      <c r="D3439">
        <v>1245</v>
      </c>
      <c r="E3439" s="5">
        <f t="shared" ca="1" si="797"/>
        <v>1244.7249999999999</v>
      </c>
      <c r="F3439" s="5">
        <f t="shared" ca="1" si="798"/>
        <v>1320.8850000000007</v>
      </c>
      <c r="G3439" s="5">
        <f t="shared" ca="1" si="799"/>
        <v>1272.7378760787565</v>
      </c>
      <c r="H3439" s="5">
        <f t="shared" ca="1" si="800"/>
        <v>1340.39475949905</v>
      </c>
      <c r="I3439" s="10">
        <f t="shared" ca="1" si="793"/>
        <v>0</v>
      </c>
      <c r="J3439" s="5" t="e">
        <f t="shared" ca="1" si="787"/>
        <v>#N/A</v>
      </c>
      <c r="K3439" s="5" t="e">
        <f t="shared" ca="1" si="788"/>
        <v>#N/A</v>
      </c>
      <c r="L3439" s="10">
        <f t="shared" ca="1" si="789"/>
        <v>-1</v>
      </c>
      <c r="M3439" s="5">
        <f t="shared" ca="1" si="794"/>
        <v>1484.45</v>
      </c>
      <c r="N3439" s="12" t="str">
        <f t="shared" ca="1" si="790"/>
        <v/>
      </c>
      <c r="O3439" s="12">
        <f t="shared" ca="1" si="791"/>
        <v>-3.2232070910556002E-3</v>
      </c>
      <c r="P3439" s="5">
        <f t="shared" ca="1" si="792"/>
        <v>909.6834850381797</v>
      </c>
      <c r="Q3439" s="5">
        <f t="shared" ca="1" si="795"/>
        <v>909.6834850381797</v>
      </c>
      <c r="R3439" s="12">
        <f t="shared" ca="1" si="796"/>
        <v>0</v>
      </c>
    </row>
    <row r="3440" spans="1:18" x14ac:dyDescent="0.25">
      <c r="A3440">
        <v>3439</v>
      </c>
      <c r="B3440" s="2">
        <v>42395</v>
      </c>
      <c r="C3440">
        <f t="shared" si="801"/>
        <v>2016</v>
      </c>
      <c r="D3440">
        <v>1245</v>
      </c>
      <c r="E3440" s="5">
        <f t="shared" ca="1" si="797"/>
        <v>1241.1849999999999</v>
      </c>
      <c r="F3440" s="5">
        <f t="shared" ca="1" si="798"/>
        <v>1319.2750000000005</v>
      </c>
      <c r="G3440" s="5">
        <f t="shared" ca="1" si="799"/>
        <v>1269.9640884708808</v>
      </c>
      <c r="H3440" s="5">
        <f t="shared" ca="1" si="800"/>
        <v>1338.486864309069</v>
      </c>
      <c r="I3440" s="10">
        <f t="shared" ca="1" si="793"/>
        <v>0</v>
      </c>
      <c r="J3440" s="5" t="e">
        <f t="shared" ca="1" si="787"/>
        <v>#N/A</v>
      </c>
      <c r="K3440" s="5" t="e">
        <f t="shared" ca="1" si="788"/>
        <v>#N/A</v>
      </c>
      <c r="L3440" s="10">
        <f t="shared" ca="1" si="789"/>
        <v>-1</v>
      </c>
      <c r="M3440" s="5">
        <f t="shared" ca="1" si="794"/>
        <v>1484.45</v>
      </c>
      <c r="N3440" s="12" t="str">
        <f t="shared" ca="1" si="790"/>
        <v/>
      </c>
      <c r="O3440" s="12">
        <f t="shared" ca="1" si="791"/>
        <v>0</v>
      </c>
      <c r="P3440" s="5">
        <f t="shared" ca="1" si="792"/>
        <v>909.6834850381797</v>
      </c>
      <c r="Q3440" s="5">
        <f t="shared" ca="1" si="795"/>
        <v>909.6834850381797</v>
      </c>
      <c r="R3440" s="12">
        <f t="shared" ca="1" si="796"/>
        <v>0</v>
      </c>
    </row>
    <row r="3441" spans="1:18" x14ac:dyDescent="0.25">
      <c r="A3441">
        <v>3440</v>
      </c>
      <c r="B3441" s="2">
        <v>42396</v>
      </c>
      <c r="C3441">
        <f t="shared" si="801"/>
        <v>2016</v>
      </c>
      <c r="D3441">
        <v>1230.3499999999999</v>
      </c>
      <c r="E3441" s="5">
        <f t="shared" ca="1" si="797"/>
        <v>1236.0250000000001</v>
      </c>
      <c r="F3441" s="5">
        <f t="shared" ca="1" si="798"/>
        <v>1317.1960000000004</v>
      </c>
      <c r="G3441" s="5">
        <f t="shared" ca="1" si="799"/>
        <v>1266.0026796237928</v>
      </c>
      <c r="H3441" s="5">
        <f t="shared" ca="1" si="800"/>
        <v>1336.3241270228878</v>
      </c>
      <c r="I3441" s="10">
        <f t="shared" ca="1" si="793"/>
        <v>0</v>
      </c>
      <c r="J3441" s="5" t="e">
        <f t="shared" ca="1" si="787"/>
        <v>#N/A</v>
      </c>
      <c r="K3441" s="5" t="e">
        <f t="shared" ca="1" si="788"/>
        <v>#N/A</v>
      </c>
      <c r="L3441" s="10">
        <f t="shared" ca="1" si="789"/>
        <v>-1</v>
      </c>
      <c r="M3441" s="5">
        <f t="shared" ca="1" si="794"/>
        <v>1484.45</v>
      </c>
      <c r="N3441" s="12" t="str">
        <f t="shared" ca="1" si="790"/>
        <v/>
      </c>
      <c r="O3441" s="12">
        <f t="shared" ca="1" si="791"/>
        <v>1.1767068273092443E-2</v>
      </c>
      <c r="P3441" s="5">
        <f t="shared" ca="1" si="792"/>
        <v>909.6834850381797</v>
      </c>
      <c r="Q3441" s="5">
        <f t="shared" ca="1" si="795"/>
        <v>909.6834850381797</v>
      </c>
      <c r="R3441" s="12">
        <f t="shared" ca="1" si="796"/>
        <v>0</v>
      </c>
    </row>
    <row r="3442" spans="1:18" x14ac:dyDescent="0.25">
      <c r="A3442">
        <v>3441</v>
      </c>
      <c r="B3442" s="2">
        <v>42397</v>
      </c>
      <c r="C3442">
        <f t="shared" si="801"/>
        <v>2016</v>
      </c>
      <c r="D3442">
        <v>1214.95</v>
      </c>
      <c r="E3442" s="5">
        <f t="shared" ca="1" si="797"/>
        <v>1230.615</v>
      </c>
      <c r="F3442" s="5">
        <f t="shared" ca="1" si="798"/>
        <v>1314.8380000000002</v>
      </c>
      <c r="G3442" s="5">
        <f t="shared" ca="1" si="799"/>
        <v>1260.8974116614136</v>
      </c>
      <c r="H3442" s="5">
        <f t="shared" ca="1" si="800"/>
        <v>1333.89664448243</v>
      </c>
      <c r="I3442" s="10">
        <f t="shared" ca="1" si="793"/>
        <v>0</v>
      </c>
      <c r="J3442" s="5" t="e">
        <f t="shared" ca="1" si="787"/>
        <v>#N/A</v>
      </c>
      <c r="K3442" s="5" t="e">
        <f t="shared" ca="1" si="788"/>
        <v>#N/A</v>
      </c>
      <c r="L3442" s="10">
        <f t="shared" ca="1" si="789"/>
        <v>-1</v>
      </c>
      <c r="M3442" s="5">
        <f t="shared" ca="1" si="794"/>
        <v>1484.45</v>
      </c>
      <c r="N3442" s="12" t="str">
        <f t="shared" ca="1" si="790"/>
        <v/>
      </c>
      <c r="O3442" s="12">
        <f t="shared" ca="1" si="791"/>
        <v>1.2516763522574767E-2</v>
      </c>
      <c r="P3442" s="5">
        <f t="shared" ca="1" si="792"/>
        <v>909.6834850381797</v>
      </c>
      <c r="Q3442" s="5">
        <f t="shared" ca="1" si="795"/>
        <v>909.6834850381797</v>
      </c>
      <c r="R3442" s="12">
        <f t="shared" ca="1" si="796"/>
        <v>0</v>
      </c>
    </row>
    <row r="3443" spans="1:18" x14ac:dyDescent="0.25">
      <c r="A3443">
        <v>3442</v>
      </c>
      <c r="B3443" s="2">
        <v>42398</v>
      </c>
      <c r="C3443">
        <f t="shared" si="801"/>
        <v>2016</v>
      </c>
      <c r="D3443">
        <v>1240.05</v>
      </c>
      <c r="E3443" s="5">
        <f t="shared" ca="1" si="797"/>
        <v>1231.6600000000001</v>
      </c>
      <c r="F3443" s="5">
        <f t="shared" ca="1" si="798"/>
        <v>1312.8440000000003</v>
      </c>
      <c r="G3443" s="5">
        <f t="shared" ca="1" si="799"/>
        <v>1258.8126704952722</v>
      </c>
      <c r="H3443" s="5">
        <f t="shared" ca="1" si="800"/>
        <v>1332.0197115927815</v>
      </c>
      <c r="I3443" s="10">
        <f t="shared" ca="1" si="793"/>
        <v>0</v>
      </c>
      <c r="J3443" s="5" t="e">
        <f t="shared" ca="1" si="787"/>
        <v>#N/A</v>
      </c>
      <c r="K3443" s="5" t="e">
        <f t="shared" ca="1" si="788"/>
        <v>#N/A</v>
      </c>
      <c r="L3443" s="10">
        <f t="shared" ca="1" si="789"/>
        <v>-1</v>
      </c>
      <c r="M3443" s="5">
        <f t="shared" ca="1" si="794"/>
        <v>1484.45</v>
      </c>
      <c r="N3443" s="12" t="str">
        <f t="shared" ca="1" si="790"/>
        <v/>
      </c>
      <c r="O3443" s="12">
        <f t="shared" ca="1" si="791"/>
        <v>-2.0659286390386361E-2</v>
      </c>
      <c r="P3443" s="5">
        <f t="shared" ca="1" si="792"/>
        <v>909.6834850381797</v>
      </c>
      <c r="Q3443" s="5">
        <f t="shared" ca="1" si="795"/>
        <v>909.6834850381797</v>
      </c>
      <c r="R3443" s="12">
        <f t="shared" ca="1" si="796"/>
        <v>0</v>
      </c>
    </row>
    <row r="3444" spans="1:18" x14ac:dyDescent="0.25">
      <c r="A3444">
        <v>3443</v>
      </c>
      <c r="B3444" s="2">
        <v>42401</v>
      </c>
      <c r="C3444">
        <f t="shared" si="801"/>
        <v>2016</v>
      </c>
      <c r="D3444">
        <v>1271.8499999999999</v>
      </c>
      <c r="E3444" s="5">
        <f t="shared" ca="1" si="797"/>
        <v>1236.42</v>
      </c>
      <c r="F3444" s="5">
        <f t="shared" ca="1" si="798"/>
        <v>1311.4090000000003</v>
      </c>
      <c r="G3444" s="5">
        <f t="shared" ca="1" si="799"/>
        <v>1260.1164034457449</v>
      </c>
      <c r="H3444" s="5">
        <f t="shared" ca="1" si="800"/>
        <v>1330.816317360926</v>
      </c>
      <c r="I3444" s="10">
        <f t="shared" ca="1" si="793"/>
        <v>0</v>
      </c>
      <c r="J3444" s="5" t="e">
        <f t="shared" ref="J3444:J3507" ca="1" si="802">IF($I3444="BUY",$D3444,NA())</f>
        <v>#N/A</v>
      </c>
      <c r="K3444" s="5" t="e">
        <f t="shared" ref="K3444:K3507" ca="1" si="803">IF($I3444="SELL",$D3444,NA())</f>
        <v>#N/A</v>
      </c>
      <c r="L3444" s="10">
        <f t="shared" ref="L3444:L3507" ca="1" si="804">IF(AND(I3444="SELL",L3443&gt;=0),-1*Leverage,IF(AND(I3444="BUY",L3443&lt;=0),1*Leverage,L3443))</f>
        <v>-1</v>
      </c>
      <c r="M3444" s="5">
        <f t="shared" ca="1" si="794"/>
        <v>1484.45</v>
      </c>
      <c r="N3444" s="12" t="str">
        <f t="shared" ref="N3444:N3507" ca="1" si="805">IF(L3443=0,0,IF(I3444="SELL",Leverage*(M3444-M3443)/M3443,IF(I3444="BUY",-Leverage*(M3444-M3443)/M3443,"")))</f>
        <v/>
      </c>
      <c r="O3444" s="12">
        <f t="shared" ref="O3444:O3507" ca="1" si="806">IF($L3444&gt;0,Leverage*(D3444-D3443)/D3443,IF($L3444&lt;0,-Leverage*(D3444-D3443)/D3443,0))</f>
        <v>-2.5644127252933312E-2</v>
      </c>
      <c r="P3444" s="5">
        <f t="shared" ref="P3444:P3507" ca="1" si="807">IF(N3444="",P3443,P3443*(1+N3444))</f>
        <v>909.6834850381797</v>
      </c>
      <c r="Q3444" s="5">
        <f t="shared" ca="1" si="795"/>
        <v>909.6834850381797</v>
      </c>
      <c r="R3444" s="12">
        <f t="shared" ca="1" si="796"/>
        <v>0</v>
      </c>
    </row>
    <row r="3445" spans="1:18" x14ac:dyDescent="0.25">
      <c r="A3445">
        <v>3444</v>
      </c>
      <c r="B3445" s="2">
        <v>42402</v>
      </c>
      <c r="C3445">
        <f t="shared" si="801"/>
        <v>2016</v>
      </c>
      <c r="D3445">
        <v>1261.3499999999999</v>
      </c>
      <c r="E3445" s="5">
        <f t="shared" ca="1" si="797"/>
        <v>1239.0250000000001</v>
      </c>
      <c r="F3445" s="5">
        <f t="shared" ca="1" si="798"/>
        <v>1309.8060000000003</v>
      </c>
      <c r="G3445" s="5">
        <f t="shared" ca="1" si="799"/>
        <v>1260.2397631011704</v>
      </c>
      <c r="H3445" s="5">
        <f t="shared" ca="1" si="800"/>
        <v>1329.4269910137075</v>
      </c>
      <c r="I3445" s="10">
        <f t="shared" ref="I3445:I3508" ca="1" si="808">IF(AND(G3445&gt;H3445,G3444&lt;H3444),"BUY",IF(AND(G3445&lt;H3445,G3444&gt;H3444),"SELL",0))</f>
        <v>0</v>
      </c>
      <c r="J3445" s="5" t="e">
        <f t="shared" ca="1" si="802"/>
        <v>#N/A</v>
      </c>
      <c r="K3445" s="5" t="e">
        <f t="shared" ca="1" si="803"/>
        <v>#N/A</v>
      </c>
      <c r="L3445" s="10">
        <f t="shared" ca="1" si="804"/>
        <v>-1</v>
      </c>
      <c r="M3445" s="5">
        <f t="shared" ref="M3445:M3508" ca="1" si="809">IF(I3445&lt;&gt;0,D3445,M3444)</f>
        <v>1484.45</v>
      </c>
      <c r="N3445" s="12" t="str">
        <f t="shared" ca="1" si="805"/>
        <v/>
      </c>
      <c r="O3445" s="12">
        <f t="shared" ca="1" si="806"/>
        <v>8.2556905295435787E-3</v>
      </c>
      <c r="P3445" s="5">
        <f t="shared" ca="1" si="807"/>
        <v>909.6834850381797</v>
      </c>
      <c r="Q3445" s="5">
        <f t="shared" ref="Q3445:Q3508" ca="1" si="810">MAX(P3444:P3445)</f>
        <v>909.6834850381797</v>
      </c>
      <c r="R3445" s="12">
        <f t="shared" ref="R3445:R3508" ca="1" si="811">1-P3445/Q3445</f>
        <v>0</v>
      </c>
    </row>
    <row r="3446" spans="1:18" x14ac:dyDescent="0.25">
      <c r="A3446">
        <v>3445</v>
      </c>
      <c r="B3446" s="2">
        <v>42403</v>
      </c>
      <c r="C3446">
        <f t="shared" si="801"/>
        <v>2016</v>
      </c>
      <c r="D3446">
        <v>1248.95</v>
      </c>
      <c r="E3446" s="5">
        <f t="shared" ca="1" si="797"/>
        <v>1242.6950000000002</v>
      </c>
      <c r="F3446" s="5">
        <f t="shared" ca="1" si="798"/>
        <v>1307.9550000000002</v>
      </c>
      <c r="G3446" s="5">
        <f t="shared" ca="1" si="799"/>
        <v>1259.1107867910534</v>
      </c>
      <c r="H3446" s="5">
        <f t="shared" ca="1" si="800"/>
        <v>1327.8174511934333</v>
      </c>
      <c r="I3446" s="10">
        <f t="shared" ca="1" si="808"/>
        <v>0</v>
      </c>
      <c r="J3446" s="5" t="e">
        <f t="shared" ca="1" si="802"/>
        <v>#N/A</v>
      </c>
      <c r="K3446" s="5" t="e">
        <f t="shared" ca="1" si="803"/>
        <v>#N/A</v>
      </c>
      <c r="L3446" s="10">
        <f t="shared" ca="1" si="804"/>
        <v>-1</v>
      </c>
      <c r="M3446" s="5">
        <f t="shared" ca="1" si="809"/>
        <v>1484.45</v>
      </c>
      <c r="N3446" s="12" t="str">
        <f t="shared" ca="1" si="805"/>
        <v/>
      </c>
      <c r="O3446" s="12">
        <f t="shared" ca="1" si="806"/>
        <v>9.8307369088673751E-3</v>
      </c>
      <c r="P3446" s="5">
        <f t="shared" ca="1" si="807"/>
        <v>909.6834850381797</v>
      </c>
      <c r="Q3446" s="5">
        <f t="shared" ca="1" si="810"/>
        <v>909.6834850381797</v>
      </c>
      <c r="R3446" s="12">
        <f t="shared" ca="1" si="811"/>
        <v>0</v>
      </c>
    </row>
    <row r="3447" spans="1:18" x14ac:dyDescent="0.25">
      <c r="A3447">
        <v>3446</v>
      </c>
      <c r="B3447" s="2">
        <v>42404</v>
      </c>
      <c r="C3447">
        <f t="shared" si="801"/>
        <v>2016</v>
      </c>
      <c r="D3447">
        <v>1270.4000000000001</v>
      </c>
      <c r="E3447" s="5">
        <f t="shared" ca="1" si="797"/>
        <v>1246.8900000000001</v>
      </c>
      <c r="F3447" s="5">
        <f t="shared" ca="1" si="798"/>
        <v>1306.2440000000001</v>
      </c>
      <c r="G3447" s="5">
        <f t="shared" ca="1" si="799"/>
        <v>1260.2397081119482</v>
      </c>
      <c r="H3447" s="5">
        <f t="shared" ca="1" si="800"/>
        <v>1326.6691021695647</v>
      </c>
      <c r="I3447" s="10">
        <f t="shared" ca="1" si="808"/>
        <v>0</v>
      </c>
      <c r="J3447" s="5" t="e">
        <f t="shared" ca="1" si="802"/>
        <v>#N/A</v>
      </c>
      <c r="K3447" s="5" t="e">
        <f t="shared" ca="1" si="803"/>
        <v>#N/A</v>
      </c>
      <c r="L3447" s="10">
        <f t="shared" ca="1" si="804"/>
        <v>-1</v>
      </c>
      <c r="M3447" s="5">
        <f t="shared" ca="1" si="809"/>
        <v>1484.45</v>
      </c>
      <c r="N3447" s="12" t="str">
        <f t="shared" ca="1" si="805"/>
        <v/>
      </c>
      <c r="O3447" s="12">
        <f t="shared" ca="1" si="806"/>
        <v>-1.7174426518275387E-2</v>
      </c>
      <c r="P3447" s="5">
        <f t="shared" ca="1" si="807"/>
        <v>909.6834850381797</v>
      </c>
      <c r="Q3447" s="5">
        <f t="shared" ca="1" si="810"/>
        <v>909.6834850381797</v>
      </c>
      <c r="R3447" s="12">
        <f t="shared" ca="1" si="811"/>
        <v>0</v>
      </c>
    </row>
    <row r="3448" spans="1:18" x14ac:dyDescent="0.25">
      <c r="A3448">
        <v>3447</v>
      </c>
      <c r="B3448" s="2">
        <v>42405</v>
      </c>
      <c r="C3448">
        <f t="shared" si="801"/>
        <v>2016</v>
      </c>
      <c r="D3448">
        <v>1271.4000000000001</v>
      </c>
      <c r="E3448" s="5">
        <f t="shared" ca="1" si="797"/>
        <v>1249.93</v>
      </c>
      <c r="F3448" s="5">
        <f t="shared" ca="1" si="798"/>
        <v>1304.6080000000002</v>
      </c>
      <c r="G3448" s="5">
        <f t="shared" ca="1" si="799"/>
        <v>1261.3557373007534</v>
      </c>
      <c r="H3448" s="5">
        <f t="shared" ca="1" si="800"/>
        <v>1325.5637201261734</v>
      </c>
      <c r="I3448" s="10">
        <f t="shared" ca="1" si="808"/>
        <v>0</v>
      </c>
      <c r="J3448" s="5" t="e">
        <f t="shared" ca="1" si="802"/>
        <v>#N/A</v>
      </c>
      <c r="K3448" s="5" t="e">
        <f t="shared" ca="1" si="803"/>
        <v>#N/A</v>
      </c>
      <c r="L3448" s="10">
        <f t="shared" ca="1" si="804"/>
        <v>-1</v>
      </c>
      <c r="M3448" s="5">
        <f t="shared" ca="1" si="809"/>
        <v>1484.45</v>
      </c>
      <c r="N3448" s="12" t="str">
        <f t="shared" ca="1" si="805"/>
        <v/>
      </c>
      <c r="O3448" s="12">
        <f t="shared" ca="1" si="806"/>
        <v>-7.8715365239294703E-4</v>
      </c>
      <c r="P3448" s="5">
        <f t="shared" ca="1" si="807"/>
        <v>909.6834850381797</v>
      </c>
      <c r="Q3448" s="5">
        <f t="shared" ca="1" si="810"/>
        <v>909.6834850381797</v>
      </c>
      <c r="R3448" s="12">
        <f t="shared" ca="1" si="811"/>
        <v>0</v>
      </c>
    </row>
    <row r="3449" spans="1:18" x14ac:dyDescent="0.25">
      <c r="A3449">
        <v>3448</v>
      </c>
      <c r="B3449" s="2">
        <v>42408</v>
      </c>
      <c r="C3449">
        <f t="shared" si="801"/>
        <v>2016</v>
      </c>
      <c r="D3449">
        <v>1280.5999999999999</v>
      </c>
      <c r="E3449" s="5">
        <f t="shared" ca="1" si="797"/>
        <v>1253.4900000000002</v>
      </c>
      <c r="F3449" s="5">
        <f t="shared" ca="1" si="798"/>
        <v>1303.3200000000002</v>
      </c>
      <c r="G3449" s="5">
        <f t="shared" ca="1" si="799"/>
        <v>1263.280163570678</v>
      </c>
      <c r="H3449" s="5">
        <f t="shared" ca="1" si="800"/>
        <v>1324.66444572365</v>
      </c>
      <c r="I3449" s="10">
        <f t="shared" ca="1" si="808"/>
        <v>0</v>
      </c>
      <c r="J3449" s="5" t="e">
        <f t="shared" ca="1" si="802"/>
        <v>#N/A</v>
      </c>
      <c r="K3449" s="5" t="e">
        <f t="shared" ca="1" si="803"/>
        <v>#N/A</v>
      </c>
      <c r="L3449" s="10">
        <f t="shared" ca="1" si="804"/>
        <v>-1</v>
      </c>
      <c r="M3449" s="5">
        <f t="shared" ca="1" si="809"/>
        <v>1484.45</v>
      </c>
      <c r="N3449" s="12" t="str">
        <f t="shared" ca="1" si="805"/>
        <v/>
      </c>
      <c r="O3449" s="12">
        <f t="shared" ca="1" si="806"/>
        <v>-7.2361176655653748E-3</v>
      </c>
      <c r="P3449" s="5">
        <f t="shared" ca="1" si="807"/>
        <v>909.6834850381797</v>
      </c>
      <c r="Q3449" s="5">
        <f t="shared" ca="1" si="810"/>
        <v>909.6834850381797</v>
      </c>
      <c r="R3449" s="12">
        <f t="shared" ca="1" si="811"/>
        <v>0</v>
      </c>
    </row>
    <row r="3450" spans="1:18" x14ac:dyDescent="0.25">
      <c r="A3450">
        <v>3449</v>
      </c>
      <c r="B3450" s="2">
        <v>42409</v>
      </c>
      <c r="C3450">
        <f t="shared" si="801"/>
        <v>2016</v>
      </c>
      <c r="D3450">
        <v>1279.0999999999999</v>
      </c>
      <c r="E3450" s="5">
        <f t="shared" ca="1" si="797"/>
        <v>1256.9000000000001</v>
      </c>
      <c r="F3450" s="5">
        <f t="shared" ca="1" si="798"/>
        <v>1301.7440000000001</v>
      </c>
      <c r="G3450" s="5">
        <f t="shared" ca="1" si="799"/>
        <v>1264.8621472136103</v>
      </c>
      <c r="H3450" s="5">
        <f t="shared" ca="1" si="800"/>
        <v>1323.753156809177</v>
      </c>
      <c r="I3450" s="10">
        <f t="shared" ca="1" si="808"/>
        <v>0</v>
      </c>
      <c r="J3450" s="5" t="e">
        <f t="shared" ca="1" si="802"/>
        <v>#N/A</v>
      </c>
      <c r="K3450" s="5" t="e">
        <f t="shared" ca="1" si="803"/>
        <v>#N/A</v>
      </c>
      <c r="L3450" s="10">
        <f t="shared" ca="1" si="804"/>
        <v>-1</v>
      </c>
      <c r="M3450" s="5">
        <f t="shared" ca="1" si="809"/>
        <v>1484.45</v>
      </c>
      <c r="N3450" s="12" t="str">
        <f t="shared" ca="1" si="805"/>
        <v/>
      </c>
      <c r="O3450" s="12">
        <f t="shared" ca="1" si="806"/>
        <v>1.1713259409651727E-3</v>
      </c>
      <c r="P3450" s="5">
        <f t="shared" ca="1" si="807"/>
        <v>909.6834850381797</v>
      </c>
      <c r="Q3450" s="5">
        <f t="shared" ca="1" si="810"/>
        <v>909.6834850381797</v>
      </c>
      <c r="R3450" s="12">
        <f t="shared" ca="1" si="811"/>
        <v>0</v>
      </c>
    </row>
    <row r="3451" spans="1:18" x14ac:dyDescent="0.25">
      <c r="A3451">
        <v>3450</v>
      </c>
      <c r="B3451" s="2">
        <v>42410</v>
      </c>
      <c r="C3451">
        <f t="shared" si="801"/>
        <v>2016</v>
      </c>
      <c r="D3451">
        <v>1265.8499999999999</v>
      </c>
      <c r="E3451" s="5">
        <f t="shared" ca="1" si="797"/>
        <v>1260.45</v>
      </c>
      <c r="F3451" s="5">
        <f t="shared" ca="1" si="798"/>
        <v>1299.864</v>
      </c>
      <c r="G3451" s="5">
        <f t="shared" ca="1" si="799"/>
        <v>1264.9609324922494</v>
      </c>
      <c r="H3451" s="5">
        <f t="shared" ca="1" si="800"/>
        <v>1322.5950936729935</v>
      </c>
      <c r="I3451" s="10">
        <f t="shared" ca="1" si="808"/>
        <v>0</v>
      </c>
      <c r="J3451" s="5" t="e">
        <f t="shared" ca="1" si="802"/>
        <v>#N/A</v>
      </c>
      <c r="K3451" s="5" t="e">
        <f t="shared" ca="1" si="803"/>
        <v>#N/A</v>
      </c>
      <c r="L3451" s="10">
        <f t="shared" ca="1" si="804"/>
        <v>-1</v>
      </c>
      <c r="M3451" s="5">
        <f t="shared" ca="1" si="809"/>
        <v>1484.45</v>
      </c>
      <c r="N3451" s="12" t="str">
        <f t="shared" ca="1" si="805"/>
        <v/>
      </c>
      <c r="O3451" s="12">
        <f t="shared" ca="1" si="806"/>
        <v>1.0358846063638497E-2</v>
      </c>
      <c r="P3451" s="5">
        <f t="shared" ca="1" si="807"/>
        <v>909.6834850381797</v>
      </c>
      <c r="Q3451" s="5">
        <f t="shared" ca="1" si="810"/>
        <v>909.6834850381797</v>
      </c>
      <c r="R3451" s="12">
        <f t="shared" ca="1" si="811"/>
        <v>0</v>
      </c>
    </row>
    <row r="3452" spans="1:18" x14ac:dyDescent="0.25">
      <c r="A3452">
        <v>3451</v>
      </c>
      <c r="B3452" s="2">
        <v>42411</v>
      </c>
      <c r="C3452">
        <f t="shared" si="801"/>
        <v>2016</v>
      </c>
      <c r="D3452">
        <v>1234</v>
      </c>
      <c r="E3452" s="5">
        <f t="shared" ca="1" si="797"/>
        <v>1262.355</v>
      </c>
      <c r="F3452" s="5">
        <f t="shared" ca="1" si="798"/>
        <v>1297.5419999999999</v>
      </c>
      <c r="G3452" s="5">
        <f t="shared" ca="1" si="799"/>
        <v>1261.8648392430246</v>
      </c>
      <c r="H3452" s="5">
        <f t="shared" ca="1" si="800"/>
        <v>1320.8231917995336</v>
      </c>
      <c r="I3452" s="10">
        <f t="shared" ca="1" si="808"/>
        <v>0</v>
      </c>
      <c r="J3452" s="5" t="e">
        <f t="shared" ca="1" si="802"/>
        <v>#N/A</v>
      </c>
      <c r="K3452" s="5" t="e">
        <f t="shared" ca="1" si="803"/>
        <v>#N/A</v>
      </c>
      <c r="L3452" s="10">
        <f t="shared" ca="1" si="804"/>
        <v>-1</v>
      </c>
      <c r="M3452" s="5">
        <f t="shared" ca="1" si="809"/>
        <v>1484.45</v>
      </c>
      <c r="N3452" s="12" t="str">
        <f t="shared" ca="1" si="805"/>
        <v/>
      </c>
      <c r="O3452" s="12">
        <f t="shared" ca="1" si="806"/>
        <v>2.5160959039380582E-2</v>
      </c>
      <c r="P3452" s="5">
        <f t="shared" ca="1" si="807"/>
        <v>909.6834850381797</v>
      </c>
      <c r="Q3452" s="5">
        <f t="shared" ca="1" si="810"/>
        <v>909.6834850381797</v>
      </c>
      <c r="R3452" s="12">
        <f t="shared" ca="1" si="811"/>
        <v>0</v>
      </c>
    </row>
    <row r="3453" spans="1:18" x14ac:dyDescent="0.25">
      <c r="A3453">
        <v>3452</v>
      </c>
      <c r="B3453" s="2">
        <v>42412</v>
      </c>
      <c r="C3453">
        <f t="shared" si="801"/>
        <v>2016</v>
      </c>
      <c r="D3453">
        <v>1221.05</v>
      </c>
      <c r="E3453" s="5">
        <f t="shared" ca="1" si="797"/>
        <v>1260.4549999999999</v>
      </c>
      <c r="F3453" s="5">
        <f t="shared" ca="1" si="798"/>
        <v>1295.2660000000001</v>
      </c>
      <c r="G3453" s="5">
        <f t="shared" ca="1" si="799"/>
        <v>1257.783355318722</v>
      </c>
      <c r="H3453" s="5">
        <f t="shared" ca="1" si="800"/>
        <v>1318.8277279635429</v>
      </c>
      <c r="I3453" s="10">
        <f t="shared" ca="1" si="808"/>
        <v>0</v>
      </c>
      <c r="J3453" s="5" t="e">
        <f t="shared" ca="1" si="802"/>
        <v>#N/A</v>
      </c>
      <c r="K3453" s="5" t="e">
        <f t="shared" ca="1" si="803"/>
        <v>#N/A</v>
      </c>
      <c r="L3453" s="10">
        <f t="shared" ca="1" si="804"/>
        <v>-1</v>
      </c>
      <c r="M3453" s="5">
        <f t="shared" ca="1" si="809"/>
        <v>1484.45</v>
      </c>
      <c r="N3453" s="12" t="str">
        <f t="shared" ca="1" si="805"/>
        <v/>
      </c>
      <c r="O3453" s="12">
        <f t="shared" ca="1" si="806"/>
        <v>1.0494327390599714E-2</v>
      </c>
      <c r="P3453" s="5">
        <f t="shared" ca="1" si="807"/>
        <v>909.6834850381797</v>
      </c>
      <c r="Q3453" s="5">
        <f t="shared" ca="1" si="810"/>
        <v>909.6834850381797</v>
      </c>
      <c r="R3453" s="12">
        <f t="shared" ca="1" si="811"/>
        <v>0</v>
      </c>
    </row>
    <row r="3454" spans="1:18" x14ac:dyDescent="0.25">
      <c r="A3454">
        <v>3453</v>
      </c>
      <c r="B3454" s="2">
        <v>42415</v>
      </c>
      <c r="C3454">
        <f t="shared" si="801"/>
        <v>2016</v>
      </c>
      <c r="D3454">
        <v>1256.55</v>
      </c>
      <c r="E3454" s="5">
        <f t="shared" ca="1" si="797"/>
        <v>1258.925</v>
      </c>
      <c r="F3454" s="5">
        <f t="shared" ca="1" si="798"/>
        <v>1293.328</v>
      </c>
      <c r="G3454" s="5">
        <f t="shared" ca="1" si="799"/>
        <v>1257.6600197868497</v>
      </c>
      <c r="H3454" s="5">
        <f t="shared" ca="1" si="800"/>
        <v>1317.582173404272</v>
      </c>
      <c r="I3454" s="10">
        <f t="shared" ca="1" si="808"/>
        <v>0</v>
      </c>
      <c r="J3454" s="5" t="e">
        <f t="shared" ca="1" si="802"/>
        <v>#N/A</v>
      </c>
      <c r="K3454" s="5" t="e">
        <f t="shared" ca="1" si="803"/>
        <v>#N/A</v>
      </c>
      <c r="L3454" s="10">
        <f t="shared" ca="1" si="804"/>
        <v>-1</v>
      </c>
      <c r="M3454" s="5">
        <f t="shared" ca="1" si="809"/>
        <v>1484.45</v>
      </c>
      <c r="N3454" s="12" t="str">
        <f t="shared" ca="1" si="805"/>
        <v/>
      </c>
      <c r="O3454" s="12">
        <f t="shared" ca="1" si="806"/>
        <v>-2.9073338520126123E-2</v>
      </c>
      <c r="P3454" s="5">
        <f t="shared" ca="1" si="807"/>
        <v>909.6834850381797</v>
      </c>
      <c r="Q3454" s="5">
        <f t="shared" ca="1" si="810"/>
        <v>909.6834850381797</v>
      </c>
      <c r="R3454" s="12">
        <f t="shared" ca="1" si="811"/>
        <v>0</v>
      </c>
    </row>
    <row r="3455" spans="1:18" x14ac:dyDescent="0.25">
      <c r="A3455">
        <v>3454</v>
      </c>
      <c r="B3455" s="2">
        <v>42416</v>
      </c>
      <c r="C3455">
        <f t="shared" si="801"/>
        <v>2016</v>
      </c>
      <c r="D3455">
        <v>1227.8</v>
      </c>
      <c r="E3455" s="5">
        <f t="shared" ca="1" si="797"/>
        <v>1255.57</v>
      </c>
      <c r="F3455" s="5">
        <f t="shared" ca="1" si="798"/>
        <v>1291.0999999999999</v>
      </c>
      <c r="G3455" s="5">
        <f t="shared" ca="1" si="799"/>
        <v>1254.6740178081648</v>
      </c>
      <c r="H3455" s="5">
        <f t="shared" ca="1" si="800"/>
        <v>1315.7865299361865</v>
      </c>
      <c r="I3455" s="10">
        <f t="shared" ca="1" si="808"/>
        <v>0</v>
      </c>
      <c r="J3455" s="5" t="e">
        <f t="shared" ca="1" si="802"/>
        <v>#N/A</v>
      </c>
      <c r="K3455" s="5" t="e">
        <f t="shared" ca="1" si="803"/>
        <v>#N/A</v>
      </c>
      <c r="L3455" s="10">
        <f t="shared" ca="1" si="804"/>
        <v>-1</v>
      </c>
      <c r="M3455" s="5">
        <f t="shared" ca="1" si="809"/>
        <v>1484.45</v>
      </c>
      <c r="N3455" s="12" t="str">
        <f t="shared" ca="1" si="805"/>
        <v/>
      </c>
      <c r="O3455" s="12">
        <f t="shared" ca="1" si="806"/>
        <v>2.2880108232859814E-2</v>
      </c>
      <c r="P3455" s="5">
        <f t="shared" ca="1" si="807"/>
        <v>909.6834850381797</v>
      </c>
      <c r="Q3455" s="5">
        <f t="shared" ca="1" si="810"/>
        <v>909.6834850381797</v>
      </c>
      <c r="R3455" s="12">
        <f t="shared" ca="1" si="811"/>
        <v>0</v>
      </c>
    </row>
    <row r="3456" spans="1:18" x14ac:dyDescent="0.25">
      <c r="A3456">
        <v>3455</v>
      </c>
      <c r="B3456" s="2">
        <v>42417</v>
      </c>
      <c r="C3456">
        <f t="shared" si="801"/>
        <v>2016</v>
      </c>
      <c r="D3456">
        <v>1226.05</v>
      </c>
      <c r="E3456" s="5">
        <f t="shared" ca="1" si="797"/>
        <v>1253.2799999999997</v>
      </c>
      <c r="F3456" s="5">
        <f t="shared" ca="1" si="798"/>
        <v>1289.346</v>
      </c>
      <c r="G3456" s="5">
        <f t="shared" ca="1" si="799"/>
        <v>1251.8116160273482</v>
      </c>
      <c r="H3456" s="5">
        <f t="shared" ca="1" si="800"/>
        <v>1313.9917993374629</v>
      </c>
      <c r="I3456" s="10">
        <f t="shared" ca="1" si="808"/>
        <v>0</v>
      </c>
      <c r="J3456" s="5" t="e">
        <f t="shared" ca="1" si="802"/>
        <v>#N/A</v>
      </c>
      <c r="K3456" s="5" t="e">
        <f t="shared" ca="1" si="803"/>
        <v>#N/A</v>
      </c>
      <c r="L3456" s="10">
        <f t="shared" ca="1" si="804"/>
        <v>-1</v>
      </c>
      <c r="M3456" s="5">
        <f t="shared" ca="1" si="809"/>
        <v>1484.45</v>
      </c>
      <c r="N3456" s="12" t="str">
        <f t="shared" ca="1" si="805"/>
        <v/>
      </c>
      <c r="O3456" s="12">
        <f t="shared" ca="1" si="806"/>
        <v>1.4253135689851768E-3</v>
      </c>
      <c r="P3456" s="5">
        <f t="shared" ca="1" si="807"/>
        <v>909.6834850381797</v>
      </c>
      <c r="Q3456" s="5">
        <f t="shared" ca="1" si="810"/>
        <v>909.6834850381797</v>
      </c>
      <c r="R3456" s="12">
        <f t="shared" ca="1" si="811"/>
        <v>0</v>
      </c>
    </row>
    <row r="3457" spans="1:18" x14ac:dyDescent="0.25">
      <c r="A3457">
        <v>3456</v>
      </c>
      <c r="B3457" s="2">
        <v>42418</v>
      </c>
      <c r="C3457">
        <f t="shared" si="801"/>
        <v>2016</v>
      </c>
      <c r="D3457">
        <v>1262.3499999999999</v>
      </c>
      <c r="E3457" s="5">
        <f t="shared" ca="1" si="797"/>
        <v>1252.4749999999999</v>
      </c>
      <c r="F3457" s="5">
        <f t="shared" ca="1" si="798"/>
        <v>1288.104</v>
      </c>
      <c r="G3457" s="5">
        <f t="shared" ca="1" si="799"/>
        <v>1252.8654544246133</v>
      </c>
      <c r="H3457" s="5">
        <f t="shared" ca="1" si="800"/>
        <v>1312.9589633507137</v>
      </c>
      <c r="I3457" s="10">
        <f t="shared" ca="1" si="808"/>
        <v>0</v>
      </c>
      <c r="J3457" s="5" t="e">
        <f t="shared" ca="1" si="802"/>
        <v>#N/A</v>
      </c>
      <c r="K3457" s="5" t="e">
        <f t="shared" ca="1" si="803"/>
        <v>#N/A</v>
      </c>
      <c r="L3457" s="10">
        <f t="shared" ca="1" si="804"/>
        <v>-1</v>
      </c>
      <c r="M3457" s="5">
        <f t="shared" ca="1" si="809"/>
        <v>1484.45</v>
      </c>
      <c r="N3457" s="12" t="str">
        <f t="shared" ca="1" si="805"/>
        <v/>
      </c>
      <c r="O3457" s="12">
        <f t="shared" ca="1" si="806"/>
        <v>-2.9607275396598798E-2</v>
      </c>
      <c r="P3457" s="5">
        <f t="shared" ca="1" si="807"/>
        <v>909.6834850381797</v>
      </c>
      <c r="Q3457" s="5">
        <f t="shared" ca="1" si="810"/>
        <v>909.6834850381797</v>
      </c>
      <c r="R3457" s="12">
        <f t="shared" ca="1" si="811"/>
        <v>0</v>
      </c>
    </row>
    <row r="3458" spans="1:18" x14ac:dyDescent="0.25">
      <c r="A3458">
        <v>3457</v>
      </c>
      <c r="B3458" s="2">
        <v>42419</v>
      </c>
      <c r="C3458">
        <f t="shared" si="801"/>
        <v>2016</v>
      </c>
      <c r="D3458">
        <v>1278</v>
      </c>
      <c r="E3458" s="5">
        <f t="shared" ref="E3458:E3521" ca="1" si="812">IF($A3458&gt;=SEMADays,AVERAGE(OFFSET($D3458,-SEMADays+1,0,SEMADays,1)),NA())</f>
        <v>1253.1349999999998</v>
      </c>
      <c r="F3458" s="5">
        <f t="shared" ref="F3458:F3521" ca="1" si="813">IF($A3458&gt;=LEMADays,AVERAGE(OFFSET($D3458,-LEMADays+1,0,LEMADays,1)),NA())</f>
        <v>1287.2760000000001</v>
      </c>
      <c r="G3458" s="5">
        <f t="shared" ref="G3458:G3521" ca="1" si="814">IF(ISNA(E3458),NA(),IF(ISNA(G3457),E3458,((SEMADays-1)*G3457+$D3458)/SEMADays))</f>
        <v>1255.3789089821519</v>
      </c>
      <c r="H3458" s="5">
        <f t="shared" ref="H3458:H3521" ca="1" si="815">IF(ISNA(F3458),NA(),IF(ISNA(H3457),F3458,((LEMADays-1)*H3457+$D3458)/LEMADays))</f>
        <v>1312.2597840836993</v>
      </c>
      <c r="I3458" s="10">
        <f t="shared" ca="1" si="808"/>
        <v>0</v>
      </c>
      <c r="J3458" s="5" t="e">
        <f t="shared" ca="1" si="802"/>
        <v>#N/A</v>
      </c>
      <c r="K3458" s="5" t="e">
        <f t="shared" ca="1" si="803"/>
        <v>#N/A</v>
      </c>
      <c r="L3458" s="10">
        <f t="shared" ca="1" si="804"/>
        <v>-1</v>
      </c>
      <c r="M3458" s="5">
        <f t="shared" ca="1" si="809"/>
        <v>1484.45</v>
      </c>
      <c r="N3458" s="12" t="str">
        <f t="shared" ca="1" si="805"/>
        <v/>
      </c>
      <c r="O3458" s="12">
        <f t="shared" ca="1" si="806"/>
        <v>-1.2397512575751647E-2</v>
      </c>
      <c r="P3458" s="5">
        <f t="shared" ca="1" si="807"/>
        <v>909.6834850381797</v>
      </c>
      <c r="Q3458" s="5">
        <f t="shared" ca="1" si="810"/>
        <v>909.6834850381797</v>
      </c>
      <c r="R3458" s="12">
        <f t="shared" ca="1" si="811"/>
        <v>0</v>
      </c>
    </row>
    <row r="3459" spans="1:18" x14ac:dyDescent="0.25">
      <c r="A3459">
        <v>3458</v>
      </c>
      <c r="B3459" s="2">
        <v>42422</v>
      </c>
      <c r="C3459">
        <f t="shared" ref="C3459:C3522" si="816">YEAR(B3459)</f>
        <v>2016</v>
      </c>
      <c r="D3459">
        <v>1281.5</v>
      </c>
      <c r="E3459" s="5">
        <f t="shared" ca="1" si="812"/>
        <v>1253.2249999999999</v>
      </c>
      <c r="F3459" s="5">
        <f t="shared" ca="1" si="813"/>
        <v>1286.07</v>
      </c>
      <c r="G3459" s="5">
        <f t="shared" ca="1" si="814"/>
        <v>1257.9910180839365</v>
      </c>
      <c r="H3459" s="5">
        <f t="shared" ca="1" si="815"/>
        <v>1311.6445884020254</v>
      </c>
      <c r="I3459" s="10">
        <f t="shared" ca="1" si="808"/>
        <v>0</v>
      </c>
      <c r="J3459" s="5" t="e">
        <f t="shared" ca="1" si="802"/>
        <v>#N/A</v>
      </c>
      <c r="K3459" s="5" t="e">
        <f t="shared" ca="1" si="803"/>
        <v>#N/A</v>
      </c>
      <c r="L3459" s="10">
        <f t="shared" ca="1" si="804"/>
        <v>-1</v>
      </c>
      <c r="M3459" s="5">
        <f t="shared" ca="1" si="809"/>
        <v>1484.45</v>
      </c>
      <c r="N3459" s="12" t="str">
        <f t="shared" ca="1" si="805"/>
        <v/>
      </c>
      <c r="O3459" s="12">
        <f t="shared" ca="1" si="806"/>
        <v>-2.7386541471048514E-3</v>
      </c>
      <c r="P3459" s="5">
        <f t="shared" ca="1" si="807"/>
        <v>909.6834850381797</v>
      </c>
      <c r="Q3459" s="5">
        <f t="shared" ca="1" si="810"/>
        <v>909.6834850381797</v>
      </c>
      <c r="R3459" s="12">
        <f t="shared" ca="1" si="811"/>
        <v>0</v>
      </c>
    </row>
    <row r="3460" spans="1:18" x14ac:dyDescent="0.25">
      <c r="A3460">
        <v>3459</v>
      </c>
      <c r="B3460" s="2">
        <v>42423</v>
      </c>
      <c r="C3460">
        <f t="shared" si="816"/>
        <v>2016</v>
      </c>
      <c r="D3460">
        <v>1243.9000000000001</v>
      </c>
      <c r="E3460" s="5">
        <f t="shared" ca="1" si="812"/>
        <v>1249.7049999999999</v>
      </c>
      <c r="F3460" s="5">
        <f t="shared" ca="1" si="813"/>
        <v>1284.1949999999999</v>
      </c>
      <c r="G3460" s="5">
        <f t="shared" ca="1" si="814"/>
        <v>1256.5819162755429</v>
      </c>
      <c r="H3460" s="5">
        <f t="shared" ca="1" si="815"/>
        <v>1310.2896966339849</v>
      </c>
      <c r="I3460" s="10">
        <f t="shared" ca="1" si="808"/>
        <v>0</v>
      </c>
      <c r="J3460" s="5" t="e">
        <f t="shared" ca="1" si="802"/>
        <v>#N/A</v>
      </c>
      <c r="K3460" s="5" t="e">
        <f t="shared" ca="1" si="803"/>
        <v>#N/A</v>
      </c>
      <c r="L3460" s="10">
        <f t="shared" ca="1" si="804"/>
        <v>-1</v>
      </c>
      <c r="M3460" s="5">
        <f t="shared" ca="1" si="809"/>
        <v>1484.45</v>
      </c>
      <c r="N3460" s="12" t="str">
        <f t="shared" ca="1" si="805"/>
        <v/>
      </c>
      <c r="O3460" s="12">
        <f t="shared" ca="1" si="806"/>
        <v>2.9340616465079912E-2</v>
      </c>
      <c r="P3460" s="5">
        <f t="shared" ca="1" si="807"/>
        <v>909.6834850381797</v>
      </c>
      <c r="Q3460" s="5">
        <f t="shared" ca="1" si="810"/>
        <v>909.6834850381797</v>
      </c>
      <c r="R3460" s="12">
        <f t="shared" ca="1" si="811"/>
        <v>0</v>
      </c>
    </row>
    <row r="3461" spans="1:18" x14ac:dyDescent="0.25">
      <c r="A3461">
        <v>3460</v>
      </c>
      <c r="B3461" s="2">
        <v>42424</v>
      </c>
      <c r="C3461">
        <f t="shared" si="816"/>
        <v>2016</v>
      </c>
      <c r="D3461">
        <v>1233.1500000000001</v>
      </c>
      <c r="E3461" s="5">
        <f t="shared" ca="1" si="812"/>
        <v>1246.4349999999999</v>
      </c>
      <c r="F3461" s="5">
        <f t="shared" ca="1" si="813"/>
        <v>1281.876</v>
      </c>
      <c r="G3461" s="5">
        <f t="shared" ca="1" si="814"/>
        <v>1254.2387246479886</v>
      </c>
      <c r="H3461" s="5">
        <f t="shared" ca="1" si="815"/>
        <v>1308.7469027013053</v>
      </c>
      <c r="I3461" s="10">
        <f t="shared" ca="1" si="808"/>
        <v>0</v>
      </c>
      <c r="J3461" s="5" t="e">
        <f t="shared" ca="1" si="802"/>
        <v>#N/A</v>
      </c>
      <c r="K3461" s="5" t="e">
        <f t="shared" ca="1" si="803"/>
        <v>#N/A</v>
      </c>
      <c r="L3461" s="10">
        <f t="shared" ca="1" si="804"/>
        <v>-1</v>
      </c>
      <c r="M3461" s="5">
        <f t="shared" ca="1" si="809"/>
        <v>1484.45</v>
      </c>
      <c r="N3461" s="12" t="str">
        <f t="shared" ca="1" si="805"/>
        <v/>
      </c>
      <c r="O3461" s="12">
        <f t="shared" ca="1" si="806"/>
        <v>8.6421738081839377E-3</v>
      </c>
      <c r="P3461" s="5">
        <f t="shared" ca="1" si="807"/>
        <v>909.6834850381797</v>
      </c>
      <c r="Q3461" s="5">
        <f t="shared" ca="1" si="810"/>
        <v>909.6834850381797</v>
      </c>
      <c r="R3461" s="12">
        <f t="shared" ca="1" si="811"/>
        <v>0</v>
      </c>
    </row>
    <row r="3462" spans="1:18" x14ac:dyDescent="0.25">
      <c r="A3462">
        <v>3461</v>
      </c>
      <c r="B3462" s="2">
        <v>42425</v>
      </c>
      <c r="C3462">
        <f t="shared" si="816"/>
        <v>2016</v>
      </c>
      <c r="D3462">
        <v>1199.8499999999999</v>
      </c>
      <c r="E3462" s="5">
        <f t="shared" ca="1" si="812"/>
        <v>1243.02</v>
      </c>
      <c r="F3462" s="5">
        <f t="shared" ca="1" si="813"/>
        <v>1278.749</v>
      </c>
      <c r="G3462" s="5">
        <f t="shared" ca="1" si="814"/>
        <v>1248.7998521831898</v>
      </c>
      <c r="H3462" s="5">
        <f t="shared" ca="1" si="815"/>
        <v>1306.5689646472792</v>
      </c>
      <c r="I3462" s="10">
        <f t="shared" ca="1" si="808"/>
        <v>0</v>
      </c>
      <c r="J3462" s="5" t="e">
        <f t="shared" ca="1" si="802"/>
        <v>#N/A</v>
      </c>
      <c r="K3462" s="5" t="e">
        <f t="shared" ca="1" si="803"/>
        <v>#N/A</v>
      </c>
      <c r="L3462" s="10">
        <f t="shared" ca="1" si="804"/>
        <v>-1</v>
      </c>
      <c r="M3462" s="5">
        <f t="shared" ca="1" si="809"/>
        <v>1484.45</v>
      </c>
      <c r="N3462" s="12" t="str">
        <f t="shared" ca="1" si="805"/>
        <v/>
      </c>
      <c r="O3462" s="12">
        <f t="shared" ca="1" si="806"/>
        <v>2.7004014110205716E-2</v>
      </c>
      <c r="P3462" s="5">
        <f t="shared" ca="1" si="807"/>
        <v>909.6834850381797</v>
      </c>
      <c r="Q3462" s="5">
        <f t="shared" ca="1" si="810"/>
        <v>909.6834850381797</v>
      </c>
      <c r="R3462" s="12">
        <f t="shared" ca="1" si="811"/>
        <v>0</v>
      </c>
    </row>
    <row r="3463" spans="1:18" x14ac:dyDescent="0.25">
      <c r="A3463">
        <v>3462</v>
      </c>
      <c r="B3463" s="2">
        <v>42426</v>
      </c>
      <c r="C3463">
        <f t="shared" si="816"/>
        <v>2016</v>
      </c>
      <c r="D3463">
        <v>1190.9000000000001</v>
      </c>
      <c r="E3463" s="5">
        <f t="shared" ca="1" si="812"/>
        <v>1240.0049999999999</v>
      </c>
      <c r="F3463" s="5">
        <f t="shared" ca="1" si="813"/>
        <v>1275.587</v>
      </c>
      <c r="G3463" s="5">
        <f t="shared" ca="1" si="814"/>
        <v>1243.009866964871</v>
      </c>
      <c r="H3463" s="5">
        <f t="shared" ca="1" si="815"/>
        <v>1304.2555853543338</v>
      </c>
      <c r="I3463" s="10">
        <f t="shared" ca="1" si="808"/>
        <v>0</v>
      </c>
      <c r="J3463" s="5" t="e">
        <f t="shared" ca="1" si="802"/>
        <v>#N/A</v>
      </c>
      <c r="K3463" s="5" t="e">
        <f t="shared" ca="1" si="803"/>
        <v>#N/A</v>
      </c>
      <c r="L3463" s="10">
        <f t="shared" ca="1" si="804"/>
        <v>-1</v>
      </c>
      <c r="M3463" s="5">
        <f t="shared" ca="1" si="809"/>
        <v>1484.45</v>
      </c>
      <c r="N3463" s="12" t="str">
        <f t="shared" ca="1" si="805"/>
        <v/>
      </c>
      <c r="O3463" s="12">
        <f t="shared" ca="1" si="806"/>
        <v>7.4592657415508759E-3</v>
      </c>
      <c r="P3463" s="5">
        <f t="shared" ca="1" si="807"/>
        <v>909.6834850381797</v>
      </c>
      <c r="Q3463" s="5">
        <f t="shared" ca="1" si="810"/>
        <v>909.6834850381797</v>
      </c>
      <c r="R3463" s="12">
        <f t="shared" ca="1" si="811"/>
        <v>0</v>
      </c>
    </row>
    <row r="3464" spans="1:18" x14ac:dyDescent="0.25">
      <c r="A3464">
        <v>3463</v>
      </c>
      <c r="B3464" s="2">
        <v>42429</v>
      </c>
      <c r="C3464">
        <f t="shared" si="816"/>
        <v>2016</v>
      </c>
      <c r="D3464">
        <v>1193.9000000000001</v>
      </c>
      <c r="E3464" s="5">
        <f t="shared" ca="1" si="812"/>
        <v>1233.74</v>
      </c>
      <c r="F3464" s="5">
        <f t="shared" ca="1" si="813"/>
        <v>1272.405</v>
      </c>
      <c r="G3464" s="5">
        <f t="shared" ca="1" si="814"/>
        <v>1238.0988802683837</v>
      </c>
      <c r="H3464" s="5">
        <f t="shared" ca="1" si="815"/>
        <v>1302.0484736472472</v>
      </c>
      <c r="I3464" s="10">
        <f t="shared" ca="1" si="808"/>
        <v>0</v>
      </c>
      <c r="J3464" s="5" t="e">
        <f t="shared" ca="1" si="802"/>
        <v>#N/A</v>
      </c>
      <c r="K3464" s="5" t="e">
        <f t="shared" ca="1" si="803"/>
        <v>#N/A</v>
      </c>
      <c r="L3464" s="10">
        <f t="shared" ca="1" si="804"/>
        <v>-1</v>
      </c>
      <c r="M3464" s="5">
        <f t="shared" ca="1" si="809"/>
        <v>1484.45</v>
      </c>
      <c r="N3464" s="12" t="str">
        <f t="shared" ca="1" si="805"/>
        <v/>
      </c>
      <c r="O3464" s="12">
        <f t="shared" ca="1" si="806"/>
        <v>-2.5191031992610629E-3</v>
      </c>
      <c r="P3464" s="5">
        <f t="shared" ca="1" si="807"/>
        <v>909.6834850381797</v>
      </c>
      <c r="Q3464" s="5">
        <f t="shared" ca="1" si="810"/>
        <v>909.6834850381797</v>
      </c>
      <c r="R3464" s="12">
        <f t="shared" ca="1" si="811"/>
        <v>0</v>
      </c>
    </row>
    <row r="3465" spans="1:18" x14ac:dyDescent="0.25">
      <c r="A3465">
        <v>3464</v>
      </c>
      <c r="B3465" s="2">
        <v>42430</v>
      </c>
      <c r="C3465">
        <f t="shared" si="816"/>
        <v>2016</v>
      </c>
      <c r="D3465">
        <v>1232.9000000000001</v>
      </c>
      <c r="E3465" s="5">
        <f t="shared" ca="1" si="812"/>
        <v>1234.2499999999998</v>
      </c>
      <c r="F3465" s="5">
        <f t="shared" ca="1" si="813"/>
        <v>1270.085</v>
      </c>
      <c r="G3465" s="5">
        <f t="shared" ca="1" si="814"/>
        <v>1237.5789922415454</v>
      </c>
      <c r="H3465" s="5">
        <f t="shared" ca="1" si="815"/>
        <v>1300.6655041743024</v>
      </c>
      <c r="I3465" s="10">
        <f t="shared" ca="1" si="808"/>
        <v>0</v>
      </c>
      <c r="J3465" s="5" t="e">
        <f t="shared" ca="1" si="802"/>
        <v>#N/A</v>
      </c>
      <c r="K3465" s="5" t="e">
        <f t="shared" ca="1" si="803"/>
        <v>#N/A</v>
      </c>
      <c r="L3465" s="10">
        <f t="shared" ca="1" si="804"/>
        <v>-1</v>
      </c>
      <c r="M3465" s="5">
        <f t="shared" ca="1" si="809"/>
        <v>1484.45</v>
      </c>
      <c r="N3465" s="12" t="str">
        <f t="shared" ca="1" si="805"/>
        <v/>
      </c>
      <c r="O3465" s="12">
        <f t="shared" ca="1" si="806"/>
        <v>-3.2666052433202107E-2</v>
      </c>
      <c r="P3465" s="5">
        <f t="shared" ca="1" si="807"/>
        <v>909.6834850381797</v>
      </c>
      <c r="Q3465" s="5">
        <f t="shared" ca="1" si="810"/>
        <v>909.6834850381797</v>
      </c>
      <c r="R3465" s="12">
        <f t="shared" ca="1" si="811"/>
        <v>0</v>
      </c>
    </row>
    <row r="3466" spans="1:18" x14ac:dyDescent="0.25">
      <c r="A3466">
        <v>3465</v>
      </c>
      <c r="B3466" s="2">
        <v>42431</v>
      </c>
      <c r="C3466">
        <f t="shared" si="816"/>
        <v>2016</v>
      </c>
      <c r="D3466">
        <v>1243.25</v>
      </c>
      <c r="E3466" s="5">
        <f t="shared" ca="1" si="812"/>
        <v>1235.9699999999998</v>
      </c>
      <c r="F3466" s="5">
        <f t="shared" ca="1" si="813"/>
        <v>1268.1090000000002</v>
      </c>
      <c r="G3466" s="5">
        <f t="shared" ca="1" si="814"/>
        <v>1238.146093017391</v>
      </c>
      <c r="H3466" s="5">
        <f t="shared" ca="1" si="815"/>
        <v>1299.5171940908162</v>
      </c>
      <c r="I3466" s="10">
        <f t="shared" ca="1" si="808"/>
        <v>0</v>
      </c>
      <c r="J3466" s="5" t="e">
        <f t="shared" ca="1" si="802"/>
        <v>#N/A</v>
      </c>
      <c r="K3466" s="5" t="e">
        <f t="shared" ca="1" si="803"/>
        <v>#N/A</v>
      </c>
      <c r="L3466" s="10">
        <f t="shared" ca="1" si="804"/>
        <v>-1</v>
      </c>
      <c r="M3466" s="5">
        <f t="shared" ca="1" si="809"/>
        <v>1484.45</v>
      </c>
      <c r="N3466" s="12" t="str">
        <f t="shared" ca="1" si="805"/>
        <v/>
      </c>
      <c r="O3466" s="12">
        <f t="shared" ca="1" si="806"/>
        <v>-8.3948414307729001E-3</v>
      </c>
      <c r="P3466" s="5">
        <f t="shared" ca="1" si="807"/>
        <v>909.6834850381797</v>
      </c>
      <c r="Q3466" s="5">
        <f t="shared" ca="1" si="810"/>
        <v>909.6834850381797</v>
      </c>
      <c r="R3466" s="12">
        <f t="shared" ca="1" si="811"/>
        <v>0</v>
      </c>
    </row>
    <row r="3467" spans="1:18" x14ac:dyDescent="0.25">
      <c r="A3467">
        <v>3466</v>
      </c>
      <c r="B3467" s="2">
        <v>42432</v>
      </c>
      <c r="C3467">
        <f t="shared" si="816"/>
        <v>2016</v>
      </c>
      <c r="D3467">
        <v>1254.1500000000001</v>
      </c>
      <c r="E3467" s="5">
        <f t="shared" ca="1" si="812"/>
        <v>1235.1499999999999</v>
      </c>
      <c r="F3467" s="5">
        <f t="shared" ca="1" si="813"/>
        <v>1266.3090000000002</v>
      </c>
      <c r="G3467" s="5">
        <f t="shared" ca="1" si="814"/>
        <v>1239.7464837156517</v>
      </c>
      <c r="H3467" s="5">
        <f t="shared" ca="1" si="815"/>
        <v>1298.6098502089999</v>
      </c>
      <c r="I3467" s="10">
        <f t="shared" ca="1" si="808"/>
        <v>0</v>
      </c>
      <c r="J3467" s="5" t="e">
        <f t="shared" ca="1" si="802"/>
        <v>#N/A</v>
      </c>
      <c r="K3467" s="5" t="e">
        <f t="shared" ca="1" si="803"/>
        <v>#N/A</v>
      </c>
      <c r="L3467" s="10">
        <f t="shared" ca="1" si="804"/>
        <v>-1</v>
      </c>
      <c r="M3467" s="5">
        <f t="shared" ca="1" si="809"/>
        <v>1484.45</v>
      </c>
      <c r="N3467" s="12" t="str">
        <f t="shared" ca="1" si="805"/>
        <v/>
      </c>
      <c r="O3467" s="12">
        <f t="shared" ca="1" si="806"/>
        <v>-8.7673436557410746E-3</v>
      </c>
      <c r="P3467" s="5">
        <f t="shared" ca="1" si="807"/>
        <v>909.6834850381797</v>
      </c>
      <c r="Q3467" s="5">
        <f t="shared" ca="1" si="810"/>
        <v>909.6834850381797</v>
      </c>
      <c r="R3467" s="12">
        <f t="shared" ca="1" si="811"/>
        <v>0</v>
      </c>
    </row>
    <row r="3468" spans="1:18" x14ac:dyDescent="0.25">
      <c r="A3468">
        <v>3467</v>
      </c>
      <c r="B3468" s="2">
        <v>42433</v>
      </c>
      <c r="C3468">
        <f t="shared" si="816"/>
        <v>2016</v>
      </c>
      <c r="D3468">
        <v>1239.3499999999999</v>
      </c>
      <c r="E3468" s="5">
        <f t="shared" ca="1" si="812"/>
        <v>1231.2849999999999</v>
      </c>
      <c r="F3468" s="5">
        <f t="shared" ca="1" si="813"/>
        <v>1264.213</v>
      </c>
      <c r="G3468" s="5">
        <f t="shared" ca="1" si="814"/>
        <v>1239.7068353440866</v>
      </c>
      <c r="H3468" s="5">
        <f t="shared" ca="1" si="815"/>
        <v>1297.4246532048198</v>
      </c>
      <c r="I3468" s="10">
        <f t="shared" ca="1" si="808"/>
        <v>0</v>
      </c>
      <c r="J3468" s="5" t="e">
        <f t="shared" ca="1" si="802"/>
        <v>#N/A</v>
      </c>
      <c r="K3468" s="5" t="e">
        <f t="shared" ca="1" si="803"/>
        <v>#N/A</v>
      </c>
      <c r="L3468" s="10">
        <f t="shared" ca="1" si="804"/>
        <v>-1</v>
      </c>
      <c r="M3468" s="5">
        <f t="shared" ca="1" si="809"/>
        <v>1484.45</v>
      </c>
      <c r="N3468" s="12" t="str">
        <f t="shared" ca="1" si="805"/>
        <v/>
      </c>
      <c r="O3468" s="12">
        <f t="shared" ca="1" si="806"/>
        <v>1.1800821273372548E-2</v>
      </c>
      <c r="P3468" s="5">
        <f t="shared" ca="1" si="807"/>
        <v>909.6834850381797</v>
      </c>
      <c r="Q3468" s="5">
        <f t="shared" ca="1" si="810"/>
        <v>909.6834850381797</v>
      </c>
      <c r="R3468" s="12">
        <f t="shared" ca="1" si="811"/>
        <v>0</v>
      </c>
    </row>
    <row r="3469" spans="1:18" x14ac:dyDescent="0.25">
      <c r="A3469">
        <v>3468</v>
      </c>
      <c r="B3469" s="2">
        <v>42436</v>
      </c>
      <c r="C3469">
        <f t="shared" si="816"/>
        <v>2016</v>
      </c>
      <c r="D3469">
        <v>1239.3499999999999</v>
      </c>
      <c r="E3469" s="5">
        <f t="shared" ca="1" si="812"/>
        <v>1227.0700000000002</v>
      </c>
      <c r="F3469" s="5">
        <f t="shared" ca="1" si="813"/>
        <v>1262.3830000000003</v>
      </c>
      <c r="G3469" s="5">
        <f t="shared" ca="1" si="814"/>
        <v>1239.6711518096779</v>
      </c>
      <c r="H3469" s="5">
        <f t="shared" ca="1" si="815"/>
        <v>1296.2631601407234</v>
      </c>
      <c r="I3469" s="10">
        <f t="shared" ca="1" si="808"/>
        <v>0</v>
      </c>
      <c r="J3469" s="5" t="e">
        <f t="shared" ca="1" si="802"/>
        <v>#N/A</v>
      </c>
      <c r="K3469" s="5" t="e">
        <f t="shared" ca="1" si="803"/>
        <v>#N/A</v>
      </c>
      <c r="L3469" s="10">
        <f t="shared" ca="1" si="804"/>
        <v>-1</v>
      </c>
      <c r="M3469" s="5">
        <f t="shared" ca="1" si="809"/>
        <v>1484.45</v>
      </c>
      <c r="N3469" s="12" t="str">
        <f t="shared" ca="1" si="805"/>
        <v/>
      </c>
      <c r="O3469" s="12">
        <f t="shared" ca="1" si="806"/>
        <v>0</v>
      </c>
      <c r="P3469" s="5">
        <f t="shared" ca="1" si="807"/>
        <v>909.6834850381797</v>
      </c>
      <c r="Q3469" s="5">
        <f t="shared" ca="1" si="810"/>
        <v>909.6834850381797</v>
      </c>
      <c r="R3469" s="12">
        <f t="shared" ca="1" si="811"/>
        <v>0</v>
      </c>
    </row>
    <row r="3470" spans="1:18" x14ac:dyDescent="0.25">
      <c r="A3470">
        <v>3469</v>
      </c>
      <c r="B3470" s="2">
        <v>42437</v>
      </c>
      <c r="C3470">
        <f t="shared" si="816"/>
        <v>2016</v>
      </c>
      <c r="D3470">
        <v>1241.1500000000001</v>
      </c>
      <c r="E3470" s="5">
        <f t="shared" ca="1" si="812"/>
        <v>1226.7950000000001</v>
      </c>
      <c r="F3470" s="5">
        <f t="shared" ca="1" si="813"/>
        <v>1260.1970000000001</v>
      </c>
      <c r="G3470" s="5">
        <f t="shared" ca="1" si="814"/>
        <v>1239.8190366287101</v>
      </c>
      <c r="H3470" s="5">
        <f t="shared" ca="1" si="815"/>
        <v>1295.160896937909</v>
      </c>
      <c r="I3470" s="10">
        <f t="shared" ca="1" si="808"/>
        <v>0</v>
      </c>
      <c r="J3470" s="5" t="e">
        <f t="shared" ca="1" si="802"/>
        <v>#N/A</v>
      </c>
      <c r="K3470" s="5" t="e">
        <f t="shared" ca="1" si="803"/>
        <v>#N/A</v>
      </c>
      <c r="L3470" s="10">
        <f t="shared" ca="1" si="804"/>
        <v>-1</v>
      </c>
      <c r="M3470" s="5">
        <f t="shared" ca="1" si="809"/>
        <v>1484.45</v>
      </c>
      <c r="N3470" s="12" t="str">
        <f t="shared" ca="1" si="805"/>
        <v/>
      </c>
      <c r="O3470" s="12">
        <f t="shared" ca="1" si="806"/>
        <v>-1.4523742284263379E-3</v>
      </c>
      <c r="P3470" s="5">
        <f t="shared" ca="1" si="807"/>
        <v>909.6834850381797</v>
      </c>
      <c r="Q3470" s="5">
        <f t="shared" ca="1" si="810"/>
        <v>909.6834850381797</v>
      </c>
      <c r="R3470" s="12">
        <f t="shared" ca="1" si="811"/>
        <v>0</v>
      </c>
    </row>
    <row r="3471" spans="1:18" x14ac:dyDescent="0.25">
      <c r="A3471">
        <v>3470</v>
      </c>
      <c r="B3471" s="2">
        <v>42438</v>
      </c>
      <c r="C3471">
        <f t="shared" si="816"/>
        <v>2016</v>
      </c>
      <c r="D3471">
        <v>1243.75</v>
      </c>
      <c r="E3471" s="5">
        <f t="shared" ca="1" si="812"/>
        <v>1227.855</v>
      </c>
      <c r="F3471" s="5">
        <f t="shared" ca="1" si="813"/>
        <v>1258.0760000000002</v>
      </c>
      <c r="G3471" s="5">
        <f t="shared" ca="1" si="814"/>
        <v>1240.2121329658391</v>
      </c>
      <c r="H3471" s="5">
        <f t="shared" ca="1" si="815"/>
        <v>1294.1326789991508</v>
      </c>
      <c r="I3471" s="10">
        <f t="shared" ca="1" si="808"/>
        <v>0</v>
      </c>
      <c r="J3471" s="5" t="e">
        <f t="shared" ca="1" si="802"/>
        <v>#N/A</v>
      </c>
      <c r="K3471" s="5" t="e">
        <f t="shared" ca="1" si="803"/>
        <v>#N/A</v>
      </c>
      <c r="L3471" s="10">
        <f t="shared" ca="1" si="804"/>
        <v>-1</v>
      </c>
      <c r="M3471" s="5">
        <f t="shared" ca="1" si="809"/>
        <v>1484.45</v>
      </c>
      <c r="N3471" s="12" t="str">
        <f t="shared" ca="1" si="805"/>
        <v/>
      </c>
      <c r="O3471" s="12">
        <f t="shared" ca="1" si="806"/>
        <v>-2.0948314063569343E-3</v>
      </c>
      <c r="P3471" s="5">
        <f t="shared" ca="1" si="807"/>
        <v>909.6834850381797</v>
      </c>
      <c r="Q3471" s="5">
        <f t="shared" ca="1" si="810"/>
        <v>909.6834850381797</v>
      </c>
      <c r="R3471" s="12">
        <f t="shared" ca="1" si="811"/>
        <v>0</v>
      </c>
    </row>
    <row r="3472" spans="1:18" x14ac:dyDescent="0.25">
      <c r="A3472">
        <v>3471</v>
      </c>
      <c r="B3472" s="2">
        <v>42439</v>
      </c>
      <c r="C3472">
        <f t="shared" si="816"/>
        <v>2016</v>
      </c>
      <c r="D3472">
        <v>1230.3499999999999</v>
      </c>
      <c r="E3472" s="5">
        <f t="shared" ca="1" si="812"/>
        <v>1230.9050000000002</v>
      </c>
      <c r="F3472" s="5">
        <f t="shared" ca="1" si="813"/>
        <v>1255.4700000000003</v>
      </c>
      <c r="G3472" s="5">
        <f t="shared" ca="1" si="814"/>
        <v>1239.2259196692553</v>
      </c>
      <c r="H3472" s="5">
        <f t="shared" ca="1" si="815"/>
        <v>1292.8570254191677</v>
      </c>
      <c r="I3472" s="10">
        <f t="shared" ca="1" si="808"/>
        <v>0</v>
      </c>
      <c r="J3472" s="5" t="e">
        <f t="shared" ca="1" si="802"/>
        <v>#N/A</v>
      </c>
      <c r="K3472" s="5" t="e">
        <f t="shared" ca="1" si="803"/>
        <v>#N/A</v>
      </c>
      <c r="L3472" s="10">
        <f t="shared" ca="1" si="804"/>
        <v>-1</v>
      </c>
      <c r="M3472" s="5">
        <f t="shared" ca="1" si="809"/>
        <v>1484.45</v>
      </c>
      <c r="N3472" s="12" t="str">
        <f t="shared" ca="1" si="805"/>
        <v/>
      </c>
      <c r="O3472" s="12">
        <f t="shared" ca="1" si="806"/>
        <v>1.0773869346733741E-2</v>
      </c>
      <c r="P3472" s="5">
        <f t="shared" ca="1" si="807"/>
        <v>909.6834850381797</v>
      </c>
      <c r="Q3472" s="5">
        <f t="shared" ca="1" si="810"/>
        <v>909.6834850381797</v>
      </c>
      <c r="R3472" s="12">
        <f t="shared" ca="1" si="811"/>
        <v>0</v>
      </c>
    </row>
    <row r="3473" spans="1:18" x14ac:dyDescent="0.25">
      <c r="A3473">
        <v>3472</v>
      </c>
      <c r="B3473" s="2">
        <v>42440</v>
      </c>
      <c r="C3473">
        <f t="shared" si="816"/>
        <v>2016</v>
      </c>
      <c r="D3473">
        <v>1226.75</v>
      </c>
      <c r="E3473" s="5">
        <f t="shared" ca="1" si="812"/>
        <v>1234.4900000000002</v>
      </c>
      <c r="F3473" s="5">
        <f t="shared" ca="1" si="813"/>
        <v>1252.5320000000002</v>
      </c>
      <c r="G3473" s="5">
        <f t="shared" ca="1" si="814"/>
        <v>1237.9783277023298</v>
      </c>
      <c r="H3473" s="5">
        <f t="shared" ca="1" si="815"/>
        <v>1291.5348849107843</v>
      </c>
      <c r="I3473" s="10">
        <f t="shared" ca="1" si="808"/>
        <v>0</v>
      </c>
      <c r="J3473" s="5" t="e">
        <f t="shared" ca="1" si="802"/>
        <v>#N/A</v>
      </c>
      <c r="K3473" s="5" t="e">
        <f t="shared" ca="1" si="803"/>
        <v>#N/A</v>
      </c>
      <c r="L3473" s="10">
        <f t="shared" ca="1" si="804"/>
        <v>-1</v>
      </c>
      <c r="M3473" s="5">
        <f t="shared" ca="1" si="809"/>
        <v>1484.45</v>
      </c>
      <c r="N3473" s="12" t="str">
        <f t="shared" ca="1" si="805"/>
        <v/>
      </c>
      <c r="O3473" s="12">
        <f t="shared" ca="1" si="806"/>
        <v>2.9259966676148325E-3</v>
      </c>
      <c r="P3473" s="5">
        <f t="shared" ca="1" si="807"/>
        <v>909.6834850381797</v>
      </c>
      <c r="Q3473" s="5">
        <f t="shared" ca="1" si="810"/>
        <v>909.6834850381797</v>
      </c>
      <c r="R3473" s="12">
        <f t="shared" ca="1" si="811"/>
        <v>0</v>
      </c>
    </row>
    <row r="3474" spans="1:18" x14ac:dyDescent="0.25">
      <c r="A3474">
        <v>3473</v>
      </c>
      <c r="B3474" s="2">
        <v>42443</v>
      </c>
      <c r="C3474">
        <f t="shared" si="816"/>
        <v>2016</v>
      </c>
      <c r="D3474">
        <v>1235.8</v>
      </c>
      <c r="E3474" s="5">
        <f t="shared" ca="1" si="812"/>
        <v>1238.6799999999998</v>
      </c>
      <c r="F3474" s="5">
        <f t="shared" ca="1" si="813"/>
        <v>1250.3680000000004</v>
      </c>
      <c r="G3474" s="5">
        <f t="shared" ca="1" si="814"/>
        <v>1237.7604949320969</v>
      </c>
      <c r="H3474" s="5">
        <f t="shared" ca="1" si="815"/>
        <v>1290.4201872125686</v>
      </c>
      <c r="I3474" s="10">
        <f t="shared" ca="1" si="808"/>
        <v>0</v>
      </c>
      <c r="J3474" s="5" t="e">
        <f t="shared" ca="1" si="802"/>
        <v>#N/A</v>
      </c>
      <c r="K3474" s="5" t="e">
        <f t="shared" ca="1" si="803"/>
        <v>#N/A</v>
      </c>
      <c r="L3474" s="10">
        <f t="shared" ca="1" si="804"/>
        <v>-1</v>
      </c>
      <c r="M3474" s="5">
        <f t="shared" ca="1" si="809"/>
        <v>1484.45</v>
      </c>
      <c r="N3474" s="12" t="str">
        <f t="shared" ca="1" si="805"/>
        <v/>
      </c>
      <c r="O3474" s="12">
        <f t="shared" ca="1" si="806"/>
        <v>-7.3772162217240304E-3</v>
      </c>
      <c r="P3474" s="5">
        <f t="shared" ca="1" si="807"/>
        <v>909.6834850381797</v>
      </c>
      <c r="Q3474" s="5">
        <f t="shared" ca="1" si="810"/>
        <v>909.6834850381797</v>
      </c>
      <c r="R3474" s="12">
        <f t="shared" ca="1" si="811"/>
        <v>0</v>
      </c>
    </row>
    <row r="3475" spans="1:18" x14ac:dyDescent="0.25">
      <c r="A3475">
        <v>3474</v>
      </c>
      <c r="B3475" s="2">
        <v>42444</v>
      </c>
      <c r="C3475">
        <f t="shared" si="816"/>
        <v>2016</v>
      </c>
      <c r="D3475">
        <v>1240.0999999999999</v>
      </c>
      <c r="E3475" s="5">
        <f t="shared" ca="1" si="812"/>
        <v>1239.4000000000001</v>
      </c>
      <c r="F3475" s="5">
        <f t="shared" ca="1" si="813"/>
        <v>1248.3440000000003</v>
      </c>
      <c r="G3475" s="5">
        <f t="shared" ca="1" si="814"/>
        <v>1237.9944454388874</v>
      </c>
      <c r="H3475" s="5">
        <f t="shared" ca="1" si="815"/>
        <v>1289.4137834683172</v>
      </c>
      <c r="I3475" s="10">
        <f t="shared" ca="1" si="808"/>
        <v>0</v>
      </c>
      <c r="J3475" s="5" t="e">
        <f t="shared" ca="1" si="802"/>
        <v>#N/A</v>
      </c>
      <c r="K3475" s="5" t="e">
        <f t="shared" ca="1" si="803"/>
        <v>#N/A</v>
      </c>
      <c r="L3475" s="10">
        <f t="shared" ca="1" si="804"/>
        <v>-1</v>
      </c>
      <c r="M3475" s="5">
        <f t="shared" ca="1" si="809"/>
        <v>1484.45</v>
      </c>
      <c r="N3475" s="12" t="str">
        <f t="shared" ca="1" si="805"/>
        <v/>
      </c>
      <c r="O3475" s="12">
        <f t="shared" ca="1" si="806"/>
        <v>-3.4795274316232034E-3</v>
      </c>
      <c r="P3475" s="5">
        <f t="shared" ca="1" si="807"/>
        <v>909.6834850381797</v>
      </c>
      <c r="Q3475" s="5">
        <f t="shared" ca="1" si="810"/>
        <v>909.6834850381797</v>
      </c>
      <c r="R3475" s="12">
        <f t="shared" ca="1" si="811"/>
        <v>0</v>
      </c>
    </row>
    <row r="3476" spans="1:18" x14ac:dyDescent="0.25">
      <c r="A3476">
        <v>3475</v>
      </c>
      <c r="B3476" s="2">
        <v>42445</v>
      </c>
      <c r="C3476">
        <f t="shared" si="816"/>
        <v>2016</v>
      </c>
      <c r="D3476">
        <v>1236.1500000000001</v>
      </c>
      <c r="E3476" s="5">
        <f t="shared" ca="1" si="812"/>
        <v>1238.69</v>
      </c>
      <c r="F3476" s="5">
        <f t="shared" ca="1" si="813"/>
        <v>1246.6600000000001</v>
      </c>
      <c r="G3476" s="5">
        <f t="shared" ca="1" si="814"/>
        <v>1237.8100008949987</v>
      </c>
      <c r="H3476" s="5">
        <f t="shared" ca="1" si="815"/>
        <v>1288.3485077989508</v>
      </c>
      <c r="I3476" s="10">
        <f t="shared" ca="1" si="808"/>
        <v>0</v>
      </c>
      <c r="J3476" s="5" t="e">
        <f t="shared" ca="1" si="802"/>
        <v>#N/A</v>
      </c>
      <c r="K3476" s="5" t="e">
        <f t="shared" ca="1" si="803"/>
        <v>#N/A</v>
      </c>
      <c r="L3476" s="10">
        <f t="shared" ca="1" si="804"/>
        <v>-1</v>
      </c>
      <c r="M3476" s="5">
        <f t="shared" ca="1" si="809"/>
        <v>1484.45</v>
      </c>
      <c r="N3476" s="12" t="str">
        <f t="shared" ca="1" si="805"/>
        <v/>
      </c>
      <c r="O3476" s="12">
        <f t="shared" ca="1" si="806"/>
        <v>3.1852269978226099E-3</v>
      </c>
      <c r="P3476" s="5">
        <f t="shared" ca="1" si="807"/>
        <v>909.6834850381797</v>
      </c>
      <c r="Q3476" s="5">
        <f t="shared" ca="1" si="810"/>
        <v>909.6834850381797</v>
      </c>
      <c r="R3476" s="12">
        <f t="shared" ca="1" si="811"/>
        <v>0</v>
      </c>
    </row>
    <row r="3477" spans="1:18" x14ac:dyDescent="0.25">
      <c r="A3477">
        <v>3476</v>
      </c>
      <c r="B3477" s="2">
        <v>42446</v>
      </c>
      <c r="C3477">
        <f t="shared" si="816"/>
        <v>2016</v>
      </c>
      <c r="D3477">
        <v>1273.7</v>
      </c>
      <c r="E3477" s="5">
        <f t="shared" ca="1" si="812"/>
        <v>1240.645</v>
      </c>
      <c r="F3477" s="5">
        <f t="shared" ca="1" si="813"/>
        <v>1246.124</v>
      </c>
      <c r="G3477" s="5">
        <f t="shared" ca="1" si="814"/>
        <v>1241.3990008054989</v>
      </c>
      <c r="H3477" s="5">
        <f t="shared" ca="1" si="815"/>
        <v>1288.0555376429718</v>
      </c>
      <c r="I3477" s="10">
        <f t="shared" ca="1" si="808"/>
        <v>0</v>
      </c>
      <c r="J3477" s="5" t="e">
        <f t="shared" ca="1" si="802"/>
        <v>#N/A</v>
      </c>
      <c r="K3477" s="5" t="e">
        <f t="shared" ca="1" si="803"/>
        <v>#N/A</v>
      </c>
      <c r="L3477" s="10">
        <f t="shared" ca="1" si="804"/>
        <v>-1</v>
      </c>
      <c r="M3477" s="5">
        <f t="shared" ca="1" si="809"/>
        <v>1484.45</v>
      </c>
      <c r="N3477" s="12" t="str">
        <f t="shared" ca="1" si="805"/>
        <v/>
      </c>
      <c r="O3477" s="12">
        <f t="shared" ca="1" si="806"/>
        <v>-3.0376572422440604E-2</v>
      </c>
      <c r="P3477" s="5">
        <f t="shared" ca="1" si="807"/>
        <v>909.6834850381797</v>
      </c>
      <c r="Q3477" s="5">
        <f t="shared" ca="1" si="810"/>
        <v>909.6834850381797</v>
      </c>
      <c r="R3477" s="12">
        <f t="shared" ca="1" si="811"/>
        <v>0</v>
      </c>
    </row>
    <row r="3478" spans="1:18" x14ac:dyDescent="0.25">
      <c r="A3478">
        <v>3477</v>
      </c>
      <c r="B3478" s="2">
        <v>42447</v>
      </c>
      <c r="C3478">
        <f t="shared" si="816"/>
        <v>2016</v>
      </c>
      <c r="D3478">
        <v>1337.2</v>
      </c>
      <c r="E3478" s="5">
        <f t="shared" ca="1" si="812"/>
        <v>1250.43</v>
      </c>
      <c r="F3478" s="5">
        <f t="shared" ca="1" si="813"/>
        <v>1246.952</v>
      </c>
      <c r="G3478" s="5">
        <f t="shared" ca="1" si="814"/>
        <v>1250.9791007249491</v>
      </c>
      <c r="H3478" s="5">
        <f t="shared" ca="1" si="815"/>
        <v>1289.0384268901123</v>
      </c>
      <c r="I3478" s="10">
        <f t="shared" ca="1" si="808"/>
        <v>0</v>
      </c>
      <c r="J3478" s="5" t="e">
        <f t="shared" ca="1" si="802"/>
        <v>#N/A</v>
      </c>
      <c r="K3478" s="5" t="e">
        <f t="shared" ca="1" si="803"/>
        <v>#N/A</v>
      </c>
      <c r="L3478" s="10">
        <f t="shared" ca="1" si="804"/>
        <v>-1</v>
      </c>
      <c r="M3478" s="5">
        <f t="shared" ca="1" si="809"/>
        <v>1484.45</v>
      </c>
      <c r="N3478" s="12" t="str">
        <f t="shared" ca="1" si="805"/>
        <v/>
      </c>
      <c r="O3478" s="12">
        <f t="shared" ca="1" si="806"/>
        <v>-4.9854753866687598E-2</v>
      </c>
      <c r="P3478" s="5">
        <f t="shared" ca="1" si="807"/>
        <v>909.6834850381797</v>
      </c>
      <c r="Q3478" s="5">
        <f t="shared" ca="1" si="810"/>
        <v>909.6834850381797</v>
      </c>
      <c r="R3478" s="12">
        <f t="shared" ca="1" si="811"/>
        <v>0</v>
      </c>
    </row>
    <row r="3479" spans="1:18" x14ac:dyDescent="0.25">
      <c r="A3479">
        <v>3478</v>
      </c>
      <c r="B3479" s="2">
        <v>42450</v>
      </c>
      <c r="C3479">
        <f t="shared" si="816"/>
        <v>2016</v>
      </c>
      <c r="D3479">
        <v>1374.35</v>
      </c>
      <c r="E3479" s="5">
        <f t="shared" ca="1" si="812"/>
        <v>1263.93</v>
      </c>
      <c r="F3479" s="5">
        <f t="shared" ca="1" si="813"/>
        <v>1248.4879999999998</v>
      </c>
      <c r="G3479" s="5">
        <f t="shared" ca="1" si="814"/>
        <v>1263.3161906524542</v>
      </c>
      <c r="H3479" s="5">
        <f t="shared" ca="1" si="815"/>
        <v>1290.7446583523101</v>
      </c>
      <c r="I3479" s="10">
        <f t="shared" ca="1" si="808"/>
        <v>0</v>
      </c>
      <c r="J3479" s="5" t="e">
        <f t="shared" ca="1" si="802"/>
        <v>#N/A</v>
      </c>
      <c r="K3479" s="5" t="e">
        <f t="shared" ca="1" si="803"/>
        <v>#N/A</v>
      </c>
      <c r="L3479" s="10">
        <f t="shared" ca="1" si="804"/>
        <v>-1</v>
      </c>
      <c r="M3479" s="5">
        <f t="shared" ca="1" si="809"/>
        <v>1484.45</v>
      </c>
      <c r="N3479" s="12" t="str">
        <f t="shared" ca="1" si="805"/>
        <v/>
      </c>
      <c r="O3479" s="12">
        <f t="shared" ca="1" si="806"/>
        <v>-2.7781932396051347E-2</v>
      </c>
      <c r="P3479" s="5">
        <f t="shared" ca="1" si="807"/>
        <v>909.6834850381797</v>
      </c>
      <c r="Q3479" s="5">
        <f t="shared" ca="1" si="810"/>
        <v>909.6834850381797</v>
      </c>
      <c r="R3479" s="12">
        <f t="shared" ca="1" si="811"/>
        <v>0</v>
      </c>
    </row>
    <row r="3480" spans="1:18" x14ac:dyDescent="0.25">
      <c r="A3480">
        <v>3479</v>
      </c>
      <c r="B3480" s="2">
        <v>42451</v>
      </c>
      <c r="C3480">
        <f t="shared" si="816"/>
        <v>2016</v>
      </c>
      <c r="D3480">
        <v>1365.5</v>
      </c>
      <c r="E3480" s="5">
        <f t="shared" ca="1" si="812"/>
        <v>1276.3650000000002</v>
      </c>
      <c r="F3480" s="5">
        <f t="shared" ca="1" si="813"/>
        <v>1250.1899999999998</v>
      </c>
      <c r="G3480" s="5">
        <f t="shared" ca="1" si="814"/>
        <v>1273.5345715872088</v>
      </c>
      <c r="H3480" s="5">
        <f t="shared" ca="1" si="815"/>
        <v>1292.2397651852639</v>
      </c>
      <c r="I3480" s="10">
        <f t="shared" ca="1" si="808"/>
        <v>0</v>
      </c>
      <c r="J3480" s="5" t="e">
        <f t="shared" ca="1" si="802"/>
        <v>#N/A</v>
      </c>
      <c r="K3480" s="5" t="e">
        <f t="shared" ca="1" si="803"/>
        <v>#N/A</v>
      </c>
      <c r="L3480" s="10">
        <f t="shared" ca="1" si="804"/>
        <v>-1</v>
      </c>
      <c r="M3480" s="5">
        <f t="shared" ca="1" si="809"/>
        <v>1484.45</v>
      </c>
      <c r="N3480" s="12" t="str">
        <f t="shared" ca="1" si="805"/>
        <v/>
      </c>
      <c r="O3480" s="12">
        <f t="shared" ca="1" si="806"/>
        <v>6.4394077200130313E-3</v>
      </c>
      <c r="P3480" s="5">
        <f t="shared" ca="1" si="807"/>
        <v>909.6834850381797</v>
      </c>
      <c r="Q3480" s="5">
        <f t="shared" ca="1" si="810"/>
        <v>909.6834850381797</v>
      </c>
      <c r="R3480" s="12">
        <f t="shared" ca="1" si="811"/>
        <v>0</v>
      </c>
    </row>
    <row r="3481" spans="1:18" x14ac:dyDescent="0.25">
      <c r="A3481">
        <v>3480</v>
      </c>
      <c r="B3481" s="2">
        <v>42452</v>
      </c>
      <c r="C3481">
        <f t="shared" si="816"/>
        <v>2016</v>
      </c>
      <c r="D3481">
        <v>1372.65</v>
      </c>
      <c r="E3481" s="5">
        <f t="shared" ca="1" si="812"/>
        <v>1289.2549999999999</v>
      </c>
      <c r="F3481" s="5">
        <f t="shared" ca="1" si="813"/>
        <v>1252.0039999999999</v>
      </c>
      <c r="G3481" s="5">
        <f t="shared" ca="1" si="814"/>
        <v>1283.4461144284878</v>
      </c>
      <c r="H3481" s="5">
        <f t="shared" ca="1" si="815"/>
        <v>1293.8479698815586</v>
      </c>
      <c r="I3481" s="10">
        <f t="shared" ca="1" si="808"/>
        <v>0</v>
      </c>
      <c r="J3481" s="5" t="e">
        <f t="shared" ca="1" si="802"/>
        <v>#N/A</v>
      </c>
      <c r="K3481" s="5" t="e">
        <f t="shared" ca="1" si="803"/>
        <v>#N/A</v>
      </c>
      <c r="L3481" s="10">
        <f t="shared" ca="1" si="804"/>
        <v>-1</v>
      </c>
      <c r="M3481" s="5">
        <f t="shared" ca="1" si="809"/>
        <v>1484.45</v>
      </c>
      <c r="N3481" s="12" t="str">
        <f t="shared" ca="1" si="805"/>
        <v/>
      </c>
      <c r="O3481" s="12">
        <f t="shared" ca="1" si="806"/>
        <v>-5.2361772244599713E-3</v>
      </c>
      <c r="P3481" s="5">
        <f t="shared" ca="1" si="807"/>
        <v>909.6834850381797</v>
      </c>
      <c r="Q3481" s="5">
        <f t="shared" ca="1" si="810"/>
        <v>909.6834850381797</v>
      </c>
      <c r="R3481" s="12">
        <f t="shared" ca="1" si="811"/>
        <v>0</v>
      </c>
    </row>
    <row r="3482" spans="1:18" x14ac:dyDescent="0.25">
      <c r="A3482">
        <v>3481</v>
      </c>
      <c r="B3482" s="2">
        <v>42453</v>
      </c>
      <c r="C3482">
        <f t="shared" si="816"/>
        <v>2016</v>
      </c>
      <c r="D3482">
        <v>1372.65</v>
      </c>
      <c r="E3482" s="5">
        <f t="shared" ca="1" si="812"/>
        <v>1303.4849999999999</v>
      </c>
      <c r="F3482" s="5">
        <f t="shared" ca="1" si="813"/>
        <v>1254.076</v>
      </c>
      <c r="G3482" s="5">
        <f t="shared" ca="1" si="814"/>
        <v>1292.3665029856388</v>
      </c>
      <c r="H3482" s="5">
        <f t="shared" ca="1" si="815"/>
        <v>1295.4240104839273</v>
      </c>
      <c r="I3482" s="10">
        <f t="shared" ca="1" si="808"/>
        <v>0</v>
      </c>
      <c r="J3482" s="5" t="e">
        <f t="shared" ca="1" si="802"/>
        <v>#N/A</v>
      </c>
      <c r="K3482" s="5" t="e">
        <f t="shared" ca="1" si="803"/>
        <v>#N/A</v>
      </c>
      <c r="L3482" s="10">
        <f t="shared" ca="1" si="804"/>
        <v>-1</v>
      </c>
      <c r="M3482" s="5">
        <f t="shared" ca="1" si="809"/>
        <v>1484.45</v>
      </c>
      <c r="N3482" s="12" t="str">
        <f t="shared" ca="1" si="805"/>
        <v/>
      </c>
      <c r="O3482" s="12">
        <f t="shared" ca="1" si="806"/>
        <v>0</v>
      </c>
      <c r="P3482" s="5">
        <f t="shared" ca="1" si="807"/>
        <v>909.6834850381797</v>
      </c>
      <c r="Q3482" s="5">
        <f t="shared" ca="1" si="810"/>
        <v>909.6834850381797</v>
      </c>
      <c r="R3482" s="12">
        <f t="shared" ca="1" si="811"/>
        <v>0</v>
      </c>
    </row>
    <row r="3483" spans="1:18" x14ac:dyDescent="0.25">
      <c r="A3483">
        <v>3482</v>
      </c>
      <c r="B3483" s="2">
        <v>42454</v>
      </c>
      <c r="C3483">
        <f t="shared" si="816"/>
        <v>2016</v>
      </c>
      <c r="D3483">
        <v>1372.65</v>
      </c>
      <c r="E3483" s="5">
        <f t="shared" ca="1" si="812"/>
        <v>1318.0749999999998</v>
      </c>
      <c r="F3483" s="5">
        <f t="shared" ca="1" si="813"/>
        <v>1256.9369999999999</v>
      </c>
      <c r="G3483" s="5">
        <f t="shared" ca="1" si="814"/>
        <v>1300.3948526870749</v>
      </c>
      <c r="H3483" s="5">
        <f t="shared" ca="1" si="815"/>
        <v>1296.9685302742487</v>
      </c>
      <c r="I3483" s="10" t="str">
        <f t="shared" ca="1" si="808"/>
        <v>BUY</v>
      </c>
      <c r="J3483" s="5">
        <f t="shared" ca="1" si="802"/>
        <v>1372.65</v>
      </c>
      <c r="K3483" s="5" t="e">
        <f t="shared" ca="1" si="803"/>
        <v>#N/A</v>
      </c>
      <c r="L3483" s="10">
        <f t="shared" ca="1" si="804"/>
        <v>1</v>
      </c>
      <c r="M3483" s="5">
        <f t="shared" ca="1" si="809"/>
        <v>1372.65</v>
      </c>
      <c r="N3483" s="12">
        <f t="shared" ca="1" si="805"/>
        <v>7.5314089393377984E-2</v>
      </c>
      <c r="O3483" s="12">
        <f t="shared" ca="1" si="806"/>
        <v>0</v>
      </c>
      <c r="P3483" s="5">
        <f t="shared" ca="1" si="807"/>
        <v>978.19546835002473</v>
      </c>
      <c r="Q3483" s="5">
        <f t="shared" ca="1" si="810"/>
        <v>978.19546835002473</v>
      </c>
      <c r="R3483" s="12">
        <f t="shared" ca="1" si="811"/>
        <v>0</v>
      </c>
    </row>
    <row r="3484" spans="1:18" x14ac:dyDescent="0.25">
      <c r="A3484">
        <v>3483</v>
      </c>
      <c r="B3484" s="2">
        <v>42457</v>
      </c>
      <c r="C3484">
        <f t="shared" si="816"/>
        <v>2016</v>
      </c>
      <c r="D3484">
        <v>1377.55</v>
      </c>
      <c r="E3484" s="5">
        <f t="shared" ca="1" si="812"/>
        <v>1332.2499999999998</v>
      </c>
      <c r="F3484" s="5">
        <f t="shared" ca="1" si="813"/>
        <v>1260.0029999999999</v>
      </c>
      <c r="G3484" s="5">
        <f t="shared" ca="1" si="814"/>
        <v>1308.1103674183673</v>
      </c>
      <c r="H3484" s="5">
        <f t="shared" ca="1" si="815"/>
        <v>1298.5801596687638</v>
      </c>
      <c r="I3484" s="10">
        <f t="shared" ca="1" si="808"/>
        <v>0</v>
      </c>
      <c r="J3484" s="5" t="e">
        <f t="shared" ca="1" si="802"/>
        <v>#N/A</v>
      </c>
      <c r="K3484" s="5" t="e">
        <f t="shared" ca="1" si="803"/>
        <v>#N/A</v>
      </c>
      <c r="L3484" s="10">
        <f t="shared" ca="1" si="804"/>
        <v>1</v>
      </c>
      <c r="M3484" s="5">
        <f t="shared" ca="1" si="809"/>
        <v>1372.65</v>
      </c>
      <c r="N3484" s="12" t="str">
        <f t="shared" ca="1" si="805"/>
        <v/>
      </c>
      <c r="O3484" s="12">
        <f t="shared" ca="1" si="806"/>
        <v>3.5697373693220147E-3</v>
      </c>
      <c r="P3484" s="5">
        <f t="shared" ca="1" si="807"/>
        <v>978.19546835002473</v>
      </c>
      <c r="Q3484" s="5">
        <f t="shared" ca="1" si="810"/>
        <v>978.19546835002473</v>
      </c>
      <c r="R3484" s="12">
        <f t="shared" ca="1" si="811"/>
        <v>0</v>
      </c>
    </row>
    <row r="3485" spans="1:18" x14ac:dyDescent="0.25">
      <c r="A3485">
        <v>3484</v>
      </c>
      <c r="B3485" s="2">
        <v>42458</v>
      </c>
      <c r="C3485">
        <f t="shared" si="816"/>
        <v>2016</v>
      </c>
      <c r="D3485">
        <v>1366.05</v>
      </c>
      <c r="E3485" s="5">
        <f t="shared" ca="1" si="812"/>
        <v>1344.8449999999998</v>
      </c>
      <c r="F3485" s="5">
        <f t="shared" ca="1" si="813"/>
        <v>1262.6179999999999</v>
      </c>
      <c r="G3485" s="5">
        <f t="shared" ca="1" si="814"/>
        <v>1313.9043306765304</v>
      </c>
      <c r="H3485" s="5">
        <f t="shared" ca="1" si="815"/>
        <v>1299.9295564753886</v>
      </c>
      <c r="I3485" s="10">
        <f t="shared" ca="1" si="808"/>
        <v>0</v>
      </c>
      <c r="J3485" s="5" t="e">
        <f t="shared" ca="1" si="802"/>
        <v>#N/A</v>
      </c>
      <c r="K3485" s="5" t="e">
        <f t="shared" ca="1" si="803"/>
        <v>#N/A</v>
      </c>
      <c r="L3485" s="10">
        <f t="shared" ca="1" si="804"/>
        <v>1</v>
      </c>
      <c r="M3485" s="5">
        <f t="shared" ca="1" si="809"/>
        <v>1372.65</v>
      </c>
      <c r="N3485" s="12" t="str">
        <f t="shared" ca="1" si="805"/>
        <v/>
      </c>
      <c r="O3485" s="12">
        <f t="shared" ca="1" si="806"/>
        <v>-8.3481543319661716E-3</v>
      </c>
      <c r="P3485" s="5">
        <f t="shared" ca="1" si="807"/>
        <v>978.19546835002473</v>
      </c>
      <c r="Q3485" s="5">
        <f t="shared" ca="1" si="810"/>
        <v>978.19546835002473</v>
      </c>
      <c r="R3485" s="12">
        <f t="shared" ca="1" si="811"/>
        <v>0</v>
      </c>
    </row>
    <row r="3486" spans="1:18" x14ac:dyDescent="0.25">
      <c r="A3486">
        <v>3485</v>
      </c>
      <c r="B3486" s="2">
        <v>42459</v>
      </c>
      <c r="C3486">
        <f t="shared" si="816"/>
        <v>2016</v>
      </c>
      <c r="D3486">
        <v>1385.7</v>
      </c>
      <c r="E3486" s="5">
        <f t="shared" ca="1" si="812"/>
        <v>1359.7999999999997</v>
      </c>
      <c r="F3486" s="5">
        <f t="shared" ca="1" si="813"/>
        <v>1266.087</v>
      </c>
      <c r="G3486" s="5">
        <f t="shared" ca="1" si="814"/>
        <v>1321.0838976088776</v>
      </c>
      <c r="H3486" s="5">
        <f t="shared" ca="1" si="815"/>
        <v>1301.6449653458808</v>
      </c>
      <c r="I3486" s="10">
        <f t="shared" ca="1" si="808"/>
        <v>0</v>
      </c>
      <c r="J3486" s="5" t="e">
        <f t="shared" ca="1" si="802"/>
        <v>#N/A</v>
      </c>
      <c r="K3486" s="5" t="e">
        <f t="shared" ca="1" si="803"/>
        <v>#N/A</v>
      </c>
      <c r="L3486" s="10">
        <f t="shared" ca="1" si="804"/>
        <v>1</v>
      </c>
      <c r="M3486" s="5">
        <f t="shared" ca="1" si="809"/>
        <v>1372.65</v>
      </c>
      <c r="N3486" s="12" t="str">
        <f t="shared" ca="1" si="805"/>
        <v/>
      </c>
      <c r="O3486" s="12">
        <f t="shared" ca="1" si="806"/>
        <v>1.4384539365323445E-2</v>
      </c>
      <c r="P3486" s="5">
        <f t="shared" ca="1" si="807"/>
        <v>978.19546835002473</v>
      </c>
      <c r="Q3486" s="5">
        <f t="shared" ca="1" si="810"/>
        <v>978.19546835002473</v>
      </c>
      <c r="R3486" s="12">
        <f t="shared" ca="1" si="811"/>
        <v>0</v>
      </c>
    </row>
    <row r="3487" spans="1:18" x14ac:dyDescent="0.25">
      <c r="A3487">
        <v>3486</v>
      </c>
      <c r="B3487" s="2">
        <v>42460</v>
      </c>
      <c r="C3487">
        <f t="shared" si="816"/>
        <v>2016</v>
      </c>
      <c r="D3487">
        <v>1381.9</v>
      </c>
      <c r="E3487" s="5">
        <f t="shared" ca="1" si="812"/>
        <v>1370.62</v>
      </c>
      <c r="F3487" s="5">
        <f t="shared" ca="1" si="813"/>
        <v>1269.1559999999999</v>
      </c>
      <c r="G3487" s="5">
        <f t="shared" ca="1" si="814"/>
        <v>1327.1655078479898</v>
      </c>
      <c r="H3487" s="5">
        <f t="shared" ca="1" si="815"/>
        <v>1303.2500660389633</v>
      </c>
      <c r="I3487" s="10">
        <f t="shared" ca="1" si="808"/>
        <v>0</v>
      </c>
      <c r="J3487" s="5" t="e">
        <f t="shared" ca="1" si="802"/>
        <v>#N/A</v>
      </c>
      <c r="K3487" s="5" t="e">
        <f t="shared" ca="1" si="803"/>
        <v>#N/A</v>
      </c>
      <c r="L3487" s="10">
        <f t="shared" ca="1" si="804"/>
        <v>1</v>
      </c>
      <c r="M3487" s="5">
        <f t="shared" ca="1" si="809"/>
        <v>1372.65</v>
      </c>
      <c r="N3487" s="12" t="str">
        <f t="shared" ca="1" si="805"/>
        <v/>
      </c>
      <c r="O3487" s="12">
        <f t="shared" ca="1" si="806"/>
        <v>-2.7422963123330838E-3</v>
      </c>
      <c r="P3487" s="5">
        <f t="shared" ca="1" si="807"/>
        <v>978.19546835002473</v>
      </c>
      <c r="Q3487" s="5">
        <f t="shared" ca="1" si="810"/>
        <v>978.19546835002473</v>
      </c>
      <c r="R3487" s="12">
        <f t="shared" ca="1" si="811"/>
        <v>0</v>
      </c>
    </row>
    <row r="3488" spans="1:18" x14ac:dyDescent="0.25">
      <c r="A3488">
        <v>3487</v>
      </c>
      <c r="B3488" s="2">
        <v>42461</v>
      </c>
      <c r="C3488">
        <f t="shared" si="816"/>
        <v>2016</v>
      </c>
      <c r="D3488">
        <v>1413.8</v>
      </c>
      <c r="E3488" s="5">
        <f t="shared" ca="1" si="812"/>
        <v>1378.2799999999997</v>
      </c>
      <c r="F3488" s="5">
        <f t="shared" ca="1" si="813"/>
        <v>1272.6120000000001</v>
      </c>
      <c r="G3488" s="5">
        <f t="shared" ca="1" si="814"/>
        <v>1335.8289570631907</v>
      </c>
      <c r="H3488" s="5">
        <f t="shared" ca="1" si="815"/>
        <v>1305.4610647181842</v>
      </c>
      <c r="I3488" s="10">
        <f t="shared" ca="1" si="808"/>
        <v>0</v>
      </c>
      <c r="J3488" s="5" t="e">
        <f t="shared" ca="1" si="802"/>
        <v>#N/A</v>
      </c>
      <c r="K3488" s="5" t="e">
        <f t="shared" ca="1" si="803"/>
        <v>#N/A</v>
      </c>
      <c r="L3488" s="10">
        <f t="shared" ca="1" si="804"/>
        <v>1</v>
      </c>
      <c r="M3488" s="5">
        <f t="shared" ca="1" si="809"/>
        <v>1372.65</v>
      </c>
      <c r="N3488" s="12" t="str">
        <f t="shared" ca="1" si="805"/>
        <v/>
      </c>
      <c r="O3488" s="12">
        <f t="shared" ca="1" si="806"/>
        <v>2.308415949055638E-2</v>
      </c>
      <c r="P3488" s="5">
        <f t="shared" ca="1" si="807"/>
        <v>978.19546835002473</v>
      </c>
      <c r="Q3488" s="5">
        <f t="shared" ca="1" si="810"/>
        <v>978.19546835002473</v>
      </c>
      <c r="R3488" s="12">
        <f t="shared" ca="1" si="811"/>
        <v>0</v>
      </c>
    </row>
    <row r="3489" spans="1:18" x14ac:dyDescent="0.25">
      <c r="A3489">
        <v>3488</v>
      </c>
      <c r="B3489" s="2">
        <v>42464</v>
      </c>
      <c r="C3489">
        <f t="shared" si="816"/>
        <v>2016</v>
      </c>
      <c r="D3489">
        <v>1412.1</v>
      </c>
      <c r="E3489" s="5">
        <f t="shared" ca="1" si="812"/>
        <v>1382.0550000000001</v>
      </c>
      <c r="F3489" s="5">
        <f t="shared" ca="1" si="813"/>
        <v>1275.9540000000002</v>
      </c>
      <c r="G3489" s="5">
        <f t="shared" ca="1" si="814"/>
        <v>1343.4560613568717</v>
      </c>
      <c r="H3489" s="5">
        <f t="shared" ca="1" si="815"/>
        <v>1307.5938434238205</v>
      </c>
      <c r="I3489" s="10">
        <f t="shared" ca="1" si="808"/>
        <v>0</v>
      </c>
      <c r="J3489" s="5" t="e">
        <f t="shared" ca="1" si="802"/>
        <v>#N/A</v>
      </c>
      <c r="K3489" s="5" t="e">
        <f t="shared" ca="1" si="803"/>
        <v>#N/A</v>
      </c>
      <c r="L3489" s="10">
        <f t="shared" ca="1" si="804"/>
        <v>1</v>
      </c>
      <c r="M3489" s="5">
        <f t="shared" ca="1" si="809"/>
        <v>1372.65</v>
      </c>
      <c r="N3489" s="12" t="str">
        <f t="shared" ca="1" si="805"/>
        <v/>
      </c>
      <c r="O3489" s="12">
        <f t="shared" ca="1" si="806"/>
        <v>-1.2024331588626719E-3</v>
      </c>
      <c r="P3489" s="5">
        <f t="shared" ca="1" si="807"/>
        <v>978.19546835002473</v>
      </c>
      <c r="Q3489" s="5">
        <f t="shared" ca="1" si="810"/>
        <v>978.19546835002473</v>
      </c>
      <c r="R3489" s="12">
        <f t="shared" ca="1" si="811"/>
        <v>0</v>
      </c>
    </row>
    <row r="3490" spans="1:18" x14ac:dyDescent="0.25">
      <c r="A3490">
        <v>3489</v>
      </c>
      <c r="B3490" s="2">
        <v>42465</v>
      </c>
      <c r="C3490">
        <f t="shared" si="816"/>
        <v>2016</v>
      </c>
      <c r="D3490">
        <v>1390.75</v>
      </c>
      <c r="E3490" s="5">
        <f t="shared" ca="1" si="812"/>
        <v>1384.5800000000002</v>
      </c>
      <c r="F3490" s="5">
        <f t="shared" ca="1" si="813"/>
        <v>1278.8690000000001</v>
      </c>
      <c r="G3490" s="5">
        <f t="shared" ca="1" si="814"/>
        <v>1348.1854552211846</v>
      </c>
      <c r="H3490" s="5">
        <f t="shared" ca="1" si="815"/>
        <v>1309.2569665553442</v>
      </c>
      <c r="I3490" s="10">
        <f t="shared" ca="1" si="808"/>
        <v>0</v>
      </c>
      <c r="J3490" s="5" t="e">
        <f t="shared" ca="1" si="802"/>
        <v>#N/A</v>
      </c>
      <c r="K3490" s="5" t="e">
        <f t="shared" ca="1" si="803"/>
        <v>#N/A</v>
      </c>
      <c r="L3490" s="10">
        <f t="shared" ca="1" si="804"/>
        <v>1</v>
      </c>
      <c r="M3490" s="5">
        <f t="shared" ca="1" si="809"/>
        <v>1372.65</v>
      </c>
      <c r="N3490" s="12" t="str">
        <f t="shared" ca="1" si="805"/>
        <v/>
      </c>
      <c r="O3490" s="12">
        <f t="shared" ca="1" si="806"/>
        <v>-1.5119325826782742E-2</v>
      </c>
      <c r="P3490" s="5">
        <f t="shared" ca="1" si="807"/>
        <v>978.19546835002473</v>
      </c>
      <c r="Q3490" s="5">
        <f t="shared" ca="1" si="810"/>
        <v>978.19546835002473</v>
      </c>
      <c r="R3490" s="12">
        <f t="shared" ca="1" si="811"/>
        <v>0</v>
      </c>
    </row>
    <row r="3491" spans="1:18" x14ac:dyDescent="0.25">
      <c r="A3491">
        <v>3490</v>
      </c>
      <c r="B3491" s="2">
        <v>42466</v>
      </c>
      <c r="C3491">
        <f t="shared" si="816"/>
        <v>2016</v>
      </c>
      <c r="D3491">
        <v>1427.7</v>
      </c>
      <c r="E3491" s="5">
        <f t="shared" ca="1" si="812"/>
        <v>1390.085</v>
      </c>
      <c r="F3491" s="5">
        <f t="shared" ca="1" si="813"/>
        <v>1282.816</v>
      </c>
      <c r="G3491" s="5">
        <f t="shared" ca="1" si="814"/>
        <v>1356.1369096990661</v>
      </c>
      <c r="H3491" s="5">
        <f t="shared" ca="1" si="815"/>
        <v>1311.6258272242374</v>
      </c>
      <c r="I3491" s="10">
        <f t="shared" ca="1" si="808"/>
        <v>0</v>
      </c>
      <c r="J3491" s="5" t="e">
        <f t="shared" ca="1" si="802"/>
        <v>#N/A</v>
      </c>
      <c r="K3491" s="5" t="e">
        <f t="shared" ca="1" si="803"/>
        <v>#N/A</v>
      </c>
      <c r="L3491" s="10">
        <f t="shared" ca="1" si="804"/>
        <v>1</v>
      </c>
      <c r="M3491" s="5">
        <f t="shared" ca="1" si="809"/>
        <v>1372.65</v>
      </c>
      <c r="N3491" s="12" t="str">
        <f t="shared" ca="1" si="805"/>
        <v/>
      </c>
      <c r="O3491" s="12">
        <f t="shared" ca="1" si="806"/>
        <v>2.6568398346216104E-2</v>
      </c>
      <c r="P3491" s="5">
        <f t="shared" ca="1" si="807"/>
        <v>978.19546835002473</v>
      </c>
      <c r="Q3491" s="5">
        <f t="shared" ca="1" si="810"/>
        <v>978.19546835002473</v>
      </c>
      <c r="R3491" s="12">
        <f t="shared" ca="1" si="811"/>
        <v>0</v>
      </c>
    </row>
    <row r="3492" spans="1:18" x14ac:dyDescent="0.25">
      <c r="A3492">
        <v>3491</v>
      </c>
      <c r="B3492" s="2">
        <v>42467</v>
      </c>
      <c r="C3492">
        <f t="shared" si="816"/>
        <v>2016</v>
      </c>
      <c r="D3492">
        <v>1417.55</v>
      </c>
      <c r="E3492" s="5">
        <f t="shared" ca="1" si="812"/>
        <v>1394.575</v>
      </c>
      <c r="F3492" s="5">
        <f t="shared" ca="1" si="813"/>
        <v>1286.8680000000002</v>
      </c>
      <c r="G3492" s="5">
        <f t="shared" ca="1" si="814"/>
        <v>1362.2782187291593</v>
      </c>
      <c r="H3492" s="5">
        <f t="shared" ca="1" si="815"/>
        <v>1313.7443106797527</v>
      </c>
      <c r="I3492" s="10">
        <f t="shared" ca="1" si="808"/>
        <v>0</v>
      </c>
      <c r="J3492" s="5" t="e">
        <f t="shared" ca="1" si="802"/>
        <v>#N/A</v>
      </c>
      <c r="K3492" s="5" t="e">
        <f t="shared" ca="1" si="803"/>
        <v>#N/A</v>
      </c>
      <c r="L3492" s="10">
        <f t="shared" ca="1" si="804"/>
        <v>1</v>
      </c>
      <c r="M3492" s="5">
        <f t="shared" ca="1" si="809"/>
        <v>1372.65</v>
      </c>
      <c r="N3492" s="12" t="str">
        <f t="shared" ca="1" si="805"/>
        <v/>
      </c>
      <c r="O3492" s="12">
        <f t="shared" ca="1" si="806"/>
        <v>-7.1093366953842475E-3</v>
      </c>
      <c r="P3492" s="5">
        <f t="shared" ca="1" si="807"/>
        <v>978.19546835002473</v>
      </c>
      <c r="Q3492" s="5">
        <f t="shared" ca="1" si="810"/>
        <v>978.19546835002473</v>
      </c>
      <c r="R3492" s="12">
        <f t="shared" ca="1" si="811"/>
        <v>0</v>
      </c>
    </row>
    <row r="3493" spans="1:18" x14ac:dyDescent="0.25">
      <c r="A3493">
        <v>3492</v>
      </c>
      <c r="B3493" s="2">
        <v>42468</v>
      </c>
      <c r="C3493">
        <f t="shared" si="816"/>
        <v>2016</v>
      </c>
      <c r="D3493">
        <v>1441.85</v>
      </c>
      <c r="E3493" s="5">
        <f t="shared" ca="1" si="812"/>
        <v>1401.4950000000001</v>
      </c>
      <c r="F3493" s="5">
        <f t="shared" ca="1" si="813"/>
        <v>1290.904</v>
      </c>
      <c r="G3493" s="5">
        <f t="shared" ca="1" si="814"/>
        <v>1370.2353968562434</v>
      </c>
      <c r="H3493" s="5">
        <f t="shared" ca="1" si="815"/>
        <v>1316.3064244661575</v>
      </c>
      <c r="I3493" s="10">
        <f t="shared" ca="1" si="808"/>
        <v>0</v>
      </c>
      <c r="J3493" s="5" t="e">
        <f t="shared" ca="1" si="802"/>
        <v>#N/A</v>
      </c>
      <c r="K3493" s="5" t="e">
        <f t="shared" ca="1" si="803"/>
        <v>#N/A</v>
      </c>
      <c r="L3493" s="10">
        <f t="shared" ca="1" si="804"/>
        <v>1</v>
      </c>
      <c r="M3493" s="5">
        <f t="shared" ca="1" si="809"/>
        <v>1372.65</v>
      </c>
      <c r="N3493" s="12" t="str">
        <f t="shared" ca="1" si="805"/>
        <v/>
      </c>
      <c r="O3493" s="12">
        <f t="shared" ca="1" si="806"/>
        <v>1.7142252477866712E-2</v>
      </c>
      <c r="P3493" s="5">
        <f t="shared" ca="1" si="807"/>
        <v>978.19546835002473</v>
      </c>
      <c r="Q3493" s="5">
        <f t="shared" ca="1" si="810"/>
        <v>978.19546835002473</v>
      </c>
      <c r="R3493" s="12">
        <f t="shared" ca="1" si="811"/>
        <v>0</v>
      </c>
    </row>
    <row r="3494" spans="1:18" x14ac:dyDescent="0.25">
      <c r="A3494">
        <v>3493</v>
      </c>
      <c r="B3494" s="2">
        <v>42471</v>
      </c>
      <c r="C3494">
        <f t="shared" si="816"/>
        <v>2016</v>
      </c>
      <c r="D3494">
        <v>1447.15</v>
      </c>
      <c r="E3494" s="5">
        <f t="shared" ca="1" si="812"/>
        <v>1408.4549999999999</v>
      </c>
      <c r="F3494" s="5">
        <f t="shared" ca="1" si="813"/>
        <v>1294.4100000000001</v>
      </c>
      <c r="G3494" s="5">
        <f t="shared" ca="1" si="814"/>
        <v>1377.9268571706191</v>
      </c>
      <c r="H3494" s="5">
        <f t="shared" ca="1" si="815"/>
        <v>1318.9232959768342</v>
      </c>
      <c r="I3494" s="10">
        <f t="shared" ca="1" si="808"/>
        <v>0</v>
      </c>
      <c r="J3494" s="5" t="e">
        <f t="shared" ca="1" si="802"/>
        <v>#N/A</v>
      </c>
      <c r="K3494" s="5" t="e">
        <f t="shared" ca="1" si="803"/>
        <v>#N/A</v>
      </c>
      <c r="L3494" s="10">
        <f t="shared" ca="1" si="804"/>
        <v>1</v>
      </c>
      <c r="M3494" s="5">
        <f t="shared" ca="1" si="809"/>
        <v>1372.65</v>
      </c>
      <c r="N3494" s="12" t="str">
        <f t="shared" ca="1" si="805"/>
        <v/>
      </c>
      <c r="O3494" s="12">
        <f t="shared" ca="1" si="806"/>
        <v>3.6758331310470455E-3</v>
      </c>
      <c r="P3494" s="5">
        <f t="shared" ca="1" si="807"/>
        <v>978.19546835002473</v>
      </c>
      <c r="Q3494" s="5">
        <f t="shared" ca="1" si="810"/>
        <v>978.19546835002473</v>
      </c>
      <c r="R3494" s="12">
        <f t="shared" ca="1" si="811"/>
        <v>0</v>
      </c>
    </row>
    <row r="3495" spans="1:18" x14ac:dyDescent="0.25">
      <c r="A3495">
        <v>3494</v>
      </c>
      <c r="B3495" s="2">
        <v>42472</v>
      </c>
      <c r="C3495">
        <f t="shared" si="816"/>
        <v>2016</v>
      </c>
      <c r="D3495">
        <v>1448.7</v>
      </c>
      <c r="E3495" s="5">
        <f t="shared" ca="1" si="812"/>
        <v>1416.72</v>
      </c>
      <c r="F3495" s="5">
        <f t="shared" ca="1" si="813"/>
        <v>1298.1570000000002</v>
      </c>
      <c r="G3495" s="5">
        <f t="shared" ca="1" si="814"/>
        <v>1385.0041714535573</v>
      </c>
      <c r="H3495" s="5">
        <f t="shared" ca="1" si="815"/>
        <v>1321.5188300572977</v>
      </c>
      <c r="I3495" s="10">
        <f t="shared" ca="1" si="808"/>
        <v>0</v>
      </c>
      <c r="J3495" s="5" t="e">
        <f t="shared" ca="1" si="802"/>
        <v>#N/A</v>
      </c>
      <c r="K3495" s="5" t="e">
        <f t="shared" ca="1" si="803"/>
        <v>#N/A</v>
      </c>
      <c r="L3495" s="10">
        <f t="shared" ca="1" si="804"/>
        <v>1</v>
      </c>
      <c r="M3495" s="5">
        <f t="shared" ca="1" si="809"/>
        <v>1372.65</v>
      </c>
      <c r="N3495" s="12" t="str">
        <f t="shared" ca="1" si="805"/>
        <v/>
      </c>
      <c r="O3495" s="12">
        <f t="shared" ca="1" si="806"/>
        <v>1.0710707252185015E-3</v>
      </c>
      <c r="P3495" s="5">
        <f t="shared" ca="1" si="807"/>
        <v>978.19546835002473</v>
      </c>
      <c r="Q3495" s="5">
        <f t="shared" ca="1" si="810"/>
        <v>978.19546835002473</v>
      </c>
      <c r="R3495" s="12">
        <f t="shared" ca="1" si="811"/>
        <v>0</v>
      </c>
    </row>
    <row r="3496" spans="1:18" x14ac:dyDescent="0.25">
      <c r="A3496">
        <v>3495</v>
      </c>
      <c r="B3496" s="2">
        <v>42473</v>
      </c>
      <c r="C3496">
        <f t="shared" si="816"/>
        <v>2016</v>
      </c>
      <c r="D3496">
        <v>1469.95</v>
      </c>
      <c r="E3496" s="5">
        <f t="shared" ca="1" si="812"/>
        <v>1425.145</v>
      </c>
      <c r="F3496" s="5">
        <f t="shared" ca="1" si="813"/>
        <v>1302.5770000000002</v>
      </c>
      <c r="G3496" s="5">
        <f t="shared" ca="1" si="814"/>
        <v>1393.4987543082018</v>
      </c>
      <c r="H3496" s="5">
        <f t="shared" ca="1" si="815"/>
        <v>1324.4874534561518</v>
      </c>
      <c r="I3496" s="10">
        <f t="shared" ca="1" si="808"/>
        <v>0</v>
      </c>
      <c r="J3496" s="5" t="e">
        <f t="shared" ca="1" si="802"/>
        <v>#N/A</v>
      </c>
      <c r="K3496" s="5" t="e">
        <f t="shared" ca="1" si="803"/>
        <v>#N/A</v>
      </c>
      <c r="L3496" s="10">
        <f t="shared" ca="1" si="804"/>
        <v>1</v>
      </c>
      <c r="M3496" s="5">
        <f t="shared" ca="1" si="809"/>
        <v>1372.65</v>
      </c>
      <c r="N3496" s="12" t="str">
        <f t="shared" ca="1" si="805"/>
        <v/>
      </c>
      <c r="O3496" s="12">
        <f t="shared" ca="1" si="806"/>
        <v>1.466832332435977E-2</v>
      </c>
      <c r="P3496" s="5">
        <f t="shared" ca="1" si="807"/>
        <v>978.19546835002473</v>
      </c>
      <c r="Q3496" s="5">
        <f t="shared" ca="1" si="810"/>
        <v>978.19546835002473</v>
      </c>
      <c r="R3496" s="12">
        <f t="shared" ca="1" si="811"/>
        <v>0</v>
      </c>
    </row>
    <row r="3497" spans="1:18" x14ac:dyDescent="0.25">
      <c r="A3497">
        <v>3496</v>
      </c>
      <c r="B3497" s="2">
        <v>42474</v>
      </c>
      <c r="C3497">
        <f t="shared" si="816"/>
        <v>2016</v>
      </c>
      <c r="D3497">
        <v>1469.95</v>
      </c>
      <c r="E3497" s="5">
        <f t="shared" ca="1" si="812"/>
        <v>1433.9500000000003</v>
      </c>
      <c r="F3497" s="5">
        <f t="shared" ca="1" si="813"/>
        <v>1306.568</v>
      </c>
      <c r="G3497" s="5">
        <f t="shared" ca="1" si="814"/>
        <v>1401.1438788773817</v>
      </c>
      <c r="H3497" s="5">
        <f t="shared" ca="1" si="815"/>
        <v>1327.3967043870289</v>
      </c>
      <c r="I3497" s="10">
        <f t="shared" ca="1" si="808"/>
        <v>0</v>
      </c>
      <c r="J3497" s="5" t="e">
        <f t="shared" ca="1" si="802"/>
        <v>#N/A</v>
      </c>
      <c r="K3497" s="5" t="e">
        <f t="shared" ca="1" si="803"/>
        <v>#N/A</v>
      </c>
      <c r="L3497" s="10">
        <f t="shared" ca="1" si="804"/>
        <v>1</v>
      </c>
      <c r="M3497" s="5">
        <f t="shared" ca="1" si="809"/>
        <v>1372.65</v>
      </c>
      <c r="N3497" s="12" t="str">
        <f t="shared" ca="1" si="805"/>
        <v/>
      </c>
      <c r="O3497" s="12">
        <f t="shared" ca="1" si="806"/>
        <v>0</v>
      </c>
      <c r="P3497" s="5">
        <f t="shared" ca="1" si="807"/>
        <v>978.19546835002473</v>
      </c>
      <c r="Q3497" s="5">
        <f t="shared" ca="1" si="810"/>
        <v>978.19546835002473</v>
      </c>
      <c r="R3497" s="12">
        <f t="shared" ca="1" si="811"/>
        <v>0</v>
      </c>
    </row>
    <row r="3498" spans="1:18" x14ac:dyDescent="0.25">
      <c r="A3498">
        <v>3497</v>
      </c>
      <c r="B3498" s="2">
        <v>42475</v>
      </c>
      <c r="C3498">
        <f t="shared" si="816"/>
        <v>2016</v>
      </c>
      <c r="D3498">
        <v>1469.95</v>
      </c>
      <c r="E3498" s="5">
        <f t="shared" ca="1" si="812"/>
        <v>1439.5650000000003</v>
      </c>
      <c r="F3498" s="5">
        <f t="shared" ca="1" si="813"/>
        <v>1310.5389999999998</v>
      </c>
      <c r="G3498" s="5">
        <f t="shared" ca="1" si="814"/>
        <v>1408.0244909896435</v>
      </c>
      <c r="H3498" s="5">
        <f t="shared" ca="1" si="815"/>
        <v>1330.2477702992883</v>
      </c>
      <c r="I3498" s="10">
        <f t="shared" ca="1" si="808"/>
        <v>0</v>
      </c>
      <c r="J3498" s="5" t="e">
        <f t="shared" ca="1" si="802"/>
        <v>#N/A</v>
      </c>
      <c r="K3498" s="5" t="e">
        <f t="shared" ca="1" si="803"/>
        <v>#N/A</v>
      </c>
      <c r="L3498" s="10">
        <f t="shared" ca="1" si="804"/>
        <v>1</v>
      </c>
      <c r="M3498" s="5">
        <f t="shared" ca="1" si="809"/>
        <v>1372.65</v>
      </c>
      <c r="N3498" s="12" t="str">
        <f t="shared" ca="1" si="805"/>
        <v/>
      </c>
      <c r="O3498" s="12">
        <f t="shared" ca="1" si="806"/>
        <v>0</v>
      </c>
      <c r="P3498" s="5">
        <f t="shared" ca="1" si="807"/>
        <v>978.19546835002473</v>
      </c>
      <c r="Q3498" s="5">
        <f t="shared" ca="1" si="810"/>
        <v>978.19546835002473</v>
      </c>
      <c r="R3498" s="12">
        <f t="shared" ca="1" si="811"/>
        <v>0</v>
      </c>
    </row>
    <row r="3499" spans="1:18" x14ac:dyDescent="0.25">
      <c r="A3499">
        <v>3498</v>
      </c>
      <c r="B3499" s="2">
        <v>42478</v>
      </c>
      <c r="C3499">
        <f t="shared" si="816"/>
        <v>2016</v>
      </c>
      <c r="D3499">
        <v>1464.15</v>
      </c>
      <c r="E3499" s="5">
        <f t="shared" ca="1" si="812"/>
        <v>1444.7700000000002</v>
      </c>
      <c r="F3499" s="5">
        <f t="shared" ca="1" si="813"/>
        <v>1314.2099999999998</v>
      </c>
      <c r="G3499" s="5">
        <f t="shared" ca="1" si="814"/>
        <v>1413.637041890679</v>
      </c>
      <c r="H3499" s="5">
        <f t="shared" ca="1" si="815"/>
        <v>1332.9258148933025</v>
      </c>
      <c r="I3499" s="10">
        <f t="shared" ca="1" si="808"/>
        <v>0</v>
      </c>
      <c r="J3499" s="5" t="e">
        <f t="shared" ca="1" si="802"/>
        <v>#N/A</v>
      </c>
      <c r="K3499" s="5" t="e">
        <f t="shared" ca="1" si="803"/>
        <v>#N/A</v>
      </c>
      <c r="L3499" s="10">
        <f t="shared" ca="1" si="804"/>
        <v>1</v>
      </c>
      <c r="M3499" s="5">
        <f t="shared" ca="1" si="809"/>
        <v>1372.65</v>
      </c>
      <c r="N3499" s="12" t="str">
        <f t="shared" ca="1" si="805"/>
        <v/>
      </c>
      <c r="O3499" s="12">
        <f t="shared" ca="1" si="806"/>
        <v>-3.9457124391985808E-3</v>
      </c>
      <c r="P3499" s="5">
        <f t="shared" ca="1" si="807"/>
        <v>978.19546835002473</v>
      </c>
      <c r="Q3499" s="5">
        <f t="shared" ca="1" si="810"/>
        <v>978.19546835002473</v>
      </c>
      <c r="R3499" s="12">
        <f t="shared" ca="1" si="811"/>
        <v>0</v>
      </c>
    </row>
    <row r="3500" spans="1:18" x14ac:dyDescent="0.25">
      <c r="A3500">
        <v>3499</v>
      </c>
      <c r="B3500" s="2">
        <v>42479</v>
      </c>
      <c r="C3500">
        <f t="shared" si="816"/>
        <v>2016</v>
      </c>
      <c r="D3500">
        <v>1464.15</v>
      </c>
      <c r="E3500" s="5">
        <f t="shared" ca="1" si="812"/>
        <v>1452.1100000000001</v>
      </c>
      <c r="F3500" s="5">
        <f t="shared" ca="1" si="813"/>
        <v>1317.9109999999998</v>
      </c>
      <c r="G3500" s="5">
        <f t="shared" ca="1" si="814"/>
        <v>1418.6883377016111</v>
      </c>
      <c r="H3500" s="5">
        <f t="shared" ca="1" si="815"/>
        <v>1335.5502985954363</v>
      </c>
      <c r="I3500" s="10">
        <f t="shared" ca="1" si="808"/>
        <v>0</v>
      </c>
      <c r="J3500" s="5" t="e">
        <f t="shared" ca="1" si="802"/>
        <v>#N/A</v>
      </c>
      <c r="K3500" s="5" t="e">
        <f t="shared" ca="1" si="803"/>
        <v>#N/A</v>
      </c>
      <c r="L3500" s="10">
        <f t="shared" ca="1" si="804"/>
        <v>1</v>
      </c>
      <c r="M3500" s="5">
        <f t="shared" ca="1" si="809"/>
        <v>1372.65</v>
      </c>
      <c r="N3500" s="12" t="str">
        <f t="shared" ca="1" si="805"/>
        <v/>
      </c>
      <c r="O3500" s="12">
        <f t="shared" ca="1" si="806"/>
        <v>0</v>
      </c>
      <c r="P3500" s="5">
        <f t="shared" ca="1" si="807"/>
        <v>978.19546835002473</v>
      </c>
      <c r="Q3500" s="5">
        <f t="shared" ca="1" si="810"/>
        <v>978.19546835002473</v>
      </c>
      <c r="R3500" s="12">
        <f t="shared" ca="1" si="811"/>
        <v>0</v>
      </c>
    </row>
    <row r="3501" spans="1:18" x14ac:dyDescent="0.25">
      <c r="A3501">
        <v>3500</v>
      </c>
      <c r="B3501" s="2">
        <v>42480</v>
      </c>
      <c r="C3501">
        <f t="shared" si="816"/>
        <v>2016</v>
      </c>
      <c r="D3501">
        <v>1467.65</v>
      </c>
      <c r="E3501" s="5">
        <f t="shared" ca="1" si="812"/>
        <v>1456.105</v>
      </c>
      <c r="F3501" s="5">
        <f t="shared" ca="1" si="813"/>
        <v>1321.9469999999999</v>
      </c>
      <c r="G3501" s="5">
        <f t="shared" ca="1" si="814"/>
        <v>1423.5845039314499</v>
      </c>
      <c r="H3501" s="5">
        <f t="shared" ca="1" si="815"/>
        <v>1338.1922926235275</v>
      </c>
      <c r="I3501" s="10">
        <f t="shared" ca="1" si="808"/>
        <v>0</v>
      </c>
      <c r="J3501" s="5" t="e">
        <f t="shared" ca="1" si="802"/>
        <v>#N/A</v>
      </c>
      <c r="K3501" s="5" t="e">
        <f t="shared" ca="1" si="803"/>
        <v>#N/A</v>
      </c>
      <c r="L3501" s="10">
        <f t="shared" ca="1" si="804"/>
        <v>1</v>
      </c>
      <c r="M3501" s="5">
        <f t="shared" ca="1" si="809"/>
        <v>1372.65</v>
      </c>
      <c r="N3501" s="12" t="str">
        <f t="shared" ca="1" si="805"/>
        <v/>
      </c>
      <c r="O3501" s="12">
        <f t="shared" ca="1" si="806"/>
        <v>2.390465457774135E-3</v>
      </c>
      <c r="P3501" s="5">
        <f t="shared" ca="1" si="807"/>
        <v>978.19546835002473</v>
      </c>
      <c r="Q3501" s="5">
        <f t="shared" ca="1" si="810"/>
        <v>978.19546835002473</v>
      </c>
      <c r="R3501" s="12">
        <f t="shared" ca="1" si="811"/>
        <v>0</v>
      </c>
    </row>
    <row r="3502" spans="1:18" x14ac:dyDescent="0.25">
      <c r="A3502">
        <v>3501</v>
      </c>
      <c r="B3502" s="2">
        <v>42481</v>
      </c>
      <c r="C3502">
        <f t="shared" si="816"/>
        <v>2016</v>
      </c>
      <c r="D3502">
        <v>1433.3</v>
      </c>
      <c r="E3502" s="5">
        <f t="shared" ca="1" si="812"/>
        <v>1457.6799999999998</v>
      </c>
      <c r="F3502" s="5">
        <f t="shared" ca="1" si="813"/>
        <v>1325.933</v>
      </c>
      <c r="G3502" s="5">
        <f t="shared" ca="1" si="814"/>
        <v>1424.5560535383049</v>
      </c>
      <c r="H3502" s="5">
        <f t="shared" ca="1" si="815"/>
        <v>1340.0944467710569</v>
      </c>
      <c r="I3502" s="10">
        <f t="shared" ca="1" si="808"/>
        <v>0</v>
      </c>
      <c r="J3502" s="5" t="e">
        <f t="shared" ca="1" si="802"/>
        <v>#N/A</v>
      </c>
      <c r="K3502" s="5" t="e">
        <f t="shared" ca="1" si="803"/>
        <v>#N/A</v>
      </c>
      <c r="L3502" s="10">
        <f t="shared" ca="1" si="804"/>
        <v>1</v>
      </c>
      <c r="M3502" s="5">
        <f t="shared" ca="1" si="809"/>
        <v>1372.65</v>
      </c>
      <c r="N3502" s="12" t="str">
        <f t="shared" ca="1" si="805"/>
        <v/>
      </c>
      <c r="O3502" s="12">
        <f t="shared" ca="1" si="806"/>
        <v>-2.3404762715906472E-2</v>
      </c>
      <c r="P3502" s="5">
        <f t="shared" ca="1" si="807"/>
        <v>978.19546835002473</v>
      </c>
      <c r="Q3502" s="5">
        <f t="shared" ca="1" si="810"/>
        <v>978.19546835002473</v>
      </c>
      <c r="R3502" s="12">
        <f t="shared" ca="1" si="811"/>
        <v>0</v>
      </c>
    </row>
    <row r="3503" spans="1:18" x14ac:dyDescent="0.25">
      <c r="A3503">
        <v>3502</v>
      </c>
      <c r="B3503" s="2">
        <v>42482</v>
      </c>
      <c r="C3503">
        <f t="shared" si="816"/>
        <v>2016</v>
      </c>
      <c r="D3503">
        <v>1414.15</v>
      </c>
      <c r="E3503" s="5">
        <f t="shared" ca="1" si="812"/>
        <v>1454.9099999999999</v>
      </c>
      <c r="F3503" s="5">
        <f t="shared" ca="1" si="813"/>
        <v>1329.7950000000001</v>
      </c>
      <c r="G3503" s="5">
        <f t="shared" ca="1" si="814"/>
        <v>1423.5154481844743</v>
      </c>
      <c r="H3503" s="5">
        <f t="shared" ca="1" si="815"/>
        <v>1341.5755578356357</v>
      </c>
      <c r="I3503" s="10">
        <f t="shared" ca="1" si="808"/>
        <v>0</v>
      </c>
      <c r="J3503" s="5" t="e">
        <f t="shared" ca="1" si="802"/>
        <v>#N/A</v>
      </c>
      <c r="K3503" s="5" t="e">
        <f t="shared" ca="1" si="803"/>
        <v>#N/A</v>
      </c>
      <c r="L3503" s="10">
        <f t="shared" ca="1" si="804"/>
        <v>1</v>
      </c>
      <c r="M3503" s="5">
        <f t="shared" ca="1" si="809"/>
        <v>1372.65</v>
      </c>
      <c r="N3503" s="12" t="str">
        <f t="shared" ca="1" si="805"/>
        <v/>
      </c>
      <c r="O3503" s="12">
        <f t="shared" ca="1" si="806"/>
        <v>-1.3360775831995998E-2</v>
      </c>
      <c r="P3503" s="5">
        <f t="shared" ca="1" si="807"/>
        <v>978.19546835002473</v>
      </c>
      <c r="Q3503" s="5">
        <f t="shared" ca="1" si="810"/>
        <v>978.19546835002473</v>
      </c>
      <c r="R3503" s="12">
        <f t="shared" ca="1" si="811"/>
        <v>0</v>
      </c>
    </row>
    <row r="3504" spans="1:18" x14ac:dyDescent="0.25">
      <c r="A3504">
        <v>3503</v>
      </c>
      <c r="B3504" s="2">
        <v>42485</v>
      </c>
      <c r="C3504">
        <f t="shared" si="816"/>
        <v>2016</v>
      </c>
      <c r="D3504">
        <v>1422.9</v>
      </c>
      <c r="E3504" s="5">
        <f t="shared" ca="1" si="812"/>
        <v>1452.4849999999999</v>
      </c>
      <c r="F3504" s="5">
        <f t="shared" ca="1" si="813"/>
        <v>1333.1220000000001</v>
      </c>
      <c r="G3504" s="5">
        <f t="shared" ca="1" si="814"/>
        <v>1423.4539033660269</v>
      </c>
      <c r="H3504" s="5">
        <f t="shared" ca="1" si="815"/>
        <v>1343.2020466789227</v>
      </c>
      <c r="I3504" s="10">
        <f t="shared" ca="1" si="808"/>
        <v>0</v>
      </c>
      <c r="J3504" s="5" t="e">
        <f t="shared" ca="1" si="802"/>
        <v>#N/A</v>
      </c>
      <c r="K3504" s="5" t="e">
        <f t="shared" ca="1" si="803"/>
        <v>#N/A</v>
      </c>
      <c r="L3504" s="10">
        <f t="shared" ca="1" si="804"/>
        <v>1</v>
      </c>
      <c r="M3504" s="5">
        <f t="shared" ca="1" si="809"/>
        <v>1372.65</v>
      </c>
      <c r="N3504" s="12" t="str">
        <f t="shared" ca="1" si="805"/>
        <v/>
      </c>
      <c r="O3504" s="12">
        <f t="shared" ca="1" si="806"/>
        <v>6.1874624332637976E-3</v>
      </c>
      <c r="P3504" s="5">
        <f t="shared" ca="1" si="807"/>
        <v>978.19546835002473</v>
      </c>
      <c r="Q3504" s="5">
        <f t="shared" ca="1" si="810"/>
        <v>978.19546835002473</v>
      </c>
      <c r="R3504" s="12">
        <f t="shared" ca="1" si="811"/>
        <v>0</v>
      </c>
    </row>
    <row r="3505" spans="1:18" x14ac:dyDescent="0.25">
      <c r="A3505">
        <v>3504</v>
      </c>
      <c r="B3505" s="2">
        <v>42486</v>
      </c>
      <c r="C3505">
        <f t="shared" si="816"/>
        <v>2016</v>
      </c>
      <c r="D3505">
        <v>1426.9</v>
      </c>
      <c r="E3505" s="5">
        <f t="shared" ca="1" si="812"/>
        <v>1450.3049999999998</v>
      </c>
      <c r="F3505" s="5">
        <f t="shared" ca="1" si="813"/>
        <v>1337.104</v>
      </c>
      <c r="G3505" s="5">
        <f t="shared" ca="1" si="814"/>
        <v>1423.7985130294242</v>
      </c>
      <c r="H3505" s="5">
        <f t="shared" ca="1" si="815"/>
        <v>1344.8760057453442</v>
      </c>
      <c r="I3505" s="10">
        <f t="shared" ca="1" si="808"/>
        <v>0</v>
      </c>
      <c r="J3505" s="5" t="e">
        <f t="shared" ca="1" si="802"/>
        <v>#N/A</v>
      </c>
      <c r="K3505" s="5" t="e">
        <f t="shared" ca="1" si="803"/>
        <v>#N/A</v>
      </c>
      <c r="L3505" s="10">
        <f t="shared" ca="1" si="804"/>
        <v>1</v>
      </c>
      <c r="M3505" s="5">
        <f t="shared" ca="1" si="809"/>
        <v>1372.65</v>
      </c>
      <c r="N3505" s="12" t="str">
        <f t="shared" ca="1" si="805"/>
        <v/>
      </c>
      <c r="O3505" s="12">
        <f t="shared" ca="1" si="806"/>
        <v>2.8111603064164734E-3</v>
      </c>
      <c r="P3505" s="5">
        <f t="shared" ca="1" si="807"/>
        <v>978.19546835002473</v>
      </c>
      <c r="Q3505" s="5">
        <f t="shared" ca="1" si="810"/>
        <v>978.19546835002473</v>
      </c>
      <c r="R3505" s="12">
        <f t="shared" ca="1" si="811"/>
        <v>0</v>
      </c>
    </row>
    <row r="3506" spans="1:18" x14ac:dyDescent="0.25">
      <c r="A3506">
        <v>3505</v>
      </c>
      <c r="B3506" s="2">
        <v>42487</v>
      </c>
      <c r="C3506">
        <f t="shared" si="816"/>
        <v>2016</v>
      </c>
      <c r="D3506">
        <v>1429.55</v>
      </c>
      <c r="E3506" s="5">
        <f t="shared" ca="1" si="812"/>
        <v>1446.2649999999999</v>
      </c>
      <c r="F3506" s="5">
        <f t="shared" ca="1" si="813"/>
        <v>1341.1740000000002</v>
      </c>
      <c r="G3506" s="5">
        <f t="shared" ca="1" si="814"/>
        <v>1424.3736617264817</v>
      </c>
      <c r="H3506" s="5">
        <f t="shared" ca="1" si="815"/>
        <v>1346.5694856304372</v>
      </c>
      <c r="I3506" s="10">
        <f t="shared" ca="1" si="808"/>
        <v>0</v>
      </c>
      <c r="J3506" s="5" t="e">
        <f t="shared" ca="1" si="802"/>
        <v>#N/A</v>
      </c>
      <c r="K3506" s="5" t="e">
        <f t="shared" ca="1" si="803"/>
        <v>#N/A</v>
      </c>
      <c r="L3506" s="10">
        <f t="shared" ca="1" si="804"/>
        <v>1</v>
      </c>
      <c r="M3506" s="5">
        <f t="shared" ca="1" si="809"/>
        <v>1372.65</v>
      </c>
      <c r="N3506" s="12" t="str">
        <f t="shared" ca="1" si="805"/>
        <v/>
      </c>
      <c r="O3506" s="12">
        <f t="shared" ca="1" si="806"/>
        <v>1.8571728922838766E-3</v>
      </c>
      <c r="P3506" s="5">
        <f t="shared" ca="1" si="807"/>
        <v>978.19546835002473</v>
      </c>
      <c r="Q3506" s="5">
        <f t="shared" ca="1" si="810"/>
        <v>978.19546835002473</v>
      </c>
      <c r="R3506" s="12">
        <f t="shared" ca="1" si="811"/>
        <v>0</v>
      </c>
    </row>
    <row r="3507" spans="1:18" x14ac:dyDescent="0.25">
      <c r="A3507">
        <v>3506</v>
      </c>
      <c r="B3507" s="2">
        <v>42488</v>
      </c>
      <c r="C3507">
        <f t="shared" si="816"/>
        <v>2016</v>
      </c>
      <c r="D3507">
        <v>1437.85</v>
      </c>
      <c r="E3507" s="5">
        <f t="shared" ca="1" si="812"/>
        <v>1443.0549999999998</v>
      </c>
      <c r="F3507" s="5">
        <f t="shared" ca="1" si="813"/>
        <v>1344.6840000000002</v>
      </c>
      <c r="G3507" s="5">
        <f t="shared" ca="1" si="814"/>
        <v>1425.7212955538337</v>
      </c>
      <c r="H3507" s="5">
        <f t="shared" ca="1" si="815"/>
        <v>1348.3950959178285</v>
      </c>
      <c r="I3507" s="10">
        <f t="shared" ca="1" si="808"/>
        <v>0</v>
      </c>
      <c r="J3507" s="5" t="e">
        <f t="shared" ca="1" si="802"/>
        <v>#N/A</v>
      </c>
      <c r="K3507" s="5" t="e">
        <f t="shared" ca="1" si="803"/>
        <v>#N/A</v>
      </c>
      <c r="L3507" s="10">
        <f t="shared" ca="1" si="804"/>
        <v>1</v>
      </c>
      <c r="M3507" s="5">
        <f t="shared" ca="1" si="809"/>
        <v>1372.65</v>
      </c>
      <c r="N3507" s="12" t="str">
        <f t="shared" ca="1" si="805"/>
        <v/>
      </c>
      <c r="O3507" s="12">
        <f t="shared" ca="1" si="806"/>
        <v>5.8060228743310512E-3</v>
      </c>
      <c r="P3507" s="5">
        <f t="shared" ca="1" si="807"/>
        <v>978.19546835002473</v>
      </c>
      <c r="Q3507" s="5">
        <f t="shared" ca="1" si="810"/>
        <v>978.19546835002473</v>
      </c>
      <c r="R3507" s="12">
        <f t="shared" ca="1" si="811"/>
        <v>0</v>
      </c>
    </row>
    <row r="3508" spans="1:18" x14ac:dyDescent="0.25">
      <c r="A3508">
        <v>3507</v>
      </c>
      <c r="B3508" s="2">
        <v>42489</v>
      </c>
      <c r="C3508">
        <f t="shared" si="816"/>
        <v>2016</v>
      </c>
      <c r="D3508">
        <v>1443.15</v>
      </c>
      <c r="E3508" s="5">
        <f t="shared" ca="1" si="812"/>
        <v>1440.375</v>
      </c>
      <c r="F3508" s="5">
        <f t="shared" ca="1" si="813"/>
        <v>1347.9870000000001</v>
      </c>
      <c r="G3508" s="5">
        <f t="shared" ca="1" si="814"/>
        <v>1427.4641659984504</v>
      </c>
      <c r="H3508" s="5">
        <f t="shared" ca="1" si="815"/>
        <v>1350.2901939994717</v>
      </c>
      <c r="I3508" s="10">
        <f t="shared" ca="1" si="808"/>
        <v>0</v>
      </c>
      <c r="J3508" s="5" t="e">
        <f t="shared" ref="J3508:J3571" ca="1" si="817">IF($I3508="BUY",$D3508,NA())</f>
        <v>#N/A</v>
      </c>
      <c r="K3508" s="5" t="e">
        <f t="shared" ref="K3508:K3571" ca="1" si="818">IF($I3508="SELL",$D3508,NA())</f>
        <v>#N/A</v>
      </c>
      <c r="L3508" s="10">
        <f t="shared" ref="L3508:L3571" ca="1" si="819">IF(AND(I3508="SELL",L3507&gt;=0),-1*Leverage,IF(AND(I3508="BUY",L3507&lt;=0),1*Leverage,L3507))</f>
        <v>1</v>
      </c>
      <c r="M3508" s="5">
        <f t="shared" ca="1" si="809"/>
        <v>1372.65</v>
      </c>
      <c r="N3508" s="12" t="str">
        <f t="shared" ref="N3508:N3571" ca="1" si="820">IF(L3507=0,0,IF(I3508="SELL",Leverage*(M3508-M3507)/M3507,IF(I3508="BUY",-Leverage*(M3508-M3507)/M3507,"")))</f>
        <v/>
      </c>
      <c r="O3508" s="12">
        <f t="shared" ref="O3508:O3571" ca="1" si="821">IF($L3508&gt;0,Leverage*(D3508-D3507)/D3507,IF($L3508&lt;0,-Leverage*(D3508-D3507)/D3507,0))</f>
        <v>3.6860590464931546E-3</v>
      </c>
      <c r="P3508" s="5">
        <f t="shared" ref="P3508:P3571" ca="1" si="822">IF(N3508="",P3507,P3507*(1+N3508))</f>
        <v>978.19546835002473</v>
      </c>
      <c r="Q3508" s="5">
        <f t="shared" ca="1" si="810"/>
        <v>978.19546835002473</v>
      </c>
      <c r="R3508" s="12">
        <f t="shared" ca="1" si="811"/>
        <v>0</v>
      </c>
    </row>
    <row r="3509" spans="1:18" x14ac:dyDescent="0.25">
      <c r="A3509">
        <v>3508</v>
      </c>
      <c r="B3509" s="2">
        <v>42492</v>
      </c>
      <c r="C3509">
        <f t="shared" si="816"/>
        <v>2016</v>
      </c>
      <c r="D3509">
        <v>1420.55</v>
      </c>
      <c r="E3509" s="5">
        <f t="shared" ca="1" si="812"/>
        <v>1436.0149999999999</v>
      </c>
      <c r="F3509" s="5">
        <f t="shared" ca="1" si="813"/>
        <v>1350.7680000000003</v>
      </c>
      <c r="G3509" s="5">
        <f t="shared" ca="1" si="814"/>
        <v>1426.7727493986054</v>
      </c>
      <c r="H3509" s="5">
        <f t="shared" ca="1" si="815"/>
        <v>1351.6953901194825</v>
      </c>
      <c r="I3509" s="10">
        <f t="shared" ref="I3509:I3572" ca="1" si="823">IF(AND(G3509&gt;H3509,G3508&lt;H3508),"BUY",IF(AND(G3509&lt;H3509,G3508&gt;H3508),"SELL",0))</f>
        <v>0</v>
      </c>
      <c r="J3509" s="5" t="e">
        <f t="shared" ca="1" si="817"/>
        <v>#N/A</v>
      </c>
      <c r="K3509" s="5" t="e">
        <f t="shared" ca="1" si="818"/>
        <v>#N/A</v>
      </c>
      <c r="L3509" s="10">
        <f t="shared" ca="1" si="819"/>
        <v>1</v>
      </c>
      <c r="M3509" s="5">
        <f t="shared" ref="M3509:M3572" ca="1" si="824">IF(I3509&lt;&gt;0,D3509,M3508)</f>
        <v>1372.65</v>
      </c>
      <c r="N3509" s="12" t="str">
        <f t="shared" ca="1" si="820"/>
        <v/>
      </c>
      <c r="O3509" s="12">
        <f t="shared" ca="1" si="821"/>
        <v>-1.5660187783667765E-2</v>
      </c>
      <c r="P3509" s="5">
        <f t="shared" ca="1" si="822"/>
        <v>978.19546835002473</v>
      </c>
      <c r="Q3509" s="5">
        <f t="shared" ref="Q3509:Q3572" ca="1" si="825">MAX(P3508:P3509)</f>
        <v>978.19546835002473</v>
      </c>
      <c r="R3509" s="12">
        <f t="shared" ref="R3509:R3572" ca="1" si="826">1-P3509/Q3509</f>
        <v>0</v>
      </c>
    </row>
    <row r="3510" spans="1:18" x14ac:dyDescent="0.25">
      <c r="A3510">
        <v>3509</v>
      </c>
      <c r="B3510" s="2">
        <v>42493</v>
      </c>
      <c r="C3510">
        <f t="shared" si="816"/>
        <v>2016</v>
      </c>
      <c r="D3510">
        <v>1420.15</v>
      </c>
      <c r="E3510" s="5">
        <f t="shared" ca="1" si="812"/>
        <v>1431.6149999999998</v>
      </c>
      <c r="F3510" s="5">
        <f t="shared" ca="1" si="813"/>
        <v>1354.2930000000001</v>
      </c>
      <c r="G3510" s="5">
        <f t="shared" ca="1" si="814"/>
        <v>1426.1104744587449</v>
      </c>
      <c r="H3510" s="5">
        <f t="shared" ca="1" si="815"/>
        <v>1353.0644823170928</v>
      </c>
      <c r="I3510" s="10">
        <f t="shared" ca="1" si="823"/>
        <v>0</v>
      </c>
      <c r="J3510" s="5" t="e">
        <f t="shared" ca="1" si="817"/>
        <v>#N/A</v>
      </c>
      <c r="K3510" s="5" t="e">
        <f t="shared" ca="1" si="818"/>
        <v>#N/A</v>
      </c>
      <c r="L3510" s="10">
        <f t="shared" ca="1" si="819"/>
        <v>1</v>
      </c>
      <c r="M3510" s="5">
        <f t="shared" ca="1" si="824"/>
        <v>1372.65</v>
      </c>
      <c r="N3510" s="12" t="str">
        <f t="shared" ca="1" si="820"/>
        <v/>
      </c>
      <c r="O3510" s="12">
        <f t="shared" ca="1" si="821"/>
        <v>-2.8158107775147907E-4</v>
      </c>
      <c r="P3510" s="5">
        <f t="shared" ca="1" si="822"/>
        <v>978.19546835002473</v>
      </c>
      <c r="Q3510" s="5">
        <f t="shared" ca="1" si="825"/>
        <v>978.19546835002473</v>
      </c>
      <c r="R3510" s="12">
        <f t="shared" ca="1" si="826"/>
        <v>0</v>
      </c>
    </row>
    <row r="3511" spans="1:18" x14ac:dyDescent="0.25">
      <c r="A3511">
        <v>3510</v>
      </c>
      <c r="B3511" s="2">
        <v>42494</v>
      </c>
      <c r="C3511">
        <f t="shared" si="816"/>
        <v>2016</v>
      </c>
      <c r="D3511">
        <v>1403.7</v>
      </c>
      <c r="E3511" s="5">
        <f t="shared" ca="1" si="812"/>
        <v>1425.2199999999998</v>
      </c>
      <c r="F3511" s="5">
        <f t="shared" ca="1" si="813"/>
        <v>1357.7040000000002</v>
      </c>
      <c r="G3511" s="5">
        <f t="shared" ca="1" si="814"/>
        <v>1423.8694270128703</v>
      </c>
      <c r="H3511" s="5">
        <f t="shared" ca="1" si="815"/>
        <v>1354.0771926707509</v>
      </c>
      <c r="I3511" s="10">
        <f t="shared" ca="1" si="823"/>
        <v>0</v>
      </c>
      <c r="J3511" s="5" t="e">
        <f t="shared" ca="1" si="817"/>
        <v>#N/A</v>
      </c>
      <c r="K3511" s="5" t="e">
        <f t="shared" ca="1" si="818"/>
        <v>#N/A</v>
      </c>
      <c r="L3511" s="10">
        <f t="shared" ca="1" si="819"/>
        <v>1</v>
      </c>
      <c r="M3511" s="5">
        <f t="shared" ca="1" si="824"/>
        <v>1372.65</v>
      </c>
      <c r="N3511" s="12" t="str">
        <f t="shared" ca="1" si="820"/>
        <v/>
      </c>
      <c r="O3511" s="12">
        <f t="shared" ca="1" si="821"/>
        <v>-1.1583283455972992E-2</v>
      </c>
      <c r="P3511" s="5">
        <f t="shared" ca="1" si="822"/>
        <v>978.19546835002473</v>
      </c>
      <c r="Q3511" s="5">
        <f t="shared" ca="1" si="825"/>
        <v>978.19546835002473</v>
      </c>
      <c r="R3511" s="12">
        <f t="shared" ca="1" si="826"/>
        <v>0</v>
      </c>
    </row>
    <row r="3512" spans="1:18" x14ac:dyDescent="0.25">
      <c r="A3512">
        <v>3511</v>
      </c>
      <c r="B3512" s="2">
        <v>42495</v>
      </c>
      <c r="C3512">
        <f t="shared" si="816"/>
        <v>2016</v>
      </c>
      <c r="D3512">
        <v>1394.85</v>
      </c>
      <c r="E3512" s="5">
        <f t="shared" ca="1" si="812"/>
        <v>1421.375</v>
      </c>
      <c r="F3512" s="5">
        <f t="shared" ca="1" si="813"/>
        <v>1361.6040000000005</v>
      </c>
      <c r="G3512" s="5">
        <f t="shared" ca="1" si="814"/>
        <v>1420.9674843115833</v>
      </c>
      <c r="H3512" s="5">
        <f t="shared" ca="1" si="815"/>
        <v>1354.8926488173361</v>
      </c>
      <c r="I3512" s="10">
        <f t="shared" ca="1" si="823"/>
        <v>0</v>
      </c>
      <c r="J3512" s="5" t="e">
        <f t="shared" ca="1" si="817"/>
        <v>#N/A</v>
      </c>
      <c r="K3512" s="5" t="e">
        <f t="shared" ca="1" si="818"/>
        <v>#N/A</v>
      </c>
      <c r="L3512" s="10">
        <f t="shared" ca="1" si="819"/>
        <v>1</v>
      </c>
      <c r="M3512" s="5">
        <f t="shared" ca="1" si="824"/>
        <v>1372.65</v>
      </c>
      <c r="N3512" s="12" t="str">
        <f t="shared" ca="1" si="820"/>
        <v/>
      </c>
      <c r="O3512" s="12">
        <f t="shared" ca="1" si="821"/>
        <v>-6.3047659756359162E-3</v>
      </c>
      <c r="P3512" s="5">
        <f t="shared" ca="1" si="822"/>
        <v>978.19546835002473</v>
      </c>
      <c r="Q3512" s="5">
        <f t="shared" ca="1" si="825"/>
        <v>978.19546835002473</v>
      </c>
      <c r="R3512" s="12">
        <f t="shared" ca="1" si="826"/>
        <v>0</v>
      </c>
    </row>
    <row r="3513" spans="1:18" x14ac:dyDescent="0.25">
      <c r="A3513">
        <v>3512</v>
      </c>
      <c r="B3513" s="2">
        <v>42496</v>
      </c>
      <c r="C3513">
        <f t="shared" si="816"/>
        <v>2016</v>
      </c>
      <c r="D3513">
        <v>1425.45</v>
      </c>
      <c r="E3513" s="5">
        <f t="shared" ca="1" si="812"/>
        <v>1422.5050000000001</v>
      </c>
      <c r="F3513" s="5">
        <f t="shared" ca="1" si="813"/>
        <v>1366.2950000000003</v>
      </c>
      <c r="G3513" s="5">
        <f t="shared" ca="1" si="814"/>
        <v>1421.415735880425</v>
      </c>
      <c r="H3513" s="5">
        <f t="shared" ca="1" si="815"/>
        <v>1356.3037958409893</v>
      </c>
      <c r="I3513" s="10">
        <f t="shared" ca="1" si="823"/>
        <v>0</v>
      </c>
      <c r="J3513" s="5" t="e">
        <f t="shared" ca="1" si="817"/>
        <v>#N/A</v>
      </c>
      <c r="K3513" s="5" t="e">
        <f t="shared" ca="1" si="818"/>
        <v>#N/A</v>
      </c>
      <c r="L3513" s="10">
        <f t="shared" ca="1" si="819"/>
        <v>1</v>
      </c>
      <c r="M3513" s="5">
        <f t="shared" ca="1" si="824"/>
        <v>1372.65</v>
      </c>
      <c r="N3513" s="12" t="str">
        <f t="shared" ca="1" si="820"/>
        <v/>
      </c>
      <c r="O3513" s="12">
        <f t="shared" ca="1" si="821"/>
        <v>2.1937842778793518E-2</v>
      </c>
      <c r="P3513" s="5">
        <f t="shared" ca="1" si="822"/>
        <v>978.19546835002473</v>
      </c>
      <c r="Q3513" s="5">
        <f t="shared" ca="1" si="825"/>
        <v>978.19546835002473</v>
      </c>
      <c r="R3513" s="12">
        <f t="shared" ca="1" si="826"/>
        <v>0</v>
      </c>
    </row>
    <row r="3514" spans="1:18" x14ac:dyDescent="0.25">
      <c r="A3514">
        <v>3513</v>
      </c>
      <c r="B3514" s="2">
        <v>42499</v>
      </c>
      <c r="C3514">
        <f t="shared" si="816"/>
        <v>2016</v>
      </c>
      <c r="D3514">
        <v>1439.75</v>
      </c>
      <c r="E3514" s="5">
        <f t="shared" ca="1" si="812"/>
        <v>1424.19</v>
      </c>
      <c r="F3514" s="5">
        <f t="shared" ca="1" si="813"/>
        <v>1371.2120000000002</v>
      </c>
      <c r="G3514" s="5">
        <f t="shared" ca="1" si="814"/>
        <v>1423.2491622923826</v>
      </c>
      <c r="H3514" s="5">
        <f t="shared" ca="1" si="815"/>
        <v>1357.9727199241697</v>
      </c>
      <c r="I3514" s="10">
        <f t="shared" ca="1" si="823"/>
        <v>0</v>
      </c>
      <c r="J3514" s="5" t="e">
        <f t="shared" ca="1" si="817"/>
        <v>#N/A</v>
      </c>
      <c r="K3514" s="5" t="e">
        <f t="shared" ca="1" si="818"/>
        <v>#N/A</v>
      </c>
      <c r="L3514" s="10">
        <f t="shared" ca="1" si="819"/>
        <v>1</v>
      </c>
      <c r="M3514" s="5">
        <f t="shared" ca="1" si="824"/>
        <v>1372.65</v>
      </c>
      <c r="N3514" s="12" t="str">
        <f t="shared" ca="1" si="820"/>
        <v/>
      </c>
      <c r="O3514" s="12">
        <f t="shared" ca="1" si="821"/>
        <v>1.0031919744642011E-2</v>
      </c>
      <c r="P3514" s="5">
        <f t="shared" ca="1" si="822"/>
        <v>978.19546835002473</v>
      </c>
      <c r="Q3514" s="5">
        <f t="shared" ca="1" si="825"/>
        <v>978.19546835002473</v>
      </c>
      <c r="R3514" s="12">
        <f t="shared" ca="1" si="826"/>
        <v>0</v>
      </c>
    </row>
    <row r="3515" spans="1:18" x14ac:dyDescent="0.25">
      <c r="A3515">
        <v>3514</v>
      </c>
      <c r="B3515" s="2">
        <v>42500</v>
      </c>
      <c r="C3515">
        <f t="shared" si="816"/>
        <v>2016</v>
      </c>
      <c r="D3515">
        <v>1463.35</v>
      </c>
      <c r="E3515" s="5">
        <f t="shared" ca="1" si="812"/>
        <v>1427.8350000000003</v>
      </c>
      <c r="F3515" s="5">
        <f t="shared" ca="1" si="813"/>
        <v>1375.8210000000004</v>
      </c>
      <c r="G3515" s="5">
        <f t="shared" ca="1" si="814"/>
        <v>1427.2592460631445</v>
      </c>
      <c r="H3515" s="5">
        <f t="shared" ca="1" si="815"/>
        <v>1360.0802655256866</v>
      </c>
      <c r="I3515" s="10">
        <f t="shared" ca="1" si="823"/>
        <v>0</v>
      </c>
      <c r="J3515" s="5" t="e">
        <f t="shared" ca="1" si="817"/>
        <v>#N/A</v>
      </c>
      <c r="K3515" s="5" t="e">
        <f t="shared" ca="1" si="818"/>
        <v>#N/A</v>
      </c>
      <c r="L3515" s="10">
        <f t="shared" ca="1" si="819"/>
        <v>1</v>
      </c>
      <c r="M3515" s="5">
        <f t="shared" ca="1" si="824"/>
        <v>1372.65</v>
      </c>
      <c r="N3515" s="12" t="str">
        <f t="shared" ca="1" si="820"/>
        <v/>
      </c>
      <c r="O3515" s="12">
        <f t="shared" ca="1" si="821"/>
        <v>1.6391734676158991E-2</v>
      </c>
      <c r="P3515" s="5">
        <f t="shared" ca="1" si="822"/>
        <v>978.19546835002473</v>
      </c>
      <c r="Q3515" s="5">
        <f t="shared" ca="1" si="825"/>
        <v>978.19546835002473</v>
      </c>
      <c r="R3515" s="12">
        <f t="shared" ca="1" si="826"/>
        <v>0</v>
      </c>
    </row>
    <row r="3516" spans="1:18" x14ac:dyDescent="0.25">
      <c r="A3516">
        <v>3515</v>
      </c>
      <c r="B3516" s="2">
        <v>42501</v>
      </c>
      <c r="C3516">
        <f t="shared" si="816"/>
        <v>2016</v>
      </c>
      <c r="D3516">
        <v>1467.25</v>
      </c>
      <c r="E3516" s="5">
        <f t="shared" ca="1" si="812"/>
        <v>1431.605</v>
      </c>
      <c r="F3516" s="5">
        <f t="shared" ca="1" si="813"/>
        <v>1380.3010000000004</v>
      </c>
      <c r="G3516" s="5">
        <f t="shared" ca="1" si="814"/>
        <v>1431.2583214568299</v>
      </c>
      <c r="H3516" s="5">
        <f t="shared" ca="1" si="815"/>
        <v>1362.2236602151729</v>
      </c>
      <c r="I3516" s="10">
        <f t="shared" ca="1" si="823"/>
        <v>0</v>
      </c>
      <c r="J3516" s="5" t="e">
        <f t="shared" ca="1" si="817"/>
        <v>#N/A</v>
      </c>
      <c r="K3516" s="5" t="e">
        <f t="shared" ca="1" si="818"/>
        <v>#N/A</v>
      </c>
      <c r="L3516" s="10">
        <f t="shared" ca="1" si="819"/>
        <v>1</v>
      </c>
      <c r="M3516" s="5">
        <f t="shared" ca="1" si="824"/>
        <v>1372.65</v>
      </c>
      <c r="N3516" s="12" t="str">
        <f t="shared" ca="1" si="820"/>
        <v/>
      </c>
      <c r="O3516" s="12">
        <f t="shared" ca="1" si="821"/>
        <v>2.6651177093655592E-3</v>
      </c>
      <c r="P3516" s="5">
        <f t="shared" ca="1" si="822"/>
        <v>978.19546835002473</v>
      </c>
      <c r="Q3516" s="5">
        <f t="shared" ca="1" si="825"/>
        <v>978.19546835002473</v>
      </c>
      <c r="R3516" s="12">
        <f t="shared" ca="1" si="826"/>
        <v>0</v>
      </c>
    </row>
    <row r="3517" spans="1:18" x14ac:dyDescent="0.25">
      <c r="A3517">
        <v>3516</v>
      </c>
      <c r="B3517" s="2">
        <v>42502</v>
      </c>
      <c r="C3517">
        <f t="shared" si="816"/>
        <v>2016</v>
      </c>
      <c r="D3517">
        <v>1462.4</v>
      </c>
      <c r="E3517" s="5">
        <f t="shared" ca="1" si="812"/>
        <v>1434.06</v>
      </c>
      <c r="F3517" s="5">
        <f t="shared" ca="1" si="813"/>
        <v>1384.4660000000001</v>
      </c>
      <c r="G3517" s="5">
        <f t="shared" ca="1" si="814"/>
        <v>1434.3724893111469</v>
      </c>
      <c r="H3517" s="5">
        <f t="shared" ca="1" si="815"/>
        <v>1364.2271870108693</v>
      </c>
      <c r="I3517" s="10">
        <f t="shared" ca="1" si="823"/>
        <v>0</v>
      </c>
      <c r="J3517" s="5" t="e">
        <f t="shared" ca="1" si="817"/>
        <v>#N/A</v>
      </c>
      <c r="K3517" s="5" t="e">
        <f t="shared" ca="1" si="818"/>
        <v>#N/A</v>
      </c>
      <c r="L3517" s="10">
        <f t="shared" ca="1" si="819"/>
        <v>1</v>
      </c>
      <c r="M3517" s="5">
        <f t="shared" ca="1" si="824"/>
        <v>1372.65</v>
      </c>
      <c r="N3517" s="12" t="str">
        <f t="shared" ca="1" si="820"/>
        <v/>
      </c>
      <c r="O3517" s="12">
        <f t="shared" ca="1" si="821"/>
        <v>-3.3055034929288865E-3</v>
      </c>
      <c r="P3517" s="5">
        <f t="shared" ca="1" si="822"/>
        <v>978.19546835002473</v>
      </c>
      <c r="Q3517" s="5">
        <f t="shared" ca="1" si="825"/>
        <v>978.19546835002473</v>
      </c>
      <c r="R3517" s="12">
        <f t="shared" ca="1" si="826"/>
        <v>0</v>
      </c>
    </row>
    <row r="3518" spans="1:18" x14ac:dyDescent="0.25">
      <c r="A3518">
        <v>3517</v>
      </c>
      <c r="B3518" s="2">
        <v>42503</v>
      </c>
      <c r="C3518">
        <f t="shared" si="816"/>
        <v>2016</v>
      </c>
      <c r="D3518">
        <v>1457.1</v>
      </c>
      <c r="E3518" s="5">
        <f t="shared" ca="1" si="812"/>
        <v>1435.4550000000002</v>
      </c>
      <c r="F3518" s="5">
        <f t="shared" ca="1" si="813"/>
        <v>1388.8210000000001</v>
      </c>
      <c r="G3518" s="5">
        <f t="shared" ca="1" si="814"/>
        <v>1436.6452403800322</v>
      </c>
      <c r="H3518" s="5">
        <f t="shared" ca="1" si="815"/>
        <v>1366.0846432706521</v>
      </c>
      <c r="I3518" s="10">
        <f t="shared" ca="1" si="823"/>
        <v>0</v>
      </c>
      <c r="J3518" s="5" t="e">
        <f t="shared" ca="1" si="817"/>
        <v>#N/A</v>
      </c>
      <c r="K3518" s="5" t="e">
        <f t="shared" ca="1" si="818"/>
        <v>#N/A</v>
      </c>
      <c r="L3518" s="10">
        <f t="shared" ca="1" si="819"/>
        <v>1</v>
      </c>
      <c r="M3518" s="5">
        <f t="shared" ca="1" si="824"/>
        <v>1372.65</v>
      </c>
      <c r="N3518" s="12" t="str">
        <f t="shared" ca="1" si="820"/>
        <v/>
      </c>
      <c r="O3518" s="12">
        <f t="shared" ca="1" si="821"/>
        <v>-3.624179431072334E-3</v>
      </c>
      <c r="P3518" s="5">
        <f t="shared" ca="1" si="822"/>
        <v>978.19546835002473</v>
      </c>
      <c r="Q3518" s="5">
        <f t="shared" ca="1" si="825"/>
        <v>978.19546835002473</v>
      </c>
      <c r="R3518" s="12">
        <f t="shared" ca="1" si="826"/>
        <v>0</v>
      </c>
    </row>
    <row r="3519" spans="1:18" x14ac:dyDescent="0.25">
      <c r="A3519">
        <v>3518</v>
      </c>
      <c r="B3519" s="2">
        <v>42506</v>
      </c>
      <c r="C3519">
        <f t="shared" si="816"/>
        <v>2016</v>
      </c>
      <c r="D3519">
        <v>1458.2</v>
      </c>
      <c r="E3519" s="5">
        <f t="shared" ca="1" si="812"/>
        <v>1439.22</v>
      </c>
      <c r="F3519" s="5">
        <f t="shared" ca="1" si="813"/>
        <v>1393.1979999999999</v>
      </c>
      <c r="G3519" s="5">
        <f t="shared" ca="1" si="814"/>
        <v>1438.8007163420291</v>
      </c>
      <c r="H3519" s="5">
        <f t="shared" ca="1" si="815"/>
        <v>1367.9269504052388</v>
      </c>
      <c r="I3519" s="10">
        <f t="shared" ca="1" si="823"/>
        <v>0</v>
      </c>
      <c r="J3519" s="5" t="e">
        <f t="shared" ca="1" si="817"/>
        <v>#N/A</v>
      </c>
      <c r="K3519" s="5" t="e">
        <f t="shared" ca="1" si="818"/>
        <v>#N/A</v>
      </c>
      <c r="L3519" s="10">
        <f t="shared" ca="1" si="819"/>
        <v>1</v>
      </c>
      <c r="M3519" s="5">
        <f t="shared" ca="1" si="824"/>
        <v>1372.65</v>
      </c>
      <c r="N3519" s="12" t="str">
        <f t="shared" ca="1" si="820"/>
        <v/>
      </c>
      <c r="O3519" s="12">
        <f t="shared" ca="1" si="821"/>
        <v>7.549241644363026E-4</v>
      </c>
      <c r="P3519" s="5">
        <f t="shared" ca="1" si="822"/>
        <v>978.19546835002473</v>
      </c>
      <c r="Q3519" s="5">
        <f t="shared" ca="1" si="825"/>
        <v>978.19546835002473</v>
      </c>
      <c r="R3519" s="12">
        <f t="shared" ca="1" si="826"/>
        <v>0</v>
      </c>
    </row>
    <row r="3520" spans="1:18" x14ac:dyDescent="0.25">
      <c r="A3520">
        <v>3519</v>
      </c>
      <c r="B3520" s="2">
        <v>42507</v>
      </c>
      <c r="C3520">
        <f t="shared" si="816"/>
        <v>2016</v>
      </c>
      <c r="D3520">
        <v>1449.4</v>
      </c>
      <c r="E3520" s="5">
        <f t="shared" ca="1" si="812"/>
        <v>1442.145</v>
      </c>
      <c r="F3520" s="5">
        <f t="shared" ca="1" si="813"/>
        <v>1397.3629999999998</v>
      </c>
      <c r="G3520" s="5">
        <f t="shared" ca="1" si="814"/>
        <v>1439.8606447078262</v>
      </c>
      <c r="H3520" s="5">
        <f t="shared" ca="1" si="815"/>
        <v>1369.5564113971338</v>
      </c>
      <c r="I3520" s="10">
        <f t="shared" ca="1" si="823"/>
        <v>0</v>
      </c>
      <c r="J3520" s="5" t="e">
        <f t="shared" ca="1" si="817"/>
        <v>#N/A</v>
      </c>
      <c r="K3520" s="5" t="e">
        <f t="shared" ca="1" si="818"/>
        <v>#N/A</v>
      </c>
      <c r="L3520" s="10">
        <f t="shared" ca="1" si="819"/>
        <v>1</v>
      </c>
      <c r="M3520" s="5">
        <f t="shared" ca="1" si="824"/>
        <v>1372.65</v>
      </c>
      <c r="N3520" s="12" t="str">
        <f t="shared" ca="1" si="820"/>
        <v/>
      </c>
      <c r="O3520" s="12">
        <f t="shared" ca="1" si="821"/>
        <v>-6.0348374708544469E-3</v>
      </c>
      <c r="P3520" s="5">
        <f t="shared" ca="1" si="822"/>
        <v>978.19546835002473</v>
      </c>
      <c r="Q3520" s="5">
        <f t="shared" ca="1" si="825"/>
        <v>978.19546835002473</v>
      </c>
      <c r="R3520" s="12">
        <f t="shared" ca="1" si="826"/>
        <v>0</v>
      </c>
    </row>
    <row r="3521" spans="1:18" x14ac:dyDescent="0.25">
      <c r="A3521">
        <v>3520</v>
      </c>
      <c r="B3521" s="2">
        <v>42508</v>
      </c>
      <c r="C3521">
        <f t="shared" si="816"/>
        <v>2016</v>
      </c>
      <c r="D3521">
        <v>1434.05</v>
      </c>
      <c r="E3521" s="5">
        <f t="shared" ca="1" si="812"/>
        <v>1445.1799999999998</v>
      </c>
      <c r="F3521" s="5">
        <f t="shared" ca="1" si="813"/>
        <v>1401.1689999999999</v>
      </c>
      <c r="G3521" s="5">
        <f t="shared" ca="1" si="814"/>
        <v>1439.2795802370433</v>
      </c>
      <c r="H3521" s="5">
        <f t="shared" ca="1" si="815"/>
        <v>1370.8462831691911</v>
      </c>
      <c r="I3521" s="10">
        <f t="shared" ca="1" si="823"/>
        <v>0</v>
      </c>
      <c r="J3521" s="5" t="e">
        <f t="shared" ca="1" si="817"/>
        <v>#N/A</v>
      </c>
      <c r="K3521" s="5" t="e">
        <f t="shared" ca="1" si="818"/>
        <v>#N/A</v>
      </c>
      <c r="L3521" s="10">
        <f t="shared" ca="1" si="819"/>
        <v>1</v>
      </c>
      <c r="M3521" s="5">
        <f t="shared" ca="1" si="824"/>
        <v>1372.65</v>
      </c>
      <c r="N3521" s="12" t="str">
        <f t="shared" ca="1" si="820"/>
        <v/>
      </c>
      <c r="O3521" s="12">
        <f t="shared" ca="1" si="821"/>
        <v>-1.0590589209328091E-2</v>
      </c>
      <c r="P3521" s="5">
        <f t="shared" ca="1" si="822"/>
        <v>978.19546835002473</v>
      </c>
      <c r="Q3521" s="5">
        <f t="shared" ca="1" si="825"/>
        <v>978.19546835002473</v>
      </c>
      <c r="R3521" s="12">
        <f t="shared" ca="1" si="826"/>
        <v>0</v>
      </c>
    </row>
    <row r="3522" spans="1:18" x14ac:dyDescent="0.25">
      <c r="A3522">
        <v>3521</v>
      </c>
      <c r="B3522" s="2">
        <v>42509</v>
      </c>
      <c r="C3522">
        <f t="shared" si="816"/>
        <v>2016</v>
      </c>
      <c r="D3522">
        <v>1409.85</v>
      </c>
      <c r="E3522" s="5">
        <f t="shared" ref="E3522:E3585" ca="1" si="827">IF($A3522&gt;=SEMADays,AVERAGE(OFFSET($D3522,-SEMADays+1,0,SEMADays,1)),NA())</f>
        <v>1446.6799999999998</v>
      </c>
      <c r="F3522" s="5">
        <f t="shared" ref="F3522:F3585" ca="1" si="828">IF($A3522&gt;=LEMADays,AVERAGE(OFFSET($D3522,-LEMADays+1,0,LEMADays,1)),NA())</f>
        <v>1404.7590000000002</v>
      </c>
      <c r="G3522" s="5">
        <f t="shared" ref="G3522:G3585" ca="1" si="829">IF(ISNA(E3522),NA(),IF(ISNA(G3521),E3522,((SEMADays-1)*G3521+$D3522)/SEMADays))</f>
        <v>1436.3366222133391</v>
      </c>
      <c r="H3522" s="5">
        <f t="shared" ref="H3522:H3585" ca="1" si="830">IF(ISNA(F3522),NA(),IF(ISNA(H3521),F3522,((LEMADays-1)*H3521+$D3522)/LEMADays))</f>
        <v>1371.6263575058076</v>
      </c>
      <c r="I3522" s="10">
        <f t="shared" ca="1" si="823"/>
        <v>0</v>
      </c>
      <c r="J3522" s="5" t="e">
        <f t="shared" ca="1" si="817"/>
        <v>#N/A</v>
      </c>
      <c r="K3522" s="5" t="e">
        <f t="shared" ca="1" si="818"/>
        <v>#N/A</v>
      </c>
      <c r="L3522" s="10">
        <f t="shared" ca="1" si="819"/>
        <v>1</v>
      </c>
      <c r="M3522" s="5">
        <f t="shared" ca="1" si="824"/>
        <v>1372.65</v>
      </c>
      <c r="N3522" s="12" t="str">
        <f t="shared" ca="1" si="820"/>
        <v/>
      </c>
      <c r="O3522" s="12">
        <f t="shared" ca="1" si="821"/>
        <v>-1.6875283288588297E-2</v>
      </c>
      <c r="P3522" s="5">
        <f t="shared" ca="1" si="822"/>
        <v>978.19546835002473</v>
      </c>
      <c r="Q3522" s="5">
        <f t="shared" ca="1" si="825"/>
        <v>978.19546835002473</v>
      </c>
      <c r="R3522" s="12">
        <f t="shared" ca="1" si="826"/>
        <v>0</v>
      </c>
    </row>
    <row r="3523" spans="1:18" x14ac:dyDescent="0.25">
      <c r="A3523">
        <v>3522</v>
      </c>
      <c r="B3523" s="2">
        <v>42510</v>
      </c>
      <c r="C3523">
        <f t="shared" ref="C3523:C3586" si="831">YEAR(B3523)</f>
        <v>2016</v>
      </c>
      <c r="D3523">
        <v>1393.45</v>
      </c>
      <c r="E3523" s="5">
        <f t="shared" ca="1" si="827"/>
        <v>1443.48</v>
      </c>
      <c r="F3523" s="5">
        <f t="shared" ca="1" si="828"/>
        <v>1408.0930000000001</v>
      </c>
      <c r="G3523" s="5">
        <f t="shared" ca="1" si="829"/>
        <v>1432.0479599920052</v>
      </c>
      <c r="H3523" s="5">
        <f t="shared" ca="1" si="830"/>
        <v>1372.0628303556916</v>
      </c>
      <c r="I3523" s="10">
        <f t="shared" ca="1" si="823"/>
        <v>0</v>
      </c>
      <c r="J3523" s="5" t="e">
        <f t="shared" ca="1" si="817"/>
        <v>#N/A</v>
      </c>
      <c r="K3523" s="5" t="e">
        <f t="shared" ca="1" si="818"/>
        <v>#N/A</v>
      </c>
      <c r="L3523" s="10">
        <f t="shared" ca="1" si="819"/>
        <v>1</v>
      </c>
      <c r="M3523" s="5">
        <f t="shared" ca="1" si="824"/>
        <v>1372.65</v>
      </c>
      <c r="N3523" s="12" t="str">
        <f t="shared" ca="1" si="820"/>
        <v/>
      </c>
      <c r="O3523" s="12">
        <f t="shared" ca="1" si="821"/>
        <v>-1.163244316771278E-2</v>
      </c>
      <c r="P3523" s="5">
        <f t="shared" ca="1" si="822"/>
        <v>978.19546835002473</v>
      </c>
      <c r="Q3523" s="5">
        <f t="shared" ca="1" si="825"/>
        <v>978.19546835002473</v>
      </c>
      <c r="R3523" s="12">
        <f t="shared" ca="1" si="826"/>
        <v>0</v>
      </c>
    </row>
    <row r="3524" spans="1:18" x14ac:dyDescent="0.25">
      <c r="A3524">
        <v>3523</v>
      </c>
      <c r="B3524" s="2">
        <v>42513</v>
      </c>
      <c r="C3524">
        <f t="shared" si="831"/>
        <v>2016</v>
      </c>
      <c r="D3524">
        <v>1418</v>
      </c>
      <c r="E3524" s="5">
        <f t="shared" ca="1" si="827"/>
        <v>1441.3050000000001</v>
      </c>
      <c r="F3524" s="5">
        <f t="shared" ca="1" si="828"/>
        <v>1411.7370000000001</v>
      </c>
      <c r="G3524" s="5">
        <f t="shared" ca="1" si="829"/>
        <v>1430.6431639928046</v>
      </c>
      <c r="H3524" s="5">
        <f t="shared" ca="1" si="830"/>
        <v>1372.9815737485778</v>
      </c>
      <c r="I3524" s="10">
        <f t="shared" ca="1" si="823"/>
        <v>0</v>
      </c>
      <c r="J3524" s="5" t="e">
        <f t="shared" ca="1" si="817"/>
        <v>#N/A</v>
      </c>
      <c r="K3524" s="5" t="e">
        <f t="shared" ca="1" si="818"/>
        <v>#N/A</v>
      </c>
      <c r="L3524" s="10">
        <f t="shared" ca="1" si="819"/>
        <v>1</v>
      </c>
      <c r="M3524" s="5">
        <f t="shared" ca="1" si="824"/>
        <v>1372.65</v>
      </c>
      <c r="N3524" s="12" t="str">
        <f t="shared" ca="1" si="820"/>
        <v/>
      </c>
      <c r="O3524" s="12">
        <f t="shared" ca="1" si="821"/>
        <v>1.761814202160103E-2</v>
      </c>
      <c r="P3524" s="5">
        <f t="shared" ca="1" si="822"/>
        <v>978.19546835002473</v>
      </c>
      <c r="Q3524" s="5">
        <f t="shared" ca="1" si="825"/>
        <v>978.19546835002473</v>
      </c>
      <c r="R3524" s="12">
        <f t="shared" ca="1" si="826"/>
        <v>0</v>
      </c>
    </row>
    <row r="3525" spans="1:18" x14ac:dyDescent="0.25">
      <c r="A3525">
        <v>3524</v>
      </c>
      <c r="B3525" s="2">
        <v>42514</v>
      </c>
      <c r="C3525">
        <f t="shared" si="831"/>
        <v>2016</v>
      </c>
      <c r="D3525">
        <v>1446.15</v>
      </c>
      <c r="E3525" s="5">
        <f t="shared" ca="1" si="827"/>
        <v>1439.585</v>
      </c>
      <c r="F3525" s="5">
        <f t="shared" ca="1" si="828"/>
        <v>1415.8580000000002</v>
      </c>
      <c r="G3525" s="5">
        <f t="shared" ca="1" si="829"/>
        <v>1432.1938475935242</v>
      </c>
      <c r="H3525" s="5">
        <f t="shared" ca="1" si="830"/>
        <v>1374.4449422736061</v>
      </c>
      <c r="I3525" s="10">
        <f t="shared" ca="1" si="823"/>
        <v>0</v>
      </c>
      <c r="J3525" s="5" t="e">
        <f t="shared" ca="1" si="817"/>
        <v>#N/A</v>
      </c>
      <c r="K3525" s="5" t="e">
        <f t="shared" ca="1" si="818"/>
        <v>#N/A</v>
      </c>
      <c r="L3525" s="10">
        <f t="shared" ca="1" si="819"/>
        <v>1</v>
      </c>
      <c r="M3525" s="5">
        <f t="shared" ca="1" si="824"/>
        <v>1372.65</v>
      </c>
      <c r="N3525" s="12" t="str">
        <f t="shared" ca="1" si="820"/>
        <v/>
      </c>
      <c r="O3525" s="12">
        <f t="shared" ca="1" si="821"/>
        <v>1.9851904090268047E-2</v>
      </c>
      <c r="P3525" s="5">
        <f t="shared" ca="1" si="822"/>
        <v>978.19546835002473</v>
      </c>
      <c r="Q3525" s="5">
        <f t="shared" ca="1" si="825"/>
        <v>978.19546835002473</v>
      </c>
      <c r="R3525" s="12">
        <f t="shared" ca="1" si="826"/>
        <v>0</v>
      </c>
    </row>
    <row r="3526" spans="1:18" x14ac:dyDescent="0.25">
      <c r="A3526">
        <v>3525</v>
      </c>
      <c r="B3526" s="2">
        <v>42515</v>
      </c>
      <c r="C3526">
        <f t="shared" si="831"/>
        <v>2016</v>
      </c>
      <c r="D3526">
        <v>1475.05</v>
      </c>
      <c r="E3526" s="5">
        <f t="shared" ca="1" si="827"/>
        <v>1440.365</v>
      </c>
      <c r="F3526" s="5">
        <f t="shared" ca="1" si="828"/>
        <v>1420.636</v>
      </c>
      <c r="G3526" s="5">
        <f t="shared" ca="1" si="829"/>
        <v>1436.4794628341717</v>
      </c>
      <c r="H3526" s="5">
        <f t="shared" ca="1" si="830"/>
        <v>1376.4570434281341</v>
      </c>
      <c r="I3526" s="10">
        <f t="shared" ca="1" si="823"/>
        <v>0</v>
      </c>
      <c r="J3526" s="5" t="e">
        <f t="shared" ca="1" si="817"/>
        <v>#N/A</v>
      </c>
      <c r="K3526" s="5" t="e">
        <f t="shared" ca="1" si="818"/>
        <v>#N/A</v>
      </c>
      <c r="L3526" s="10">
        <f t="shared" ca="1" si="819"/>
        <v>1</v>
      </c>
      <c r="M3526" s="5">
        <f t="shared" ca="1" si="824"/>
        <v>1372.65</v>
      </c>
      <c r="N3526" s="12" t="str">
        <f t="shared" ca="1" si="820"/>
        <v/>
      </c>
      <c r="O3526" s="12">
        <f t="shared" ca="1" si="821"/>
        <v>1.998409570238209E-2</v>
      </c>
      <c r="P3526" s="5">
        <f t="shared" ca="1" si="822"/>
        <v>978.19546835002473</v>
      </c>
      <c r="Q3526" s="5">
        <f t="shared" ca="1" si="825"/>
        <v>978.19546835002473</v>
      </c>
      <c r="R3526" s="12">
        <f t="shared" ca="1" si="826"/>
        <v>0</v>
      </c>
    </row>
    <row r="3527" spans="1:18" x14ac:dyDescent="0.25">
      <c r="A3527">
        <v>3526</v>
      </c>
      <c r="B3527" s="2">
        <v>42516</v>
      </c>
      <c r="C3527">
        <f t="shared" si="831"/>
        <v>2016</v>
      </c>
      <c r="D3527">
        <v>1504.05</v>
      </c>
      <c r="E3527" s="5">
        <f t="shared" ca="1" si="827"/>
        <v>1444.53</v>
      </c>
      <c r="F3527" s="5">
        <f t="shared" ca="1" si="828"/>
        <v>1425.2430000000002</v>
      </c>
      <c r="G3527" s="5">
        <f t="shared" ca="1" si="829"/>
        <v>1443.2365165507545</v>
      </c>
      <c r="H3527" s="5">
        <f t="shared" ca="1" si="830"/>
        <v>1379.0089025595714</v>
      </c>
      <c r="I3527" s="10">
        <f t="shared" ca="1" si="823"/>
        <v>0</v>
      </c>
      <c r="J3527" s="5" t="e">
        <f t="shared" ca="1" si="817"/>
        <v>#N/A</v>
      </c>
      <c r="K3527" s="5" t="e">
        <f t="shared" ca="1" si="818"/>
        <v>#N/A</v>
      </c>
      <c r="L3527" s="10">
        <f t="shared" ca="1" si="819"/>
        <v>1</v>
      </c>
      <c r="M3527" s="5">
        <f t="shared" ca="1" si="824"/>
        <v>1372.65</v>
      </c>
      <c r="N3527" s="12" t="str">
        <f t="shared" ca="1" si="820"/>
        <v/>
      </c>
      <c r="O3527" s="12">
        <f t="shared" ca="1" si="821"/>
        <v>1.9660350496593336E-2</v>
      </c>
      <c r="P3527" s="5">
        <f t="shared" ca="1" si="822"/>
        <v>978.19546835002473</v>
      </c>
      <c r="Q3527" s="5">
        <f t="shared" ca="1" si="825"/>
        <v>978.19546835002473</v>
      </c>
      <c r="R3527" s="12">
        <f t="shared" ca="1" si="826"/>
        <v>0</v>
      </c>
    </row>
    <row r="3528" spans="1:18" x14ac:dyDescent="0.25">
      <c r="A3528">
        <v>3527</v>
      </c>
      <c r="B3528" s="2">
        <v>42517</v>
      </c>
      <c r="C3528">
        <f t="shared" si="831"/>
        <v>2016</v>
      </c>
      <c r="D3528">
        <v>1522.95</v>
      </c>
      <c r="E3528" s="5">
        <f t="shared" ca="1" si="827"/>
        <v>1451.115</v>
      </c>
      <c r="F3528" s="5">
        <f t="shared" ca="1" si="828"/>
        <v>1428.9580000000001</v>
      </c>
      <c r="G3528" s="5">
        <f t="shared" ca="1" si="829"/>
        <v>1451.207864895679</v>
      </c>
      <c r="H3528" s="5">
        <f t="shared" ca="1" si="830"/>
        <v>1381.88772450838</v>
      </c>
      <c r="I3528" s="10">
        <f t="shared" ca="1" si="823"/>
        <v>0</v>
      </c>
      <c r="J3528" s="5" t="e">
        <f t="shared" ca="1" si="817"/>
        <v>#N/A</v>
      </c>
      <c r="K3528" s="5" t="e">
        <f t="shared" ca="1" si="818"/>
        <v>#N/A</v>
      </c>
      <c r="L3528" s="10">
        <f t="shared" ca="1" si="819"/>
        <v>1</v>
      </c>
      <c r="M3528" s="5">
        <f t="shared" ca="1" si="824"/>
        <v>1372.65</v>
      </c>
      <c r="N3528" s="12" t="str">
        <f t="shared" ca="1" si="820"/>
        <v/>
      </c>
      <c r="O3528" s="12">
        <f t="shared" ca="1" si="821"/>
        <v>1.2566071606662073E-2</v>
      </c>
      <c r="P3528" s="5">
        <f t="shared" ca="1" si="822"/>
        <v>978.19546835002473</v>
      </c>
      <c r="Q3528" s="5">
        <f t="shared" ca="1" si="825"/>
        <v>978.19546835002473</v>
      </c>
      <c r="R3528" s="12">
        <f t="shared" ca="1" si="826"/>
        <v>0</v>
      </c>
    </row>
    <row r="3529" spans="1:18" x14ac:dyDescent="0.25">
      <c r="A3529">
        <v>3528</v>
      </c>
      <c r="B3529" s="2">
        <v>42520</v>
      </c>
      <c r="C3529">
        <f t="shared" si="831"/>
        <v>2016</v>
      </c>
      <c r="D3529">
        <v>1537.15</v>
      </c>
      <c r="E3529" s="5">
        <f t="shared" ca="1" si="827"/>
        <v>1459.0099999999998</v>
      </c>
      <c r="F3529" s="5">
        <f t="shared" ca="1" si="828"/>
        <v>1432.2139999999999</v>
      </c>
      <c r="G3529" s="5">
        <f t="shared" ca="1" si="829"/>
        <v>1459.8020784061111</v>
      </c>
      <c r="H3529" s="5">
        <f t="shared" ca="1" si="830"/>
        <v>1384.9929700182122</v>
      </c>
      <c r="I3529" s="10">
        <f t="shared" ca="1" si="823"/>
        <v>0</v>
      </c>
      <c r="J3529" s="5" t="e">
        <f t="shared" ca="1" si="817"/>
        <v>#N/A</v>
      </c>
      <c r="K3529" s="5" t="e">
        <f t="shared" ca="1" si="818"/>
        <v>#N/A</v>
      </c>
      <c r="L3529" s="10">
        <f t="shared" ca="1" si="819"/>
        <v>1</v>
      </c>
      <c r="M3529" s="5">
        <f t="shared" ca="1" si="824"/>
        <v>1372.65</v>
      </c>
      <c r="N3529" s="12" t="str">
        <f t="shared" ca="1" si="820"/>
        <v/>
      </c>
      <c r="O3529" s="12">
        <f t="shared" ca="1" si="821"/>
        <v>9.3240093240093535E-3</v>
      </c>
      <c r="P3529" s="5">
        <f t="shared" ca="1" si="822"/>
        <v>978.19546835002473</v>
      </c>
      <c r="Q3529" s="5">
        <f t="shared" ca="1" si="825"/>
        <v>978.19546835002473</v>
      </c>
      <c r="R3529" s="12">
        <f t="shared" ca="1" si="826"/>
        <v>0</v>
      </c>
    </row>
    <row r="3530" spans="1:18" x14ac:dyDescent="0.25">
      <c r="A3530">
        <v>3529</v>
      </c>
      <c r="B3530" s="2">
        <v>42521</v>
      </c>
      <c r="C3530">
        <f t="shared" si="831"/>
        <v>2016</v>
      </c>
      <c r="D3530">
        <v>1529.05</v>
      </c>
      <c r="E3530" s="5">
        <f t="shared" ca="1" si="827"/>
        <v>1466.9749999999999</v>
      </c>
      <c r="F3530" s="5">
        <f t="shared" ca="1" si="828"/>
        <v>1435.4849999999999</v>
      </c>
      <c r="G3530" s="5">
        <f t="shared" ca="1" si="829"/>
        <v>1466.7268705655001</v>
      </c>
      <c r="H3530" s="5">
        <f t="shared" ca="1" si="830"/>
        <v>1387.8741106178481</v>
      </c>
      <c r="I3530" s="10">
        <f t="shared" ca="1" si="823"/>
        <v>0</v>
      </c>
      <c r="J3530" s="5" t="e">
        <f t="shared" ca="1" si="817"/>
        <v>#N/A</v>
      </c>
      <c r="K3530" s="5" t="e">
        <f t="shared" ca="1" si="818"/>
        <v>#N/A</v>
      </c>
      <c r="L3530" s="10">
        <f t="shared" ca="1" si="819"/>
        <v>1</v>
      </c>
      <c r="M3530" s="5">
        <f t="shared" ca="1" si="824"/>
        <v>1372.65</v>
      </c>
      <c r="N3530" s="12" t="str">
        <f t="shared" ca="1" si="820"/>
        <v/>
      </c>
      <c r="O3530" s="12">
        <f t="shared" ca="1" si="821"/>
        <v>-5.2694922421365094E-3</v>
      </c>
      <c r="P3530" s="5">
        <f t="shared" ca="1" si="822"/>
        <v>978.19546835002473</v>
      </c>
      <c r="Q3530" s="5">
        <f t="shared" ca="1" si="825"/>
        <v>978.19546835002473</v>
      </c>
      <c r="R3530" s="12">
        <f t="shared" ca="1" si="826"/>
        <v>0</v>
      </c>
    </row>
    <row r="3531" spans="1:18" x14ac:dyDescent="0.25">
      <c r="A3531">
        <v>3530</v>
      </c>
      <c r="B3531" s="2">
        <v>42522</v>
      </c>
      <c r="C3531">
        <f t="shared" si="831"/>
        <v>2016</v>
      </c>
      <c r="D3531">
        <v>1552.4</v>
      </c>
      <c r="E3531" s="5">
        <f t="shared" ca="1" si="827"/>
        <v>1478.81</v>
      </c>
      <c r="F3531" s="5">
        <f t="shared" ca="1" si="828"/>
        <v>1439.08</v>
      </c>
      <c r="G3531" s="5">
        <f t="shared" ca="1" si="829"/>
        <v>1475.29418350895</v>
      </c>
      <c r="H3531" s="5">
        <f t="shared" ca="1" si="830"/>
        <v>1391.1646284054909</v>
      </c>
      <c r="I3531" s="10">
        <f t="shared" ca="1" si="823"/>
        <v>0</v>
      </c>
      <c r="J3531" s="5" t="e">
        <f t="shared" ca="1" si="817"/>
        <v>#N/A</v>
      </c>
      <c r="K3531" s="5" t="e">
        <f t="shared" ca="1" si="818"/>
        <v>#N/A</v>
      </c>
      <c r="L3531" s="10">
        <f t="shared" ca="1" si="819"/>
        <v>1</v>
      </c>
      <c r="M3531" s="5">
        <f t="shared" ca="1" si="824"/>
        <v>1372.65</v>
      </c>
      <c r="N3531" s="12" t="str">
        <f t="shared" ca="1" si="820"/>
        <v/>
      </c>
      <c r="O3531" s="12">
        <f t="shared" ca="1" si="821"/>
        <v>1.5270919852195898E-2</v>
      </c>
      <c r="P3531" s="5">
        <f t="shared" ca="1" si="822"/>
        <v>978.19546835002473</v>
      </c>
      <c r="Q3531" s="5">
        <f t="shared" ca="1" si="825"/>
        <v>978.19546835002473</v>
      </c>
      <c r="R3531" s="12">
        <f t="shared" ca="1" si="826"/>
        <v>0</v>
      </c>
    </row>
    <row r="3532" spans="1:18" x14ac:dyDescent="0.25">
      <c r="A3532">
        <v>3531</v>
      </c>
      <c r="B3532" s="2">
        <v>42523</v>
      </c>
      <c r="C3532">
        <f t="shared" si="831"/>
        <v>2016</v>
      </c>
      <c r="D3532">
        <v>1546.3</v>
      </c>
      <c r="E3532" s="5">
        <f t="shared" ca="1" si="827"/>
        <v>1492.4549999999999</v>
      </c>
      <c r="F3532" s="5">
        <f t="shared" ca="1" si="828"/>
        <v>1442.5530000000001</v>
      </c>
      <c r="G3532" s="5">
        <f t="shared" ca="1" si="829"/>
        <v>1482.394765158055</v>
      </c>
      <c r="H3532" s="5">
        <f t="shared" ca="1" si="830"/>
        <v>1394.2673358373813</v>
      </c>
      <c r="I3532" s="10">
        <f t="shared" ca="1" si="823"/>
        <v>0</v>
      </c>
      <c r="J3532" s="5" t="e">
        <f t="shared" ca="1" si="817"/>
        <v>#N/A</v>
      </c>
      <c r="K3532" s="5" t="e">
        <f t="shared" ca="1" si="818"/>
        <v>#N/A</v>
      </c>
      <c r="L3532" s="10">
        <f t="shared" ca="1" si="819"/>
        <v>1</v>
      </c>
      <c r="M3532" s="5">
        <f t="shared" ca="1" si="824"/>
        <v>1372.65</v>
      </c>
      <c r="N3532" s="12" t="str">
        <f t="shared" ca="1" si="820"/>
        <v/>
      </c>
      <c r="O3532" s="12">
        <f t="shared" ca="1" si="821"/>
        <v>-3.9293996392683172E-3</v>
      </c>
      <c r="P3532" s="5">
        <f t="shared" ca="1" si="822"/>
        <v>978.19546835002473</v>
      </c>
      <c r="Q3532" s="5">
        <f t="shared" ca="1" si="825"/>
        <v>978.19546835002473</v>
      </c>
      <c r="R3532" s="12">
        <f t="shared" ca="1" si="826"/>
        <v>0</v>
      </c>
    </row>
    <row r="3533" spans="1:18" x14ac:dyDescent="0.25">
      <c r="A3533">
        <v>3532</v>
      </c>
      <c r="B3533" s="2">
        <v>42524</v>
      </c>
      <c r="C3533">
        <f t="shared" si="831"/>
        <v>2016</v>
      </c>
      <c r="D3533">
        <v>1540</v>
      </c>
      <c r="E3533" s="5">
        <f t="shared" ca="1" si="827"/>
        <v>1507.11</v>
      </c>
      <c r="F3533" s="5">
        <f t="shared" ca="1" si="828"/>
        <v>1445.9</v>
      </c>
      <c r="G3533" s="5">
        <f t="shared" ca="1" si="829"/>
        <v>1488.1552886422494</v>
      </c>
      <c r="H3533" s="5">
        <f t="shared" ca="1" si="830"/>
        <v>1397.1819891206337</v>
      </c>
      <c r="I3533" s="10">
        <f t="shared" ca="1" si="823"/>
        <v>0</v>
      </c>
      <c r="J3533" s="5" t="e">
        <f t="shared" ca="1" si="817"/>
        <v>#N/A</v>
      </c>
      <c r="K3533" s="5" t="e">
        <f t="shared" ca="1" si="818"/>
        <v>#N/A</v>
      </c>
      <c r="L3533" s="10">
        <f t="shared" ca="1" si="819"/>
        <v>1</v>
      </c>
      <c r="M3533" s="5">
        <f t="shared" ca="1" si="824"/>
        <v>1372.65</v>
      </c>
      <c r="N3533" s="12" t="str">
        <f t="shared" ca="1" si="820"/>
        <v/>
      </c>
      <c r="O3533" s="12">
        <f t="shared" ca="1" si="821"/>
        <v>-4.0742417383431125E-3</v>
      </c>
      <c r="P3533" s="5">
        <f t="shared" ca="1" si="822"/>
        <v>978.19546835002473</v>
      </c>
      <c r="Q3533" s="5">
        <f t="shared" ca="1" si="825"/>
        <v>978.19546835002473</v>
      </c>
      <c r="R3533" s="12">
        <f t="shared" ca="1" si="826"/>
        <v>0</v>
      </c>
    </row>
    <row r="3534" spans="1:18" x14ac:dyDescent="0.25">
      <c r="A3534">
        <v>3533</v>
      </c>
      <c r="B3534" s="2">
        <v>42527</v>
      </c>
      <c r="C3534">
        <f t="shared" si="831"/>
        <v>2016</v>
      </c>
      <c r="D3534">
        <v>1534.7</v>
      </c>
      <c r="E3534" s="5">
        <f t="shared" ca="1" si="827"/>
        <v>1518.78</v>
      </c>
      <c r="F3534" s="5">
        <f t="shared" ca="1" si="828"/>
        <v>1449.0430000000001</v>
      </c>
      <c r="G3534" s="5">
        <f t="shared" ca="1" si="829"/>
        <v>1492.8097597780245</v>
      </c>
      <c r="H3534" s="5">
        <f t="shared" ca="1" si="830"/>
        <v>1399.932349338221</v>
      </c>
      <c r="I3534" s="10">
        <f t="shared" ca="1" si="823"/>
        <v>0</v>
      </c>
      <c r="J3534" s="5" t="e">
        <f t="shared" ca="1" si="817"/>
        <v>#N/A</v>
      </c>
      <c r="K3534" s="5" t="e">
        <f t="shared" ca="1" si="818"/>
        <v>#N/A</v>
      </c>
      <c r="L3534" s="10">
        <f t="shared" ca="1" si="819"/>
        <v>1</v>
      </c>
      <c r="M3534" s="5">
        <f t="shared" ca="1" si="824"/>
        <v>1372.65</v>
      </c>
      <c r="N3534" s="12" t="str">
        <f t="shared" ca="1" si="820"/>
        <v/>
      </c>
      <c r="O3534" s="12">
        <f t="shared" ca="1" si="821"/>
        <v>-3.4415584415584122E-3</v>
      </c>
      <c r="P3534" s="5">
        <f t="shared" ca="1" si="822"/>
        <v>978.19546835002473</v>
      </c>
      <c r="Q3534" s="5">
        <f t="shared" ca="1" si="825"/>
        <v>978.19546835002473</v>
      </c>
      <c r="R3534" s="12">
        <f t="shared" ca="1" si="826"/>
        <v>0</v>
      </c>
    </row>
    <row r="3535" spans="1:18" x14ac:dyDescent="0.25">
      <c r="A3535">
        <v>3534</v>
      </c>
      <c r="B3535" s="2">
        <v>42528</v>
      </c>
      <c r="C3535">
        <f t="shared" si="831"/>
        <v>2016</v>
      </c>
      <c r="D3535">
        <v>1540.45</v>
      </c>
      <c r="E3535" s="5">
        <f t="shared" ca="1" si="827"/>
        <v>1528.2100000000003</v>
      </c>
      <c r="F3535" s="5">
        <f t="shared" ca="1" si="828"/>
        <v>1452.5309999999999</v>
      </c>
      <c r="G3535" s="5">
        <f t="shared" ca="1" si="829"/>
        <v>1497.5737838002221</v>
      </c>
      <c r="H3535" s="5">
        <f t="shared" ca="1" si="830"/>
        <v>1402.7427023514565</v>
      </c>
      <c r="I3535" s="10">
        <f t="shared" ca="1" si="823"/>
        <v>0</v>
      </c>
      <c r="J3535" s="5" t="e">
        <f t="shared" ca="1" si="817"/>
        <v>#N/A</v>
      </c>
      <c r="K3535" s="5" t="e">
        <f t="shared" ca="1" si="818"/>
        <v>#N/A</v>
      </c>
      <c r="L3535" s="10">
        <f t="shared" ca="1" si="819"/>
        <v>1</v>
      </c>
      <c r="M3535" s="5">
        <f t="shared" ca="1" si="824"/>
        <v>1372.65</v>
      </c>
      <c r="N3535" s="12" t="str">
        <f t="shared" ca="1" si="820"/>
        <v/>
      </c>
      <c r="O3535" s="12">
        <f t="shared" ca="1" si="821"/>
        <v>3.7466605851306442E-3</v>
      </c>
      <c r="P3535" s="5">
        <f t="shared" ca="1" si="822"/>
        <v>978.19546835002473</v>
      </c>
      <c r="Q3535" s="5">
        <f t="shared" ca="1" si="825"/>
        <v>978.19546835002473</v>
      </c>
      <c r="R3535" s="12">
        <f t="shared" ca="1" si="826"/>
        <v>0</v>
      </c>
    </row>
    <row r="3536" spans="1:18" x14ac:dyDescent="0.25">
      <c r="A3536">
        <v>3535</v>
      </c>
      <c r="B3536" s="2">
        <v>42529</v>
      </c>
      <c r="C3536">
        <f t="shared" si="831"/>
        <v>2016</v>
      </c>
      <c r="D3536">
        <v>1546.75</v>
      </c>
      <c r="E3536" s="5">
        <f t="shared" ca="1" si="827"/>
        <v>1535.38</v>
      </c>
      <c r="F3536" s="5">
        <f t="shared" ca="1" si="828"/>
        <v>1455.7520000000002</v>
      </c>
      <c r="G3536" s="5">
        <f t="shared" ca="1" si="829"/>
        <v>1502.4914054202</v>
      </c>
      <c r="H3536" s="5">
        <f t="shared" ca="1" si="830"/>
        <v>1405.6228483044274</v>
      </c>
      <c r="I3536" s="10">
        <f t="shared" ca="1" si="823"/>
        <v>0</v>
      </c>
      <c r="J3536" s="5" t="e">
        <f t="shared" ca="1" si="817"/>
        <v>#N/A</v>
      </c>
      <c r="K3536" s="5" t="e">
        <f t="shared" ca="1" si="818"/>
        <v>#N/A</v>
      </c>
      <c r="L3536" s="10">
        <f t="shared" ca="1" si="819"/>
        <v>1</v>
      </c>
      <c r="M3536" s="5">
        <f t="shared" ca="1" si="824"/>
        <v>1372.65</v>
      </c>
      <c r="N3536" s="12" t="str">
        <f t="shared" ca="1" si="820"/>
        <v/>
      </c>
      <c r="O3536" s="12">
        <f t="shared" ca="1" si="821"/>
        <v>4.0897140445973279E-3</v>
      </c>
      <c r="P3536" s="5">
        <f t="shared" ca="1" si="822"/>
        <v>978.19546835002473</v>
      </c>
      <c r="Q3536" s="5">
        <f t="shared" ca="1" si="825"/>
        <v>978.19546835002473</v>
      </c>
      <c r="R3536" s="12">
        <f t="shared" ca="1" si="826"/>
        <v>0</v>
      </c>
    </row>
    <row r="3537" spans="1:18" x14ac:dyDescent="0.25">
      <c r="A3537">
        <v>3536</v>
      </c>
      <c r="B3537" s="2">
        <v>42530</v>
      </c>
      <c r="C3537">
        <f t="shared" si="831"/>
        <v>2016</v>
      </c>
      <c r="D3537">
        <v>1533</v>
      </c>
      <c r="E3537" s="5">
        <f t="shared" ca="1" si="827"/>
        <v>1538.2750000000003</v>
      </c>
      <c r="F3537" s="5">
        <f t="shared" ca="1" si="828"/>
        <v>1458.7740000000003</v>
      </c>
      <c r="G3537" s="5">
        <f t="shared" ca="1" si="829"/>
        <v>1505.54226487818</v>
      </c>
      <c r="H3537" s="5">
        <f t="shared" ca="1" si="830"/>
        <v>1408.170391338339</v>
      </c>
      <c r="I3537" s="10">
        <f t="shared" ca="1" si="823"/>
        <v>0</v>
      </c>
      <c r="J3537" s="5" t="e">
        <f t="shared" ca="1" si="817"/>
        <v>#N/A</v>
      </c>
      <c r="K3537" s="5" t="e">
        <f t="shared" ca="1" si="818"/>
        <v>#N/A</v>
      </c>
      <c r="L3537" s="10">
        <f t="shared" ca="1" si="819"/>
        <v>1</v>
      </c>
      <c r="M3537" s="5">
        <f t="shared" ca="1" si="824"/>
        <v>1372.65</v>
      </c>
      <c r="N3537" s="12" t="str">
        <f t="shared" ca="1" si="820"/>
        <v/>
      </c>
      <c r="O3537" s="12">
        <f t="shared" ca="1" si="821"/>
        <v>-8.8896072409891704E-3</v>
      </c>
      <c r="P3537" s="5">
        <f t="shared" ca="1" si="822"/>
        <v>978.19546835002473</v>
      </c>
      <c r="Q3537" s="5">
        <f t="shared" ca="1" si="825"/>
        <v>978.19546835002473</v>
      </c>
      <c r="R3537" s="12">
        <f t="shared" ca="1" si="826"/>
        <v>0</v>
      </c>
    </row>
    <row r="3538" spans="1:18" x14ac:dyDescent="0.25">
      <c r="A3538">
        <v>3537</v>
      </c>
      <c r="B3538" s="2">
        <v>42531</v>
      </c>
      <c r="C3538">
        <f t="shared" si="831"/>
        <v>2016</v>
      </c>
      <c r="D3538">
        <v>1555.65</v>
      </c>
      <c r="E3538" s="5">
        <f t="shared" ca="1" si="827"/>
        <v>1541.5450000000001</v>
      </c>
      <c r="F3538" s="5">
        <f t="shared" ca="1" si="828"/>
        <v>1461.6110000000001</v>
      </c>
      <c r="G3538" s="5">
        <f t="shared" ca="1" si="829"/>
        <v>1510.553038390362</v>
      </c>
      <c r="H3538" s="5">
        <f t="shared" ca="1" si="830"/>
        <v>1411.1199835115722</v>
      </c>
      <c r="I3538" s="10">
        <f t="shared" ca="1" si="823"/>
        <v>0</v>
      </c>
      <c r="J3538" s="5" t="e">
        <f t="shared" ca="1" si="817"/>
        <v>#N/A</v>
      </c>
      <c r="K3538" s="5" t="e">
        <f t="shared" ca="1" si="818"/>
        <v>#N/A</v>
      </c>
      <c r="L3538" s="10">
        <f t="shared" ca="1" si="819"/>
        <v>1</v>
      </c>
      <c r="M3538" s="5">
        <f t="shared" ca="1" si="824"/>
        <v>1372.65</v>
      </c>
      <c r="N3538" s="12" t="str">
        <f t="shared" ca="1" si="820"/>
        <v/>
      </c>
      <c r="O3538" s="12">
        <f t="shared" ca="1" si="821"/>
        <v>1.4774951076320998E-2</v>
      </c>
      <c r="P3538" s="5">
        <f t="shared" ca="1" si="822"/>
        <v>978.19546835002473</v>
      </c>
      <c r="Q3538" s="5">
        <f t="shared" ca="1" si="825"/>
        <v>978.19546835002473</v>
      </c>
      <c r="R3538" s="12">
        <f t="shared" ca="1" si="826"/>
        <v>0</v>
      </c>
    </row>
    <row r="3539" spans="1:18" x14ac:dyDescent="0.25">
      <c r="A3539">
        <v>3538</v>
      </c>
      <c r="B3539" s="2">
        <v>42534</v>
      </c>
      <c r="C3539">
        <f t="shared" si="831"/>
        <v>2016</v>
      </c>
      <c r="D3539">
        <v>1546.8</v>
      </c>
      <c r="E3539" s="5">
        <f t="shared" ca="1" si="827"/>
        <v>1542.5099999999998</v>
      </c>
      <c r="F3539" s="5">
        <f t="shared" ca="1" si="828"/>
        <v>1464.3050000000003</v>
      </c>
      <c r="G3539" s="5">
        <f t="shared" ca="1" si="829"/>
        <v>1514.1777345513258</v>
      </c>
      <c r="H3539" s="5">
        <f t="shared" ca="1" si="830"/>
        <v>1413.8335838413407</v>
      </c>
      <c r="I3539" s="10">
        <f t="shared" ca="1" si="823"/>
        <v>0</v>
      </c>
      <c r="J3539" s="5" t="e">
        <f t="shared" ca="1" si="817"/>
        <v>#N/A</v>
      </c>
      <c r="K3539" s="5" t="e">
        <f t="shared" ca="1" si="818"/>
        <v>#N/A</v>
      </c>
      <c r="L3539" s="10">
        <f t="shared" ca="1" si="819"/>
        <v>1</v>
      </c>
      <c r="M3539" s="5">
        <f t="shared" ca="1" si="824"/>
        <v>1372.65</v>
      </c>
      <c r="N3539" s="12" t="str">
        <f t="shared" ca="1" si="820"/>
        <v/>
      </c>
      <c r="O3539" s="12">
        <f t="shared" ca="1" si="821"/>
        <v>-5.6889403143381458E-3</v>
      </c>
      <c r="P3539" s="5">
        <f t="shared" ca="1" si="822"/>
        <v>978.19546835002473</v>
      </c>
      <c r="Q3539" s="5">
        <f t="shared" ca="1" si="825"/>
        <v>978.19546835002473</v>
      </c>
      <c r="R3539" s="12">
        <f t="shared" ca="1" si="826"/>
        <v>0</v>
      </c>
    </row>
    <row r="3540" spans="1:18" x14ac:dyDescent="0.25">
      <c r="A3540">
        <v>3539</v>
      </c>
      <c r="B3540" s="2">
        <v>42535</v>
      </c>
      <c r="C3540">
        <f t="shared" si="831"/>
        <v>2016</v>
      </c>
      <c r="D3540">
        <v>1539.95</v>
      </c>
      <c r="E3540" s="5">
        <f t="shared" ca="1" si="827"/>
        <v>1543.6</v>
      </c>
      <c r="F3540" s="5">
        <f t="shared" ca="1" si="828"/>
        <v>1467.289</v>
      </c>
      <c r="G3540" s="5">
        <f t="shared" ca="1" si="829"/>
        <v>1516.7549610961933</v>
      </c>
      <c r="H3540" s="5">
        <f t="shared" ca="1" si="830"/>
        <v>1416.3559121645137</v>
      </c>
      <c r="I3540" s="10">
        <f t="shared" ca="1" si="823"/>
        <v>0</v>
      </c>
      <c r="J3540" s="5" t="e">
        <f t="shared" ca="1" si="817"/>
        <v>#N/A</v>
      </c>
      <c r="K3540" s="5" t="e">
        <f t="shared" ca="1" si="818"/>
        <v>#N/A</v>
      </c>
      <c r="L3540" s="10">
        <f t="shared" ca="1" si="819"/>
        <v>1</v>
      </c>
      <c r="M3540" s="5">
        <f t="shared" ca="1" si="824"/>
        <v>1372.65</v>
      </c>
      <c r="N3540" s="12" t="str">
        <f t="shared" ca="1" si="820"/>
        <v/>
      </c>
      <c r="O3540" s="12">
        <f t="shared" ca="1" si="821"/>
        <v>-4.4284975433151724E-3</v>
      </c>
      <c r="P3540" s="5">
        <f t="shared" ca="1" si="822"/>
        <v>978.19546835002473</v>
      </c>
      <c r="Q3540" s="5">
        <f t="shared" ca="1" si="825"/>
        <v>978.19546835002473</v>
      </c>
      <c r="R3540" s="12">
        <f t="shared" ca="1" si="826"/>
        <v>0</v>
      </c>
    </row>
    <row r="3541" spans="1:18" x14ac:dyDescent="0.25">
      <c r="A3541">
        <v>3540</v>
      </c>
      <c r="B3541" s="2">
        <v>42536</v>
      </c>
      <c r="C3541">
        <f t="shared" si="831"/>
        <v>2016</v>
      </c>
      <c r="D3541">
        <v>1560.15</v>
      </c>
      <c r="E3541" s="5">
        <f t="shared" ca="1" si="827"/>
        <v>1544.375</v>
      </c>
      <c r="F3541" s="5">
        <f t="shared" ca="1" si="828"/>
        <v>1469.9379999999999</v>
      </c>
      <c r="G3541" s="5">
        <f t="shared" ca="1" si="829"/>
        <v>1521.0944649865739</v>
      </c>
      <c r="H3541" s="5">
        <f t="shared" ca="1" si="830"/>
        <v>1419.2317939212235</v>
      </c>
      <c r="I3541" s="10">
        <f t="shared" ca="1" si="823"/>
        <v>0</v>
      </c>
      <c r="J3541" s="5" t="e">
        <f t="shared" ca="1" si="817"/>
        <v>#N/A</v>
      </c>
      <c r="K3541" s="5" t="e">
        <f t="shared" ca="1" si="818"/>
        <v>#N/A</v>
      </c>
      <c r="L3541" s="10">
        <f t="shared" ca="1" si="819"/>
        <v>1</v>
      </c>
      <c r="M3541" s="5">
        <f t="shared" ca="1" si="824"/>
        <v>1372.65</v>
      </c>
      <c r="N3541" s="12" t="str">
        <f t="shared" ca="1" si="820"/>
        <v/>
      </c>
      <c r="O3541" s="12">
        <f t="shared" ca="1" si="821"/>
        <v>1.3117309003539105E-2</v>
      </c>
      <c r="P3541" s="5">
        <f t="shared" ca="1" si="822"/>
        <v>978.19546835002473</v>
      </c>
      <c r="Q3541" s="5">
        <f t="shared" ca="1" si="825"/>
        <v>978.19546835002473</v>
      </c>
      <c r="R3541" s="12">
        <f t="shared" ca="1" si="826"/>
        <v>0</v>
      </c>
    </row>
    <row r="3542" spans="1:18" x14ac:dyDescent="0.25">
      <c r="A3542">
        <v>3541</v>
      </c>
      <c r="B3542" s="2">
        <v>42537</v>
      </c>
      <c r="C3542">
        <f t="shared" si="831"/>
        <v>2016</v>
      </c>
      <c r="D3542">
        <v>1544.95</v>
      </c>
      <c r="E3542" s="5">
        <f t="shared" ca="1" si="827"/>
        <v>1544.24</v>
      </c>
      <c r="F3542" s="5">
        <f t="shared" ca="1" si="828"/>
        <v>1472.4859999999999</v>
      </c>
      <c r="G3542" s="5">
        <f t="shared" ca="1" si="829"/>
        <v>1523.4800184879166</v>
      </c>
      <c r="H3542" s="5">
        <f t="shared" ca="1" si="830"/>
        <v>1421.7461580427989</v>
      </c>
      <c r="I3542" s="10">
        <f t="shared" ca="1" si="823"/>
        <v>0</v>
      </c>
      <c r="J3542" s="5" t="e">
        <f t="shared" ca="1" si="817"/>
        <v>#N/A</v>
      </c>
      <c r="K3542" s="5" t="e">
        <f t="shared" ca="1" si="818"/>
        <v>#N/A</v>
      </c>
      <c r="L3542" s="10">
        <f t="shared" ca="1" si="819"/>
        <v>1</v>
      </c>
      <c r="M3542" s="5">
        <f t="shared" ca="1" si="824"/>
        <v>1372.65</v>
      </c>
      <c r="N3542" s="12" t="str">
        <f t="shared" ca="1" si="820"/>
        <v/>
      </c>
      <c r="O3542" s="12">
        <f t="shared" ca="1" si="821"/>
        <v>-9.7426529500368834E-3</v>
      </c>
      <c r="P3542" s="5">
        <f t="shared" ca="1" si="822"/>
        <v>978.19546835002473</v>
      </c>
      <c r="Q3542" s="5">
        <f t="shared" ca="1" si="825"/>
        <v>978.19546835002473</v>
      </c>
      <c r="R3542" s="12">
        <f t="shared" ca="1" si="826"/>
        <v>0</v>
      </c>
    </row>
    <row r="3543" spans="1:18" x14ac:dyDescent="0.25">
      <c r="A3543">
        <v>3542</v>
      </c>
      <c r="B3543" s="2">
        <v>42538</v>
      </c>
      <c r="C3543">
        <f t="shared" si="831"/>
        <v>2016</v>
      </c>
      <c r="D3543">
        <v>1555.4</v>
      </c>
      <c r="E3543" s="5">
        <f t="shared" ca="1" si="827"/>
        <v>1545.78</v>
      </c>
      <c r="F3543" s="5">
        <f t="shared" ca="1" si="828"/>
        <v>1474.7569999999998</v>
      </c>
      <c r="G3543" s="5">
        <f t="shared" ca="1" si="829"/>
        <v>1526.6720166391249</v>
      </c>
      <c r="H3543" s="5">
        <f t="shared" ca="1" si="830"/>
        <v>1424.4192348819429</v>
      </c>
      <c r="I3543" s="10">
        <f t="shared" ca="1" si="823"/>
        <v>0</v>
      </c>
      <c r="J3543" s="5" t="e">
        <f t="shared" ca="1" si="817"/>
        <v>#N/A</v>
      </c>
      <c r="K3543" s="5" t="e">
        <f t="shared" ca="1" si="818"/>
        <v>#N/A</v>
      </c>
      <c r="L3543" s="10">
        <f t="shared" ca="1" si="819"/>
        <v>1</v>
      </c>
      <c r="M3543" s="5">
        <f t="shared" ca="1" si="824"/>
        <v>1372.65</v>
      </c>
      <c r="N3543" s="12" t="str">
        <f t="shared" ca="1" si="820"/>
        <v/>
      </c>
      <c r="O3543" s="12">
        <f t="shared" ca="1" si="821"/>
        <v>6.7639729441082526E-3</v>
      </c>
      <c r="P3543" s="5">
        <f t="shared" ca="1" si="822"/>
        <v>978.19546835002473</v>
      </c>
      <c r="Q3543" s="5">
        <f t="shared" ca="1" si="825"/>
        <v>978.19546835002473</v>
      </c>
      <c r="R3543" s="12">
        <f t="shared" ca="1" si="826"/>
        <v>0</v>
      </c>
    </row>
    <row r="3544" spans="1:18" x14ac:dyDescent="0.25">
      <c r="A3544">
        <v>3543</v>
      </c>
      <c r="B3544" s="2">
        <v>42541</v>
      </c>
      <c r="C3544">
        <f t="shared" si="831"/>
        <v>2016</v>
      </c>
      <c r="D3544">
        <v>1570.15</v>
      </c>
      <c r="E3544" s="5">
        <f t="shared" ca="1" si="827"/>
        <v>1549.325</v>
      </c>
      <c r="F3544" s="5">
        <f t="shared" ca="1" si="828"/>
        <v>1477.2169999999996</v>
      </c>
      <c r="G3544" s="5">
        <f t="shared" ca="1" si="829"/>
        <v>1531.0198149752123</v>
      </c>
      <c r="H3544" s="5">
        <f t="shared" ca="1" si="830"/>
        <v>1427.3338501843039</v>
      </c>
      <c r="I3544" s="10">
        <f t="shared" ca="1" si="823"/>
        <v>0</v>
      </c>
      <c r="J3544" s="5" t="e">
        <f t="shared" ca="1" si="817"/>
        <v>#N/A</v>
      </c>
      <c r="K3544" s="5" t="e">
        <f t="shared" ca="1" si="818"/>
        <v>#N/A</v>
      </c>
      <c r="L3544" s="10">
        <f t="shared" ca="1" si="819"/>
        <v>1</v>
      </c>
      <c r="M3544" s="5">
        <f t="shared" ca="1" si="824"/>
        <v>1372.65</v>
      </c>
      <c r="N3544" s="12" t="str">
        <f t="shared" ca="1" si="820"/>
        <v/>
      </c>
      <c r="O3544" s="12">
        <f t="shared" ca="1" si="821"/>
        <v>9.4830911662594827E-3</v>
      </c>
      <c r="P3544" s="5">
        <f t="shared" ca="1" si="822"/>
        <v>978.19546835002473</v>
      </c>
      <c r="Q3544" s="5">
        <f t="shared" ca="1" si="825"/>
        <v>978.19546835002473</v>
      </c>
      <c r="R3544" s="12">
        <f t="shared" ca="1" si="826"/>
        <v>0</v>
      </c>
    </row>
    <row r="3545" spans="1:18" x14ac:dyDescent="0.25">
      <c r="A3545">
        <v>3544</v>
      </c>
      <c r="B3545" s="2">
        <v>42542</v>
      </c>
      <c r="C3545">
        <f t="shared" si="831"/>
        <v>2016</v>
      </c>
      <c r="D3545">
        <v>1559</v>
      </c>
      <c r="E3545" s="5">
        <f t="shared" ca="1" si="827"/>
        <v>1551.1799999999998</v>
      </c>
      <c r="F3545" s="5">
        <f t="shared" ca="1" si="828"/>
        <v>1479.4229999999998</v>
      </c>
      <c r="G3545" s="5">
        <f t="shared" ca="1" si="829"/>
        <v>1533.817833477691</v>
      </c>
      <c r="H3545" s="5">
        <f t="shared" ca="1" si="830"/>
        <v>1429.9671731806177</v>
      </c>
      <c r="I3545" s="10">
        <f t="shared" ca="1" si="823"/>
        <v>0</v>
      </c>
      <c r="J3545" s="5" t="e">
        <f t="shared" ca="1" si="817"/>
        <v>#N/A</v>
      </c>
      <c r="K3545" s="5" t="e">
        <f t="shared" ca="1" si="818"/>
        <v>#N/A</v>
      </c>
      <c r="L3545" s="10">
        <f t="shared" ca="1" si="819"/>
        <v>1</v>
      </c>
      <c r="M3545" s="5">
        <f t="shared" ca="1" si="824"/>
        <v>1372.65</v>
      </c>
      <c r="N3545" s="12" t="str">
        <f t="shared" ca="1" si="820"/>
        <v/>
      </c>
      <c r="O3545" s="12">
        <f t="shared" ca="1" si="821"/>
        <v>-7.1012323663344843E-3</v>
      </c>
      <c r="P3545" s="5">
        <f t="shared" ca="1" si="822"/>
        <v>978.19546835002473</v>
      </c>
      <c r="Q3545" s="5">
        <f t="shared" ca="1" si="825"/>
        <v>978.19546835002473</v>
      </c>
      <c r="R3545" s="12">
        <f t="shared" ca="1" si="826"/>
        <v>0</v>
      </c>
    </row>
    <row r="3546" spans="1:18" x14ac:dyDescent="0.25">
      <c r="A3546">
        <v>3545</v>
      </c>
      <c r="B3546" s="2">
        <v>42543</v>
      </c>
      <c r="C3546">
        <f t="shared" si="831"/>
        <v>2016</v>
      </c>
      <c r="D3546">
        <v>1571.05</v>
      </c>
      <c r="E3546" s="5">
        <f t="shared" ca="1" si="827"/>
        <v>1553.61</v>
      </c>
      <c r="F3546" s="5">
        <f t="shared" ca="1" si="828"/>
        <v>1481.4449999999997</v>
      </c>
      <c r="G3546" s="5">
        <f t="shared" ca="1" si="829"/>
        <v>1537.5410501299218</v>
      </c>
      <c r="H3546" s="5">
        <f t="shared" ca="1" si="830"/>
        <v>1432.7888297170055</v>
      </c>
      <c r="I3546" s="10">
        <f t="shared" ca="1" si="823"/>
        <v>0</v>
      </c>
      <c r="J3546" s="5" t="e">
        <f t="shared" ca="1" si="817"/>
        <v>#N/A</v>
      </c>
      <c r="K3546" s="5" t="e">
        <f t="shared" ca="1" si="818"/>
        <v>#N/A</v>
      </c>
      <c r="L3546" s="10">
        <f t="shared" ca="1" si="819"/>
        <v>1</v>
      </c>
      <c r="M3546" s="5">
        <f t="shared" ca="1" si="824"/>
        <v>1372.65</v>
      </c>
      <c r="N3546" s="12" t="str">
        <f t="shared" ca="1" si="820"/>
        <v/>
      </c>
      <c r="O3546" s="12">
        <f t="shared" ca="1" si="821"/>
        <v>7.729313662604204E-3</v>
      </c>
      <c r="P3546" s="5">
        <f t="shared" ca="1" si="822"/>
        <v>978.19546835002473</v>
      </c>
      <c r="Q3546" s="5">
        <f t="shared" ca="1" si="825"/>
        <v>978.19546835002473</v>
      </c>
      <c r="R3546" s="12">
        <f t="shared" ca="1" si="826"/>
        <v>0</v>
      </c>
    </row>
    <row r="3547" spans="1:18" x14ac:dyDescent="0.25">
      <c r="A3547">
        <v>3546</v>
      </c>
      <c r="B3547" s="2">
        <v>42544</v>
      </c>
      <c r="C3547">
        <f t="shared" si="831"/>
        <v>2016</v>
      </c>
      <c r="D3547">
        <v>1571.6</v>
      </c>
      <c r="E3547" s="5">
        <f t="shared" ca="1" si="827"/>
        <v>1557.4699999999998</v>
      </c>
      <c r="F3547" s="5">
        <f t="shared" ca="1" si="828"/>
        <v>1483.4780000000001</v>
      </c>
      <c r="G3547" s="5">
        <f t="shared" ca="1" si="829"/>
        <v>1540.9469451169296</v>
      </c>
      <c r="H3547" s="5">
        <f t="shared" ca="1" si="830"/>
        <v>1435.5650531226656</v>
      </c>
      <c r="I3547" s="10">
        <f t="shared" ca="1" si="823"/>
        <v>0</v>
      </c>
      <c r="J3547" s="5" t="e">
        <f t="shared" ca="1" si="817"/>
        <v>#N/A</v>
      </c>
      <c r="K3547" s="5" t="e">
        <f t="shared" ca="1" si="818"/>
        <v>#N/A</v>
      </c>
      <c r="L3547" s="10">
        <f t="shared" ca="1" si="819"/>
        <v>1</v>
      </c>
      <c r="M3547" s="5">
        <f t="shared" ca="1" si="824"/>
        <v>1372.65</v>
      </c>
      <c r="N3547" s="12" t="str">
        <f t="shared" ca="1" si="820"/>
        <v/>
      </c>
      <c r="O3547" s="12">
        <f t="shared" ca="1" si="821"/>
        <v>3.5008433849970056E-4</v>
      </c>
      <c r="P3547" s="5">
        <f t="shared" ca="1" si="822"/>
        <v>978.19546835002473</v>
      </c>
      <c r="Q3547" s="5">
        <f t="shared" ca="1" si="825"/>
        <v>978.19546835002473</v>
      </c>
      <c r="R3547" s="12">
        <f t="shared" ca="1" si="826"/>
        <v>0</v>
      </c>
    </row>
    <row r="3548" spans="1:18" x14ac:dyDescent="0.25">
      <c r="A3548">
        <v>3547</v>
      </c>
      <c r="B3548" s="2">
        <v>42545</v>
      </c>
      <c r="C3548">
        <f t="shared" si="831"/>
        <v>2016</v>
      </c>
      <c r="D3548">
        <v>1568.1</v>
      </c>
      <c r="E3548" s="5">
        <f t="shared" ca="1" si="827"/>
        <v>1558.7149999999999</v>
      </c>
      <c r="F3548" s="5">
        <f t="shared" ca="1" si="828"/>
        <v>1485.4410000000003</v>
      </c>
      <c r="G3548" s="5">
        <f t="shared" ca="1" si="829"/>
        <v>1543.6622506052367</v>
      </c>
      <c r="H3548" s="5">
        <f t="shared" ca="1" si="830"/>
        <v>1438.2157520602125</v>
      </c>
      <c r="I3548" s="10">
        <f t="shared" ca="1" si="823"/>
        <v>0</v>
      </c>
      <c r="J3548" s="5" t="e">
        <f t="shared" ca="1" si="817"/>
        <v>#N/A</v>
      </c>
      <c r="K3548" s="5" t="e">
        <f t="shared" ca="1" si="818"/>
        <v>#N/A</v>
      </c>
      <c r="L3548" s="10">
        <f t="shared" ca="1" si="819"/>
        <v>1</v>
      </c>
      <c r="M3548" s="5">
        <f t="shared" ca="1" si="824"/>
        <v>1372.65</v>
      </c>
      <c r="N3548" s="12" t="str">
        <f t="shared" ca="1" si="820"/>
        <v/>
      </c>
      <c r="O3548" s="12">
        <f t="shared" ca="1" si="821"/>
        <v>-2.2270297785696109E-3</v>
      </c>
      <c r="P3548" s="5">
        <f t="shared" ca="1" si="822"/>
        <v>978.19546835002473</v>
      </c>
      <c r="Q3548" s="5">
        <f t="shared" ca="1" si="825"/>
        <v>978.19546835002473</v>
      </c>
      <c r="R3548" s="12">
        <f t="shared" ca="1" si="826"/>
        <v>0</v>
      </c>
    </row>
    <row r="3549" spans="1:18" x14ac:dyDescent="0.25">
      <c r="A3549">
        <v>3548</v>
      </c>
      <c r="B3549" s="2">
        <v>42548</v>
      </c>
      <c r="C3549">
        <f t="shared" si="831"/>
        <v>2016</v>
      </c>
      <c r="D3549">
        <v>1601</v>
      </c>
      <c r="E3549" s="5">
        <f t="shared" ca="1" si="827"/>
        <v>1564.135</v>
      </c>
      <c r="F3549" s="5">
        <f t="shared" ca="1" si="828"/>
        <v>1488.1780000000001</v>
      </c>
      <c r="G3549" s="5">
        <f t="shared" ca="1" si="829"/>
        <v>1549.3960255447132</v>
      </c>
      <c r="H3549" s="5">
        <f t="shared" ca="1" si="830"/>
        <v>1441.4714370190081</v>
      </c>
      <c r="I3549" s="10">
        <f t="shared" ca="1" si="823"/>
        <v>0</v>
      </c>
      <c r="J3549" s="5" t="e">
        <f t="shared" ca="1" si="817"/>
        <v>#N/A</v>
      </c>
      <c r="K3549" s="5" t="e">
        <f t="shared" ca="1" si="818"/>
        <v>#N/A</v>
      </c>
      <c r="L3549" s="10">
        <f t="shared" ca="1" si="819"/>
        <v>1</v>
      </c>
      <c r="M3549" s="5">
        <f t="shared" ca="1" si="824"/>
        <v>1372.65</v>
      </c>
      <c r="N3549" s="12" t="str">
        <f t="shared" ca="1" si="820"/>
        <v/>
      </c>
      <c r="O3549" s="12">
        <f t="shared" ca="1" si="821"/>
        <v>2.0980804795612585E-2</v>
      </c>
      <c r="P3549" s="5">
        <f t="shared" ca="1" si="822"/>
        <v>978.19546835002473</v>
      </c>
      <c r="Q3549" s="5">
        <f t="shared" ca="1" si="825"/>
        <v>978.19546835002473</v>
      </c>
      <c r="R3549" s="12">
        <f t="shared" ca="1" si="826"/>
        <v>0</v>
      </c>
    </row>
    <row r="3550" spans="1:18" x14ac:dyDescent="0.25">
      <c r="A3550">
        <v>3549</v>
      </c>
      <c r="B3550" s="2">
        <v>42549</v>
      </c>
      <c r="C3550">
        <f t="shared" si="831"/>
        <v>2016</v>
      </c>
      <c r="D3550">
        <v>1598.4</v>
      </c>
      <c r="E3550" s="5">
        <f t="shared" ca="1" si="827"/>
        <v>1569.98</v>
      </c>
      <c r="F3550" s="5">
        <f t="shared" ca="1" si="828"/>
        <v>1490.8630000000003</v>
      </c>
      <c r="G3550" s="5">
        <f t="shared" ca="1" si="829"/>
        <v>1554.2964229902418</v>
      </c>
      <c r="H3550" s="5">
        <f t="shared" ca="1" si="830"/>
        <v>1444.6100082786279</v>
      </c>
      <c r="I3550" s="10">
        <f t="shared" ca="1" si="823"/>
        <v>0</v>
      </c>
      <c r="J3550" s="5" t="e">
        <f t="shared" ca="1" si="817"/>
        <v>#N/A</v>
      </c>
      <c r="K3550" s="5" t="e">
        <f t="shared" ca="1" si="818"/>
        <v>#N/A</v>
      </c>
      <c r="L3550" s="10">
        <f t="shared" ca="1" si="819"/>
        <v>1</v>
      </c>
      <c r="M3550" s="5">
        <f t="shared" ca="1" si="824"/>
        <v>1372.65</v>
      </c>
      <c r="N3550" s="12" t="str">
        <f t="shared" ca="1" si="820"/>
        <v/>
      </c>
      <c r="O3550" s="12">
        <f t="shared" ca="1" si="821"/>
        <v>-1.6239850093690874E-3</v>
      </c>
      <c r="P3550" s="5">
        <f t="shared" ca="1" si="822"/>
        <v>978.19546835002473</v>
      </c>
      <c r="Q3550" s="5">
        <f t="shared" ca="1" si="825"/>
        <v>978.19546835002473</v>
      </c>
      <c r="R3550" s="12">
        <f t="shared" ca="1" si="826"/>
        <v>0</v>
      </c>
    </row>
    <row r="3551" spans="1:18" x14ac:dyDescent="0.25">
      <c r="A3551">
        <v>3550</v>
      </c>
      <c r="B3551" s="2">
        <v>42550</v>
      </c>
      <c r="C3551">
        <f t="shared" si="831"/>
        <v>2016</v>
      </c>
      <c r="D3551">
        <v>1598.95</v>
      </c>
      <c r="E3551" s="5">
        <f t="shared" ca="1" si="827"/>
        <v>1573.8600000000001</v>
      </c>
      <c r="F3551" s="5">
        <f t="shared" ca="1" si="828"/>
        <v>1493.4890000000003</v>
      </c>
      <c r="G3551" s="5">
        <f t="shared" ca="1" si="829"/>
        <v>1558.7617806912178</v>
      </c>
      <c r="H3551" s="5">
        <f t="shared" ca="1" si="830"/>
        <v>1447.6968081130553</v>
      </c>
      <c r="I3551" s="10">
        <f t="shared" ca="1" si="823"/>
        <v>0</v>
      </c>
      <c r="J3551" s="5" t="e">
        <f t="shared" ca="1" si="817"/>
        <v>#N/A</v>
      </c>
      <c r="K3551" s="5" t="e">
        <f t="shared" ca="1" si="818"/>
        <v>#N/A</v>
      </c>
      <c r="L3551" s="10">
        <f t="shared" ca="1" si="819"/>
        <v>1</v>
      </c>
      <c r="M3551" s="5">
        <f t="shared" ca="1" si="824"/>
        <v>1372.65</v>
      </c>
      <c r="N3551" s="12" t="str">
        <f t="shared" ca="1" si="820"/>
        <v/>
      </c>
      <c r="O3551" s="12">
        <f t="shared" ca="1" si="821"/>
        <v>3.4409409409406563E-4</v>
      </c>
      <c r="P3551" s="5">
        <f t="shared" ca="1" si="822"/>
        <v>978.19546835002473</v>
      </c>
      <c r="Q3551" s="5">
        <f t="shared" ca="1" si="825"/>
        <v>978.19546835002473</v>
      </c>
      <c r="R3551" s="12">
        <f t="shared" ca="1" si="826"/>
        <v>0</v>
      </c>
    </row>
    <row r="3552" spans="1:18" x14ac:dyDescent="0.25">
      <c r="A3552">
        <v>3551</v>
      </c>
      <c r="B3552" s="2">
        <v>42551</v>
      </c>
      <c r="C3552">
        <f t="shared" si="831"/>
        <v>2016</v>
      </c>
      <c r="D3552">
        <v>1616.05</v>
      </c>
      <c r="E3552" s="5">
        <f t="shared" ca="1" si="827"/>
        <v>1580.97</v>
      </c>
      <c r="F3552" s="5">
        <f t="shared" ca="1" si="828"/>
        <v>1497.1440000000002</v>
      </c>
      <c r="G3552" s="5">
        <f t="shared" ca="1" si="829"/>
        <v>1564.490602622096</v>
      </c>
      <c r="H3552" s="5">
        <f t="shared" ca="1" si="830"/>
        <v>1451.0638719507945</v>
      </c>
      <c r="I3552" s="10">
        <f t="shared" ca="1" si="823"/>
        <v>0</v>
      </c>
      <c r="J3552" s="5" t="e">
        <f t="shared" ca="1" si="817"/>
        <v>#N/A</v>
      </c>
      <c r="K3552" s="5" t="e">
        <f t="shared" ca="1" si="818"/>
        <v>#N/A</v>
      </c>
      <c r="L3552" s="10">
        <f t="shared" ca="1" si="819"/>
        <v>1</v>
      </c>
      <c r="M3552" s="5">
        <f t="shared" ca="1" si="824"/>
        <v>1372.65</v>
      </c>
      <c r="N3552" s="12" t="str">
        <f t="shared" ca="1" si="820"/>
        <v/>
      </c>
      <c r="O3552" s="12">
        <f t="shared" ca="1" si="821"/>
        <v>1.069451827761963E-2</v>
      </c>
      <c r="P3552" s="5">
        <f t="shared" ca="1" si="822"/>
        <v>978.19546835002473</v>
      </c>
      <c r="Q3552" s="5">
        <f t="shared" ca="1" si="825"/>
        <v>978.19546835002473</v>
      </c>
      <c r="R3552" s="12">
        <f t="shared" ca="1" si="826"/>
        <v>0</v>
      </c>
    </row>
    <row r="3553" spans="1:18" x14ac:dyDescent="0.25">
      <c r="A3553">
        <v>3552</v>
      </c>
      <c r="B3553" s="2">
        <v>42552</v>
      </c>
      <c r="C3553">
        <f t="shared" si="831"/>
        <v>2016</v>
      </c>
      <c r="D3553">
        <v>1617.4</v>
      </c>
      <c r="E3553" s="5">
        <f t="shared" ca="1" si="827"/>
        <v>1587.1699999999998</v>
      </c>
      <c r="F3553" s="5">
        <f t="shared" ca="1" si="828"/>
        <v>1501.2089999999998</v>
      </c>
      <c r="G3553" s="5">
        <f t="shared" ca="1" si="829"/>
        <v>1569.7815423598863</v>
      </c>
      <c r="H3553" s="5">
        <f t="shared" ca="1" si="830"/>
        <v>1454.3905945117783</v>
      </c>
      <c r="I3553" s="10">
        <f t="shared" ca="1" si="823"/>
        <v>0</v>
      </c>
      <c r="J3553" s="5" t="e">
        <f t="shared" ca="1" si="817"/>
        <v>#N/A</v>
      </c>
      <c r="K3553" s="5" t="e">
        <f t="shared" ca="1" si="818"/>
        <v>#N/A</v>
      </c>
      <c r="L3553" s="10">
        <f t="shared" ca="1" si="819"/>
        <v>1</v>
      </c>
      <c r="M3553" s="5">
        <f t="shared" ca="1" si="824"/>
        <v>1372.65</v>
      </c>
      <c r="N3553" s="12" t="str">
        <f t="shared" ca="1" si="820"/>
        <v/>
      </c>
      <c r="O3553" s="12">
        <f t="shared" ca="1" si="821"/>
        <v>8.353701927540215E-4</v>
      </c>
      <c r="P3553" s="5">
        <f t="shared" ca="1" si="822"/>
        <v>978.19546835002473</v>
      </c>
      <c r="Q3553" s="5">
        <f t="shared" ca="1" si="825"/>
        <v>978.19546835002473</v>
      </c>
      <c r="R3553" s="12">
        <f t="shared" ca="1" si="826"/>
        <v>0</v>
      </c>
    </row>
    <row r="3554" spans="1:18" x14ac:dyDescent="0.25">
      <c r="A3554">
        <v>3553</v>
      </c>
      <c r="B3554" s="2">
        <v>42555</v>
      </c>
      <c r="C3554">
        <f t="shared" si="831"/>
        <v>2016</v>
      </c>
      <c r="D3554">
        <v>1605.6</v>
      </c>
      <c r="E3554" s="5">
        <f t="shared" ca="1" si="827"/>
        <v>1590.7149999999999</v>
      </c>
      <c r="F3554" s="5">
        <f t="shared" ca="1" si="828"/>
        <v>1504.8630000000003</v>
      </c>
      <c r="G3554" s="5">
        <f t="shared" ca="1" si="829"/>
        <v>1573.3633881238977</v>
      </c>
      <c r="H3554" s="5">
        <f t="shared" ca="1" si="830"/>
        <v>1457.4147826215431</v>
      </c>
      <c r="I3554" s="10">
        <f t="shared" ca="1" si="823"/>
        <v>0</v>
      </c>
      <c r="J3554" s="5" t="e">
        <f t="shared" ca="1" si="817"/>
        <v>#N/A</v>
      </c>
      <c r="K3554" s="5" t="e">
        <f t="shared" ca="1" si="818"/>
        <v>#N/A</v>
      </c>
      <c r="L3554" s="10">
        <f t="shared" ca="1" si="819"/>
        <v>1</v>
      </c>
      <c r="M3554" s="5">
        <f t="shared" ca="1" si="824"/>
        <v>1372.65</v>
      </c>
      <c r="N3554" s="12" t="str">
        <f t="shared" ca="1" si="820"/>
        <v/>
      </c>
      <c r="O3554" s="12">
        <f t="shared" ca="1" si="821"/>
        <v>-7.2956597007544088E-3</v>
      </c>
      <c r="P3554" s="5">
        <f t="shared" ca="1" si="822"/>
        <v>978.19546835002473</v>
      </c>
      <c r="Q3554" s="5">
        <f t="shared" ca="1" si="825"/>
        <v>978.19546835002473</v>
      </c>
      <c r="R3554" s="12">
        <f t="shared" ca="1" si="826"/>
        <v>0</v>
      </c>
    </row>
    <row r="3555" spans="1:18" x14ac:dyDescent="0.25">
      <c r="A3555">
        <v>3554</v>
      </c>
      <c r="B3555" s="2">
        <v>42556</v>
      </c>
      <c r="C3555">
        <f t="shared" si="831"/>
        <v>2016</v>
      </c>
      <c r="D3555">
        <v>1589.3</v>
      </c>
      <c r="E3555" s="5">
        <f t="shared" ca="1" si="827"/>
        <v>1593.7449999999999</v>
      </c>
      <c r="F3555" s="5">
        <f t="shared" ca="1" si="828"/>
        <v>1508.1110000000001</v>
      </c>
      <c r="G3555" s="5">
        <f t="shared" ca="1" si="829"/>
        <v>1574.9570493115079</v>
      </c>
      <c r="H3555" s="5">
        <f t="shared" ca="1" si="830"/>
        <v>1460.0524869691124</v>
      </c>
      <c r="I3555" s="10">
        <f t="shared" ca="1" si="823"/>
        <v>0</v>
      </c>
      <c r="J3555" s="5" t="e">
        <f t="shared" ca="1" si="817"/>
        <v>#N/A</v>
      </c>
      <c r="K3555" s="5" t="e">
        <f t="shared" ca="1" si="818"/>
        <v>#N/A</v>
      </c>
      <c r="L3555" s="10">
        <f t="shared" ca="1" si="819"/>
        <v>1</v>
      </c>
      <c r="M3555" s="5">
        <f t="shared" ca="1" si="824"/>
        <v>1372.65</v>
      </c>
      <c r="N3555" s="12" t="str">
        <f t="shared" ca="1" si="820"/>
        <v/>
      </c>
      <c r="O3555" s="12">
        <f t="shared" ca="1" si="821"/>
        <v>-1.0151968111609339E-2</v>
      </c>
      <c r="P3555" s="5">
        <f t="shared" ca="1" si="822"/>
        <v>978.19546835002473</v>
      </c>
      <c r="Q3555" s="5">
        <f t="shared" ca="1" si="825"/>
        <v>978.19546835002473</v>
      </c>
      <c r="R3555" s="12">
        <f t="shared" ca="1" si="826"/>
        <v>0</v>
      </c>
    </row>
    <row r="3556" spans="1:18" x14ac:dyDescent="0.25">
      <c r="A3556">
        <v>3555</v>
      </c>
      <c r="B3556" s="2">
        <v>42557</v>
      </c>
      <c r="C3556">
        <f t="shared" si="831"/>
        <v>2016</v>
      </c>
      <c r="D3556">
        <v>1589.3</v>
      </c>
      <c r="E3556" s="5">
        <f t="shared" ca="1" si="827"/>
        <v>1595.57</v>
      </c>
      <c r="F3556" s="5">
        <f t="shared" ca="1" si="828"/>
        <v>1511.306</v>
      </c>
      <c r="G3556" s="5">
        <f t="shared" ca="1" si="829"/>
        <v>1576.3913443803572</v>
      </c>
      <c r="H3556" s="5">
        <f t="shared" ca="1" si="830"/>
        <v>1462.63743722973</v>
      </c>
      <c r="I3556" s="10">
        <f t="shared" ca="1" si="823"/>
        <v>0</v>
      </c>
      <c r="J3556" s="5" t="e">
        <f t="shared" ca="1" si="817"/>
        <v>#N/A</v>
      </c>
      <c r="K3556" s="5" t="e">
        <f t="shared" ca="1" si="818"/>
        <v>#N/A</v>
      </c>
      <c r="L3556" s="10">
        <f t="shared" ca="1" si="819"/>
        <v>1</v>
      </c>
      <c r="M3556" s="5">
        <f t="shared" ca="1" si="824"/>
        <v>1372.65</v>
      </c>
      <c r="N3556" s="12" t="str">
        <f t="shared" ca="1" si="820"/>
        <v/>
      </c>
      <c r="O3556" s="12">
        <f t="shared" ca="1" si="821"/>
        <v>0</v>
      </c>
      <c r="P3556" s="5">
        <f t="shared" ca="1" si="822"/>
        <v>978.19546835002473</v>
      </c>
      <c r="Q3556" s="5">
        <f t="shared" ca="1" si="825"/>
        <v>978.19546835002473</v>
      </c>
      <c r="R3556" s="12">
        <f t="shared" ca="1" si="826"/>
        <v>0</v>
      </c>
    </row>
    <row r="3557" spans="1:18" x14ac:dyDescent="0.25">
      <c r="A3557">
        <v>3556</v>
      </c>
      <c r="B3557" s="2">
        <v>42558</v>
      </c>
      <c r="C3557">
        <f t="shared" si="831"/>
        <v>2016</v>
      </c>
      <c r="D3557">
        <v>1604.7</v>
      </c>
      <c r="E3557" s="5">
        <f t="shared" ca="1" si="827"/>
        <v>1598.8799999999999</v>
      </c>
      <c r="F3557" s="5">
        <f t="shared" ca="1" si="828"/>
        <v>1514.6430000000003</v>
      </c>
      <c r="G3557" s="5">
        <f t="shared" ca="1" si="829"/>
        <v>1579.2222099423216</v>
      </c>
      <c r="H3557" s="5">
        <f t="shared" ca="1" si="830"/>
        <v>1465.4786884851355</v>
      </c>
      <c r="I3557" s="10">
        <f t="shared" ca="1" si="823"/>
        <v>0</v>
      </c>
      <c r="J3557" s="5" t="e">
        <f t="shared" ca="1" si="817"/>
        <v>#N/A</v>
      </c>
      <c r="K3557" s="5" t="e">
        <f t="shared" ca="1" si="818"/>
        <v>#N/A</v>
      </c>
      <c r="L3557" s="10">
        <f t="shared" ca="1" si="819"/>
        <v>1</v>
      </c>
      <c r="M3557" s="5">
        <f t="shared" ca="1" si="824"/>
        <v>1372.65</v>
      </c>
      <c r="N3557" s="12" t="str">
        <f t="shared" ca="1" si="820"/>
        <v/>
      </c>
      <c r="O3557" s="12">
        <f t="shared" ca="1" si="821"/>
        <v>9.6898005411187888E-3</v>
      </c>
      <c r="P3557" s="5">
        <f t="shared" ca="1" si="822"/>
        <v>978.19546835002473</v>
      </c>
      <c r="Q3557" s="5">
        <f t="shared" ca="1" si="825"/>
        <v>978.19546835002473</v>
      </c>
      <c r="R3557" s="12">
        <f t="shared" ca="1" si="826"/>
        <v>0</v>
      </c>
    </row>
    <row r="3558" spans="1:18" x14ac:dyDescent="0.25">
      <c r="A3558">
        <v>3557</v>
      </c>
      <c r="B3558" s="2">
        <v>42559</v>
      </c>
      <c r="C3558">
        <f t="shared" si="831"/>
        <v>2016</v>
      </c>
      <c r="D3558">
        <v>1597.65</v>
      </c>
      <c r="E3558" s="5">
        <f t="shared" ca="1" si="827"/>
        <v>1601.835</v>
      </c>
      <c r="F3558" s="5">
        <f t="shared" ca="1" si="828"/>
        <v>1517.7329999999999</v>
      </c>
      <c r="G3558" s="5">
        <f t="shared" ca="1" si="829"/>
        <v>1581.0649889480894</v>
      </c>
      <c r="H3558" s="5">
        <f t="shared" ca="1" si="830"/>
        <v>1468.1221147154326</v>
      </c>
      <c r="I3558" s="10">
        <f t="shared" ca="1" si="823"/>
        <v>0</v>
      </c>
      <c r="J3558" s="5" t="e">
        <f t="shared" ca="1" si="817"/>
        <v>#N/A</v>
      </c>
      <c r="K3558" s="5" t="e">
        <f t="shared" ca="1" si="818"/>
        <v>#N/A</v>
      </c>
      <c r="L3558" s="10">
        <f t="shared" ca="1" si="819"/>
        <v>1</v>
      </c>
      <c r="M3558" s="5">
        <f t="shared" ca="1" si="824"/>
        <v>1372.65</v>
      </c>
      <c r="N3558" s="12" t="str">
        <f t="shared" ca="1" si="820"/>
        <v/>
      </c>
      <c r="O3558" s="12">
        <f t="shared" ca="1" si="821"/>
        <v>-4.3933445503832203E-3</v>
      </c>
      <c r="P3558" s="5">
        <f t="shared" ca="1" si="822"/>
        <v>978.19546835002473</v>
      </c>
      <c r="Q3558" s="5">
        <f t="shared" ca="1" si="825"/>
        <v>978.19546835002473</v>
      </c>
      <c r="R3558" s="12">
        <f t="shared" ca="1" si="826"/>
        <v>0</v>
      </c>
    </row>
    <row r="3559" spans="1:18" x14ac:dyDescent="0.25">
      <c r="A3559">
        <v>3558</v>
      </c>
      <c r="B3559" s="2">
        <v>42562</v>
      </c>
      <c r="C3559">
        <f t="shared" si="831"/>
        <v>2016</v>
      </c>
      <c r="D3559">
        <v>1616.8</v>
      </c>
      <c r="E3559" s="5">
        <f t="shared" ca="1" si="827"/>
        <v>1603.415</v>
      </c>
      <c r="F3559" s="5">
        <f t="shared" ca="1" si="828"/>
        <v>1521.6580000000001</v>
      </c>
      <c r="G3559" s="5">
        <f t="shared" ca="1" si="829"/>
        <v>1584.6384900532805</v>
      </c>
      <c r="H3559" s="5">
        <f t="shared" ca="1" si="830"/>
        <v>1471.0956724211242</v>
      </c>
      <c r="I3559" s="10">
        <f t="shared" ca="1" si="823"/>
        <v>0</v>
      </c>
      <c r="J3559" s="5" t="e">
        <f t="shared" ca="1" si="817"/>
        <v>#N/A</v>
      </c>
      <c r="K3559" s="5" t="e">
        <f t="shared" ca="1" si="818"/>
        <v>#N/A</v>
      </c>
      <c r="L3559" s="10">
        <f t="shared" ca="1" si="819"/>
        <v>1</v>
      </c>
      <c r="M3559" s="5">
        <f t="shared" ca="1" si="824"/>
        <v>1372.65</v>
      </c>
      <c r="N3559" s="12" t="str">
        <f t="shared" ca="1" si="820"/>
        <v/>
      </c>
      <c r="O3559" s="12">
        <f t="shared" ca="1" si="821"/>
        <v>1.1986354958845719E-2</v>
      </c>
      <c r="P3559" s="5">
        <f t="shared" ca="1" si="822"/>
        <v>978.19546835002473</v>
      </c>
      <c r="Q3559" s="5">
        <f t="shared" ca="1" si="825"/>
        <v>978.19546835002473</v>
      </c>
      <c r="R3559" s="12">
        <f t="shared" ca="1" si="826"/>
        <v>0</v>
      </c>
    </row>
    <row r="3560" spans="1:18" x14ac:dyDescent="0.25">
      <c r="A3560">
        <v>3559</v>
      </c>
      <c r="B3560" s="2">
        <v>42563</v>
      </c>
      <c r="C3560">
        <f t="shared" si="831"/>
        <v>2016</v>
      </c>
      <c r="D3560">
        <v>1620.1</v>
      </c>
      <c r="E3560" s="5">
        <f t="shared" ca="1" si="827"/>
        <v>1605.585</v>
      </c>
      <c r="F3560" s="5">
        <f t="shared" ca="1" si="828"/>
        <v>1525.6570000000002</v>
      </c>
      <c r="G3560" s="5">
        <f t="shared" ca="1" si="829"/>
        <v>1588.1846410479525</v>
      </c>
      <c r="H3560" s="5">
        <f t="shared" ca="1" si="830"/>
        <v>1474.0757589727018</v>
      </c>
      <c r="I3560" s="10">
        <f t="shared" ca="1" si="823"/>
        <v>0</v>
      </c>
      <c r="J3560" s="5" t="e">
        <f t="shared" ca="1" si="817"/>
        <v>#N/A</v>
      </c>
      <c r="K3560" s="5" t="e">
        <f t="shared" ca="1" si="818"/>
        <v>#N/A</v>
      </c>
      <c r="L3560" s="10">
        <f t="shared" ca="1" si="819"/>
        <v>1</v>
      </c>
      <c r="M3560" s="5">
        <f t="shared" ca="1" si="824"/>
        <v>1372.65</v>
      </c>
      <c r="N3560" s="12" t="str">
        <f t="shared" ca="1" si="820"/>
        <v/>
      </c>
      <c r="O3560" s="12">
        <f t="shared" ca="1" si="821"/>
        <v>2.041068777832728E-3</v>
      </c>
      <c r="P3560" s="5">
        <f t="shared" ca="1" si="822"/>
        <v>978.19546835002473</v>
      </c>
      <c r="Q3560" s="5">
        <f t="shared" ca="1" si="825"/>
        <v>978.19546835002473</v>
      </c>
      <c r="R3560" s="12">
        <f t="shared" ca="1" si="826"/>
        <v>0</v>
      </c>
    </row>
    <row r="3561" spans="1:18" x14ac:dyDescent="0.25">
      <c r="A3561">
        <v>3560</v>
      </c>
      <c r="B3561" s="2">
        <v>42564</v>
      </c>
      <c r="C3561">
        <f t="shared" si="831"/>
        <v>2016</v>
      </c>
      <c r="D3561">
        <v>1617.2</v>
      </c>
      <c r="E3561" s="5">
        <f t="shared" ca="1" si="827"/>
        <v>1607.41</v>
      </c>
      <c r="F3561" s="5">
        <f t="shared" ca="1" si="828"/>
        <v>1529.9270000000001</v>
      </c>
      <c r="G3561" s="5">
        <f t="shared" ca="1" si="829"/>
        <v>1591.0861769431572</v>
      </c>
      <c r="H3561" s="5">
        <f t="shared" ca="1" si="830"/>
        <v>1476.9382437932477</v>
      </c>
      <c r="I3561" s="10">
        <f t="shared" ca="1" si="823"/>
        <v>0</v>
      </c>
      <c r="J3561" s="5" t="e">
        <f t="shared" ca="1" si="817"/>
        <v>#N/A</v>
      </c>
      <c r="K3561" s="5" t="e">
        <f t="shared" ca="1" si="818"/>
        <v>#N/A</v>
      </c>
      <c r="L3561" s="10">
        <f t="shared" ca="1" si="819"/>
        <v>1</v>
      </c>
      <c r="M3561" s="5">
        <f t="shared" ca="1" si="824"/>
        <v>1372.65</v>
      </c>
      <c r="N3561" s="12" t="str">
        <f t="shared" ca="1" si="820"/>
        <v/>
      </c>
      <c r="O3561" s="12">
        <f t="shared" ca="1" si="821"/>
        <v>-1.7900129621627454E-3</v>
      </c>
      <c r="P3561" s="5">
        <f t="shared" ca="1" si="822"/>
        <v>978.19546835002473</v>
      </c>
      <c r="Q3561" s="5">
        <f t="shared" ca="1" si="825"/>
        <v>978.19546835002473</v>
      </c>
      <c r="R3561" s="12">
        <f t="shared" ca="1" si="826"/>
        <v>0</v>
      </c>
    </row>
    <row r="3562" spans="1:18" x14ac:dyDescent="0.25">
      <c r="A3562">
        <v>3561</v>
      </c>
      <c r="B3562" s="2">
        <v>42565</v>
      </c>
      <c r="C3562">
        <f t="shared" si="831"/>
        <v>2016</v>
      </c>
      <c r="D3562">
        <v>1626.2</v>
      </c>
      <c r="E3562" s="5">
        <f t="shared" ca="1" si="827"/>
        <v>1608.4250000000002</v>
      </c>
      <c r="F3562" s="5">
        <f t="shared" ca="1" si="828"/>
        <v>1534.5539999999999</v>
      </c>
      <c r="G3562" s="5">
        <f t="shared" ca="1" si="829"/>
        <v>1594.5975592488417</v>
      </c>
      <c r="H3562" s="5">
        <f t="shared" ca="1" si="830"/>
        <v>1479.9234789173827</v>
      </c>
      <c r="I3562" s="10">
        <f t="shared" ca="1" si="823"/>
        <v>0</v>
      </c>
      <c r="J3562" s="5" t="e">
        <f t="shared" ca="1" si="817"/>
        <v>#N/A</v>
      </c>
      <c r="K3562" s="5" t="e">
        <f t="shared" ca="1" si="818"/>
        <v>#N/A</v>
      </c>
      <c r="L3562" s="10">
        <f t="shared" ca="1" si="819"/>
        <v>1</v>
      </c>
      <c r="M3562" s="5">
        <f t="shared" ca="1" si="824"/>
        <v>1372.65</v>
      </c>
      <c r="N3562" s="12" t="str">
        <f t="shared" ca="1" si="820"/>
        <v/>
      </c>
      <c r="O3562" s="12">
        <f t="shared" ca="1" si="821"/>
        <v>5.5651743754637642E-3</v>
      </c>
      <c r="P3562" s="5">
        <f t="shared" ca="1" si="822"/>
        <v>978.19546835002473</v>
      </c>
      <c r="Q3562" s="5">
        <f t="shared" ca="1" si="825"/>
        <v>978.19546835002473</v>
      </c>
      <c r="R3562" s="12">
        <f t="shared" ca="1" si="826"/>
        <v>0</v>
      </c>
    </row>
    <row r="3563" spans="1:18" x14ac:dyDescent="0.25">
      <c r="A3563">
        <v>3562</v>
      </c>
      <c r="B3563" s="2">
        <v>42566</v>
      </c>
      <c r="C3563">
        <f t="shared" si="831"/>
        <v>2016</v>
      </c>
      <c r="D3563">
        <v>1613</v>
      </c>
      <c r="E3563" s="5">
        <f t="shared" ca="1" si="827"/>
        <v>1607.9850000000001</v>
      </c>
      <c r="F3563" s="5">
        <f t="shared" ca="1" si="828"/>
        <v>1538.3050000000001</v>
      </c>
      <c r="G3563" s="5">
        <f t="shared" ca="1" si="829"/>
        <v>1596.4378033239575</v>
      </c>
      <c r="H3563" s="5">
        <f t="shared" ca="1" si="830"/>
        <v>1482.585009339035</v>
      </c>
      <c r="I3563" s="10">
        <f t="shared" ca="1" si="823"/>
        <v>0</v>
      </c>
      <c r="J3563" s="5" t="e">
        <f t="shared" ca="1" si="817"/>
        <v>#N/A</v>
      </c>
      <c r="K3563" s="5" t="e">
        <f t="shared" ca="1" si="818"/>
        <v>#N/A</v>
      </c>
      <c r="L3563" s="10">
        <f t="shared" ca="1" si="819"/>
        <v>1</v>
      </c>
      <c r="M3563" s="5">
        <f t="shared" ca="1" si="824"/>
        <v>1372.65</v>
      </c>
      <c r="N3563" s="12" t="str">
        <f t="shared" ca="1" si="820"/>
        <v/>
      </c>
      <c r="O3563" s="12">
        <f t="shared" ca="1" si="821"/>
        <v>-8.1170827696470573E-3</v>
      </c>
      <c r="P3563" s="5">
        <f t="shared" ca="1" si="822"/>
        <v>978.19546835002473</v>
      </c>
      <c r="Q3563" s="5">
        <f t="shared" ca="1" si="825"/>
        <v>978.19546835002473</v>
      </c>
      <c r="R3563" s="12">
        <f t="shared" ca="1" si="826"/>
        <v>0</v>
      </c>
    </row>
    <row r="3564" spans="1:18" x14ac:dyDescent="0.25">
      <c r="A3564">
        <v>3563</v>
      </c>
      <c r="B3564" s="2">
        <v>42569</v>
      </c>
      <c r="C3564">
        <f t="shared" si="831"/>
        <v>2016</v>
      </c>
      <c r="D3564">
        <v>1595.5</v>
      </c>
      <c r="E3564" s="5">
        <f t="shared" ca="1" si="827"/>
        <v>1606.9750000000001</v>
      </c>
      <c r="F3564" s="5">
        <f t="shared" ca="1" si="828"/>
        <v>1541.4200000000003</v>
      </c>
      <c r="G3564" s="5">
        <f t="shared" ca="1" si="829"/>
        <v>1596.3440229915618</v>
      </c>
      <c r="H3564" s="5">
        <f t="shared" ca="1" si="830"/>
        <v>1484.8433091522543</v>
      </c>
      <c r="I3564" s="10">
        <f t="shared" ca="1" si="823"/>
        <v>0</v>
      </c>
      <c r="J3564" s="5" t="e">
        <f t="shared" ca="1" si="817"/>
        <v>#N/A</v>
      </c>
      <c r="K3564" s="5" t="e">
        <f t="shared" ca="1" si="818"/>
        <v>#N/A</v>
      </c>
      <c r="L3564" s="10">
        <f t="shared" ca="1" si="819"/>
        <v>1</v>
      </c>
      <c r="M3564" s="5">
        <f t="shared" ca="1" si="824"/>
        <v>1372.65</v>
      </c>
      <c r="N3564" s="12" t="str">
        <f t="shared" ca="1" si="820"/>
        <v/>
      </c>
      <c r="O3564" s="12">
        <f t="shared" ca="1" si="821"/>
        <v>-1.0849349039057656E-2</v>
      </c>
      <c r="P3564" s="5">
        <f t="shared" ca="1" si="822"/>
        <v>978.19546835002473</v>
      </c>
      <c r="Q3564" s="5">
        <f t="shared" ca="1" si="825"/>
        <v>978.19546835002473</v>
      </c>
      <c r="R3564" s="12">
        <f t="shared" ca="1" si="826"/>
        <v>0</v>
      </c>
    </row>
    <row r="3565" spans="1:18" x14ac:dyDescent="0.25">
      <c r="A3565">
        <v>3564</v>
      </c>
      <c r="B3565" s="2">
        <v>42570</v>
      </c>
      <c r="C3565">
        <f t="shared" si="831"/>
        <v>2016</v>
      </c>
      <c r="D3565">
        <v>1602.55</v>
      </c>
      <c r="E3565" s="5">
        <f t="shared" ca="1" si="827"/>
        <v>1608.3</v>
      </c>
      <c r="F3565" s="5">
        <f t="shared" ca="1" si="828"/>
        <v>1544.2040000000002</v>
      </c>
      <c r="G3565" s="5">
        <f t="shared" ca="1" si="829"/>
        <v>1596.9646206924056</v>
      </c>
      <c r="H3565" s="5">
        <f t="shared" ca="1" si="830"/>
        <v>1487.1974429692093</v>
      </c>
      <c r="I3565" s="10">
        <f t="shared" ca="1" si="823"/>
        <v>0</v>
      </c>
      <c r="J3565" s="5" t="e">
        <f t="shared" ca="1" si="817"/>
        <v>#N/A</v>
      </c>
      <c r="K3565" s="5" t="e">
        <f t="shared" ca="1" si="818"/>
        <v>#N/A</v>
      </c>
      <c r="L3565" s="10">
        <f t="shared" ca="1" si="819"/>
        <v>1</v>
      </c>
      <c r="M3565" s="5">
        <f t="shared" ca="1" si="824"/>
        <v>1372.65</v>
      </c>
      <c r="N3565" s="12" t="str">
        <f t="shared" ca="1" si="820"/>
        <v/>
      </c>
      <c r="O3565" s="12">
        <f t="shared" ca="1" si="821"/>
        <v>4.4186775305546568E-3</v>
      </c>
      <c r="P3565" s="5">
        <f t="shared" ca="1" si="822"/>
        <v>978.19546835002473</v>
      </c>
      <c r="Q3565" s="5">
        <f t="shared" ca="1" si="825"/>
        <v>978.19546835002473</v>
      </c>
      <c r="R3565" s="12">
        <f t="shared" ca="1" si="826"/>
        <v>0</v>
      </c>
    </row>
    <row r="3566" spans="1:18" x14ac:dyDescent="0.25">
      <c r="A3566">
        <v>3565</v>
      </c>
      <c r="B3566" s="2">
        <v>42571</v>
      </c>
      <c r="C3566">
        <f t="shared" si="831"/>
        <v>2016</v>
      </c>
      <c r="D3566">
        <v>1631.8</v>
      </c>
      <c r="E3566" s="5">
        <f t="shared" ca="1" si="827"/>
        <v>1612.5499999999997</v>
      </c>
      <c r="F3566" s="5">
        <f t="shared" ca="1" si="828"/>
        <v>1547.4950000000003</v>
      </c>
      <c r="G3566" s="5">
        <f t="shared" ca="1" si="829"/>
        <v>1600.448158623165</v>
      </c>
      <c r="H3566" s="5">
        <f t="shared" ca="1" si="830"/>
        <v>1490.0894941098252</v>
      </c>
      <c r="I3566" s="10">
        <f t="shared" ca="1" si="823"/>
        <v>0</v>
      </c>
      <c r="J3566" s="5" t="e">
        <f t="shared" ca="1" si="817"/>
        <v>#N/A</v>
      </c>
      <c r="K3566" s="5" t="e">
        <f t="shared" ca="1" si="818"/>
        <v>#N/A</v>
      </c>
      <c r="L3566" s="10">
        <f t="shared" ca="1" si="819"/>
        <v>1</v>
      </c>
      <c r="M3566" s="5">
        <f t="shared" ca="1" si="824"/>
        <v>1372.65</v>
      </c>
      <c r="N3566" s="12" t="str">
        <f t="shared" ca="1" si="820"/>
        <v/>
      </c>
      <c r="O3566" s="12">
        <f t="shared" ca="1" si="821"/>
        <v>1.8252160619013448E-2</v>
      </c>
      <c r="P3566" s="5">
        <f t="shared" ca="1" si="822"/>
        <v>978.19546835002473</v>
      </c>
      <c r="Q3566" s="5">
        <f t="shared" ca="1" si="825"/>
        <v>978.19546835002473</v>
      </c>
      <c r="R3566" s="12">
        <f t="shared" ca="1" si="826"/>
        <v>0</v>
      </c>
    </row>
    <row r="3567" spans="1:18" x14ac:dyDescent="0.25">
      <c r="A3567">
        <v>3566</v>
      </c>
      <c r="B3567" s="2">
        <v>42572</v>
      </c>
      <c r="C3567">
        <f t="shared" si="831"/>
        <v>2016</v>
      </c>
      <c r="D3567">
        <v>1708.2</v>
      </c>
      <c r="E3567" s="5">
        <f t="shared" ca="1" si="827"/>
        <v>1622.8999999999999</v>
      </c>
      <c r="F3567" s="5">
        <f t="shared" ca="1" si="828"/>
        <v>1552.4110000000003</v>
      </c>
      <c r="G3567" s="5">
        <f t="shared" ca="1" si="829"/>
        <v>1611.2233427608485</v>
      </c>
      <c r="H3567" s="5">
        <f t="shared" ca="1" si="830"/>
        <v>1494.4517042276286</v>
      </c>
      <c r="I3567" s="10">
        <f t="shared" ca="1" si="823"/>
        <v>0</v>
      </c>
      <c r="J3567" s="5" t="e">
        <f t="shared" ca="1" si="817"/>
        <v>#N/A</v>
      </c>
      <c r="K3567" s="5" t="e">
        <f t="shared" ca="1" si="818"/>
        <v>#N/A</v>
      </c>
      <c r="L3567" s="10">
        <f t="shared" ca="1" si="819"/>
        <v>1</v>
      </c>
      <c r="M3567" s="5">
        <f t="shared" ca="1" si="824"/>
        <v>1372.65</v>
      </c>
      <c r="N3567" s="12" t="str">
        <f t="shared" ca="1" si="820"/>
        <v/>
      </c>
      <c r="O3567" s="12">
        <f t="shared" ca="1" si="821"/>
        <v>4.6819463169506123E-2</v>
      </c>
      <c r="P3567" s="5">
        <f t="shared" ca="1" si="822"/>
        <v>978.19546835002473</v>
      </c>
      <c r="Q3567" s="5">
        <f t="shared" ca="1" si="825"/>
        <v>978.19546835002473</v>
      </c>
      <c r="R3567" s="12">
        <f t="shared" ca="1" si="826"/>
        <v>0</v>
      </c>
    </row>
    <row r="3568" spans="1:18" x14ac:dyDescent="0.25">
      <c r="A3568">
        <v>3567</v>
      </c>
      <c r="B3568" s="2">
        <v>42573</v>
      </c>
      <c r="C3568">
        <f t="shared" si="831"/>
        <v>2016</v>
      </c>
      <c r="D3568">
        <v>1681.55</v>
      </c>
      <c r="E3568" s="5">
        <f t="shared" ca="1" si="827"/>
        <v>1631.2899999999997</v>
      </c>
      <c r="F3568" s="5">
        <f t="shared" ca="1" si="828"/>
        <v>1556.9000000000003</v>
      </c>
      <c r="G3568" s="5">
        <f t="shared" ca="1" si="829"/>
        <v>1618.2560084847635</v>
      </c>
      <c r="H3568" s="5">
        <f t="shared" ca="1" si="830"/>
        <v>1498.1936701430761</v>
      </c>
      <c r="I3568" s="10">
        <f t="shared" ca="1" si="823"/>
        <v>0</v>
      </c>
      <c r="J3568" s="5" t="e">
        <f t="shared" ca="1" si="817"/>
        <v>#N/A</v>
      </c>
      <c r="K3568" s="5" t="e">
        <f t="shared" ca="1" si="818"/>
        <v>#N/A</v>
      </c>
      <c r="L3568" s="10">
        <f t="shared" ca="1" si="819"/>
        <v>1</v>
      </c>
      <c r="M3568" s="5">
        <f t="shared" ca="1" si="824"/>
        <v>1372.65</v>
      </c>
      <c r="N3568" s="12" t="str">
        <f t="shared" ca="1" si="820"/>
        <v/>
      </c>
      <c r="O3568" s="12">
        <f t="shared" ca="1" si="821"/>
        <v>-1.5601217656012229E-2</v>
      </c>
      <c r="P3568" s="5">
        <f t="shared" ca="1" si="822"/>
        <v>978.19546835002473</v>
      </c>
      <c r="Q3568" s="5">
        <f t="shared" ca="1" si="825"/>
        <v>978.19546835002473</v>
      </c>
      <c r="R3568" s="12">
        <f t="shared" ca="1" si="826"/>
        <v>0</v>
      </c>
    </row>
    <row r="3569" spans="1:18" x14ac:dyDescent="0.25">
      <c r="A3569">
        <v>3568</v>
      </c>
      <c r="B3569" s="2">
        <v>42576</v>
      </c>
      <c r="C3569">
        <f t="shared" si="831"/>
        <v>2016</v>
      </c>
      <c r="D3569">
        <v>1675.65</v>
      </c>
      <c r="E3569" s="5">
        <f t="shared" ca="1" si="827"/>
        <v>1637.1749999999997</v>
      </c>
      <c r="F3569" s="5">
        <f t="shared" ca="1" si="828"/>
        <v>1561.2490000000003</v>
      </c>
      <c r="G3569" s="5">
        <f t="shared" ca="1" si="829"/>
        <v>1623.9954076362869</v>
      </c>
      <c r="H3569" s="5">
        <f t="shared" ca="1" si="830"/>
        <v>1501.7427967402143</v>
      </c>
      <c r="I3569" s="10">
        <f t="shared" ca="1" si="823"/>
        <v>0</v>
      </c>
      <c r="J3569" s="5" t="e">
        <f t="shared" ca="1" si="817"/>
        <v>#N/A</v>
      </c>
      <c r="K3569" s="5" t="e">
        <f t="shared" ca="1" si="818"/>
        <v>#N/A</v>
      </c>
      <c r="L3569" s="10">
        <f t="shared" ca="1" si="819"/>
        <v>1</v>
      </c>
      <c r="M3569" s="5">
        <f t="shared" ca="1" si="824"/>
        <v>1372.65</v>
      </c>
      <c r="N3569" s="12" t="str">
        <f t="shared" ca="1" si="820"/>
        <v/>
      </c>
      <c r="O3569" s="12">
        <f t="shared" ca="1" si="821"/>
        <v>-3.5086675983466826E-3</v>
      </c>
      <c r="P3569" s="5">
        <f t="shared" ca="1" si="822"/>
        <v>978.19546835002473</v>
      </c>
      <c r="Q3569" s="5">
        <f t="shared" ca="1" si="825"/>
        <v>978.19546835002473</v>
      </c>
      <c r="R3569" s="12">
        <f t="shared" ca="1" si="826"/>
        <v>0</v>
      </c>
    </row>
    <row r="3570" spans="1:18" x14ac:dyDescent="0.25">
      <c r="A3570">
        <v>3569</v>
      </c>
      <c r="B3570" s="2">
        <v>42577</v>
      </c>
      <c r="C3570">
        <f t="shared" si="831"/>
        <v>2016</v>
      </c>
      <c r="D3570">
        <v>1675.55</v>
      </c>
      <c r="E3570" s="5">
        <f t="shared" ca="1" si="827"/>
        <v>1642.72</v>
      </c>
      <c r="F3570" s="5">
        <f t="shared" ca="1" si="828"/>
        <v>1565.7720000000002</v>
      </c>
      <c r="G3570" s="5">
        <f t="shared" ca="1" si="829"/>
        <v>1629.1508668726581</v>
      </c>
      <c r="H3570" s="5">
        <f t="shared" ca="1" si="830"/>
        <v>1505.2189408054101</v>
      </c>
      <c r="I3570" s="10">
        <f t="shared" ca="1" si="823"/>
        <v>0</v>
      </c>
      <c r="J3570" s="5" t="e">
        <f t="shared" ca="1" si="817"/>
        <v>#N/A</v>
      </c>
      <c r="K3570" s="5" t="e">
        <f t="shared" ca="1" si="818"/>
        <v>#N/A</v>
      </c>
      <c r="L3570" s="10">
        <f t="shared" ca="1" si="819"/>
        <v>1</v>
      </c>
      <c r="M3570" s="5">
        <f t="shared" ca="1" si="824"/>
        <v>1372.65</v>
      </c>
      <c r="N3570" s="12" t="str">
        <f t="shared" ca="1" si="820"/>
        <v/>
      </c>
      <c r="O3570" s="12">
        <f t="shared" ca="1" si="821"/>
        <v>-5.9678333781002248E-5</v>
      </c>
      <c r="P3570" s="5">
        <f t="shared" ca="1" si="822"/>
        <v>978.19546835002473</v>
      </c>
      <c r="Q3570" s="5">
        <f t="shared" ca="1" si="825"/>
        <v>978.19546835002473</v>
      </c>
      <c r="R3570" s="12">
        <f t="shared" ca="1" si="826"/>
        <v>0</v>
      </c>
    </row>
    <row r="3571" spans="1:18" x14ac:dyDescent="0.25">
      <c r="A3571">
        <v>3570</v>
      </c>
      <c r="B3571" s="2">
        <v>42578</v>
      </c>
      <c r="C3571">
        <f t="shared" si="831"/>
        <v>2016</v>
      </c>
      <c r="D3571">
        <v>1665.15</v>
      </c>
      <c r="E3571" s="5">
        <f t="shared" ca="1" si="827"/>
        <v>1647.5149999999999</v>
      </c>
      <c r="F3571" s="5">
        <f t="shared" ca="1" si="828"/>
        <v>1570.394</v>
      </c>
      <c r="G3571" s="5">
        <f t="shared" ca="1" si="829"/>
        <v>1632.7507801853922</v>
      </c>
      <c r="H3571" s="5">
        <f t="shared" ca="1" si="830"/>
        <v>1508.4175619893017</v>
      </c>
      <c r="I3571" s="10">
        <f t="shared" ca="1" si="823"/>
        <v>0</v>
      </c>
      <c r="J3571" s="5" t="e">
        <f t="shared" ca="1" si="817"/>
        <v>#N/A</v>
      </c>
      <c r="K3571" s="5" t="e">
        <f t="shared" ca="1" si="818"/>
        <v>#N/A</v>
      </c>
      <c r="L3571" s="10">
        <f t="shared" ca="1" si="819"/>
        <v>1</v>
      </c>
      <c r="M3571" s="5">
        <f t="shared" ca="1" si="824"/>
        <v>1372.65</v>
      </c>
      <c r="N3571" s="12" t="str">
        <f t="shared" ca="1" si="820"/>
        <v/>
      </c>
      <c r="O3571" s="12">
        <f t="shared" ca="1" si="821"/>
        <v>-6.2069171316880209E-3</v>
      </c>
      <c r="P3571" s="5">
        <f t="shared" ca="1" si="822"/>
        <v>978.19546835002473</v>
      </c>
      <c r="Q3571" s="5">
        <f t="shared" ca="1" si="825"/>
        <v>978.19546835002473</v>
      </c>
      <c r="R3571" s="12">
        <f t="shared" ca="1" si="826"/>
        <v>0</v>
      </c>
    </row>
    <row r="3572" spans="1:18" x14ac:dyDescent="0.25">
      <c r="A3572">
        <v>3571</v>
      </c>
      <c r="B3572" s="2">
        <v>42579</v>
      </c>
      <c r="C3572">
        <f t="shared" si="831"/>
        <v>2016</v>
      </c>
      <c r="D3572">
        <v>1685.1</v>
      </c>
      <c r="E3572" s="5">
        <f t="shared" ca="1" si="827"/>
        <v>1653.405</v>
      </c>
      <c r="F3572" s="5">
        <f t="shared" ca="1" si="828"/>
        <v>1575.8990000000003</v>
      </c>
      <c r="G3572" s="5">
        <f t="shared" ca="1" si="829"/>
        <v>1637.9857021668529</v>
      </c>
      <c r="H3572" s="5">
        <f t="shared" ca="1" si="830"/>
        <v>1511.9512107495157</v>
      </c>
      <c r="I3572" s="10">
        <f t="shared" ca="1" si="823"/>
        <v>0</v>
      </c>
      <c r="J3572" s="5" t="e">
        <f t="shared" ref="J3572:J3635" ca="1" si="832">IF($I3572="BUY",$D3572,NA())</f>
        <v>#N/A</v>
      </c>
      <c r="K3572" s="5" t="e">
        <f t="shared" ref="K3572:K3635" ca="1" si="833">IF($I3572="SELL",$D3572,NA())</f>
        <v>#N/A</v>
      </c>
      <c r="L3572" s="10">
        <f t="shared" ref="L3572:L3635" ca="1" si="834">IF(AND(I3572="SELL",L3571&gt;=0),-1*Leverage,IF(AND(I3572="BUY",L3571&lt;=0),1*Leverage,L3571))</f>
        <v>1</v>
      </c>
      <c r="M3572" s="5">
        <f t="shared" ca="1" si="824"/>
        <v>1372.65</v>
      </c>
      <c r="N3572" s="12" t="str">
        <f t="shared" ref="N3572:N3635" ca="1" si="835">IF(L3571=0,0,IF(I3572="SELL",Leverage*(M3572-M3571)/M3571,IF(I3572="BUY",-Leverage*(M3572-M3571)/M3571,"")))</f>
        <v/>
      </c>
      <c r="O3572" s="12">
        <f t="shared" ref="O3572:O3635" ca="1" si="836">IF($L3572&gt;0,Leverage*(D3572-D3571)/D3571,IF($L3572&lt;0,-Leverage*(D3572-D3571)/D3571,0))</f>
        <v>1.1980902621385351E-2</v>
      </c>
      <c r="P3572" s="5">
        <f t="shared" ref="P3572:P3635" ca="1" si="837">IF(N3572="",P3571,P3571*(1+N3572))</f>
        <v>978.19546835002473</v>
      </c>
      <c r="Q3572" s="5">
        <f t="shared" ca="1" si="825"/>
        <v>978.19546835002473</v>
      </c>
      <c r="R3572" s="12">
        <f t="shared" ca="1" si="826"/>
        <v>0</v>
      </c>
    </row>
    <row r="3573" spans="1:18" x14ac:dyDescent="0.25">
      <c r="A3573">
        <v>3572</v>
      </c>
      <c r="B3573" s="2">
        <v>42580</v>
      </c>
      <c r="C3573">
        <f t="shared" si="831"/>
        <v>2016</v>
      </c>
      <c r="D3573">
        <v>1688.7</v>
      </c>
      <c r="E3573" s="5">
        <f t="shared" ca="1" si="827"/>
        <v>1660.9749999999999</v>
      </c>
      <c r="F3573" s="5">
        <f t="shared" ca="1" si="828"/>
        <v>1581.8039999999999</v>
      </c>
      <c r="G3573" s="5">
        <f t="shared" ca="1" si="829"/>
        <v>1643.0571319501676</v>
      </c>
      <c r="H3573" s="5">
        <f t="shared" ca="1" si="830"/>
        <v>1515.4861865345251</v>
      </c>
      <c r="I3573" s="10">
        <f t="shared" ref="I3573:I3636" ca="1" si="838">IF(AND(G3573&gt;H3573,G3572&lt;H3572),"BUY",IF(AND(G3573&lt;H3573,G3572&gt;H3572),"SELL",0))</f>
        <v>0</v>
      </c>
      <c r="J3573" s="5" t="e">
        <f t="shared" ca="1" si="832"/>
        <v>#N/A</v>
      </c>
      <c r="K3573" s="5" t="e">
        <f t="shared" ca="1" si="833"/>
        <v>#N/A</v>
      </c>
      <c r="L3573" s="10">
        <f t="shared" ca="1" si="834"/>
        <v>1</v>
      </c>
      <c r="M3573" s="5">
        <f t="shared" ref="M3573:M3636" ca="1" si="839">IF(I3573&lt;&gt;0,D3573,M3572)</f>
        <v>1372.65</v>
      </c>
      <c r="N3573" s="12" t="str">
        <f t="shared" ca="1" si="835"/>
        <v/>
      </c>
      <c r="O3573" s="12">
        <f t="shared" ca="1" si="836"/>
        <v>2.1363717286808715E-3</v>
      </c>
      <c r="P3573" s="5">
        <f t="shared" ca="1" si="837"/>
        <v>978.19546835002473</v>
      </c>
      <c r="Q3573" s="5">
        <f t="shared" ref="Q3573:Q3636" ca="1" si="840">MAX(P3572:P3573)</f>
        <v>978.19546835002473</v>
      </c>
      <c r="R3573" s="12">
        <f t="shared" ref="R3573:R3636" ca="1" si="841">1-P3573/Q3573</f>
        <v>0</v>
      </c>
    </row>
    <row r="3574" spans="1:18" x14ac:dyDescent="0.25">
      <c r="A3574">
        <v>3573</v>
      </c>
      <c r="B3574" s="2">
        <v>42583</v>
      </c>
      <c r="C3574">
        <f t="shared" si="831"/>
        <v>2016</v>
      </c>
      <c r="D3574">
        <v>1688.85</v>
      </c>
      <c r="E3574" s="5">
        <f t="shared" ca="1" si="827"/>
        <v>1670.31</v>
      </c>
      <c r="F3574" s="5">
        <f t="shared" ca="1" si="828"/>
        <v>1587.221</v>
      </c>
      <c r="G3574" s="5">
        <f t="shared" ca="1" si="829"/>
        <v>1647.6364187551505</v>
      </c>
      <c r="H3574" s="5">
        <f t="shared" ca="1" si="830"/>
        <v>1518.9534628038348</v>
      </c>
      <c r="I3574" s="10">
        <f t="shared" ca="1" si="838"/>
        <v>0</v>
      </c>
      <c r="J3574" s="5" t="e">
        <f t="shared" ca="1" si="832"/>
        <v>#N/A</v>
      </c>
      <c r="K3574" s="5" t="e">
        <f t="shared" ca="1" si="833"/>
        <v>#N/A</v>
      </c>
      <c r="L3574" s="10">
        <f t="shared" ca="1" si="834"/>
        <v>1</v>
      </c>
      <c r="M3574" s="5">
        <f t="shared" ca="1" si="839"/>
        <v>1372.65</v>
      </c>
      <c r="N3574" s="12" t="str">
        <f t="shared" ca="1" si="835"/>
        <v/>
      </c>
      <c r="O3574" s="12">
        <f t="shared" ca="1" si="836"/>
        <v>8.8825723929569235E-5</v>
      </c>
      <c r="P3574" s="5">
        <f t="shared" ca="1" si="837"/>
        <v>978.19546835002473</v>
      </c>
      <c r="Q3574" s="5">
        <f t="shared" ca="1" si="840"/>
        <v>978.19546835002473</v>
      </c>
      <c r="R3574" s="12">
        <f t="shared" ca="1" si="841"/>
        <v>0</v>
      </c>
    </row>
    <row r="3575" spans="1:18" x14ac:dyDescent="0.25">
      <c r="A3575">
        <v>3574</v>
      </c>
      <c r="B3575" s="2">
        <v>42584</v>
      </c>
      <c r="C3575">
        <f t="shared" si="831"/>
        <v>2016</v>
      </c>
      <c r="D3575">
        <v>1670.75</v>
      </c>
      <c r="E3575" s="5">
        <f t="shared" ca="1" si="827"/>
        <v>1677.1300000000003</v>
      </c>
      <c r="F3575" s="5">
        <f t="shared" ca="1" si="828"/>
        <v>1591.7130000000004</v>
      </c>
      <c r="G3575" s="5">
        <f t="shared" ca="1" si="829"/>
        <v>1649.9477768796355</v>
      </c>
      <c r="H3575" s="5">
        <f t="shared" ca="1" si="830"/>
        <v>1521.9893935477583</v>
      </c>
      <c r="I3575" s="10">
        <f t="shared" ca="1" si="838"/>
        <v>0</v>
      </c>
      <c r="J3575" s="5" t="e">
        <f t="shared" ca="1" si="832"/>
        <v>#N/A</v>
      </c>
      <c r="K3575" s="5" t="e">
        <f t="shared" ca="1" si="833"/>
        <v>#N/A</v>
      </c>
      <c r="L3575" s="10">
        <f t="shared" ca="1" si="834"/>
        <v>1</v>
      </c>
      <c r="M3575" s="5">
        <f t="shared" ca="1" si="839"/>
        <v>1372.65</v>
      </c>
      <c r="N3575" s="12" t="str">
        <f t="shared" ca="1" si="835"/>
        <v/>
      </c>
      <c r="O3575" s="12">
        <f t="shared" ca="1" si="836"/>
        <v>-1.0717352044290441E-2</v>
      </c>
      <c r="P3575" s="5">
        <f t="shared" ca="1" si="837"/>
        <v>978.19546835002473</v>
      </c>
      <c r="Q3575" s="5">
        <f t="shared" ca="1" si="840"/>
        <v>978.19546835002473</v>
      </c>
      <c r="R3575" s="12">
        <f t="shared" ca="1" si="841"/>
        <v>0</v>
      </c>
    </row>
    <row r="3576" spans="1:18" x14ac:dyDescent="0.25">
      <c r="A3576">
        <v>3575</v>
      </c>
      <c r="B3576" s="2">
        <v>42585</v>
      </c>
      <c r="C3576">
        <f t="shared" si="831"/>
        <v>2016</v>
      </c>
      <c r="D3576">
        <v>1668.8</v>
      </c>
      <c r="E3576" s="5">
        <f t="shared" ca="1" si="827"/>
        <v>1680.8300000000004</v>
      </c>
      <c r="F3576" s="5">
        <f t="shared" ca="1" si="828"/>
        <v>1595.5880000000002</v>
      </c>
      <c r="G3576" s="5">
        <f t="shared" ca="1" si="829"/>
        <v>1651.8329991916719</v>
      </c>
      <c r="H3576" s="5">
        <f t="shared" ca="1" si="830"/>
        <v>1524.9256056768031</v>
      </c>
      <c r="I3576" s="10">
        <f t="shared" ca="1" si="838"/>
        <v>0</v>
      </c>
      <c r="J3576" s="5" t="e">
        <f t="shared" ca="1" si="832"/>
        <v>#N/A</v>
      </c>
      <c r="K3576" s="5" t="e">
        <f t="shared" ca="1" si="833"/>
        <v>#N/A</v>
      </c>
      <c r="L3576" s="10">
        <f t="shared" ca="1" si="834"/>
        <v>1</v>
      </c>
      <c r="M3576" s="5">
        <f t="shared" ca="1" si="839"/>
        <v>1372.65</v>
      </c>
      <c r="N3576" s="12" t="str">
        <f t="shared" ca="1" si="835"/>
        <v/>
      </c>
      <c r="O3576" s="12">
        <f t="shared" ca="1" si="836"/>
        <v>-1.1671405057609131E-3</v>
      </c>
      <c r="P3576" s="5">
        <f t="shared" ca="1" si="837"/>
        <v>978.19546835002473</v>
      </c>
      <c r="Q3576" s="5">
        <f t="shared" ca="1" si="840"/>
        <v>978.19546835002473</v>
      </c>
      <c r="R3576" s="12">
        <f t="shared" ca="1" si="841"/>
        <v>0</v>
      </c>
    </row>
    <row r="3577" spans="1:18" x14ac:dyDescent="0.25">
      <c r="A3577">
        <v>3576</v>
      </c>
      <c r="B3577" s="2">
        <v>42586</v>
      </c>
      <c r="C3577">
        <f t="shared" si="831"/>
        <v>2016</v>
      </c>
      <c r="D3577">
        <v>1666.25</v>
      </c>
      <c r="E3577" s="5">
        <f t="shared" ca="1" si="827"/>
        <v>1676.6349999999998</v>
      </c>
      <c r="F3577" s="5">
        <f t="shared" ca="1" si="828"/>
        <v>1598.8320000000003</v>
      </c>
      <c r="G3577" s="5">
        <f t="shared" ca="1" si="829"/>
        <v>1653.2746992725049</v>
      </c>
      <c r="H3577" s="5">
        <f t="shared" ca="1" si="830"/>
        <v>1527.752093563267</v>
      </c>
      <c r="I3577" s="10">
        <f t="shared" ca="1" si="838"/>
        <v>0</v>
      </c>
      <c r="J3577" s="5" t="e">
        <f t="shared" ca="1" si="832"/>
        <v>#N/A</v>
      </c>
      <c r="K3577" s="5" t="e">
        <f t="shared" ca="1" si="833"/>
        <v>#N/A</v>
      </c>
      <c r="L3577" s="10">
        <f t="shared" ca="1" si="834"/>
        <v>1</v>
      </c>
      <c r="M3577" s="5">
        <f t="shared" ca="1" si="839"/>
        <v>1372.65</v>
      </c>
      <c r="N3577" s="12" t="str">
        <f t="shared" ca="1" si="835"/>
        <v/>
      </c>
      <c r="O3577" s="12">
        <f t="shared" ca="1" si="836"/>
        <v>-1.528044103547432E-3</v>
      </c>
      <c r="P3577" s="5">
        <f t="shared" ca="1" si="837"/>
        <v>978.19546835002473</v>
      </c>
      <c r="Q3577" s="5">
        <f t="shared" ca="1" si="840"/>
        <v>978.19546835002473</v>
      </c>
      <c r="R3577" s="12">
        <f t="shared" ca="1" si="841"/>
        <v>0</v>
      </c>
    </row>
    <row r="3578" spans="1:18" x14ac:dyDescent="0.25">
      <c r="A3578">
        <v>3577</v>
      </c>
      <c r="B3578" s="2">
        <v>42587</v>
      </c>
      <c r="C3578">
        <f t="shared" si="831"/>
        <v>2016</v>
      </c>
      <c r="D3578">
        <v>1721.05</v>
      </c>
      <c r="E3578" s="5">
        <f t="shared" ca="1" si="827"/>
        <v>1680.5850000000003</v>
      </c>
      <c r="F3578" s="5">
        <f t="shared" ca="1" si="828"/>
        <v>1602.7940000000003</v>
      </c>
      <c r="G3578" s="5">
        <f t="shared" ca="1" si="829"/>
        <v>1660.0522293452545</v>
      </c>
      <c r="H3578" s="5">
        <f t="shared" ca="1" si="830"/>
        <v>1531.6180516920017</v>
      </c>
      <c r="I3578" s="10">
        <f t="shared" ca="1" si="838"/>
        <v>0</v>
      </c>
      <c r="J3578" s="5" t="e">
        <f t="shared" ca="1" si="832"/>
        <v>#N/A</v>
      </c>
      <c r="K3578" s="5" t="e">
        <f t="shared" ca="1" si="833"/>
        <v>#N/A</v>
      </c>
      <c r="L3578" s="10">
        <f t="shared" ca="1" si="834"/>
        <v>1</v>
      </c>
      <c r="M3578" s="5">
        <f t="shared" ca="1" si="839"/>
        <v>1372.65</v>
      </c>
      <c r="N3578" s="12" t="str">
        <f t="shared" ca="1" si="835"/>
        <v/>
      </c>
      <c r="O3578" s="12">
        <f t="shared" ca="1" si="836"/>
        <v>3.2888222055513852E-2</v>
      </c>
      <c r="P3578" s="5">
        <f t="shared" ca="1" si="837"/>
        <v>978.19546835002473</v>
      </c>
      <c r="Q3578" s="5">
        <f t="shared" ca="1" si="840"/>
        <v>978.19546835002473</v>
      </c>
      <c r="R3578" s="12">
        <f t="shared" ca="1" si="841"/>
        <v>0</v>
      </c>
    </row>
    <row r="3579" spans="1:18" x14ac:dyDescent="0.25">
      <c r="A3579">
        <v>3578</v>
      </c>
      <c r="B3579" s="2">
        <v>42590</v>
      </c>
      <c r="C3579">
        <f t="shared" si="831"/>
        <v>2016</v>
      </c>
      <c r="D3579">
        <v>1715.15</v>
      </c>
      <c r="E3579" s="5">
        <f t="shared" ca="1" si="827"/>
        <v>1684.5349999999999</v>
      </c>
      <c r="F3579" s="5">
        <f t="shared" ca="1" si="828"/>
        <v>1606.3540000000005</v>
      </c>
      <c r="G3579" s="5">
        <f t="shared" ca="1" si="829"/>
        <v>1665.5620064107291</v>
      </c>
      <c r="H3579" s="5">
        <f t="shared" ca="1" si="830"/>
        <v>1535.2886906581616</v>
      </c>
      <c r="I3579" s="10">
        <f t="shared" ca="1" si="838"/>
        <v>0</v>
      </c>
      <c r="J3579" s="5" t="e">
        <f t="shared" ca="1" si="832"/>
        <v>#N/A</v>
      </c>
      <c r="K3579" s="5" t="e">
        <f t="shared" ca="1" si="833"/>
        <v>#N/A</v>
      </c>
      <c r="L3579" s="10">
        <f t="shared" ca="1" si="834"/>
        <v>1</v>
      </c>
      <c r="M3579" s="5">
        <f t="shared" ca="1" si="839"/>
        <v>1372.65</v>
      </c>
      <c r="N3579" s="12" t="str">
        <f t="shared" ca="1" si="835"/>
        <v/>
      </c>
      <c r="O3579" s="12">
        <f t="shared" ca="1" si="836"/>
        <v>-3.4281397983788172E-3</v>
      </c>
      <c r="P3579" s="5">
        <f t="shared" ca="1" si="837"/>
        <v>978.19546835002473</v>
      </c>
      <c r="Q3579" s="5">
        <f t="shared" ca="1" si="840"/>
        <v>978.19546835002473</v>
      </c>
      <c r="R3579" s="12">
        <f t="shared" ca="1" si="841"/>
        <v>0</v>
      </c>
    </row>
    <row r="3580" spans="1:18" x14ac:dyDescent="0.25">
      <c r="A3580">
        <v>3579</v>
      </c>
      <c r="B3580" s="2">
        <v>42591</v>
      </c>
      <c r="C3580">
        <f t="shared" si="831"/>
        <v>2016</v>
      </c>
      <c r="D3580">
        <v>1685.95</v>
      </c>
      <c r="E3580" s="5">
        <f t="shared" ca="1" si="827"/>
        <v>1685.5749999999996</v>
      </c>
      <c r="F3580" s="5">
        <f t="shared" ca="1" si="828"/>
        <v>1609.4920000000004</v>
      </c>
      <c r="G3580" s="5">
        <f t="shared" ca="1" si="829"/>
        <v>1667.6008057696563</v>
      </c>
      <c r="H3580" s="5">
        <f t="shared" ca="1" si="830"/>
        <v>1538.3019168449982</v>
      </c>
      <c r="I3580" s="10">
        <f t="shared" ca="1" si="838"/>
        <v>0</v>
      </c>
      <c r="J3580" s="5" t="e">
        <f t="shared" ca="1" si="832"/>
        <v>#N/A</v>
      </c>
      <c r="K3580" s="5" t="e">
        <f t="shared" ca="1" si="833"/>
        <v>#N/A</v>
      </c>
      <c r="L3580" s="10">
        <f t="shared" ca="1" si="834"/>
        <v>1</v>
      </c>
      <c r="M3580" s="5">
        <f t="shared" ca="1" si="839"/>
        <v>1372.65</v>
      </c>
      <c r="N3580" s="12" t="str">
        <f t="shared" ca="1" si="835"/>
        <v/>
      </c>
      <c r="O3580" s="12">
        <f t="shared" ca="1" si="836"/>
        <v>-1.7024750021864002E-2</v>
      </c>
      <c r="P3580" s="5">
        <f t="shared" ca="1" si="837"/>
        <v>978.19546835002473</v>
      </c>
      <c r="Q3580" s="5">
        <f t="shared" ca="1" si="840"/>
        <v>978.19546835002473</v>
      </c>
      <c r="R3580" s="12">
        <f t="shared" ca="1" si="841"/>
        <v>0</v>
      </c>
    </row>
    <row r="3581" spans="1:18" x14ac:dyDescent="0.25">
      <c r="A3581">
        <v>3580</v>
      </c>
      <c r="B3581" s="2">
        <v>42592</v>
      </c>
      <c r="C3581">
        <f t="shared" si="831"/>
        <v>2016</v>
      </c>
      <c r="D3581">
        <v>1618.9</v>
      </c>
      <c r="E3581" s="5">
        <f t="shared" ca="1" si="827"/>
        <v>1680.95</v>
      </c>
      <c r="F3581" s="5">
        <f t="shared" ca="1" si="828"/>
        <v>1610.8220000000001</v>
      </c>
      <c r="G3581" s="5">
        <f t="shared" ca="1" si="829"/>
        <v>1662.7307251926909</v>
      </c>
      <c r="H3581" s="5">
        <f t="shared" ca="1" si="830"/>
        <v>1539.9138785080982</v>
      </c>
      <c r="I3581" s="10">
        <f t="shared" ca="1" si="838"/>
        <v>0</v>
      </c>
      <c r="J3581" s="5" t="e">
        <f t="shared" ca="1" si="832"/>
        <v>#N/A</v>
      </c>
      <c r="K3581" s="5" t="e">
        <f t="shared" ca="1" si="833"/>
        <v>#N/A</v>
      </c>
      <c r="L3581" s="10">
        <f t="shared" ca="1" si="834"/>
        <v>1</v>
      </c>
      <c r="M3581" s="5">
        <f t="shared" ca="1" si="839"/>
        <v>1372.65</v>
      </c>
      <c r="N3581" s="12" t="str">
        <f t="shared" ca="1" si="835"/>
        <v/>
      </c>
      <c r="O3581" s="12">
        <f t="shared" ca="1" si="836"/>
        <v>-3.9769862688691808E-2</v>
      </c>
      <c r="P3581" s="5">
        <f t="shared" ca="1" si="837"/>
        <v>978.19546835002473</v>
      </c>
      <c r="Q3581" s="5">
        <f t="shared" ca="1" si="840"/>
        <v>978.19546835002473</v>
      </c>
      <c r="R3581" s="12">
        <f t="shared" ca="1" si="841"/>
        <v>0</v>
      </c>
    </row>
    <row r="3582" spans="1:18" x14ac:dyDescent="0.25">
      <c r="A3582">
        <v>3581</v>
      </c>
      <c r="B3582" s="2">
        <v>42593</v>
      </c>
      <c r="C3582">
        <f t="shared" si="831"/>
        <v>2016</v>
      </c>
      <c r="D3582">
        <v>1618.4</v>
      </c>
      <c r="E3582" s="5">
        <f t="shared" ca="1" si="827"/>
        <v>1674.28</v>
      </c>
      <c r="F3582" s="5">
        <f t="shared" ca="1" si="828"/>
        <v>1612.2639999999999</v>
      </c>
      <c r="G3582" s="5">
        <f t="shared" ca="1" si="829"/>
        <v>1658.2976526734219</v>
      </c>
      <c r="H3582" s="5">
        <f t="shared" ca="1" si="830"/>
        <v>1541.483600937936</v>
      </c>
      <c r="I3582" s="10">
        <f t="shared" ca="1" si="838"/>
        <v>0</v>
      </c>
      <c r="J3582" s="5" t="e">
        <f t="shared" ca="1" si="832"/>
        <v>#N/A</v>
      </c>
      <c r="K3582" s="5" t="e">
        <f t="shared" ca="1" si="833"/>
        <v>#N/A</v>
      </c>
      <c r="L3582" s="10">
        <f t="shared" ca="1" si="834"/>
        <v>1</v>
      </c>
      <c r="M3582" s="5">
        <f t="shared" ca="1" si="839"/>
        <v>1372.65</v>
      </c>
      <c r="N3582" s="12" t="str">
        <f t="shared" ca="1" si="835"/>
        <v/>
      </c>
      <c r="O3582" s="12">
        <f t="shared" ca="1" si="836"/>
        <v>-3.0885168941874108E-4</v>
      </c>
      <c r="P3582" s="5">
        <f t="shared" ca="1" si="837"/>
        <v>978.19546835002473</v>
      </c>
      <c r="Q3582" s="5">
        <f t="shared" ca="1" si="840"/>
        <v>978.19546835002473</v>
      </c>
      <c r="R3582" s="12">
        <f t="shared" ca="1" si="841"/>
        <v>0</v>
      </c>
    </row>
    <row r="3583" spans="1:18" x14ac:dyDescent="0.25">
      <c r="A3583">
        <v>3582</v>
      </c>
      <c r="B3583" s="2">
        <v>42594</v>
      </c>
      <c r="C3583">
        <f t="shared" si="831"/>
        <v>2016</v>
      </c>
      <c r="D3583">
        <v>1652.5</v>
      </c>
      <c r="E3583" s="5">
        <f t="shared" ca="1" si="827"/>
        <v>1670.6599999999999</v>
      </c>
      <c r="F3583" s="5">
        <f t="shared" ca="1" si="828"/>
        <v>1614.5139999999999</v>
      </c>
      <c r="G3583" s="5">
        <f t="shared" ca="1" si="829"/>
        <v>1657.7178874060796</v>
      </c>
      <c r="H3583" s="5">
        <f t="shared" ca="1" si="830"/>
        <v>1543.7039289191773</v>
      </c>
      <c r="I3583" s="10">
        <f t="shared" ca="1" si="838"/>
        <v>0</v>
      </c>
      <c r="J3583" s="5" t="e">
        <f t="shared" ca="1" si="832"/>
        <v>#N/A</v>
      </c>
      <c r="K3583" s="5" t="e">
        <f t="shared" ca="1" si="833"/>
        <v>#N/A</v>
      </c>
      <c r="L3583" s="10">
        <f t="shared" ca="1" si="834"/>
        <v>1</v>
      </c>
      <c r="M3583" s="5">
        <f t="shared" ca="1" si="839"/>
        <v>1372.65</v>
      </c>
      <c r="N3583" s="12" t="str">
        <f t="shared" ca="1" si="835"/>
        <v/>
      </c>
      <c r="O3583" s="12">
        <f t="shared" ca="1" si="836"/>
        <v>2.1070192782995493E-2</v>
      </c>
      <c r="P3583" s="5">
        <f t="shared" ca="1" si="837"/>
        <v>978.19546835002473</v>
      </c>
      <c r="Q3583" s="5">
        <f t="shared" ca="1" si="840"/>
        <v>978.19546835002473</v>
      </c>
      <c r="R3583" s="12">
        <f t="shared" ca="1" si="841"/>
        <v>0</v>
      </c>
    </row>
    <row r="3584" spans="1:18" x14ac:dyDescent="0.25">
      <c r="A3584">
        <v>3583</v>
      </c>
      <c r="B3584" s="2">
        <v>42597</v>
      </c>
      <c r="C3584">
        <f t="shared" si="831"/>
        <v>2016</v>
      </c>
      <c r="D3584">
        <v>1652.5</v>
      </c>
      <c r="E3584" s="5">
        <f t="shared" ca="1" si="827"/>
        <v>1667.0250000000001</v>
      </c>
      <c r="F3584" s="5">
        <f t="shared" ca="1" si="828"/>
        <v>1616.8699999999997</v>
      </c>
      <c r="G3584" s="5">
        <f t="shared" ca="1" si="829"/>
        <v>1657.1960986654717</v>
      </c>
      <c r="H3584" s="5">
        <f t="shared" ca="1" si="830"/>
        <v>1545.8798503407938</v>
      </c>
      <c r="I3584" s="10">
        <f t="shared" ca="1" si="838"/>
        <v>0</v>
      </c>
      <c r="J3584" s="5" t="e">
        <f t="shared" ca="1" si="832"/>
        <v>#N/A</v>
      </c>
      <c r="K3584" s="5" t="e">
        <f t="shared" ca="1" si="833"/>
        <v>#N/A</v>
      </c>
      <c r="L3584" s="10">
        <f t="shared" ca="1" si="834"/>
        <v>1</v>
      </c>
      <c r="M3584" s="5">
        <f t="shared" ca="1" si="839"/>
        <v>1372.65</v>
      </c>
      <c r="N3584" s="12" t="str">
        <f t="shared" ca="1" si="835"/>
        <v/>
      </c>
      <c r="O3584" s="12">
        <f t="shared" ca="1" si="836"/>
        <v>0</v>
      </c>
      <c r="P3584" s="5">
        <f t="shared" ca="1" si="837"/>
        <v>978.19546835002473</v>
      </c>
      <c r="Q3584" s="5">
        <f t="shared" ca="1" si="840"/>
        <v>978.19546835002473</v>
      </c>
      <c r="R3584" s="12">
        <f t="shared" ca="1" si="841"/>
        <v>0</v>
      </c>
    </row>
    <row r="3585" spans="1:18" x14ac:dyDescent="0.25">
      <c r="A3585">
        <v>3584</v>
      </c>
      <c r="B3585" s="2">
        <v>42598</v>
      </c>
      <c r="C3585">
        <f t="shared" si="831"/>
        <v>2016</v>
      </c>
      <c r="D3585">
        <v>1663.85</v>
      </c>
      <c r="E3585" s="5">
        <f t="shared" ca="1" si="827"/>
        <v>1666.3349999999998</v>
      </c>
      <c r="F3585" s="5">
        <f t="shared" ca="1" si="828"/>
        <v>1619.3379999999995</v>
      </c>
      <c r="G3585" s="5">
        <f t="shared" ca="1" si="829"/>
        <v>1657.8614887989247</v>
      </c>
      <c r="H3585" s="5">
        <f t="shared" ca="1" si="830"/>
        <v>1548.239253333978</v>
      </c>
      <c r="I3585" s="10">
        <f t="shared" ca="1" si="838"/>
        <v>0</v>
      </c>
      <c r="J3585" s="5" t="e">
        <f t="shared" ca="1" si="832"/>
        <v>#N/A</v>
      </c>
      <c r="K3585" s="5" t="e">
        <f t="shared" ca="1" si="833"/>
        <v>#N/A</v>
      </c>
      <c r="L3585" s="10">
        <f t="shared" ca="1" si="834"/>
        <v>1</v>
      </c>
      <c r="M3585" s="5">
        <f t="shared" ca="1" si="839"/>
        <v>1372.65</v>
      </c>
      <c r="N3585" s="12" t="str">
        <f t="shared" ca="1" si="835"/>
        <v/>
      </c>
      <c r="O3585" s="12">
        <f t="shared" ca="1" si="836"/>
        <v>6.8683812405445745E-3</v>
      </c>
      <c r="P3585" s="5">
        <f t="shared" ca="1" si="837"/>
        <v>978.19546835002473</v>
      </c>
      <c r="Q3585" s="5">
        <f t="shared" ca="1" si="840"/>
        <v>978.19546835002473</v>
      </c>
      <c r="R3585" s="12">
        <f t="shared" ca="1" si="841"/>
        <v>0</v>
      </c>
    </row>
    <row r="3586" spans="1:18" x14ac:dyDescent="0.25">
      <c r="A3586">
        <v>3585</v>
      </c>
      <c r="B3586" s="2">
        <v>42599</v>
      </c>
      <c r="C3586">
        <f t="shared" si="831"/>
        <v>2016</v>
      </c>
      <c r="D3586">
        <v>1675</v>
      </c>
      <c r="E3586" s="5">
        <f t="shared" ref="E3586:E3649" ca="1" si="842">IF($A3586&gt;=SEMADays,AVERAGE(OFFSET($D3586,-SEMADays+1,0,SEMADays,1)),NA())</f>
        <v>1666.9550000000004</v>
      </c>
      <c r="F3586" s="5">
        <f t="shared" ref="F3586:F3649" ca="1" si="843">IF($A3586&gt;=LEMADays,AVERAGE(OFFSET($D3586,-LEMADays+1,0,LEMADays,1)),NA())</f>
        <v>1621.9029999999998</v>
      </c>
      <c r="G3586" s="5">
        <f t="shared" ref="G3586:G3649" ca="1" si="844">IF(ISNA(E3586),NA(),IF(ISNA(G3585),E3586,((SEMADays-1)*G3585+$D3586)/SEMADays))</f>
        <v>1659.5753399190321</v>
      </c>
      <c r="H3586" s="5">
        <f t="shared" ref="H3586:H3649" ca="1" si="845">IF(ISNA(F3586),NA(),IF(ISNA(H3585),F3586,((LEMADays-1)*H3585+$D3586)/LEMADays))</f>
        <v>1550.7744682672983</v>
      </c>
      <c r="I3586" s="10">
        <f t="shared" ca="1" si="838"/>
        <v>0</v>
      </c>
      <c r="J3586" s="5" t="e">
        <f t="shared" ca="1" si="832"/>
        <v>#N/A</v>
      </c>
      <c r="K3586" s="5" t="e">
        <f t="shared" ca="1" si="833"/>
        <v>#N/A</v>
      </c>
      <c r="L3586" s="10">
        <f t="shared" ca="1" si="834"/>
        <v>1</v>
      </c>
      <c r="M3586" s="5">
        <f t="shared" ca="1" si="839"/>
        <v>1372.65</v>
      </c>
      <c r="N3586" s="12" t="str">
        <f t="shared" ca="1" si="835"/>
        <v/>
      </c>
      <c r="O3586" s="12">
        <f t="shared" ca="1" si="836"/>
        <v>6.701325239655072E-3</v>
      </c>
      <c r="P3586" s="5">
        <f t="shared" ca="1" si="837"/>
        <v>978.19546835002473</v>
      </c>
      <c r="Q3586" s="5">
        <f t="shared" ca="1" si="840"/>
        <v>978.19546835002473</v>
      </c>
      <c r="R3586" s="12">
        <f t="shared" ca="1" si="841"/>
        <v>0</v>
      </c>
    </row>
    <row r="3587" spans="1:18" x14ac:dyDescent="0.25">
      <c r="A3587">
        <v>3586</v>
      </c>
      <c r="B3587" s="2">
        <v>42600</v>
      </c>
      <c r="C3587">
        <f t="shared" ref="C3587:C3650" si="846">YEAR(B3587)</f>
        <v>2016</v>
      </c>
      <c r="D3587">
        <v>1692.7</v>
      </c>
      <c r="E3587" s="5">
        <f t="shared" ca="1" si="842"/>
        <v>1669.6</v>
      </c>
      <c r="F3587" s="5">
        <f t="shared" ca="1" si="843"/>
        <v>1625.0969999999998</v>
      </c>
      <c r="G3587" s="5">
        <f t="shared" ca="1" si="844"/>
        <v>1662.887805927129</v>
      </c>
      <c r="H3587" s="5">
        <f t="shared" ca="1" si="845"/>
        <v>1553.6129789019521</v>
      </c>
      <c r="I3587" s="10">
        <f t="shared" ca="1" si="838"/>
        <v>0</v>
      </c>
      <c r="J3587" s="5" t="e">
        <f t="shared" ca="1" si="832"/>
        <v>#N/A</v>
      </c>
      <c r="K3587" s="5" t="e">
        <f t="shared" ca="1" si="833"/>
        <v>#N/A</v>
      </c>
      <c r="L3587" s="10">
        <f t="shared" ca="1" si="834"/>
        <v>1</v>
      </c>
      <c r="M3587" s="5">
        <f t="shared" ca="1" si="839"/>
        <v>1372.65</v>
      </c>
      <c r="N3587" s="12" t="str">
        <f t="shared" ca="1" si="835"/>
        <v/>
      </c>
      <c r="O3587" s="12">
        <f t="shared" ca="1" si="836"/>
        <v>1.0567164179104504E-2</v>
      </c>
      <c r="P3587" s="5">
        <f t="shared" ca="1" si="837"/>
        <v>978.19546835002473</v>
      </c>
      <c r="Q3587" s="5">
        <f t="shared" ca="1" si="840"/>
        <v>978.19546835002473</v>
      </c>
      <c r="R3587" s="12">
        <f t="shared" ca="1" si="841"/>
        <v>0</v>
      </c>
    </row>
    <row r="3588" spans="1:18" x14ac:dyDescent="0.25">
      <c r="A3588">
        <v>3587</v>
      </c>
      <c r="B3588" s="2">
        <v>42601</v>
      </c>
      <c r="C3588">
        <f t="shared" si="846"/>
        <v>2016</v>
      </c>
      <c r="D3588">
        <v>1691.2</v>
      </c>
      <c r="E3588" s="5">
        <f t="shared" ca="1" si="842"/>
        <v>1666.6150000000002</v>
      </c>
      <c r="F3588" s="5">
        <f t="shared" ca="1" si="843"/>
        <v>1627.808</v>
      </c>
      <c r="G3588" s="5">
        <f t="shared" ca="1" si="844"/>
        <v>1665.7190253344161</v>
      </c>
      <c r="H3588" s="5">
        <f t="shared" ca="1" si="845"/>
        <v>1556.3647193239131</v>
      </c>
      <c r="I3588" s="10">
        <f t="shared" ca="1" si="838"/>
        <v>0</v>
      </c>
      <c r="J3588" s="5" t="e">
        <f t="shared" ca="1" si="832"/>
        <v>#N/A</v>
      </c>
      <c r="K3588" s="5" t="e">
        <f t="shared" ca="1" si="833"/>
        <v>#N/A</v>
      </c>
      <c r="L3588" s="10">
        <f t="shared" ca="1" si="834"/>
        <v>1</v>
      </c>
      <c r="M3588" s="5">
        <f t="shared" ca="1" si="839"/>
        <v>1372.65</v>
      </c>
      <c r="N3588" s="12" t="str">
        <f t="shared" ca="1" si="835"/>
        <v/>
      </c>
      <c r="O3588" s="12">
        <f t="shared" ca="1" si="836"/>
        <v>-8.8615820877887392E-4</v>
      </c>
      <c r="P3588" s="5">
        <f t="shared" ca="1" si="837"/>
        <v>978.19546835002473</v>
      </c>
      <c r="Q3588" s="5">
        <f t="shared" ca="1" si="840"/>
        <v>978.19546835002473</v>
      </c>
      <c r="R3588" s="12">
        <f t="shared" ca="1" si="841"/>
        <v>0</v>
      </c>
    </row>
    <row r="3589" spans="1:18" x14ac:dyDescent="0.25">
      <c r="A3589">
        <v>3588</v>
      </c>
      <c r="B3589" s="2">
        <v>42604</v>
      </c>
      <c r="C3589">
        <f t="shared" si="846"/>
        <v>2016</v>
      </c>
      <c r="D3589">
        <v>1660.95</v>
      </c>
      <c r="E3589" s="5">
        <f t="shared" ca="1" si="842"/>
        <v>1661.1950000000002</v>
      </c>
      <c r="F3589" s="5">
        <f t="shared" ca="1" si="843"/>
        <v>1630.0909999999997</v>
      </c>
      <c r="G3589" s="5">
        <f t="shared" ca="1" si="844"/>
        <v>1665.2421228009746</v>
      </c>
      <c r="H3589" s="5">
        <f t="shared" ca="1" si="845"/>
        <v>1558.4564249374348</v>
      </c>
      <c r="I3589" s="10">
        <f t="shared" ca="1" si="838"/>
        <v>0</v>
      </c>
      <c r="J3589" s="5" t="e">
        <f t="shared" ca="1" si="832"/>
        <v>#N/A</v>
      </c>
      <c r="K3589" s="5" t="e">
        <f t="shared" ca="1" si="833"/>
        <v>#N/A</v>
      </c>
      <c r="L3589" s="10">
        <f t="shared" ca="1" si="834"/>
        <v>1</v>
      </c>
      <c r="M3589" s="5">
        <f t="shared" ca="1" si="839"/>
        <v>1372.65</v>
      </c>
      <c r="N3589" s="12" t="str">
        <f t="shared" ca="1" si="835"/>
        <v/>
      </c>
      <c r="O3589" s="12">
        <f t="shared" ca="1" si="836"/>
        <v>-1.7886707663197728E-2</v>
      </c>
      <c r="P3589" s="5">
        <f t="shared" ca="1" si="837"/>
        <v>978.19546835002473</v>
      </c>
      <c r="Q3589" s="5">
        <f t="shared" ca="1" si="840"/>
        <v>978.19546835002473</v>
      </c>
      <c r="R3589" s="12">
        <f t="shared" ca="1" si="841"/>
        <v>0</v>
      </c>
    </row>
    <row r="3590" spans="1:18" x14ac:dyDescent="0.25">
      <c r="A3590">
        <v>3589</v>
      </c>
      <c r="B3590" s="2">
        <v>42605</v>
      </c>
      <c r="C3590">
        <f t="shared" si="846"/>
        <v>2016</v>
      </c>
      <c r="D3590">
        <v>1654.65</v>
      </c>
      <c r="E3590" s="5">
        <f t="shared" ca="1" si="842"/>
        <v>1658.0650000000001</v>
      </c>
      <c r="F3590" s="5">
        <f t="shared" ca="1" si="843"/>
        <v>1632.3849999999998</v>
      </c>
      <c r="G3590" s="5">
        <f t="shared" ca="1" si="844"/>
        <v>1664.1829105208774</v>
      </c>
      <c r="H3590" s="5">
        <f t="shared" ca="1" si="845"/>
        <v>1560.3802964386859</v>
      </c>
      <c r="I3590" s="10">
        <f t="shared" ca="1" si="838"/>
        <v>0</v>
      </c>
      <c r="J3590" s="5" t="e">
        <f t="shared" ca="1" si="832"/>
        <v>#N/A</v>
      </c>
      <c r="K3590" s="5" t="e">
        <f t="shared" ca="1" si="833"/>
        <v>#N/A</v>
      </c>
      <c r="L3590" s="10">
        <f t="shared" ca="1" si="834"/>
        <v>1</v>
      </c>
      <c r="M3590" s="5">
        <f t="shared" ca="1" si="839"/>
        <v>1372.65</v>
      </c>
      <c r="N3590" s="12" t="str">
        <f t="shared" ca="1" si="835"/>
        <v/>
      </c>
      <c r="O3590" s="12">
        <f t="shared" ca="1" si="836"/>
        <v>-3.7930100243836083E-3</v>
      </c>
      <c r="P3590" s="5">
        <f t="shared" ca="1" si="837"/>
        <v>978.19546835002473</v>
      </c>
      <c r="Q3590" s="5">
        <f t="shared" ca="1" si="840"/>
        <v>978.19546835002473</v>
      </c>
      <c r="R3590" s="12">
        <f t="shared" ca="1" si="841"/>
        <v>0</v>
      </c>
    </row>
    <row r="3591" spans="1:18" x14ac:dyDescent="0.25">
      <c r="A3591">
        <v>3590</v>
      </c>
      <c r="B3591" s="2">
        <v>42606</v>
      </c>
      <c r="C3591">
        <f t="shared" si="846"/>
        <v>2016</v>
      </c>
      <c r="D3591">
        <v>1647.4</v>
      </c>
      <c r="E3591" s="5">
        <f t="shared" ca="1" si="842"/>
        <v>1660.9150000000002</v>
      </c>
      <c r="F3591" s="5">
        <f t="shared" ca="1" si="843"/>
        <v>1634.13</v>
      </c>
      <c r="G3591" s="5">
        <f t="shared" ca="1" si="844"/>
        <v>1662.5046194687898</v>
      </c>
      <c r="H3591" s="5">
        <f t="shared" ca="1" si="845"/>
        <v>1562.120690509912</v>
      </c>
      <c r="I3591" s="10">
        <f t="shared" ca="1" si="838"/>
        <v>0</v>
      </c>
      <c r="J3591" s="5" t="e">
        <f t="shared" ca="1" si="832"/>
        <v>#N/A</v>
      </c>
      <c r="K3591" s="5" t="e">
        <f t="shared" ca="1" si="833"/>
        <v>#N/A</v>
      </c>
      <c r="L3591" s="10">
        <f t="shared" ca="1" si="834"/>
        <v>1</v>
      </c>
      <c r="M3591" s="5">
        <f t="shared" ca="1" si="839"/>
        <v>1372.65</v>
      </c>
      <c r="N3591" s="12" t="str">
        <f t="shared" ca="1" si="835"/>
        <v/>
      </c>
      <c r="O3591" s="12">
        <f t="shared" ca="1" si="836"/>
        <v>-4.3815912730788987E-3</v>
      </c>
      <c r="P3591" s="5">
        <f t="shared" ca="1" si="837"/>
        <v>978.19546835002473</v>
      </c>
      <c r="Q3591" s="5">
        <f t="shared" ca="1" si="840"/>
        <v>978.19546835002473</v>
      </c>
      <c r="R3591" s="12">
        <f t="shared" ca="1" si="841"/>
        <v>0</v>
      </c>
    </row>
    <row r="3592" spans="1:18" x14ac:dyDescent="0.25">
      <c r="A3592">
        <v>3591</v>
      </c>
      <c r="B3592" s="2">
        <v>42607</v>
      </c>
      <c r="C3592">
        <f t="shared" si="846"/>
        <v>2016</v>
      </c>
      <c r="D3592">
        <v>1645.8</v>
      </c>
      <c r="E3592" s="5">
        <f t="shared" ca="1" si="842"/>
        <v>1663.6550000000002</v>
      </c>
      <c r="F3592" s="5">
        <f t="shared" ca="1" si="843"/>
        <v>1636.1470000000002</v>
      </c>
      <c r="G3592" s="5">
        <f t="shared" ca="1" si="844"/>
        <v>1660.8341575219106</v>
      </c>
      <c r="H3592" s="5">
        <f t="shared" ca="1" si="845"/>
        <v>1563.7942766997139</v>
      </c>
      <c r="I3592" s="10">
        <f t="shared" ca="1" si="838"/>
        <v>0</v>
      </c>
      <c r="J3592" s="5" t="e">
        <f t="shared" ca="1" si="832"/>
        <v>#N/A</v>
      </c>
      <c r="K3592" s="5" t="e">
        <f t="shared" ca="1" si="833"/>
        <v>#N/A</v>
      </c>
      <c r="L3592" s="10">
        <f t="shared" ca="1" si="834"/>
        <v>1</v>
      </c>
      <c r="M3592" s="5">
        <f t="shared" ca="1" si="839"/>
        <v>1372.65</v>
      </c>
      <c r="N3592" s="12" t="str">
        <f t="shared" ca="1" si="835"/>
        <v/>
      </c>
      <c r="O3592" s="12">
        <f t="shared" ca="1" si="836"/>
        <v>-9.7122738861244167E-4</v>
      </c>
      <c r="P3592" s="5">
        <f t="shared" ca="1" si="837"/>
        <v>978.19546835002473</v>
      </c>
      <c r="Q3592" s="5">
        <f t="shared" ca="1" si="840"/>
        <v>978.19546835002473</v>
      </c>
      <c r="R3592" s="12">
        <f t="shared" ca="1" si="841"/>
        <v>0</v>
      </c>
    </row>
    <row r="3593" spans="1:18" x14ac:dyDescent="0.25">
      <c r="A3593">
        <v>3592</v>
      </c>
      <c r="B3593" s="2">
        <v>42608</v>
      </c>
      <c r="C3593">
        <f t="shared" si="846"/>
        <v>2016</v>
      </c>
      <c r="D3593">
        <v>1638.2</v>
      </c>
      <c r="E3593" s="5">
        <f t="shared" ca="1" si="842"/>
        <v>1662.2249999999999</v>
      </c>
      <c r="F3593" s="5">
        <f t="shared" ca="1" si="843"/>
        <v>1637.8030000000001</v>
      </c>
      <c r="G3593" s="5">
        <f t="shared" ca="1" si="844"/>
        <v>1658.5707417697195</v>
      </c>
      <c r="H3593" s="5">
        <f t="shared" ca="1" si="845"/>
        <v>1565.2823911657197</v>
      </c>
      <c r="I3593" s="10">
        <f t="shared" ca="1" si="838"/>
        <v>0</v>
      </c>
      <c r="J3593" s="5" t="e">
        <f t="shared" ca="1" si="832"/>
        <v>#N/A</v>
      </c>
      <c r="K3593" s="5" t="e">
        <f t="shared" ca="1" si="833"/>
        <v>#N/A</v>
      </c>
      <c r="L3593" s="10">
        <f t="shared" ca="1" si="834"/>
        <v>1</v>
      </c>
      <c r="M3593" s="5">
        <f t="shared" ca="1" si="839"/>
        <v>1372.65</v>
      </c>
      <c r="N3593" s="12" t="str">
        <f t="shared" ca="1" si="835"/>
        <v/>
      </c>
      <c r="O3593" s="12">
        <f t="shared" ca="1" si="836"/>
        <v>-4.6178150443552737E-3</v>
      </c>
      <c r="P3593" s="5">
        <f t="shared" ca="1" si="837"/>
        <v>978.19546835002473</v>
      </c>
      <c r="Q3593" s="5">
        <f t="shared" ca="1" si="840"/>
        <v>978.19546835002473</v>
      </c>
      <c r="R3593" s="12">
        <f t="shared" ca="1" si="841"/>
        <v>0</v>
      </c>
    </row>
    <row r="3594" spans="1:18" x14ac:dyDescent="0.25">
      <c r="A3594">
        <v>3593</v>
      </c>
      <c r="B3594" s="2">
        <v>42611</v>
      </c>
      <c r="C3594">
        <f t="shared" si="846"/>
        <v>2016</v>
      </c>
      <c r="D3594">
        <v>1634.95</v>
      </c>
      <c r="E3594" s="5">
        <f t="shared" ca="1" si="842"/>
        <v>1660.47</v>
      </c>
      <c r="F3594" s="5">
        <f t="shared" ca="1" si="843"/>
        <v>1639.0989999999999</v>
      </c>
      <c r="G3594" s="5">
        <f t="shared" ca="1" si="844"/>
        <v>1656.2086675927476</v>
      </c>
      <c r="H3594" s="5">
        <f t="shared" ca="1" si="845"/>
        <v>1566.6757433424052</v>
      </c>
      <c r="I3594" s="10">
        <f t="shared" ca="1" si="838"/>
        <v>0</v>
      </c>
      <c r="J3594" s="5" t="e">
        <f t="shared" ca="1" si="832"/>
        <v>#N/A</v>
      </c>
      <c r="K3594" s="5" t="e">
        <f t="shared" ca="1" si="833"/>
        <v>#N/A</v>
      </c>
      <c r="L3594" s="10">
        <f t="shared" ca="1" si="834"/>
        <v>1</v>
      </c>
      <c r="M3594" s="5">
        <f t="shared" ca="1" si="839"/>
        <v>1372.65</v>
      </c>
      <c r="N3594" s="12" t="str">
        <f t="shared" ca="1" si="835"/>
        <v/>
      </c>
      <c r="O3594" s="12">
        <f t="shared" ca="1" si="836"/>
        <v>-1.9838847515565865E-3</v>
      </c>
      <c r="P3594" s="5">
        <f t="shared" ca="1" si="837"/>
        <v>978.19546835002473</v>
      </c>
      <c r="Q3594" s="5">
        <f t="shared" ca="1" si="840"/>
        <v>978.19546835002473</v>
      </c>
      <c r="R3594" s="12">
        <f t="shared" ca="1" si="841"/>
        <v>0</v>
      </c>
    </row>
    <row r="3595" spans="1:18" x14ac:dyDescent="0.25">
      <c r="A3595">
        <v>3594</v>
      </c>
      <c r="B3595" s="2">
        <v>42612</v>
      </c>
      <c r="C3595">
        <f t="shared" si="846"/>
        <v>2016</v>
      </c>
      <c r="D3595">
        <v>1688.6</v>
      </c>
      <c r="E3595" s="5">
        <f t="shared" ca="1" si="842"/>
        <v>1662.9450000000002</v>
      </c>
      <c r="F3595" s="5">
        <f t="shared" ca="1" si="843"/>
        <v>1641.6909999999998</v>
      </c>
      <c r="G3595" s="5">
        <f t="shared" ca="1" si="844"/>
        <v>1659.4478008334729</v>
      </c>
      <c r="H3595" s="5">
        <f t="shared" ca="1" si="845"/>
        <v>1569.1142284755572</v>
      </c>
      <c r="I3595" s="10">
        <f t="shared" ca="1" si="838"/>
        <v>0</v>
      </c>
      <c r="J3595" s="5" t="e">
        <f t="shared" ca="1" si="832"/>
        <v>#N/A</v>
      </c>
      <c r="K3595" s="5" t="e">
        <f t="shared" ca="1" si="833"/>
        <v>#N/A</v>
      </c>
      <c r="L3595" s="10">
        <f t="shared" ca="1" si="834"/>
        <v>1</v>
      </c>
      <c r="M3595" s="5">
        <f t="shared" ca="1" si="839"/>
        <v>1372.65</v>
      </c>
      <c r="N3595" s="12" t="str">
        <f t="shared" ca="1" si="835"/>
        <v/>
      </c>
      <c r="O3595" s="12">
        <f t="shared" ca="1" si="836"/>
        <v>3.2814459157772327E-2</v>
      </c>
      <c r="P3595" s="5">
        <f t="shared" ca="1" si="837"/>
        <v>978.19546835002473</v>
      </c>
      <c r="Q3595" s="5">
        <f t="shared" ca="1" si="840"/>
        <v>978.19546835002473</v>
      </c>
      <c r="R3595" s="12">
        <f t="shared" ca="1" si="841"/>
        <v>0</v>
      </c>
    </row>
    <row r="3596" spans="1:18" x14ac:dyDescent="0.25">
      <c r="A3596">
        <v>3595</v>
      </c>
      <c r="B3596" s="2">
        <v>42613</v>
      </c>
      <c r="C3596">
        <f t="shared" si="846"/>
        <v>2016</v>
      </c>
      <c r="D3596">
        <v>1709.8</v>
      </c>
      <c r="E3596" s="5">
        <f t="shared" ca="1" si="842"/>
        <v>1666.425</v>
      </c>
      <c r="F3596" s="5">
        <f t="shared" ca="1" si="843"/>
        <v>1644.4659999999997</v>
      </c>
      <c r="G3596" s="5">
        <f t="shared" ca="1" si="844"/>
        <v>1664.4830207501259</v>
      </c>
      <c r="H3596" s="5">
        <f t="shared" ca="1" si="845"/>
        <v>1571.927943906046</v>
      </c>
      <c r="I3596" s="10">
        <f t="shared" ca="1" si="838"/>
        <v>0</v>
      </c>
      <c r="J3596" s="5" t="e">
        <f t="shared" ca="1" si="832"/>
        <v>#N/A</v>
      </c>
      <c r="K3596" s="5" t="e">
        <f t="shared" ca="1" si="833"/>
        <v>#N/A</v>
      </c>
      <c r="L3596" s="10">
        <f t="shared" ca="1" si="834"/>
        <v>1</v>
      </c>
      <c r="M3596" s="5">
        <f t="shared" ca="1" si="839"/>
        <v>1372.65</v>
      </c>
      <c r="N3596" s="12" t="str">
        <f t="shared" ca="1" si="835"/>
        <v/>
      </c>
      <c r="O3596" s="12">
        <f t="shared" ca="1" si="836"/>
        <v>1.2554779106952532E-2</v>
      </c>
      <c r="P3596" s="5">
        <f t="shared" ca="1" si="837"/>
        <v>978.19546835002473</v>
      </c>
      <c r="Q3596" s="5">
        <f t="shared" ca="1" si="840"/>
        <v>978.19546835002473</v>
      </c>
      <c r="R3596" s="12">
        <f t="shared" ca="1" si="841"/>
        <v>0</v>
      </c>
    </row>
    <row r="3597" spans="1:18" x14ac:dyDescent="0.25">
      <c r="A3597">
        <v>3596</v>
      </c>
      <c r="B3597" s="2">
        <v>42614</v>
      </c>
      <c r="C3597">
        <f t="shared" si="846"/>
        <v>2016</v>
      </c>
      <c r="D3597">
        <v>1687.55</v>
      </c>
      <c r="E3597" s="5">
        <f t="shared" ca="1" si="842"/>
        <v>1665.9100000000003</v>
      </c>
      <c r="F3597" s="5">
        <f t="shared" ca="1" si="843"/>
        <v>1646.7850000000001</v>
      </c>
      <c r="G3597" s="5">
        <f t="shared" ca="1" si="844"/>
        <v>1666.7897186751131</v>
      </c>
      <c r="H3597" s="5">
        <f t="shared" ca="1" si="845"/>
        <v>1574.2403850279252</v>
      </c>
      <c r="I3597" s="10">
        <f t="shared" ca="1" si="838"/>
        <v>0</v>
      </c>
      <c r="J3597" s="5" t="e">
        <f t="shared" ca="1" si="832"/>
        <v>#N/A</v>
      </c>
      <c r="K3597" s="5" t="e">
        <f t="shared" ca="1" si="833"/>
        <v>#N/A</v>
      </c>
      <c r="L3597" s="10">
        <f t="shared" ca="1" si="834"/>
        <v>1</v>
      </c>
      <c r="M3597" s="5">
        <f t="shared" ca="1" si="839"/>
        <v>1372.65</v>
      </c>
      <c r="N3597" s="12" t="str">
        <f t="shared" ca="1" si="835"/>
        <v/>
      </c>
      <c r="O3597" s="12">
        <f t="shared" ca="1" si="836"/>
        <v>-1.3013217920224588E-2</v>
      </c>
      <c r="P3597" s="5">
        <f t="shared" ca="1" si="837"/>
        <v>978.19546835002473</v>
      </c>
      <c r="Q3597" s="5">
        <f t="shared" ca="1" si="840"/>
        <v>978.19546835002473</v>
      </c>
      <c r="R3597" s="12">
        <f t="shared" ca="1" si="841"/>
        <v>0</v>
      </c>
    </row>
    <row r="3598" spans="1:18" x14ac:dyDescent="0.25">
      <c r="A3598">
        <v>3597</v>
      </c>
      <c r="B3598" s="2">
        <v>42615</v>
      </c>
      <c r="C3598">
        <f t="shared" si="846"/>
        <v>2016</v>
      </c>
      <c r="D3598">
        <v>1669.55</v>
      </c>
      <c r="E3598" s="5">
        <f t="shared" ca="1" si="842"/>
        <v>1663.7450000000001</v>
      </c>
      <c r="F3598" s="5">
        <f t="shared" ca="1" si="843"/>
        <v>1648.8139999999999</v>
      </c>
      <c r="G3598" s="5">
        <f t="shared" ca="1" si="844"/>
        <v>1667.0657468076017</v>
      </c>
      <c r="H3598" s="5">
        <f t="shared" ca="1" si="845"/>
        <v>1576.1465773273667</v>
      </c>
      <c r="I3598" s="10">
        <f t="shared" ca="1" si="838"/>
        <v>0</v>
      </c>
      <c r="J3598" s="5" t="e">
        <f t="shared" ca="1" si="832"/>
        <v>#N/A</v>
      </c>
      <c r="K3598" s="5" t="e">
        <f t="shared" ca="1" si="833"/>
        <v>#N/A</v>
      </c>
      <c r="L3598" s="10">
        <f t="shared" ca="1" si="834"/>
        <v>1</v>
      </c>
      <c r="M3598" s="5">
        <f t="shared" ca="1" si="839"/>
        <v>1372.65</v>
      </c>
      <c r="N3598" s="12" t="str">
        <f t="shared" ca="1" si="835"/>
        <v/>
      </c>
      <c r="O3598" s="12">
        <f t="shared" ca="1" si="836"/>
        <v>-1.06663506266481E-2</v>
      </c>
      <c r="P3598" s="5">
        <f t="shared" ca="1" si="837"/>
        <v>978.19546835002473</v>
      </c>
      <c r="Q3598" s="5">
        <f t="shared" ca="1" si="840"/>
        <v>978.19546835002473</v>
      </c>
      <c r="R3598" s="12">
        <f t="shared" ca="1" si="841"/>
        <v>0</v>
      </c>
    </row>
    <row r="3599" spans="1:18" x14ac:dyDescent="0.25">
      <c r="A3599">
        <v>3598</v>
      </c>
      <c r="B3599" s="2">
        <v>42618</v>
      </c>
      <c r="C3599">
        <f t="shared" si="846"/>
        <v>2016</v>
      </c>
      <c r="D3599">
        <v>1669.55</v>
      </c>
      <c r="E3599" s="5">
        <f t="shared" ca="1" si="842"/>
        <v>1664.605</v>
      </c>
      <c r="F3599" s="5">
        <f t="shared" ca="1" si="843"/>
        <v>1650.1849999999999</v>
      </c>
      <c r="G3599" s="5">
        <f t="shared" ca="1" si="844"/>
        <v>1667.3141721268416</v>
      </c>
      <c r="H3599" s="5">
        <f t="shared" ca="1" si="845"/>
        <v>1578.0146457808194</v>
      </c>
      <c r="I3599" s="10">
        <f t="shared" ca="1" si="838"/>
        <v>0</v>
      </c>
      <c r="J3599" s="5" t="e">
        <f t="shared" ca="1" si="832"/>
        <v>#N/A</v>
      </c>
      <c r="K3599" s="5" t="e">
        <f t="shared" ca="1" si="833"/>
        <v>#N/A</v>
      </c>
      <c r="L3599" s="10">
        <f t="shared" ca="1" si="834"/>
        <v>1</v>
      </c>
      <c r="M3599" s="5">
        <f t="shared" ca="1" si="839"/>
        <v>1372.65</v>
      </c>
      <c r="N3599" s="12" t="str">
        <f t="shared" ca="1" si="835"/>
        <v/>
      </c>
      <c r="O3599" s="12">
        <f t="shared" ca="1" si="836"/>
        <v>0</v>
      </c>
      <c r="P3599" s="5">
        <f t="shared" ca="1" si="837"/>
        <v>978.19546835002473</v>
      </c>
      <c r="Q3599" s="5">
        <f t="shared" ca="1" si="840"/>
        <v>978.19546835002473</v>
      </c>
      <c r="R3599" s="12">
        <f t="shared" ca="1" si="841"/>
        <v>0</v>
      </c>
    </row>
    <row r="3600" spans="1:18" x14ac:dyDescent="0.25">
      <c r="A3600">
        <v>3599</v>
      </c>
      <c r="B3600" s="2">
        <v>42619</v>
      </c>
      <c r="C3600">
        <f t="shared" si="846"/>
        <v>2016</v>
      </c>
      <c r="D3600">
        <v>1698.85</v>
      </c>
      <c r="E3600" s="5">
        <f t="shared" ca="1" si="842"/>
        <v>1669.0249999999996</v>
      </c>
      <c r="F3600" s="5">
        <f t="shared" ca="1" si="843"/>
        <v>1652.194</v>
      </c>
      <c r="G3600" s="5">
        <f t="shared" ca="1" si="844"/>
        <v>1670.4677549141575</v>
      </c>
      <c r="H3600" s="5">
        <f t="shared" ca="1" si="845"/>
        <v>1580.4313528652033</v>
      </c>
      <c r="I3600" s="10">
        <f t="shared" ca="1" si="838"/>
        <v>0</v>
      </c>
      <c r="J3600" s="5" t="e">
        <f t="shared" ca="1" si="832"/>
        <v>#N/A</v>
      </c>
      <c r="K3600" s="5" t="e">
        <f t="shared" ca="1" si="833"/>
        <v>#N/A</v>
      </c>
      <c r="L3600" s="10">
        <f t="shared" ca="1" si="834"/>
        <v>1</v>
      </c>
      <c r="M3600" s="5">
        <f t="shared" ca="1" si="839"/>
        <v>1372.65</v>
      </c>
      <c r="N3600" s="12" t="str">
        <f t="shared" ca="1" si="835"/>
        <v/>
      </c>
      <c r="O3600" s="12">
        <f t="shared" ca="1" si="836"/>
        <v>1.7549639124314908E-2</v>
      </c>
      <c r="P3600" s="5">
        <f t="shared" ca="1" si="837"/>
        <v>978.19546835002473</v>
      </c>
      <c r="Q3600" s="5">
        <f t="shared" ca="1" si="840"/>
        <v>978.19546835002473</v>
      </c>
      <c r="R3600" s="12">
        <f t="shared" ca="1" si="841"/>
        <v>0</v>
      </c>
    </row>
    <row r="3601" spans="1:18" x14ac:dyDescent="0.25">
      <c r="A3601">
        <v>3600</v>
      </c>
      <c r="B3601" s="2">
        <v>42620</v>
      </c>
      <c r="C3601">
        <f t="shared" si="846"/>
        <v>2016</v>
      </c>
      <c r="D3601">
        <v>1696.35</v>
      </c>
      <c r="E3601" s="5">
        <f t="shared" ca="1" si="842"/>
        <v>1673.9199999999996</v>
      </c>
      <c r="F3601" s="5">
        <f t="shared" ca="1" si="843"/>
        <v>1654.1420000000005</v>
      </c>
      <c r="G3601" s="5">
        <f t="shared" ca="1" si="844"/>
        <v>1673.0559794227418</v>
      </c>
      <c r="H3601" s="5">
        <f t="shared" ca="1" si="845"/>
        <v>1582.7497258078993</v>
      </c>
      <c r="I3601" s="10">
        <f t="shared" ca="1" si="838"/>
        <v>0</v>
      </c>
      <c r="J3601" s="5" t="e">
        <f t="shared" ca="1" si="832"/>
        <v>#N/A</v>
      </c>
      <c r="K3601" s="5" t="e">
        <f t="shared" ca="1" si="833"/>
        <v>#N/A</v>
      </c>
      <c r="L3601" s="10">
        <f t="shared" ca="1" si="834"/>
        <v>1</v>
      </c>
      <c r="M3601" s="5">
        <f t="shared" ca="1" si="839"/>
        <v>1372.65</v>
      </c>
      <c r="N3601" s="12" t="str">
        <f t="shared" ca="1" si="835"/>
        <v/>
      </c>
      <c r="O3601" s="12">
        <f t="shared" ca="1" si="836"/>
        <v>-1.4715837183977398E-3</v>
      </c>
      <c r="P3601" s="5">
        <f t="shared" ca="1" si="837"/>
        <v>978.19546835002473</v>
      </c>
      <c r="Q3601" s="5">
        <f t="shared" ca="1" si="840"/>
        <v>978.19546835002473</v>
      </c>
      <c r="R3601" s="12">
        <f t="shared" ca="1" si="841"/>
        <v>0</v>
      </c>
    </row>
    <row r="3602" spans="1:18" x14ac:dyDescent="0.25">
      <c r="A3602">
        <v>3601</v>
      </c>
      <c r="B3602" s="2">
        <v>42621</v>
      </c>
      <c r="C3602">
        <f t="shared" si="846"/>
        <v>2016</v>
      </c>
      <c r="D3602">
        <v>1692.75</v>
      </c>
      <c r="E3602" s="5">
        <f t="shared" ca="1" si="842"/>
        <v>1678.6150000000002</v>
      </c>
      <c r="F3602" s="5">
        <f t="shared" ca="1" si="843"/>
        <v>1655.6760000000004</v>
      </c>
      <c r="G3602" s="5">
        <f t="shared" ca="1" si="844"/>
        <v>1675.0253814804673</v>
      </c>
      <c r="H3602" s="5">
        <f t="shared" ca="1" si="845"/>
        <v>1584.9497312917413</v>
      </c>
      <c r="I3602" s="10">
        <f t="shared" ca="1" si="838"/>
        <v>0</v>
      </c>
      <c r="J3602" s="5" t="e">
        <f t="shared" ca="1" si="832"/>
        <v>#N/A</v>
      </c>
      <c r="K3602" s="5" t="e">
        <f t="shared" ca="1" si="833"/>
        <v>#N/A</v>
      </c>
      <c r="L3602" s="10">
        <f t="shared" ca="1" si="834"/>
        <v>1</v>
      </c>
      <c r="M3602" s="5">
        <f t="shared" ca="1" si="839"/>
        <v>1372.65</v>
      </c>
      <c r="N3602" s="12" t="str">
        <f t="shared" ca="1" si="835"/>
        <v/>
      </c>
      <c r="O3602" s="12">
        <f t="shared" ca="1" si="836"/>
        <v>-2.1222035546909004E-3</v>
      </c>
      <c r="P3602" s="5">
        <f t="shared" ca="1" si="837"/>
        <v>978.19546835002473</v>
      </c>
      <c r="Q3602" s="5">
        <f t="shared" ca="1" si="840"/>
        <v>978.19546835002473</v>
      </c>
      <c r="R3602" s="12">
        <f t="shared" ca="1" si="841"/>
        <v>0</v>
      </c>
    </row>
    <row r="3603" spans="1:18" x14ac:dyDescent="0.25">
      <c r="A3603">
        <v>3602</v>
      </c>
      <c r="B3603" s="2">
        <v>42622</v>
      </c>
      <c r="C3603">
        <f t="shared" si="846"/>
        <v>2016</v>
      </c>
      <c r="D3603">
        <v>1653.35</v>
      </c>
      <c r="E3603" s="5">
        <f t="shared" ca="1" si="842"/>
        <v>1680.1299999999999</v>
      </c>
      <c r="F3603" s="5">
        <f t="shared" ca="1" si="843"/>
        <v>1656.3950000000007</v>
      </c>
      <c r="G3603" s="5">
        <f t="shared" ca="1" si="844"/>
        <v>1672.8578433324205</v>
      </c>
      <c r="H3603" s="5">
        <f t="shared" ca="1" si="845"/>
        <v>1586.3177366659065</v>
      </c>
      <c r="I3603" s="10">
        <f t="shared" ca="1" si="838"/>
        <v>0</v>
      </c>
      <c r="J3603" s="5" t="e">
        <f t="shared" ca="1" si="832"/>
        <v>#N/A</v>
      </c>
      <c r="K3603" s="5" t="e">
        <f t="shared" ca="1" si="833"/>
        <v>#N/A</v>
      </c>
      <c r="L3603" s="10">
        <f t="shared" ca="1" si="834"/>
        <v>1</v>
      </c>
      <c r="M3603" s="5">
        <f t="shared" ca="1" si="839"/>
        <v>1372.65</v>
      </c>
      <c r="N3603" s="12" t="str">
        <f t="shared" ca="1" si="835"/>
        <v/>
      </c>
      <c r="O3603" s="12">
        <f t="shared" ca="1" si="836"/>
        <v>-2.3275734751144642E-2</v>
      </c>
      <c r="P3603" s="5">
        <f t="shared" ca="1" si="837"/>
        <v>978.19546835002473</v>
      </c>
      <c r="Q3603" s="5">
        <f t="shared" ca="1" si="840"/>
        <v>978.19546835002473</v>
      </c>
      <c r="R3603" s="12">
        <f t="shared" ca="1" si="841"/>
        <v>0</v>
      </c>
    </row>
    <row r="3604" spans="1:18" x14ac:dyDescent="0.25">
      <c r="A3604">
        <v>3603</v>
      </c>
      <c r="B3604" s="2">
        <v>42625</v>
      </c>
      <c r="C3604">
        <f t="shared" si="846"/>
        <v>2016</v>
      </c>
      <c r="D3604">
        <v>1582.4</v>
      </c>
      <c r="E3604" s="5">
        <f t="shared" ca="1" si="842"/>
        <v>1674.875</v>
      </c>
      <c r="F3604" s="5">
        <f t="shared" ca="1" si="843"/>
        <v>1655.9310000000007</v>
      </c>
      <c r="G3604" s="5">
        <f t="shared" ca="1" si="844"/>
        <v>1663.8120589991784</v>
      </c>
      <c r="H3604" s="5">
        <f t="shared" ca="1" si="845"/>
        <v>1586.2393819325882</v>
      </c>
      <c r="I3604" s="10">
        <f t="shared" ca="1" si="838"/>
        <v>0</v>
      </c>
      <c r="J3604" s="5" t="e">
        <f t="shared" ca="1" si="832"/>
        <v>#N/A</v>
      </c>
      <c r="K3604" s="5" t="e">
        <f t="shared" ca="1" si="833"/>
        <v>#N/A</v>
      </c>
      <c r="L3604" s="10">
        <f t="shared" ca="1" si="834"/>
        <v>1</v>
      </c>
      <c r="M3604" s="5">
        <f t="shared" ca="1" si="839"/>
        <v>1372.65</v>
      </c>
      <c r="N3604" s="12" t="str">
        <f t="shared" ca="1" si="835"/>
        <v/>
      </c>
      <c r="O3604" s="12">
        <f t="shared" ca="1" si="836"/>
        <v>-4.2912873862158543E-2</v>
      </c>
      <c r="P3604" s="5">
        <f t="shared" ca="1" si="837"/>
        <v>978.19546835002473</v>
      </c>
      <c r="Q3604" s="5">
        <f t="shared" ca="1" si="840"/>
        <v>978.19546835002473</v>
      </c>
      <c r="R3604" s="12">
        <f t="shared" ca="1" si="841"/>
        <v>0</v>
      </c>
    </row>
    <row r="3605" spans="1:18" x14ac:dyDescent="0.25">
      <c r="A3605">
        <v>3604</v>
      </c>
      <c r="B3605" s="2">
        <v>42626</v>
      </c>
      <c r="C3605">
        <f t="shared" si="846"/>
        <v>2016</v>
      </c>
      <c r="D3605">
        <v>1582.4</v>
      </c>
      <c r="E3605" s="5">
        <f t="shared" ca="1" si="842"/>
        <v>1664.2549999999999</v>
      </c>
      <c r="F3605" s="5">
        <f t="shared" ca="1" si="843"/>
        <v>1655.7930000000006</v>
      </c>
      <c r="G3605" s="5">
        <f t="shared" ca="1" si="844"/>
        <v>1655.6708530992605</v>
      </c>
      <c r="H3605" s="5">
        <f t="shared" ca="1" si="845"/>
        <v>1586.1625942939363</v>
      </c>
      <c r="I3605" s="10">
        <f t="shared" ca="1" si="838"/>
        <v>0</v>
      </c>
      <c r="J3605" s="5" t="e">
        <f t="shared" ca="1" si="832"/>
        <v>#N/A</v>
      </c>
      <c r="K3605" s="5" t="e">
        <f t="shared" ca="1" si="833"/>
        <v>#N/A</v>
      </c>
      <c r="L3605" s="10">
        <f t="shared" ca="1" si="834"/>
        <v>1</v>
      </c>
      <c r="M3605" s="5">
        <f t="shared" ca="1" si="839"/>
        <v>1372.65</v>
      </c>
      <c r="N3605" s="12" t="str">
        <f t="shared" ca="1" si="835"/>
        <v/>
      </c>
      <c r="O3605" s="12">
        <f t="shared" ca="1" si="836"/>
        <v>0</v>
      </c>
      <c r="P3605" s="5">
        <f t="shared" ca="1" si="837"/>
        <v>978.19546835002473</v>
      </c>
      <c r="Q3605" s="5">
        <f t="shared" ca="1" si="840"/>
        <v>978.19546835002473</v>
      </c>
      <c r="R3605" s="12">
        <f t="shared" ca="1" si="841"/>
        <v>0</v>
      </c>
    </row>
    <row r="3606" spans="1:18" x14ac:dyDescent="0.25">
      <c r="A3606">
        <v>3605</v>
      </c>
      <c r="B3606" s="2">
        <v>42627</v>
      </c>
      <c r="C3606">
        <f t="shared" si="846"/>
        <v>2016</v>
      </c>
      <c r="D3606">
        <v>1620</v>
      </c>
      <c r="E3606" s="5">
        <f t="shared" ca="1" si="842"/>
        <v>1655.2750000000001</v>
      </c>
      <c r="F3606" s="5">
        <f t="shared" ca="1" si="843"/>
        <v>1656.4070000000002</v>
      </c>
      <c r="G3606" s="5">
        <f t="shared" ca="1" si="844"/>
        <v>1652.1037677893341</v>
      </c>
      <c r="H3606" s="5">
        <f t="shared" ca="1" si="845"/>
        <v>1586.8393424080577</v>
      </c>
      <c r="I3606" s="10">
        <f t="shared" ca="1" si="838"/>
        <v>0</v>
      </c>
      <c r="J3606" s="5" t="e">
        <f t="shared" ca="1" si="832"/>
        <v>#N/A</v>
      </c>
      <c r="K3606" s="5" t="e">
        <f t="shared" ca="1" si="833"/>
        <v>#N/A</v>
      </c>
      <c r="L3606" s="10">
        <f t="shared" ca="1" si="834"/>
        <v>1</v>
      </c>
      <c r="M3606" s="5">
        <f t="shared" ca="1" si="839"/>
        <v>1372.65</v>
      </c>
      <c r="N3606" s="12" t="str">
        <f t="shared" ca="1" si="835"/>
        <v/>
      </c>
      <c r="O3606" s="12">
        <f t="shared" ca="1" si="836"/>
        <v>2.3761375126390233E-2</v>
      </c>
      <c r="P3606" s="5">
        <f t="shared" ca="1" si="837"/>
        <v>978.19546835002473</v>
      </c>
      <c r="Q3606" s="5">
        <f t="shared" ca="1" si="840"/>
        <v>978.19546835002473</v>
      </c>
      <c r="R3606" s="12">
        <f t="shared" ca="1" si="841"/>
        <v>0</v>
      </c>
    </row>
    <row r="3607" spans="1:18" x14ac:dyDescent="0.25">
      <c r="A3607">
        <v>3606</v>
      </c>
      <c r="B3607" s="2">
        <v>42628</v>
      </c>
      <c r="C3607">
        <f t="shared" si="846"/>
        <v>2016</v>
      </c>
      <c r="D3607">
        <v>1611.2</v>
      </c>
      <c r="E3607" s="5">
        <f t="shared" ca="1" si="842"/>
        <v>1647.6399999999999</v>
      </c>
      <c r="F3607" s="5">
        <f t="shared" ca="1" si="843"/>
        <v>1656.537</v>
      </c>
      <c r="G3607" s="5">
        <f t="shared" ca="1" si="844"/>
        <v>1648.0133910104007</v>
      </c>
      <c r="H3607" s="5">
        <f t="shared" ca="1" si="845"/>
        <v>1587.3265555598964</v>
      </c>
      <c r="I3607" s="10">
        <f t="shared" ca="1" si="838"/>
        <v>0</v>
      </c>
      <c r="J3607" s="5" t="e">
        <f t="shared" ca="1" si="832"/>
        <v>#N/A</v>
      </c>
      <c r="K3607" s="5" t="e">
        <f t="shared" ca="1" si="833"/>
        <v>#N/A</v>
      </c>
      <c r="L3607" s="10">
        <f t="shared" ca="1" si="834"/>
        <v>1</v>
      </c>
      <c r="M3607" s="5">
        <f t="shared" ca="1" si="839"/>
        <v>1372.65</v>
      </c>
      <c r="N3607" s="12" t="str">
        <f t="shared" ca="1" si="835"/>
        <v/>
      </c>
      <c r="O3607" s="12">
        <f t="shared" ca="1" si="836"/>
        <v>-5.4320987654320708E-3</v>
      </c>
      <c r="P3607" s="5">
        <f t="shared" ca="1" si="837"/>
        <v>978.19546835002473</v>
      </c>
      <c r="Q3607" s="5">
        <f t="shared" ca="1" si="840"/>
        <v>978.19546835002473</v>
      </c>
      <c r="R3607" s="12">
        <f t="shared" ca="1" si="841"/>
        <v>0</v>
      </c>
    </row>
    <row r="3608" spans="1:18" x14ac:dyDescent="0.25">
      <c r="A3608">
        <v>3607</v>
      </c>
      <c r="B3608" s="2">
        <v>42629</v>
      </c>
      <c r="C3608">
        <f t="shared" si="846"/>
        <v>2016</v>
      </c>
      <c r="D3608">
        <v>1626.3</v>
      </c>
      <c r="E3608" s="5">
        <f t="shared" ca="1" si="842"/>
        <v>1643.3150000000001</v>
      </c>
      <c r="F3608" s="5">
        <f t="shared" ca="1" si="843"/>
        <v>1657.11</v>
      </c>
      <c r="G3608" s="5">
        <f t="shared" ca="1" si="844"/>
        <v>1645.8420519093609</v>
      </c>
      <c r="H3608" s="5">
        <f t="shared" ca="1" si="845"/>
        <v>1588.1060244486985</v>
      </c>
      <c r="I3608" s="10">
        <f t="shared" ca="1" si="838"/>
        <v>0</v>
      </c>
      <c r="J3608" s="5" t="e">
        <f t="shared" ca="1" si="832"/>
        <v>#N/A</v>
      </c>
      <c r="K3608" s="5" t="e">
        <f t="shared" ca="1" si="833"/>
        <v>#N/A</v>
      </c>
      <c r="L3608" s="10">
        <f t="shared" ca="1" si="834"/>
        <v>1</v>
      </c>
      <c r="M3608" s="5">
        <f t="shared" ca="1" si="839"/>
        <v>1372.65</v>
      </c>
      <c r="N3608" s="12" t="str">
        <f t="shared" ca="1" si="835"/>
        <v/>
      </c>
      <c r="O3608" s="12">
        <f t="shared" ca="1" si="836"/>
        <v>9.3718967229393674E-3</v>
      </c>
      <c r="P3608" s="5">
        <f t="shared" ca="1" si="837"/>
        <v>978.19546835002473</v>
      </c>
      <c r="Q3608" s="5">
        <f t="shared" ca="1" si="840"/>
        <v>978.19546835002473</v>
      </c>
      <c r="R3608" s="12">
        <f t="shared" ca="1" si="841"/>
        <v>0</v>
      </c>
    </row>
    <row r="3609" spans="1:18" x14ac:dyDescent="0.25">
      <c r="A3609">
        <v>3608</v>
      </c>
      <c r="B3609" s="2">
        <v>42632</v>
      </c>
      <c r="C3609">
        <f t="shared" si="846"/>
        <v>2016</v>
      </c>
      <c r="D3609">
        <v>1652.75</v>
      </c>
      <c r="E3609" s="5">
        <f t="shared" ca="1" si="842"/>
        <v>1641.6349999999998</v>
      </c>
      <c r="F3609" s="5">
        <f t="shared" ca="1" si="843"/>
        <v>1657.829</v>
      </c>
      <c r="G3609" s="5">
        <f t="shared" ca="1" si="844"/>
        <v>1646.5328467184249</v>
      </c>
      <c r="H3609" s="5">
        <f t="shared" ca="1" si="845"/>
        <v>1589.3989039597245</v>
      </c>
      <c r="I3609" s="10">
        <f t="shared" ca="1" si="838"/>
        <v>0</v>
      </c>
      <c r="J3609" s="5" t="e">
        <f t="shared" ca="1" si="832"/>
        <v>#N/A</v>
      </c>
      <c r="K3609" s="5" t="e">
        <f t="shared" ca="1" si="833"/>
        <v>#N/A</v>
      </c>
      <c r="L3609" s="10">
        <f t="shared" ca="1" si="834"/>
        <v>1</v>
      </c>
      <c r="M3609" s="5">
        <f t="shared" ca="1" si="839"/>
        <v>1372.65</v>
      </c>
      <c r="N3609" s="12" t="str">
        <f t="shared" ca="1" si="835"/>
        <v/>
      </c>
      <c r="O3609" s="12">
        <f t="shared" ca="1" si="836"/>
        <v>1.6263911947365213E-2</v>
      </c>
      <c r="P3609" s="5">
        <f t="shared" ca="1" si="837"/>
        <v>978.19546835002473</v>
      </c>
      <c r="Q3609" s="5">
        <f t="shared" ca="1" si="840"/>
        <v>978.19546835002473</v>
      </c>
      <c r="R3609" s="12">
        <f t="shared" ca="1" si="841"/>
        <v>0</v>
      </c>
    </row>
    <row r="3610" spans="1:18" x14ac:dyDescent="0.25">
      <c r="A3610">
        <v>3609</v>
      </c>
      <c r="B3610" s="2">
        <v>42633</v>
      </c>
      <c r="C3610">
        <f t="shared" si="846"/>
        <v>2016</v>
      </c>
      <c r="D3610">
        <v>1632.3</v>
      </c>
      <c r="E3610" s="5">
        <f t="shared" ca="1" si="842"/>
        <v>1634.98</v>
      </c>
      <c r="F3610" s="5">
        <f t="shared" ca="1" si="843"/>
        <v>1658.0730000000001</v>
      </c>
      <c r="G3610" s="5">
        <f t="shared" ca="1" si="844"/>
        <v>1645.1095620465826</v>
      </c>
      <c r="H3610" s="5">
        <f t="shared" ca="1" si="845"/>
        <v>1590.2569258805299</v>
      </c>
      <c r="I3610" s="10">
        <f t="shared" ca="1" si="838"/>
        <v>0</v>
      </c>
      <c r="J3610" s="5" t="e">
        <f t="shared" ca="1" si="832"/>
        <v>#N/A</v>
      </c>
      <c r="K3610" s="5" t="e">
        <f t="shared" ca="1" si="833"/>
        <v>#N/A</v>
      </c>
      <c r="L3610" s="10">
        <f t="shared" ca="1" si="834"/>
        <v>1</v>
      </c>
      <c r="M3610" s="5">
        <f t="shared" ca="1" si="839"/>
        <v>1372.65</v>
      </c>
      <c r="N3610" s="12" t="str">
        <f t="shared" ca="1" si="835"/>
        <v/>
      </c>
      <c r="O3610" s="12">
        <f t="shared" ca="1" si="836"/>
        <v>-1.2373317198608407E-2</v>
      </c>
      <c r="P3610" s="5">
        <f t="shared" ca="1" si="837"/>
        <v>978.19546835002473</v>
      </c>
      <c r="Q3610" s="5">
        <f t="shared" ca="1" si="840"/>
        <v>978.19546835002473</v>
      </c>
      <c r="R3610" s="12">
        <f t="shared" ca="1" si="841"/>
        <v>0</v>
      </c>
    </row>
    <row r="3611" spans="1:18" x14ac:dyDescent="0.25">
      <c r="A3611">
        <v>3610</v>
      </c>
      <c r="B3611" s="2">
        <v>42634</v>
      </c>
      <c r="C3611">
        <f t="shared" si="846"/>
        <v>2016</v>
      </c>
      <c r="D3611">
        <v>1629.25</v>
      </c>
      <c r="E3611" s="5">
        <f t="shared" ca="1" si="842"/>
        <v>1628.27</v>
      </c>
      <c r="F3611" s="5">
        <f t="shared" ca="1" si="843"/>
        <v>1658.3139999999999</v>
      </c>
      <c r="G3611" s="5">
        <f t="shared" ca="1" si="844"/>
        <v>1643.5236058419243</v>
      </c>
      <c r="H3611" s="5">
        <f t="shared" ca="1" si="845"/>
        <v>1591.0367873629193</v>
      </c>
      <c r="I3611" s="10">
        <f t="shared" ca="1" si="838"/>
        <v>0</v>
      </c>
      <c r="J3611" s="5" t="e">
        <f t="shared" ca="1" si="832"/>
        <v>#N/A</v>
      </c>
      <c r="K3611" s="5" t="e">
        <f t="shared" ca="1" si="833"/>
        <v>#N/A</v>
      </c>
      <c r="L3611" s="10">
        <f t="shared" ca="1" si="834"/>
        <v>1</v>
      </c>
      <c r="M3611" s="5">
        <f t="shared" ca="1" si="839"/>
        <v>1372.65</v>
      </c>
      <c r="N3611" s="12" t="str">
        <f t="shared" ca="1" si="835"/>
        <v/>
      </c>
      <c r="O3611" s="12">
        <f t="shared" ca="1" si="836"/>
        <v>-1.8685290694112325E-3</v>
      </c>
      <c r="P3611" s="5">
        <f t="shared" ca="1" si="837"/>
        <v>978.19546835002473</v>
      </c>
      <c r="Q3611" s="5">
        <f t="shared" ca="1" si="840"/>
        <v>978.19546835002473</v>
      </c>
      <c r="R3611" s="12">
        <f t="shared" ca="1" si="841"/>
        <v>0</v>
      </c>
    </row>
    <row r="3612" spans="1:18" x14ac:dyDescent="0.25">
      <c r="A3612">
        <v>3611</v>
      </c>
      <c r="B3612" s="2">
        <v>42635</v>
      </c>
      <c r="C3612">
        <f t="shared" si="846"/>
        <v>2016</v>
      </c>
      <c r="D3612">
        <v>1666.05</v>
      </c>
      <c r="E3612" s="5">
        <f t="shared" ca="1" si="842"/>
        <v>1625.6</v>
      </c>
      <c r="F3612" s="5">
        <f t="shared" ca="1" si="843"/>
        <v>1659.1109999999999</v>
      </c>
      <c r="G3612" s="5">
        <f t="shared" ca="1" si="844"/>
        <v>1645.7762452577322</v>
      </c>
      <c r="H3612" s="5">
        <f t="shared" ca="1" si="845"/>
        <v>1592.5370516156609</v>
      </c>
      <c r="I3612" s="10">
        <f t="shared" ca="1" si="838"/>
        <v>0</v>
      </c>
      <c r="J3612" s="5" t="e">
        <f t="shared" ca="1" si="832"/>
        <v>#N/A</v>
      </c>
      <c r="K3612" s="5" t="e">
        <f t="shared" ca="1" si="833"/>
        <v>#N/A</v>
      </c>
      <c r="L3612" s="10">
        <f t="shared" ca="1" si="834"/>
        <v>1</v>
      </c>
      <c r="M3612" s="5">
        <f t="shared" ca="1" si="839"/>
        <v>1372.65</v>
      </c>
      <c r="N3612" s="12" t="str">
        <f t="shared" ca="1" si="835"/>
        <v/>
      </c>
      <c r="O3612" s="12">
        <f t="shared" ca="1" si="836"/>
        <v>2.2587079944759832E-2</v>
      </c>
      <c r="P3612" s="5">
        <f t="shared" ca="1" si="837"/>
        <v>978.19546835002473</v>
      </c>
      <c r="Q3612" s="5">
        <f t="shared" ca="1" si="840"/>
        <v>978.19546835002473</v>
      </c>
      <c r="R3612" s="12">
        <f t="shared" ca="1" si="841"/>
        <v>0</v>
      </c>
    </row>
    <row r="3613" spans="1:18" x14ac:dyDescent="0.25">
      <c r="A3613">
        <v>3612</v>
      </c>
      <c r="B3613" s="2">
        <v>42636</v>
      </c>
      <c r="C3613">
        <f t="shared" si="846"/>
        <v>2016</v>
      </c>
      <c r="D3613">
        <v>1617</v>
      </c>
      <c r="E3613" s="5">
        <f t="shared" ca="1" si="842"/>
        <v>1621.9649999999997</v>
      </c>
      <c r="F3613" s="5">
        <f t="shared" ca="1" si="843"/>
        <v>1659.191</v>
      </c>
      <c r="G3613" s="5">
        <f t="shared" ca="1" si="844"/>
        <v>1642.898620731959</v>
      </c>
      <c r="H3613" s="5">
        <f t="shared" ca="1" si="845"/>
        <v>1593.0263105833476</v>
      </c>
      <c r="I3613" s="10">
        <f t="shared" ca="1" si="838"/>
        <v>0</v>
      </c>
      <c r="J3613" s="5" t="e">
        <f t="shared" ca="1" si="832"/>
        <v>#N/A</v>
      </c>
      <c r="K3613" s="5" t="e">
        <f t="shared" ca="1" si="833"/>
        <v>#N/A</v>
      </c>
      <c r="L3613" s="10">
        <f t="shared" ca="1" si="834"/>
        <v>1</v>
      </c>
      <c r="M3613" s="5">
        <f t="shared" ca="1" si="839"/>
        <v>1372.65</v>
      </c>
      <c r="N3613" s="12" t="str">
        <f t="shared" ca="1" si="835"/>
        <v/>
      </c>
      <c r="O3613" s="12">
        <f t="shared" ca="1" si="836"/>
        <v>-2.9440893130458244E-2</v>
      </c>
      <c r="P3613" s="5">
        <f t="shared" ca="1" si="837"/>
        <v>978.19546835002473</v>
      </c>
      <c r="Q3613" s="5">
        <f t="shared" ca="1" si="840"/>
        <v>978.19546835002473</v>
      </c>
      <c r="R3613" s="12">
        <f t="shared" ca="1" si="841"/>
        <v>0</v>
      </c>
    </row>
    <row r="3614" spans="1:18" x14ac:dyDescent="0.25">
      <c r="A3614">
        <v>3613</v>
      </c>
      <c r="B3614" s="2">
        <v>42639</v>
      </c>
      <c r="C3614">
        <f t="shared" si="846"/>
        <v>2016</v>
      </c>
      <c r="D3614">
        <v>1610.95</v>
      </c>
      <c r="E3614" s="5">
        <f t="shared" ca="1" si="842"/>
        <v>1624.8200000000002</v>
      </c>
      <c r="F3614" s="5">
        <f t="shared" ca="1" si="843"/>
        <v>1659.5</v>
      </c>
      <c r="G3614" s="5">
        <f t="shared" ca="1" si="844"/>
        <v>1639.703758658763</v>
      </c>
      <c r="H3614" s="5">
        <f t="shared" ca="1" si="845"/>
        <v>1593.3847843716806</v>
      </c>
      <c r="I3614" s="10">
        <f t="shared" ca="1" si="838"/>
        <v>0</v>
      </c>
      <c r="J3614" s="5" t="e">
        <f t="shared" ca="1" si="832"/>
        <v>#N/A</v>
      </c>
      <c r="K3614" s="5" t="e">
        <f t="shared" ca="1" si="833"/>
        <v>#N/A</v>
      </c>
      <c r="L3614" s="10">
        <f t="shared" ca="1" si="834"/>
        <v>1</v>
      </c>
      <c r="M3614" s="5">
        <f t="shared" ca="1" si="839"/>
        <v>1372.65</v>
      </c>
      <c r="N3614" s="12" t="str">
        <f t="shared" ca="1" si="835"/>
        <v/>
      </c>
      <c r="O3614" s="12">
        <f t="shared" ca="1" si="836"/>
        <v>-3.7414965986394275E-3</v>
      </c>
      <c r="P3614" s="5">
        <f t="shared" ca="1" si="837"/>
        <v>978.19546835002473</v>
      </c>
      <c r="Q3614" s="5">
        <f t="shared" ca="1" si="840"/>
        <v>978.19546835002473</v>
      </c>
      <c r="R3614" s="12">
        <f t="shared" ca="1" si="841"/>
        <v>0</v>
      </c>
    </row>
    <row r="3615" spans="1:18" x14ac:dyDescent="0.25">
      <c r="A3615">
        <v>3614</v>
      </c>
      <c r="B3615" s="2">
        <v>42640</v>
      </c>
      <c r="C3615">
        <f t="shared" si="846"/>
        <v>2016</v>
      </c>
      <c r="D3615">
        <v>1608.4</v>
      </c>
      <c r="E3615" s="5">
        <f t="shared" ca="1" si="842"/>
        <v>1627.4199999999998</v>
      </c>
      <c r="F3615" s="5">
        <f t="shared" ca="1" si="843"/>
        <v>1659.6170000000002</v>
      </c>
      <c r="G3615" s="5">
        <f t="shared" ca="1" si="844"/>
        <v>1636.5733827928866</v>
      </c>
      <c r="H3615" s="5">
        <f t="shared" ca="1" si="845"/>
        <v>1593.6850886842469</v>
      </c>
      <c r="I3615" s="10">
        <f t="shared" ca="1" si="838"/>
        <v>0</v>
      </c>
      <c r="J3615" s="5" t="e">
        <f t="shared" ca="1" si="832"/>
        <v>#N/A</v>
      </c>
      <c r="K3615" s="5" t="e">
        <f t="shared" ca="1" si="833"/>
        <v>#N/A</v>
      </c>
      <c r="L3615" s="10">
        <f t="shared" ca="1" si="834"/>
        <v>1</v>
      </c>
      <c r="M3615" s="5">
        <f t="shared" ca="1" si="839"/>
        <v>1372.65</v>
      </c>
      <c r="N3615" s="12" t="str">
        <f t="shared" ca="1" si="835"/>
        <v/>
      </c>
      <c r="O3615" s="12">
        <f t="shared" ca="1" si="836"/>
        <v>-1.5829169123808651E-3</v>
      </c>
      <c r="P3615" s="5">
        <f t="shared" ca="1" si="837"/>
        <v>978.19546835002473</v>
      </c>
      <c r="Q3615" s="5">
        <f t="shared" ca="1" si="840"/>
        <v>978.19546835002473</v>
      </c>
      <c r="R3615" s="12">
        <f t="shared" ca="1" si="841"/>
        <v>0</v>
      </c>
    </row>
    <row r="3616" spans="1:18" x14ac:dyDescent="0.25">
      <c r="A3616">
        <v>3615</v>
      </c>
      <c r="B3616" s="2">
        <v>42641</v>
      </c>
      <c r="C3616">
        <f t="shared" si="846"/>
        <v>2016</v>
      </c>
      <c r="D3616">
        <v>1616.15</v>
      </c>
      <c r="E3616" s="5">
        <f t="shared" ca="1" si="842"/>
        <v>1627.0350000000001</v>
      </c>
      <c r="F3616" s="5">
        <f t="shared" ca="1" si="843"/>
        <v>1659.3039999999999</v>
      </c>
      <c r="G3616" s="5">
        <f t="shared" ca="1" si="844"/>
        <v>1634.5310445135979</v>
      </c>
      <c r="H3616" s="5">
        <f t="shared" ca="1" si="845"/>
        <v>1594.1343869105619</v>
      </c>
      <c r="I3616" s="10">
        <f t="shared" ca="1" si="838"/>
        <v>0</v>
      </c>
      <c r="J3616" s="5" t="e">
        <f t="shared" ca="1" si="832"/>
        <v>#N/A</v>
      </c>
      <c r="K3616" s="5" t="e">
        <f t="shared" ca="1" si="833"/>
        <v>#N/A</v>
      </c>
      <c r="L3616" s="10">
        <f t="shared" ca="1" si="834"/>
        <v>1</v>
      </c>
      <c r="M3616" s="5">
        <f t="shared" ca="1" si="839"/>
        <v>1372.65</v>
      </c>
      <c r="N3616" s="12" t="str">
        <f t="shared" ca="1" si="835"/>
        <v/>
      </c>
      <c r="O3616" s="12">
        <f t="shared" ca="1" si="836"/>
        <v>4.8184531211141503E-3</v>
      </c>
      <c r="P3616" s="5">
        <f t="shared" ca="1" si="837"/>
        <v>978.19546835002473</v>
      </c>
      <c r="Q3616" s="5">
        <f t="shared" ca="1" si="840"/>
        <v>978.19546835002473</v>
      </c>
      <c r="R3616" s="12">
        <f t="shared" ca="1" si="841"/>
        <v>0</v>
      </c>
    </row>
    <row r="3617" spans="1:18" x14ac:dyDescent="0.25">
      <c r="A3617">
        <v>3616</v>
      </c>
      <c r="B3617" s="2">
        <v>42642</v>
      </c>
      <c r="C3617">
        <f t="shared" si="846"/>
        <v>2016</v>
      </c>
      <c r="D3617">
        <v>1588.4</v>
      </c>
      <c r="E3617" s="5">
        <f t="shared" ca="1" si="842"/>
        <v>1624.7549999999999</v>
      </c>
      <c r="F3617" s="5">
        <f t="shared" ca="1" si="843"/>
        <v>1656.9079999999999</v>
      </c>
      <c r="G3617" s="5">
        <f t="shared" ca="1" si="844"/>
        <v>1629.9179400622381</v>
      </c>
      <c r="H3617" s="5">
        <f t="shared" ca="1" si="845"/>
        <v>1594.0196991723506</v>
      </c>
      <c r="I3617" s="10">
        <f t="shared" ca="1" si="838"/>
        <v>0</v>
      </c>
      <c r="J3617" s="5" t="e">
        <f t="shared" ca="1" si="832"/>
        <v>#N/A</v>
      </c>
      <c r="K3617" s="5" t="e">
        <f t="shared" ca="1" si="833"/>
        <v>#N/A</v>
      </c>
      <c r="L3617" s="10">
        <f t="shared" ca="1" si="834"/>
        <v>1</v>
      </c>
      <c r="M3617" s="5">
        <f t="shared" ca="1" si="839"/>
        <v>1372.65</v>
      </c>
      <c r="N3617" s="12" t="str">
        <f t="shared" ca="1" si="835"/>
        <v/>
      </c>
      <c r="O3617" s="12">
        <f t="shared" ca="1" si="836"/>
        <v>-1.7170435912508119E-2</v>
      </c>
      <c r="P3617" s="5">
        <f t="shared" ca="1" si="837"/>
        <v>978.19546835002473</v>
      </c>
      <c r="Q3617" s="5">
        <f t="shared" ca="1" si="840"/>
        <v>978.19546835002473</v>
      </c>
      <c r="R3617" s="12">
        <f t="shared" ca="1" si="841"/>
        <v>0</v>
      </c>
    </row>
    <row r="3618" spans="1:18" x14ac:dyDescent="0.25">
      <c r="A3618">
        <v>3617</v>
      </c>
      <c r="B3618" s="2">
        <v>42643</v>
      </c>
      <c r="C3618">
        <f t="shared" si="846"/>
        <v>2016</v>
      </c>
      <c r="D3618">
        <v>1599.85</v>
      </c>
      <c r="E3618" s="5">
        <f t="shared" ca="1" si="842"/>
        <v>1622.1100000000001</v>
      </c>
      <c r="F3618" s="5">
        <f t="shared" ca="1" si="843"/>
        <v>1655.2739999999999</v>
      </c>
      <c r="G3618" s="5">
        <f t="shared" ca="1" si="844"/>
        <v>1626.9111460560143</v>
      </c>
      <c r="H3618" s="5">
        <f t="shared" ca="1" si="845"/>
        <v>1594.1363051889036</v>
      </c>
      <c r="I3618" s="10">
        <f t="shared" ca="1" si="838"/>
        <v>0</v>
      </c>
      <c r="J3618" s="5" t="e">
        <f t="shared" ca="1" si="832"/>
        <v>#N/A</v>
      </c>
      <c r="K3618" s="5" t="e">
        <f t="shared" ca="1" si="833"/>
        <v>#N/A</v>
      </c>
      <c r="L3618" s="10">
        <f t="shared" ca="1" si="834"/>
        <v>1</v>
      </c>
      <c r="M3618" s="5">
        <f t="shared" ca="1" si="839"/>
        <v>1372.65</v>
      </c>
      <c r="N3618" s="12" t="str">
        <f t="shared" ca="1" si="835"/>
        <v/>
      </c>
      <c r="O3618" s="12">
        <f t="shared" ca="1" si="836"/>
        <v>7.2085117098966362E-3</v>
      </c>
      <c r="P3618" s="5">
        <f t="shared" ca="1" si="837"/>
        <v>978.19546835002473</v>
      </c>
      <c r="Q3618" s="5">
        <f t="shared" ca="1" si="840"/>
        <v>978.19546835002473</v>
      </c>
      <c r="R3618" s="12">
        <f t="shared" ca="1" si="841"/>
        <v>0</v>
      </c>
    </row>
    <row r="3619" spans="1:18" x14ac:dyDescent="0.25">
      <c r="A3619">
        <v>3618</v>
      </c>
      <c r="B3619" s="2">
        <v>42646</v>
      </c>
      <c r="C3619">
        <f t="shared" si="846"/>
        <v>2016</v>
      </c>
      <c r="D3619">
        <v>1631.95</v>
      </c>
      <c r="E3619" s="5">
        <f t="shared" ca="1" si="842"/>
        <v>1620.0300000000002</v>
      </c>
      <c r="F3619" s="5">
        <f t="shared" ca="1" si="843"/>
        <v>1654.4</v>
      </c>
      <c r="G3619" s="5">
        <f t="shared" ca="1" si="844"/>
        <v>1627.4150314504129</v>
      </c>
      <c r="H3619" s="5">
        <f t="shared" ca="1" si="845"/>
        <v>1594.8925790851254</v>
      </c>
      <c r="I3619" s="10">
        <f t="shared" ca="1" si="838"/>
        <v>0</v>
      </c>
      <c r="J3619" s="5" t="e">
        <f t="shared" ca="1" si="832"/>
        <v>#N/A</v>
      </c>
      <c r="K3619" s="5" t="e">
        <f t="shared" ca="1" si="833"/>
        <v>#N/A</v>
      </c>
      <c r="L3619" s="10">
        <f t="shared" ca="1" si="834"/>
        <v>1</v>
      </c>
      <c r="M3619" s="5">
        <f t="shared" ca="1" si="839"/>
        <v>1372.65</v>
      </c>
      <c r="N3619" s="12" t="str">
        <f t="shared" ca="1" si="835"/>
        <v/>
      </c>
      <c r="O3619" s="12">
        <f t="shared" ca="1" si="836"/>
        <v>2.0064381035722185E-2</v>
      </c>
      <c r="P3619" s="5">
        <f t="shared" ca="1" si="837"/>
        <v>978.19546835002473</v>
      </c>
      <c r="Q3619" s="5">
        <f t="shared" ca="1" si="840"/>
        <v>978.19546835002473</v>
      </c>
      <c r="R3619" s="12">
        <f t="shared" ca="1" si="841"/>
        <v>0</v>
      </c>
    </row>
    <row r="3620" spans="1:18" x14ac:dyDescent="0.25">
      <c r="A3620">
        <v>3619</v>
      </c>
      <c r="B3620" s="2">
        <v>42647</v>
      </c>
      <c r="C3620">
        <f t="shared" si="846"/>
        <v>2016</v>
      </c>
      <c r="D3620">
        <v>1637.1</v>
      </c>
      <c r="E3620" s="5">
        <f t="shared" ca="1" si="842"/>
        <v>1620.51</v>
      </c>
      <c r="F3620" s="5">
        <f t="shared" ca="1" si="843"/>
        <v>1653.6310000000001</v>
      </c>
      <c r="G3620" s="5">
        <f t="shared" ca="1" si="844"/>
        <v>1628.3835283053718</v>
      </c>
      <c r="H3620" s="5">
        <f t="shared" ca="1" si="845"/>
        <v>1595.7367275034228</v>
      </c>
      <c r="I3620" s="10">
        <f t="shared" ca="1" si="838"/>
        <v>0</v>
      </c>
      <c r="J3620" s="5" t="e">
        <f t="shared" ca="1" si="832"/>
        <v>#N/A</v>
      </c>
      <c r="K3620" s="5" t="e">
        <f t="shared" ca="1" si="833"/>
        <v>#N/A</v>
      </c>
      <c r="L3620" s="10">
        <f t="shared" ca="1" si="834"/>
        <v>1</v>
      </c>
      <c r="M3620" s="5">
        <f t="shared" ca="1" si="839"/>
        <v>1372.65</v>
      </c>
      <c r="N3620" s="12" t="str">
        <f t="shared" ca="1" si="835"/>
        <v/>
      </c>
      <c r="O3620" s="12">
        <f t="shared" ca="1" si="836"/>
        <v>3.1557339379269362E-3</v>
      </c>
      <c r="P3620" s="5">
        <f t="shared" ca="1" si="837"/>
        <v>978.19546835002473</v>
      </c>
      <c r="Q3620" s="5">
        <f t="shared" ca="1" si="840"/>
        <v>978.19546835002473</v>
      </c>
      <c r="R3620" s="12">
        <f t="shared" ca="1" si="841"/>
        <v>0</v>
      </c>
    </row>
    <row r="3621" spans="1:18" x14ac:dyDescent="0.25">
      <c r="A3621">
        <v>3620</v>
      </c>
      <c r="B3621" s="2">
        <v>42648</v>
      </c>
      <c r="C3621">
        <f t="shared" si="846"/>
        <v>2016</v>
      </c>
      <c r="D3621">
        <v>1638</v>
      </c>
      <c r="E3621" s="5">
        <f t="shared" ca="1" si="842"/>
        <v>1621.385</v>
      </c>
      <c r="F3621" s="5">
        <f t="shared" ca="1" si="843"/>
        <v>1653.0880000000002</v>
      </c>
      <c r="G3621" s="5">
        <f t="shared" ca="1" si="844"/>
        <v>1629.3451754748346</v>
      </c>
      <c r="H3621" s="5">
        <f t="shared" ca="1" si="845"/>
        <v>1596.5819929533543</v>
      </c>
      <c r="I3621" s="10">
        <f t="shared" ca="1" si="838"/>
        <v>0</v>
      </c>
      <c r="J3621" s="5" t="e">
        <f t="shared" ca="1" si="832"/>
        <v>#N/A</v>
      </c>
      <c r="K3621" s="5" t="e">
        <f t="shared" ca="1" si="833"/>
        <v>#N/A</v>
      </c>
      <c r="L3621" s="10">
        <f t="shared" ca="1" si="834"/>
        <v>1</v>
      </c>
      <c r="M3621" s="5">
        <f t="shared" ca="1" si="839"/>
        <v>1372.65</v>
      </c>
      <c r="N3621" s="12" t="str">
        <f t="shared" ca="1" si="835"/>
        <v/>
      </c>
      <c r="O3621" s="12">
        <f t="shared" ca="1" si="836"/>
        <v>5.4975261132495933E-4</v>
      </c>
      <c r="P3621" s="5">
        <f t="shared" ca="1" si="837"/>
        <v>978.19546835002473</v>
      </c>
      <c r="Q3621" s="5">
        <f t="shared" ca="1" si="840"/>
        <v>978.19546835002473</v>
      </c>
      <c r="R3621" s="12">
        <f t="shared" ca="1" si="841"/>
        <v>0</v>
      </c>
    </row>
    <row r="3622" spans="1:18" x14ac:dyDescent="0.25">
      <c r="A3622">
        <v>3621</v>
      </c>
      <c r="B3622" s="2">
        <v>42649</v>
      </c>
      <c r="C3622">
        <f t="shared" si="846"/>
        <v>2016</v>
      </c>
      <c r="D3622">
        <v>1629.75</v>
      </c>
      <c r="E3622" s="5">
        <f t="shared" ca="1" si="842"/>
        <v>1617.7550000000001</v>
      </c>
      <c r="F3622" s="5">
        <f t="shared" ca="1" si="843"/>
        <v>1651.981</v>
      </c>
      <c r="G3622" s="5">
        <f t="shared" ca="1" si="844"/>
        <v>1629.3856579273511</v>
      </c>
      <c r="H3622" s="5">
        <f t="shared" ca="1" si="845"/>
        <v>1597.2453530942873</v>
      </c>
      <c r="I3622" s="10">
        <f t="shared" ca="1" si="838"/>
        <v>0</v>
      </c>
      <c r="J3622" s="5" t="e">
        <f t="shared" ca="1" si="832"/>
        <v>#N/A</v>
      </c>
      <c r="K3622" s="5" t="e">
        <f t="shared" ca="1" si="833"/>
        <v>#N/A</v>
      </c>
      <c r="L3622" s="10">
        <f t="shared" ca="1" si="834"/>
        <v>1</v>
      </c>
      <c r="M3622" s="5">
        <f t="shared" ca="1" si="839"/>
        <v>1372.65</v>
      </c>
      <c r="N3622" s="12" t="str">
        <f t="shared" ca="1" si="835"/>
        <v/>
      </c>
      <c r="O3622" s="12">
        <f t="shared" ca="1" si="836"/>
        <v>-5.036630036630037E-3</v>
      </c>
      <c r="P3622" s="5">
        <f t="shared" ca="1" si="837"/>
        <v>978.19546835002473</v>
      </c>
      <c r="Q3622" s="5">
        <f t="shared" ca="1" si="840"/>
        <v>978.19546835002473</v>
      </c>
      <c r="R3622" s="12">
        <f t="shared" ca="1" si="841"/>
        <v>0</v>
      </c>
    </row>
    <row r="3623" spans="1:18" x14ac:dyDescent="0.25">
      <c r="A3623">
        <v>3622</v>
      </c>
      <c r="B3623" s="2">
        <v>42650</v>
      </c>
      <c r="C3623">
        <f t="shared" si="846"/>
        <v>2016</v>
      </c>
      <c r="D3623">
        <v>1625.4</v>
      </c>
      <c r="E3623" s="5">
        <f t="shared" ca="1" si="842"/>
        <v>1618.595</v>
      </c>
      <c r="F3623" s="5">
        <f t="shared" ca="1" si="843"/>
        <v>1650.7149999999999</v>
      </c>
      <c r="G3623" s="5">
        <f t="shared" ca="1" si="844"/>
        <v>1628.987092134616</v>
      </c>
      <c r="H3623" s="5">
        <f t="shared" ca="1" si="845"/>
        <v>1597.8084460324014</v>
      </c>
      <c r="I3623" s="10">
        <f t="shared" ca="1" si="838"/>
        <v>0</v>
      </c>
      <c r="J3623" s="5" t="e">
        <f t="shared" ca="1" si="832"/>
        <v>#N/A</v>
      </c>
      <c r="K3623" s="5" t="e">
        <f t="shared" ca="1" si="833"/>
        <v>#N/A</v>
      </c>
      <c r="L3623" s="10">
        <f t="shared" ca="1" si="834"/>
        <v>1</v>
      </c>
      <c r="M3623" s="5">
        <f t="shared" ca="1" si="839"/>
        <v>1372.65</v>
      </c>
      <c r="N3623" s="12" t="str">
        <f t="shared" ca="1" si="835"/>
        <v/>
      </c>
      <c r="O3623" s="12">
        <f t="shared" ca="1" si="836"/>
        <v>-2.669121030832894E-3</v>
      </c>
      <c r="P3623" s="5">
        <f t="shared" ca="1" si="837"/>
        <v>978.19546835002473</v>
      </c>
      <c r="Q3623" s="5">
        <f t="shared" ca="1" si="840"/>
        <v>978.19546835002473</v>
      </c>
      <c r="R3623" s="12">
        <f t="shared" ca="1" si="841"/>
        <v>0</v>
      </c>
    </row>
    <row r="3624" spans="1:18" x14ac:dyDescent="0.25">
      <c r="A3624">
        <v>3623</v>
      </c>
      <c r="B3624" s="2">
        <v>42653</v>
      </c>
      <c r="C3624">
        <f t="shared" si="846"/>
        <v>2016</v>
      </c>
      <c r="D3624">
        <v>1668.5</v>
      </c>
      <c r="E3624" s="5">
        <f t="shared" ca="1" si="842"/>
        <v>1624.35</v>
      </c>
      <c r="F3624" s="5">
        <f t="shared" ca="1" si="843"/>
        <v>1650.3080000000002</v>
      </c>
      <c r="G3624" s="5">
        <f t="shared" ca="1" si="844"/>
        <v>1632.9383829211542</v>
      </c>
      <c r="H3624" s="5">
        <f t="shared" ca="1" si="845"/>
        <v>1599.2222771117533</v>
      </c>
      <c r="I3624" s="10">
        <f t="shared" ca="1" si="838"/>
        <v>0</v>
      </c>
      <c r="J3624" s="5" t="e">
        <f t="shared" ca="1" si="832"/>
        <v>#N/A</v>
      </c>
      <c r="K3624" s="5" t="e">
        <f t="shared" ca="1" si="833"/>
        <v>#N/A</v>
      </c>
      <c r="L3624" s="10">
        <f t="shared" ca="1" si="834"/>
        <v>1</v>
      </c>
      <c r="M3624" s="5">
        <f t="shared" ca="1" si="839"/>
        <v>1372.65</v>
      </c>
      <c r="N3624" s="12" t="str">
        <f t="shared" ca="1" si="835"/>
        <v/>
      </c>
      <c r="O3624" s="12">
        <f t="shared" ca="1" si="836"/>
        <v>2.651654977236367E-2</v>
      </c>
      <c r="P3624" s="5">
        <f t="shared" ca="1" si="837"/>
        <v>978.19546835002473</v>
      </c>
      <c r="Q3624" s="5">
        <f t="shared" ca="1" si="840"/>
        <v>978.19546835002473</v>
      </c>
      <c r="R3624" s="12">
        <f t="shared" ca="1" si="841"/>
        <v>0</v>
      </c>
    </row>
    <row r="3625" spans="1:18" x14ac:dyDescent="0.25">
      <c r="A3625">
        <v>3624</v>
      </c>
      <c r="B3625" s="2">
        <v>42654</v>
      </c>
      <c r="C3625">
        <f t="shared" si="846"/>
        <v>2016</v>
      </c>
      <c r="D3625">
        <v>1668.5</v>
      </c>
      <c r="E3625" s="5">
        <f t="shared" ca="1" si="842"/>
        <v>1630.36</v>
      </c>
      <c r="F3625" s="5">
        <f t="shared" ca="1" si="843"/>
        <v>1650.2630000000001</v>
      </c>
      <c r="G3625" s="5">
        <f t="shared" ca="1" si="844"/>
        <v>1636.494544629039</v>
      </c>
      <c r="H3625" s="5">
        <f t="shared" ca="1" si="845"/>
        <v>1600.6078315695183</v>
      </c>
      <c r="I3625" s="10">
        <f t="shared" ca="1" si="838"/>
        <v>0</v>
      </c>
      <c r="J3625" s="5" t="e">
        <f t="shared" ca="1" si="832"/>
        <v>#N/A</v>
      </c>
      <c r="K3625" s="5" t="e">
        <f t="shared" ca="1" si="833"/>
        <v>#N/A</v>
      </c>
      <c r="L3625" s="10">
        <f t="shared" ca="1" si="834"/>
        <v>1</v>
      </c>
      <c r="M3625" s="5">
        <f t="shared" ca="1" si="839"/>
        <v>1372.65</v>
      </c>
      <c r="N3625" s="12" t="str">
        <f t="shared" ca="1" si="835"/>
        <v/>
      </c>
      <c r="O3625" s="12">
        <f t="shared" ca="1" si="836"/>
        <v>0</v>
      </c>
      <c r="P3625" s="5">
        <f t="shared" ca="1" si="837"/>
        <v>978.19546835002473</v>
      </c>
      <c r="Q3625" s="5">
        <f t="shared" ca="1" si="840"/>
        <v>978.19546835002473</v>
      </c>
      <c r="R3625" s="12">
        <f t="shared" ca="1" si="841"/>
        <v>0</v>
      </c>
    </row>
    <row r="3626" spans="1:18" x14ac:dyDescent="0.25">
      <c r="A3626">
        <v>3625</v>
      </c>
      <c r="B3626" s="2">
        <v>42655</v>
      </c>
      <c r="C3626">
        <f t="shared" si="846"/>
        <v>2016</v>
      </c>
      <c r="D3626">
        <v>1668.5</v>
      </c>
      <c r="E3626" s="5">
        <f t="shared" ca="1" si="842"/>
        <v>1635.5949999999998</v>
      </c>
      <c r="F3626" s="5">
        <f t="shared" ca="1" si="843"/>
        <v>1650.2570000000005</v>
      </c>
      <c r="G3626" s="5">
        <f t="shared" ca="1" si="844"/>
        <v>1639.6950901661353</v>
      </c>
      <c r="H3626" s="5">
        <f t="shared" ca="1" si="845"/>
        <v>1601.9656749381279</v>
      </c>
      <c r="I3626" s="10">
        <f t="shared" ca="1" si="838"/>
        <v>0</v>
      </c>
      <c r="J3626" s="5" t="e">
        <f t="shared" ca="1" si="832"/>
        <v>#N/A</v>
      </c>
      <c r="K3626" s="5" t="e">
        <f t="shared" ca="1" si="833"/>
        <v>#N/A</v>
      </c>
      <c r="L3626" s="10">
        <f t="shared" ca="1" si="834"/>
        <v>1</v>
      </c>
      <c r="M3626" s="5">
        <f t="shared" ca="1" si="839"/>
        <v>1372.65</v>
      </c>
      <c r="N3626" s="12" t="str">
        <f t="shared" ca="1" si="835"/>
        <v/>
      </c>
      <c r="O3626" s="12">
        <f t="shared" ca="1" si="836"/>
        <v>0</v>
      </c>
      <c r="P3626" s="5">
        <f t="shared" ca="1" si="837"/>
        <v>978.19546835002473</v>
      </c>
      <c r="Q3626" s="5">
        <f t="shared" ca="1" si="840"/>
        <v>978.19546835002473</v>
      </c>
      <c r="R3626" s="12">
        <f t="shared" ca="1" si="841"/>
        <v>0</v>
      </c>
    </row>
    <row r="3627" spans="1:18" x14ac:dyDescent="0.25">
      <c r="A3627">
        <v>3626</v>
      </c>
      <c r="B3627" s="2">
        <v>42656</v>
      </c>
      <c r="C3627">
        <f t="shared" si="846"/>
        <v>2016</v>
      </c>
      <c r="D3627">
        <v>1632.05</v>
      </c>
      <c r="E3627" s="5">
        <f t="shared" ca="1" si="842"/>
        <v>1639.9599999999998</v>
      </c>
      <c r="F3627" s="5">
        <f t="shared" ca="1" si="843"/>
        <v>1649.5730000000005</v>
      </c>
      <c r="G3627" s="5">
        <f t="shared" ca="1" si="844"/>
        <v>1638.9305811495219</v>
      </c>
      <c r="H3627" s="5">
        <f t="shared" ca="1" si="845"/>
        <v>1602.5673614393654</v>
      </c>
      <c r="I3627" s="10">
        <f t="shared" ca="1" si="838"/>
        <v>0</v>
      </c>
      <c r="J3627" s="5" t="e">
        <f t="shared" ca="1" si="832"/>
        <v>#N/A</v>
      </c>
      <c r="K3627" s="5" t="e">
        <f t="shared" ca="1" si="833"/>
        <v>#N/A</v>
      </c>
      <c r="L3627" s="10">
        <f t="shared" ca="1" si="834"/>
        <v>1</v>
      </c>
      <c r="M3627" s="5">
        <f t="shared" ca="1" si="839"/>
        <v>1372.65</v>
      </c>
      <c r="N3627" s="12" t="str">
        <f t="shared" ca="1" si="835"/>
        <v/>
      </c>
      <c r="O3627" s="12">
        <f t="shared" ca="1" si="836"/>
        <v>-2.1845969433623044E-2</v>
      </c>
      <c r="P3627" s="5">
        <f t="shared" ca="1" si="837"/>
        <v>978.19546835002473</v>
      </c>
      <c r="Q3627" s="5">
        <f t="shared" ca="1" si="840"/>
        <v>978.19546835002473</v>
      </c>
      <c r="R3627" s="12">
        <f t="shared" ca="1" si="841"/>
        <v>0</v>
      </c>
    </row>
    <row r="3628" spans="1:18" x14ac:dyDescent="0.25">
      <c r="A3628">
        <v>3627</v>
      </c>
      <c r="B3628" s="2">
        <v>42657</v>
      </c>
      <c r="C3628">
        <f t="shared" si="846"/>
        <v>2016</v>
      </c>
      <c r="D3628">
        <v>1640.25</v>
      </c>
      <c r="E3628" s="5">
        <f t="shared" ca="1" si="842"/>
        <v>1644</v>
      </c>
      <c r="F3628" s="5">
        <f t="shared" ca="1" si="843"/>
        <v>1647.9570000000003</v>
      </c>
      <c r="G3628" s="5">
        <f t="shared" ca="1" si="844"/>
        <v>1639.0625230345697</v>
      </c>
      <c r="H3628" s="5">
        <f t="shared" ca="1" si="845"/>
        <v>1603.3210142105779</v>
      </c>
      <c r="I3628" s="10">
        <f t="shared" ca="1" si="838"/>
        <v>0</v>
      </c>
      <c r="J3628" s="5" t="e">
        <f t="shared" ca="1" si="832"/>
        <v>#N/A</v>
      </c>
      <c r="K3628" s="5" t="e">
        <f t="shared" ca="1" si="833"/>
        <v>#N/A</v>
      </c>
      <c r="L3628" s="10">
        <f t="shared" ca="1" si="834"/>
        <v>1</v>
      </c>
      <c r="M3628" s="5">
        <f t="shared" ca="1" si="839"/>
        <v>1372.65</v>
      </c>
      <c r="N3628" s="12" t="str">
        <f t="shared" ca="1" si="835"/>
        <v/>
      </c>
      <c r="O3628" s="12">
        <f t="shared" ca="1" si="836"/>
        <v>5.0243558714500453E-3</v>
      </c>
      <c r="P3628" s="5">
        <f t="shared" ca="1" si="837"/>
        <v>978.19546835002473</v>
      </c>
      <c r="Q3628" s="5">
        <f t="shared" ca="1" si="840"/>
        <v>978.19546835002473</v>
      </c>
      <c r="R3628" s="12">
        <f t="shared" ca="1" si="841"/>
        <v>0</v>
      </c>
    </row>
    <row r="3629" spans="1:18" x14ac:dyDescent="0.25">
      <c r="A3629">
        <v>3628</v>
      </c>
      <c r="B3629" s="2">
        <v>42660</v>
      </c>
      <c r="C3629">
        <f t="shared" si="846"/>
        <v>2016</v>
      </c>
      <c r="D3629">
        <v>1604.7</v>
      </c>
      <c r="E3629" s="5">
        <f t="shared" ca="1" si="842"/>
        <v>1641.2750000000001</v>
      </c>
      <c r="F3629" s="5">
        <f t="shared" ca="1" si="843"/>
        <v>1645.7480000000003</v>
      </c>
      <c r="G3629" s="5">
        <f t="shared" ca="1" si="844"/>
        <v>1635.626270731113</v>
      </c>
      <c r="H3629" s="5">
        <f t="shared" ca="1" si="845"/>
        <v>1603.3485939263662</v>
      </c>
      <c r="I3629" s="10">
        <f t="shared" ca="1" si="838"/>
        <v>0</v>
      </c>
      <c r="J3629" s="5" t="e">
        <f t="shared" ca="1" si="832"/>
        <v>#N/A</v>
      </c>
      <c r="K3629" s="5" t="e">
        <f t="shared" ca="1" si="833"/>
        <v>#N/A</v>
      </c>
      <c r="L3629" s="10">
        <f t="shared" ca="1" si="834"/>
        <v>1</v>
      </c>
      <c r="M3629" s="5">
        <f t="shared" ca="1" si="839"/>
        <v>1372.65</v>
      </c>
      <c r="N3629" s="12" t="str">
        <f t="shared" ca="1" si="835"/>
        <v/>
      </c>
      <c r="O3629" s="12">
        <f t="shared" ca="1" si="836"/>
        <v>-2.1673525377229053E-2</v>
      </c>
      <c r="P3629" s="5">
        <f t="shared" ca="1" si="837"/>
        <v>978.19546835002473</v>
      </c>
      <c r="Q3629" s="5">
        <f t="shared" ca="1" si="840"/>
        <v>978.19546835002473</v>
      </c>
      <c r="R3629" s="12">
        <f t="shared" ca="1" si="841"/>
        <v>0</v>
      </c>
    </row>
    <row r="3630" spans="1:18" x14ac:dyDescent="0.25">
      <c r="A3630">
        <v>3629</v>
      </c>
      <c r="B3630" s="2">
        <v>42661</v>
      </c>
      <c r="C3630">
        <f t="shared" si="846"/>
        <v>2016</v>
      </c>
      <c r="D3630">
        <v>1616</v>
      </c>
      <c r="E3630" s="5">
        <f t="shared" ca="1" si="842"/>
        <v>1639.1650000000002</v>
      </c>
      <c r="F3630" s="5">
        <f t="shared" ca="1" si="843"/>
        <v>1644.3489999999999</v>
      </c>
      <c r="G3630" s="5">
        <f t="shared" ca="1" si="844"/>
        <v>1633.6636436580015</v>
      </c>
      <c r="H3630" s="5">
        <f t="shared" ca="1" si="845"/>
        <v>1603.6016220478386</v>
      </c>
      <c r="I3630" s="10">
        <f t="shared" ca="1" si="838"/>
        <v>0</v>
      </c>
      <c r="J3630" s="5" t="e">
        <f t="shared" ca="1" si="832"/>
        <v>#N/A</v>
      </c>
      <c r="K3630" s="5" t="e">
        <f t="shared" ca="1" si="833"/>
        <v>#N/A</v>
      </c>
      <c r="L3630" s="10">
        <f t="shared" ca="1" si="834"/>
        <v>1</v>
      </c>
      <c r="M3630" s="5">
        <f t="shared" ca="1" si="839"/>
        <v>1372.65</v>
      </c>
      <c r="N3630" s="12" t="str">
        <f t="shared" ca="1" si="835"/>
        <v/>
      </c>
      <c r="O3630" s="12">
        <f t="shared" ca="1" si="836"/>
        <v>7.0418146694085837E-3</v>
      </c>
      <c r="P3630" s="5">
        <f t="shared" ca="1" si="837"/>
        <v>978.19546835002473</v>
      </c>
      <c r="Q3630" s="5">
        <f t="shared" ca="1" si="840"/>
        <v>978.19546835002473</v>
      </c>
      <c r="R3630" s="12">
        <f t="shared" ca="1" si="841"/>
        <v>0</v>
      </c>
    </row>
    <row r="3631" spans="1:18" x14ac:dyDescent="0.25">
      <c r="A3631">
        <v>3630</v>
      </c>
      <c r="B3631" s="2">
        <v>42662</v>
      </c>
      <c r="C3631">
        <f t="shared" si="846"/>
        <v>2016</v>
      </c>
      <c r="D3631">
        <v>1610.55</v>
      </c>
      <c r="E3631" s="5">
        <f t="shared" ca="1" si="842"/>
        <v>1636.4199999999998</v>
      </c>
      <c r="F3631" s="5">
        <f t="shared" ca="1" si="843"/>
        <v>1644.1819999999998</v>
      </c>
      <c r="G3631" s="5">
        <f t="shared" ca="1" si="844"/>
        <v>1631.3522792922013</v>
      </c>
      <c r="H3631" s="5">
        <f t="shared" ca="1" si="845"/>
        <v>1603.7405896068819</v>
      </c>
      <c r="I3631" s="10">
        <f t="shared" ca="1" si="838"/>
        <v>0</v>
      </c>
      <c r="J3631" s="5" t="e">
        <f t="shared" ca="1" si="832"/>
        <v>#N/A</v>
      </c>
      <c r="K3631" s="5" t="e">
        <f t="shared" ca="1" si="833"/>
        <v>#N/A</v>
      </c>
      <c r="L3631" s="10">
        <f t="shared" ca="1" si="834"/>
        <v>1</v>
      </c>
      <c r="M3631" s="5">
        <f t="shared" ca="1" si="839"/>
        <v>1372.65</v>
      </c>
      <c r="N3631" s="12" t="str">
        <f t="shared" ca="1" si="835"/>
        <v/>
      </c>
      <c r="O3631" s="12">
        <f t="shared" ca="1" si="836"/>
        <v>-3.3725247524752757E-3</v>
      </c>
      <c r="P3631" s="5">
        <f t="shared" ca="1" si="837"/>
        <v>978.19546835002473</v>
      </c>
      <c r="Q3631" s="5">
        <f t="shared" ca="1" si="840"/>
        <v>978.19546835002473</v>
      </c>
      <c r="R3631" s="12">
        <f t="shared" ca="1" si="841"/>
        <v>0</v>
      </c>
    </row>
    <row r="3632" spans="1:18" x14ac:dyDescent="0.25">
      <c r="A3632">
        <v>3631</v>
      </c>
      <c r="B3632" s="2">
        <v>42663</v>
      </c>
      <c r="C3632">
        <f t="shared" si="846"/>
        <v>2016</v>
      </c>
      <c r="D3632">
        <v>1609.45</v>
      </c>
      <c r="E3632" s="5">
        <f t="shared" ca="1" si="842"/>
        <v>1634.3899999999999</v>
      </c>
      <c r="F3632" s="5">
        <f t="shared" ca="1" si="843"/>
        <v>1644.0029999999999</v>
      </c>
      <c r="G3632" s="5">
        <f t="shared" ca="1" si="844"/>
        <v>1629.1620513629812</v>
      </c>
      <c r="H3632" s="5">
        <f t="shared" ca="1" si="845"/>
        <v>1603.8547778147442</v>
      </c>
      <c r="I3632" s="10">
        <f t="shared" ca="1" si="838"/>
        <v>0</v>
      </c>
      <c r="J3632" s="5" t="e">
        <f t="shared" ca="1" si="832"/>
        <v>#N/A</v>
      </c>
      <c r="K3632" s="5" t="e">
        <f t="shared" ca="1" si="833"/>
        <v>#N/A</v>
      </c>
      <c r="L3632" s="10">
        <f t="shared" ca="1" si="834"/>
        <v>1</v>
      </c>
      <c r="M3632" s="5">
        <f t="shared" ca="1" si="839"/>
        <v>1372.65</v>
      </c>
      <c r="N3632" s="12" t="str">
        <f t="shared" ca="1" si="835"/>
        <v/>
      </c>
      <c r="O3632" s="12">
        <f t="shared" ca="1" si="836"/>
        <v>-6.8299649188159888E-4</v>
      </c>
      <c r="P3632" s="5">
        <f t="shared" ca="1" si="837"/>
        <v>978.19546835002473</v>
      </c>
      <c r="Q3632" s="5">
        <f t="shared" ca="1" si="840"/>
        <v>978.19546835002473</v>
      </c>
      <c r="R3632" s="12">
        <f t="shared" ca="1" si="841"/>
        <v>0</v>
      </c>
    </row>
    <row r="3633" spans="1:18" x14ac:dyDescent="0.25">
      <c r="A3633">
        <v>3632</v>
      </c>
      <c r="B3633" s="2">
        <v>42664</v>
      </c>
      <c r="C3633">
        <f t="shared" si="846"/>
        <v>2016</v>
      </c>
      <c r="D3633">
        <v>1566.15</v>
      </c>
      <c r="E3633" s="5">
        <f t="shared" ca="1" si="842"/>
        <v>1628.4649999999999</v>
      </c>
      <c r="F3633" s="5">
        <f t="shared" ca="1" si="843"/>
        <v>1642.2759999999998</v>
      </c>
      <c r="G3633" s="5">
        <f t="shared" ca="1" si="844"/>
        <v>1622.860846226683</v>
      </c>
      <c r="H3633" s="5">
        <f t="shared" ca="1" si="845"/>
        <v>1603.1006822584493</v>
      </c>
      <c r="I3633" s="10">
        <f t="shared" ca="1" si="838"/>
        <v>0</v>
      </c>
      <c r="J3633" s="5" t="e">
        <f t="shared" ca="1" si="832"/>
        <v>#N/A</v>
      </c>
      <c r="K3633" s="5" t="e">
        <f t="shared" ca="1" si="833"/>
        <v>#N/A</v>
      </c>
      <c r="L3633" s="10">
        <f t="shared" ca="1" si="834"/>
        <v>1</v>
      </c>
      <c r="M3633" s="5">
        <f t="shared" ca="1" si="839"/>
        <v>1372.65</v>
      </c>
      <c r="N3633" s="12" t="str">
        <f t="shared" ca="1" si="835"/>
        <v/>
      </c>
      <c r="O3633" s="12">
        <f t="shared" ca="1" si="836"/>
        <v>-2.6903600608903632E-2</v>
      </c>
      <c r="P3633" s="5">
        <f t="shared" ca="1" si="837"/>
        <v>978.19546835002473</v>
      </c>
      <c r="Q3633" s="5">
        <f t="shared" ca="1" si="840"/>
        <v>978.19546835002473</v>
      </c>
      <c r="R3633" s="12">
        <f t="shared" ca="1" si="841"/>
        <v>0</v>
      </c>
    </row>
    <row r="3634" spans="1:18" x14ac:dyDescent="0.25">
      <c r="A3634">
        <v>3633</v>
      </c>
      <c r="B3634" s="2">
        <v>42667</v>
      </c>
      <c r="C3634">
        <f t="shared" si="846"/>
        <v>2016</v>
      </c>
      <c r="D3634">
        <v>1565.9</v>
      </c>
      <c r="E3634" s="5">
        <f t="shared" ca="1" si="842"/>
        <v>1618.2049999999999</v>
      </c>
      <c r="F3634" s="5">
        <f t="shared" ca="1" si="843"/>
        <v>1640.5439999999996</v>
      </c>
      <c r="G3634" s="5">
        <f t="shared" ca="1" si="844"/>
        <v>1617.1647616040145</v>
      </c>
      <c r="H3634" s="5">
        <f t="shared" ca="1" si="845"/>
        <v>1602.3566686132801</v>
      </c>
      <c r="I3634" s="10">
        <f t="shared" ca="1" si="838"/>
        <v>0</v>
      </c>
      <c r="J3634" s="5" t="e">
        <f t="shared" ca="1" si="832"/>
        <v>#N/A</v>
      </c>
      <c r="K3634" s="5" t="e">
        <f t="shared" ca="1" si="833"/>
        <v>#N/A</v>
      </c>
      <c r="L3634" s="10">
        <f t="shared" ca="1" si="834"/>
        <v>1</v>
      </c>
      <c r="M3634" s="5">
        <f t="shared" ca="1" si="839"/>
        <v>1372.65</v>
      </c>
      <c r="N3634" s="12" t="str">
        <f t="shared" ca="1" si="835"/>
        <v/>
      </c>
      <c r="O3634" s="12">
        <f t="shared" ca="1" si="836"/>
        <v>-1.5962711106854387E-4</v>
      </c>
      <c r="P3634" s="5">
        <f t="shared" ca="1" si="837"/>
        <v>978.19546835002473</v>
      </c>
      <c r="Q3634" s="5">
        <f t="shared" ca="1" si="840"/>
        <v>978.19546835002473</v>
      </c>
      <c r="R3634" s="12">
        <f t="shared" ca="1" si="841"/>
        <v>0</v>
      </c>
    </row>
    <row r="3635" spans="1:18" x14ac:dyDescent="0.25">
      <c r="A3635">
        <v>3634</v>
      </c>
      <c r="B3635" s="2">
        <v>42668</v>
      </c>
      <c r="C3635">
        <f t="shared" si="846"/>
        <v>2016</v>
      </c>
      <c r="D3635">
        <v>1551.65</v>
      </c>
      <c r="E3635" s="5">
        <f t="shared" ca="1" si="842"/>
        <v>1606.52</v>
      </c>
      <c r="F3635" s="5">
        <f t="shared" ca="1" si="843"/>
        <v>1638.2999999999995</v>
      </c>
      <c r="G3635" s="5">
        <f t="shared" ca="1" si="844"/>
        <v>1610.613285443613</v>
      </c>
      <c r="H3635" s="5">
        <f t="shared" ca="1" si="845"/>
        <v>1601.3425352410145</v>
      </c>
      <c r="I3635" s="10">
        <f t="shared" ca="1" si="838"/>
        <v>0</v>
      </c>
      <c r="J3635" s="5" t="e">
        <f t="shared" ca="1" si="832"/>
        <v>#N/A</v>
      </c>
      <c r="K3635" s="5" t="e">
        <f t="shared" ca="1" si="833"/>
        <v>#N/A</v>
      </c>
      <c r="L3635" s="10">
        <f t="shared" ca="1" si="834"/>
        <v>1</v>
      </c>
      <c r="M3635" s="5">
        <f t="shared" ca="1" si="839"/>
        <v>1372.65</v>
      </c>
      <c r="N3635" s="12" t="str">
        <f t="shared" ca="1" si="835"/>
        <v/>
      </c>
      <c r="O3635" s="12">
        <f t="shared" ca="1" si="836"/>
        <v>-9.1001979692189785E-3</v>
      </c>
      <c r="P3635" s="5">
        <f t="shared" ca="1" si="837"/>
        <v>978.19546835002473</v>
      </c>
      <c r="Q3635" s="5">
        <f t="shared" ca="1" si="840"/>
        <v>978.19546835002473</v>
      </c>
      <c r="R3635" s="12">
        <f t="shared" ca="1" si="841"/>
        <v>0</v>
      </c>
    </row>
    <row r="3636" spans="1:18" x14ac:dyDescent="0.25">
      <c r="A3636">
        <v>3635</v>
      </c>
      <c r="B3636" s="2">
        <v>42669</v>
      </c>
      <c r="C3636">
        <f t="shared" si="846"/>
        <v>2016</v>
      </c>
      <c r="D3636">
        <v>1543</v>
      </c>
      <c r="E3636" s="5">
        <f t="shared" ca="1" si="842"/>
        <v>1593.9699999999998</v>
      </c>
      <c r="F3636" s="5">
        <f t="shared" ca="1" si="843"/>
        <v>1635.6599999999996</v>
      </c>
      <c r="G3636" s="5">
        <f t="shared" ca="1" si="844"/>
        <v>1603.8519568992517</v>
      </c>
      <c r="H3636" s="5">
        <f t="shared" ca="1" si="845"/>
        <v>1600.1756845361942</v>
      </c>
      <c r="I3636" s="10">
        <f t="shared" ca="1" si="838"/>
        <v>0</v>
      </c>
      <c r="J3636" s="5" t="e">
        <f t="shared" ref="J3636:J3699" ca="1" si="847">IF($I3636="BUY",$D3636,NA())</f>
        <v>#N/A</v>
      </c>
      <c r="K3636" s="5" t="e">
        <f t="shared" ref="K3636:K3699" ca="1" si="848">IF($I3636="SELL",$D3636,NA())</f>
        <v>#N/A</v>
      </c>
      <c r="L3636" s="10">
        <f t="shared" ref="L3636:L3699" ca="1" si="849">IF(AND(I3636="SELL",L3635&gt;=0),-1*Leverage,IF(AND(I3636="BUY",L3635&lt;=0),1*Leverage,L3635))</f>
        <v>1</v>
      </c>
      <c r="M3636" s="5">
        <f t="shared" ca="1" si="839"/>
        <v>1372.65</v>
      </c>
      <c r="N3636" s="12" t="str">
        <f t="shared" ref="N3636:N3699" ca="1" si="850">IF(L3635=0,0,IF(I3636="SELL",Leverage*(M3636-M3635)/M3635,IF(I3636="BUY",-Leverage*(M3636-M3635)/M3635,"")))</f>
        <v/>
      </c>
      <c r="O3636" s="12">
        <f t="shared" ref="O3636:O3699" ca="1" si="851">IF($L3636&gt;0,Leverage*(D3636-D3635)/D3635,IF($L3636&lt;0,-Leverage*(D3636-D3635)/D3635,0))</f>
        <v>-5.5747107917378854E-3</v>
      </c>
      <c r="P3636" s="5">
        <f t="shared" ref="P3636:P3699" ca="1" si="852">IF(N3636="",P3635,P3635*(1+N3636))</f>
        <v>978.19546835002473</v>
      </c>
      <c r="Q3636" s="5">
        <f t="shared" ca="1" si="840"/>
        <v>978.19546835002473</v>
      </c>
      <c r="R3636" s="12">
        <f t="shared" ca="1" si="841"/>
        <v>0</v>
      </c>
    </row>
    <row r="3637" spans="1:18" x14ac:dyDescent="0.25">
      <c r="A3637">
        <v>3636</v>
      </c>
      <c r="B3637" s="2">
        <v>42670</v>
      </c>
      <c r="C3637">
        <f t="shared" si="846"/>
        <v>2016</v>
      </c>
      <c r="D3637">
        <v>1525</v>
      </c>
      <c r="E3637" s="5">
        <f t="shared" ca="1" si="842"/>
        <v>1583.2649999999999</v>
      </c>
      <c r="F3637" s="5">
        <f t="shared" ca="1" si="843"/>
        <v>1632.3059999999998</v>
      </c>
      <c r="G3637" s="5">
        <f t="shared" ca="1" si="844"/>
        <v>1595.9667612093267</v>
      </c>
      <c r="H3637" s="5">
        <f t="shared" ca="1" si="845"/>
        <v>1598.6721708454704</v>
      </c>
      <c r="I3637" s="10" t="str">
        <f t="shared" ref="I3637:I3700" ca="1" si="853">IF(AND(G3637&gt;H3637,G3636&lt;H3636),"BUY",IF(AND(G3637&lt;H3637,G3636&gt;H3636),"SELL",0))</f>
        <v>SELL</v>
      </c>
      <c r="J3637" s="5" t="e">
        <f t="shared" ca="1" si="847"/>
        <v>#N/A</v>
      </c>
      <c r="K3637" s="5">
        <f t="shared" ca="1" si="848"/>
        <v>1525</v>
      </c>
      <c r="L3637" s="10">
        <f t="shared" ca="1" si="849"/>
        <v>-1</v>
      </c>
      <c r="M3637" s="5">
        <f t="shared" ref="M3637:M3700" ca="1" si="854">IF(I3637&lt;&gt;0,D3637,M3636)</f>
        <v>1525</v>
      </c>
      <c r="N3637" s="12">
        <f t="shared" ca="1" si="850"/>
        <v>0.11098969147269871</v>
      </c>
      <c r="O3637" s="12">
        <f t="shared" ca="1" si="851"/>
        <v>1.1665586519766688E-2</v>
      </c>
      <c r="P3637" s="5">
        <f t="shared" ca="1" si="852"/>
        <v>1086.765081582186</v>
      </c>
      <c r="Q3637" s="5">
        <f t="shared" ref="Q3637:Q3700" ca="1" si="855">MAX(P3636:P3637)</f>
        <v>1086.765081582186</v>
      </c>
      <c r="R3637" s="12">
        <f t="shared" ref="R3637:R3700" ca="1" si="856">1-P3637/Q3637</f>
        <v>0</v>
      </c>
    </row>
    <row r="3638" spans="1:18" x14ac:dyDescent="0.25">
      <c r="A3638">
        <v>3637</v>
      </c>
      <c r="B3638" s="2">
        <v>42671</v>
      </c>
      <c r="C3638">
        <f t="shared" si="846"/>
        <v>2016</v>
      </c>
      <c r="D3638">
        <v>1516.7</v>
      </c>
      <c r="E3638" s="5">
        <f t="shared" ca="1" si="842"/>
        <v>1570.91</v>
      </c>
      <c r="F3638" s="5">
        <f t="shared" ca="1" si="843"/>
        <v>1628.8159999999998</v>
      </c>
      <c r="G3638" s="5">
        <f t="shared" ca="1" si="844"/>
        <v>1588.0400850883941</v>
      </c>
      <c r="H3638" s="5">
        <f t="shared" ca="1" si="845"/>
        <v>1597.032727428561</v>
      </c>
      <c r="I3638" s="10">
        <f t="shared" ca="1" si="853"/>
        <v>0</v>
      </c>
      <c r="J3638" s="5" t="e">
        <f t="shared" ca="1" si="847"/>
        <v>#N/A</v>
      </c>
      <c r="K3638" s="5" t="e">
        <f t="shared" ca="1" si="848"/>
        <v>#N/A</v>
      </c>
      <c r="L3638" s="10">
        <f t="shared" ca="1" si="849"/>
        <v>-1</v>
      </c>
      <c r="M3638" s="5">
        <f t="shared" ca="1" si="854"/>
        <v>1525</v>
      </c>
      <c r="N3638" s="12" t="str">
        <f t="shared" ca="1" si="850"/>
        <v/>
      </c>
      <c r="O3638" s="12">
        <f t="shared" ca="1" si="851"/>
        <v>5.442622950819642E-3</v>
      </c>
      <c r="P3638" s="5">
        <f t="shared" ca="1" si="852"/>
        <v>1086.765081582186</v>
      </c>
      <c r="Q3638" s="5">
        <f t="shared" ca="1" si="855"/>
        <v>1086.765081582186</v>
      </c>
      <c r="R3638" s="12">
        <f t="shared" ca="1" si="856"/>
        <v>0</v>
      </c>
    </row>
    <row r="3639" spans="1:18" x14ac:dyDescent="0.25">
      <c r="A3639">
        <v>3638</v>
      </c>
      <c r="B3639" s="2">
        <v>42674</v>
      </c>
      <c r="C3639">
        <f t="shared" si="846"/>
        <v>2016</v>
      </c>
      <c r="D3639">
        <v>1516.7</v>
      </c>
      <c r="E3639" s="5">
        <f t="shared" ca="1" si="842"/>
        <v>1562.1100000000001</v>
      </c>
      <c r="F3639" s="5">
        <f t="shared" ca="1" si="843"/>
        <v>1625.9309999999996</v>
      </c>
      <c r="G3639" s="5">
        <f t="shared" ca="1" si="844"/>
        <v>1580.9060765795548</v>
      </c>
      <c r="H3639" s="5">
        <f t="shared" ca="1" si="845"/>
        <v>1595.4260728799898</v>
      </c>
      <c r="I3639" s="10">
        <f t="shared" ca="1" si="853"/>
        <v>0</v>
      </c>
      <c r="J3639" s="5" t="e">
        <f t="shared" ca="1" si="847"/>
        <v>#N/A</v>
      </c>
      <c r="K3639" s="5" t="e">
        <f t="shared" ca="1" si="848"/>
        <v>#N/A</v>
      </c>
      <c r="L3639" s="10">
        <f t="shared" ca="1" si="849"/>
        <v>-1</v>
      </c>
      <c r="M3639" s="5">
        <f t="shared" ca="1" si="854"/>
        <v>1525</v>
      </c>
      <c r="N3639" s="12" t="str">
        <f t="shared" ca="1" si="850"/>
        <v/>
      </c>
      <c r="O3639" s="12">
        <f t="shared" ca="1" si="851"/>
        <v>0</v>
      </c>
      <c r="P3639" s="5">
        <f t="shared" ca="1" si="852"/>
        <v>1086.765081582186</v>
      </c>
      <c r="Q3639" s="5">
        <f t="shared" ca="1" si="855"/>
        <v>1086.765081582186</v>
      </c>
      <c r="R3639" s="12">
        <f t="shared" ca="1" si="856"/>
        <v>0</v>
      </c>
    </row>
    <row r="3640" spans="1:18" x14ac:dyDescent="0.25">
      <c r="A3640">
        <v>3639</v>
      </c>
      <c r="B3640" s="2">
        <v>42675</v>
      </c>
      <c r="C3640">
        <f t="shared" si="846"/>
        <v>2016</v>
      </c>
      <c r="D3640">
        <v>1503.85</v>
      </c>
      <c r="E3640" s="5">
        <f t="shared" ca="1" si="842"/>
        <v>1550.895</v>
      </c>
      <c r="F3640" s="5">
        <f t="shared" ca="1" si="843"/>
        <v>1622.9149999999995</v>
      </c>
      <c r="G3640" s="5">
        <f t="shared" ca="1" si="844"/>
        <v>1573.2004689215994</v>
      </c>
      <c r="H3640" s="5">
        <f t="shared" ca="1" si="845"/>
        <v>1593.5945514223902</v>
      </c>
      <c r="I3640" s="10">
        <f t="shared" ca="1" si="853"/>
        <v>0</v>
      </c>
      <c r="J3640" s="5" t="e">
        <f t="shared" ca="1" si="847"/>
        <v>#N/A</v>
      </c>
      <c r="K3640" s="5" t="e">
        <f t="shared" ca="1" si="848"/>
        <v>#N/A</v>
      </c>
      <c r="L3640" s="10">
        <f t="shared" ca="1" si="849"/>
        <v>-1</v>
      </c>
      <c r="M3640" s="5">
        <f t="shared" ca="1" si="854"/>
        <v>1525</v>
      </c>
      <c r="N3640" s="12" t="str">
        <f t="shared" ca="1" si="850"/>
        <v/>
      </c>
      <c r="O3640" s="12">
        <f t="shared" ca="1" si="851"/>
        <v>8.4723412672249865E-3</v>
      </c>
      <c r="P3640" s="5">
        <f t="shared" ca="1" si="852"/>
        <v>1086.765081582186</v>
      </c>
      <c r="Q3640" s="5">
        <f t="shared" ca="1" si="855"/>
        <v>1086.765081582186</v>
      </c>
      <c r="R3640" s="12">
        <f t="shared" ca="1" si="856"/>
        <v>0</v>
      </c>
    </row>
    <row r="3641" spans="1:18" x14ac:dyDescent="0.25">
      <c r="A3641">
        <v>3640</v>
      </c>
      <c r="B3641" s="2">
        <v>42676</v>
      </c>
      <c r="C3641">
        <f t="shared" si="846"/>
        <v>2016</v>
      </c>
      <c r="D3641">
        <v>1488.15</v>
      </c>
      <c r="E3641" s="5">
        <f t="shared" ca="1" si="842"/>
        <v>1538.6550000000002</v>
      </c>
      <c r="F3641" s="5">
        <f t="shared" ca="1" si="843"/>
        <v>1619.7299999999993</v>
      </c>
      <c r="G3641" s="5">
        <f t="shared" ca="1" si="844"/>
        <v>1564.6954220294394</v>
      </c>
      <c r="H3641" s="5">
        <f t="shared" ca="1" si="845"/>
        <v>1591.4856603939425</v>
      </c>
      <c r="I3641" s="10">
        <f t="shared" ca="1" si="853"/>
        <v>0</v>
      </c>
      <c r="J3641" s="5" t="e">
        <f t="shared" ca="1" si="847"/>
        <v>#N/A</v>
      </c>
      <c r="K3641" s="5" t="e">
        <f t="shared" ca="1" si="848"/>
        <v>#N/A</v>
      </c>
      <c r="L3641" s="10">
        <f t="shared" ca="1" si="849"/>
        <v>-1</v>
      </c>
      <c r="M3641" s="5">
        <f t="shared" ca="1" si="854"/>
        <v>1525</v>
      </c>
      <c r="N3641" s="12" t="str">
        <f t="shared" ca="1" si="850"/>
        <v/>
      </c>
      <c r="O3641" s="12">
        <f t="shared" ca="1" si="851"/>
        <v>1.0439870997772265E-2</v>
      </c>
      <c r="P3641" s="5">
        <f t="shared" ca="1" si="852"/>
        <v>1086.765081582186</v>
      </c>
      <c r="Q3641" s="5">
        <f t="shared" ca="1" si="855"/>
        <v>1086.765081582186</v>
      </c>
      <c r="R3641" s="12">
        <f t="shared" ca="1" si="856"/>
        <v>0</v>
      </c>
    </row>
    <row r="3642" spans="1:18" x14ac:dyDescent="0.25">
      <c r="A3642">
        <v>3641</v>
      </c>
      <c r="B3642" s="2">
        <v>42677</v>
      </c>
      <c r="C3642">
        <f t="shared" si="846"/>
        <v>2016</v>
      </c>
      <c r="D3642">
        <v>1510.1</v>
      </c>
      <c r="E3642" s="5">
        <f t="shared" ca="1" si="842"/>
        <v>1528.7200000000003</v>
      </c>
      <c r="F3642" s="5">
        <f t="shared" ca="1" si="843"/>
        <v>1617.0159999999998</v>
      </c>
      <c r="G3642" s="5">
        <f t="shared" ca="1" si="844"/>
        <v>1559.2358798264954</v>
      </c>
      <c r="H3642" s="5">
        <f t="shared" ca="1" si="845"/>
        <v>1589.8579471860637</v>
      </c>
      <c r="I3642" s="10">
        <f t="shared" ca="1" si="853"/>
        <v>0</v>
      </c>
      <c r="J3642" s="5" t="e">
        <f t="shared" ca="1" si="847"/>
        <v>#N/A</v>
      </c>
      <c r="K3642" s="5" t="e">
        <f t="shared" ca="1" si="848"/>
        <v>#N/A</v>
      </c>
      <c r="L3642" s="10">
        <f t="shared" ca="1" si="849"/>
        <v>-1</v>
      </c>
      <c r="M3642" s="5">
        <f t="shared" ca="1" si="854"/>
        <v>1525</v>
      </c>
      <c r="N3642" s="12" t="str">
        <f t="shared" ca="1" si="850"/>
        <v/>
      </c>
      <c r="O3642" s="12">
        <f t="shared" ca="1" si="851"/>
        <v>-1.4749857205254723E-2</v>
      </c>
      <c r="P3642" s="5">
        <f t="shared" ca="1" si="852"/>
        <v>1086.765081582186</v>
      </c>
      <c r="Q3642" s="5">
        <f t="shared" ca="1" si="855"/>
        <v>1086.765081582186</v>
      </c>
      <c r="R3642" s="12">
        <f t="shared" ca="1" si="856"/>
        <v>0</v>
      </c>
    </row>
    <row r="3643" spans="1:18" x14ac:dyDescent="0.25">
      <c r="A3643">
        <v>3642</v>
      </c>
      <c r="B3643" s="2">
        <v>42678</v>
      </c>
      <c r="C3643">
        <f t="shared" si="846"/>
        <v>2016</v>
      </c>
      <c r="D3643">
        <v>1490.05</v>
      </c>
      <c r="E3643" s="5">
        <f t="shared" ca="1" si="842"/>
        <v>1521.1100000000001</v>
      </c>
      <c r="F3643" s="5">
        <f t="shared" ca="1" si="843"/>
        <v>1614.0529999999999</v>
      </c>
      <c r="G3643" s="5">
        <f t="shared" ca="1" si="844"/>
        <v>1552.3172918438459</v>
      </c>
      <c r="H3643" s="5">
        <f t="shared" ca="1" si="845"/>
        <v>1587.8617882423425</v>
      </c>
      <c r="I3643" s="10">
        <f t="shared" ca="1" si="853"/>
        <v>0</v>
      </c>
      <c r="J3643" s="5" t="e">
        <f t="shared" ca="1" si="847"/>
        <v>#N/A</v>
      </c>
      <c r="K3643" s="5" t="e">
        <f t="shared" ca="1" si="848"/>
        <v>#N/A</v>
      </c>
      <c r="L3643" s="10">
        <f t="shared" ca="1" si="849"/>
        <v>-1</v>
      </c>
      <c r="M3643" s="5">
        <f t="shared" ca="1" si="854"/>
        <v>1525</v>
      </c>
      <c r="N3643" s="12" t="str">
        <f t="shared" ca="1" si="850"/>
        <v/>
      </c>
      <c r="O3643" s="12">
        <f t="shared" ca="1" si="851"/>
        <v>1.3277266406198236E-2</v>
      </c>
      <c r="P3643" s="5">
        <f t="shared" ca="1" si="852"/>
        <v>1086.765081582186</v>
      </c>
      <c r="Q3643" s="5">
        <f t="shared" ca="1" si="855"/>
        <v>1086.765081582186</v>
      </c>
      <c r="R3643" s="12">
        <f t="shared" ca="1" si="856"/>
        <v>0</v>
      </c>
    </row>
    <row r="3644" spans="1:18" x14ac:dyDescent="0.25">
      <c r="A3644">
        <v>3643</v>
      </c>
      <c r="B3644" s="2">
        <v>42681</v>
      </c>
      <c r="C3644">
        <f t="shared" si="846"/>
        <v>2016</v>
      </c>
      <c r="D3644">
        <v>1487.65</v>
      </c>
      <c r="E3644" s="5">
        <f t="shared" ca="1" si="842"/>
        <v>1513.2849999999999</v>
      </c>
      <c r="F3644" s="5">
        <f t="shared" ca="1" si="843"/>
        <v>1611.1069999999997</v>
      </c>
      <c r="G3644" s="5">
        <f t="shared" ca="1" si="844"/>
        <v>1545.8505626594613</v>
      </c>
      <c r="H3644" s="5">
        <f t="shared" ca="1" si="845"/>
        <v>1585.8575524774956</v>
      </c>
      <c r="I3644" s="10">
        <f t="shared" ca="1" si="853"/>
        <v>0</v>
      </c>
      <c r="J3644" s="5" t="e">
        <f t="shared" ca="1" si="847"/>
        <v>#N/A</v>
      </c>
      <c r="K3644" s="5" t="e">
        <f t="shared" ca="1" si="848"/>
        <v>#N/A</v>
      </c>
      <c r="L3644" s="10">
        <f t="shared" ca="1" si="849"/>
        <v>-1</v>
      </c>
      <c r="M3644" s="5">
        <f t="shared" ca="1" si="854"/>
        <v>1525</v>
      </c>
      <c r="N3644" s="12" t="str">
        <f t="shared" ca="1" si="850"/>
        <v/>
      </c>
      <c r="O3644" s="12">
        <f t="shared" ca="1" si="851"/>
        <v>1.6106842052279211E-3</v>
      </c>
      <c r="P3644" s="5">
        <f t="shared" ca="1" si="852"/>
        <v>1086.765081582186</v>
      </c>
      <c r="Q3644" s="5">
        <f t="shared" ca="1" si="855"/>
        <v>1086.765081582186</v>
      </c>
      <c r="R3644" s="12">
        <f t="shared" ca="1" si="856"/>
        <v>0</v>
      </c>
    </row>
    <row r="3645" spans="1:18" x14ac:dyDescent="0.25">
      <c r="A3645">
        <v>3644</v>
      </c>
      <c r="B3645" s="2">
        <v>42682</v>
      </c>
      <c r="C3645">
        <f t="shared" si="846"/>
        <v>2016</v>
      </c>
      <c r="D3645">
        <v>1507.9</v>
      </c>
      <c r="E3645" s="5">
        <f t="shared" ca="1" si="842"/>
        <v>1508.9099999999999</v>
      </c>
      <c r="F3645" s="5">
        <f t="shared" ca="1" si="843"/>
        <v>1607.4929999999999</v>
      </c>
      <c r="G3645" s="5">
        <f t="shared" ca="1" si="844"/>
        <v>1542.0555063935151</v>
      </c>
      <c r="H3645" s="5">
        <f t="shared" ca="1" si="845"/>
        <v>1584.2984014279457</v>
      </c>
      <c r="I3645" s="10">
        <f t="shared" ca="1" si="853"/>
        <v>0</v>
      </c>
      <c r="J3645" s="5" t="e">
        <f t="shared" ca="1" si="847"/>
        <v>#N/A</v>
      </c>
      <c r="K3645" s="5" t="e">
        <f t="shared" ca="1" si="848"/>
        <v>#N/A</v>
      </c>
      <c r="L3645" s="10">
        <f t="shared" ca="1" si="849"/>
        <v>-1</v>
      </c>
      <c r="M3645" s="5">
        <f t="shared" ca="1" si="854"/>
        <v>1525</v>
      </c>
      <c r="N3645" s="12" t="str">
        <f t="shared" ca="1" si="850"/>
        <v/>
      </c>
      <c r="O3645" s="12">
        <f t="shared" ca="1" si="851"/>
        <v>-1.3612072732161461E-2</v>
      </c>
      <c r="P3645" s="5">
        <f t="shared" ca="1" si="852"/>
        <v>1086.765081582186</v>
      </c>
      <c r="Q3645" s="5">
        <f t="shared" ca="1" si="855"/>
        <v>1086.765081582186</v>
      </c>
      <c r="R3645" s="12">
        <f t="shared" ca="1" si="856"/>
        <v>0</v>
      </c>
    </row>
    <row r="3646" spans="1:18" x14ac:dyDescent="0.25">
      <c r="A3646">
        <v>3645</v>
      </c>
      <c r="B3646" s="2">
        <v>42683</v>
      </c>
      <c r="C3646">
        <f t="shared" si="846"/>
        <v>2016</v>
      </c>
      <c r="D3646">
        <v>1455.2</v>
      </c>
      <c r="E3646" s="5">
        <f t="shared" ca="1" si="842"/>
        <v>1500.1299999999999</v>
      </c>
      <c r="F3646" s="5">
        <f t="shared" ca="1" si="843"/>
        <v>1602.4009999999998</v>
      </c>
      <c r="G3646" s="5">
        <f t="shared" ca="1" si="844"/>
        <v>1533.3699557541636</v>
      </c>
      <c r="H3646" s="5">
        <f t="shared" ca="1" si="845"/>
        <v>1581.7164333993867</v>
      </c>
      <c r="I3646" s="10">
        <f t="shared" ca="1" si="853"/>
        <v>0</v>
      </c>
      <c r="J3646" s="5" t="e">
        <f t="shared" ca="1" si="847"/>
        <v>#N/A</v>
      </c>
      <c r="K3646" s="5" t="e">
        <f t="shared" ca="1" si="848"/>
        <v>#N/A</v>
      </c>
      <c r="L3646" s="10">
        <f t="shared" ca="1" si="849"/>
        <v>-1</v>
      </c>
      <c r="M3646" s="5">
        <f t="shared" ca="1" si="854"/>
        <v>1525</v>
      </c>
      <c r="N3646" s="12" t="str">
        <f t="shared" ca="1" si="850"/>
        <v/>
      </c>
      <c r="O3646" s="12">
        <f t="shared" ca="1" si="851"/>
        <v>3.4949267192784697E-2</v>
      </c>
      <c r="P3646" s="5">
        <f t="shared" ca="1" si="852"/>
        <v>1086.765081582186</v>
      </c>
      <c r="Q3646" s="5">
        <f t="shared" ca="1" si="855"/>
        <v>1086.765081582186</v>
      </c>
      <c r="R3646" s="12">
        <f t="shared" ca="1" si="856"/>
        <v>0</v>
      </c>
    </row>
    <row r="3647" spans="1:18" x14ac:dyDescent="0.25">
      <c r="A3647">
        <v>3646</v>
      </c>
      <c r="B3647" s="2">
        <v>42684</v>
      </c>
      <c r="C3647">
        <f t="shared" si="846"/>
        <v>2016</v>
      </c>
      <c r="D3647">
        <v>1456.8</v>
      </c>
      <c r="E3647" s="5">
        <f t="shared" ca="1" si="842"/>
        <v>1493.31</v>
      </c>
      <c r="F3647" s="5">
        <f t="shared" ca="1" si="843"/>
        <v>1597.7860000000001</v>
      </c>
      <c r="G3647" s="5">
        <f t="shared" ca="1" si="844"/>
        <v>1525.7129601787472</v>
      </c>
      <c r="H3647" s="5">
        <f t="shared" ca="1" si="845"/>
        <v>1579.2181047313989</v>
      </c>
      <c r="I3647" s="10">
        <f t="shared" ca="1" si="853"/>
        <v>0</v>
      </c>
      <c r="J3647" s="5" t="e">
        <f t="shared" ca="1" si="847"/>
        <v>#N/A</v>
      </c>
      <c r="K3647" s="5" t="e">
        <f t="shared" ca="1" si="848"/>
        <v>#N/A</v>
      </c>
      <c r="L3647" s="10">
        <f t="shared" ca="1" si="849"/>
        <v>-1</v>
      </c>
      <c r="M3647" s="5">
        <f t="shared" ca="1" si="854"/>
        <v>1525</v>
      </c>
      <c r="N3647" s="12" t="str">
        <f t="shared" ca="1" si="850"/>
        <v/>
      </c>
      <c r="O3647" s="12">
        <f t="shared" ca="1" si="851"/>
        <v>-1.099505222649745E-3</v>
      </c>
      <c r="P3647" s="5">
        <f t="shared" ca="1" si="852"/>
        <v>1086.765081582186</v>
      </c>
      <c r="Q3647" s="5">
        <f t="shared" ca="1" si="855"/>
        <v>1086.765081582186</v>
      </c>
      <c r="R3647" s="12">
        <f t="shared" ca="1" si="856"/>
        <v>0</v>
      </c>
    </row>
    <row r="3648" spans="1:18" x14ac:dyDescent="0.25">
      <c r="A3648">
        <v>3647</v>
      </c>
      <c r="B3648" s="2">
        <v>42685</v>
      </c>
      <c r="C3648">
        <f t="shared" si="846"/>
        <v>2016</v>
      </c>
      <c r="D3648">
        <v>1400.45</v>
      </c>
      <c r="E3648" s="5">
        <f t="shared" ca="1" si="842"/>
        <v>1481.6850000000002</v>
      </c>
      <c r="F3648" s="5">
        <f t="shared" ca="1" si="843"/>
        <v>1592.404</v>
      </c>
      <c r="G3648" s="5">
        <f t="shared" ca="1" si="844"/>
        <v>1513.1866641608726</v>
      </c>
      <c r="H3648" s="5">
        <f t="shared" ca="1" si="845"/>
        <v>1575.6427426367707</v>
      </c>
      <c r="I3648" s="10">
        <f t="shared" ca="1" si="853"/>
        <v>0</v>
      </c>
      <c r="J3648" s="5" t="e">
        <f t="shared" ca="1" si="847"/>
        <v>#N/A</v>
      </c>
      <c r="K3648" s="5" t="e">
        <f t="shared" ca="1" si="848"/>
        <v>#N/A</v>
      </c>
      <c r="L3648" s="10">
        <f t="shared" ca="1" si="849"/>
        <v>-1</v>
      </c>
      <c r="M3648" s="5">
        <f t="shared" ca="1" si="854"/>
        <v>1525</v>
      </c>
      <c r="N3648" s="12" t="str">
        <f t="shared" ca="1" si="850"/>
        <v/>
      </c>
      <c r="O3648" s="12">
        <f t="shared" ca="1" si="851"/>
        <v>3.868066996155952E-2</v>
      </c>
      <c r="P3648" s="5">
        <f t="shared" ca="1" si="852"/>
        <v>1086.765081582186</v>
      </c>
      <c r="Q3648" s="5">
        <f t="shared" ca="1" si="855"/>
        <v>1086.765081582186</v>
      </c>
      <c r="R3648" s="12">
        <f t="shared" ca="1" si="856"/>
        <v>0</v>
      </c>
    </row>
    <row r="3649" spans="1:18" x14ac:dyDescent="0.25">
      <c r="A3649">
        <v>3648</v>
      </c>
      <c r="B3649" s="2">
        <v>42688</v>
      </c>
      <c r="C3649">
        <f t="shared" si="846"/>
        <v>2016</v>
      </c>
      <c r="D3649">
        <v>1400.45</v>
      </c>
      <c r="E3649" s="5">
        <f t="shared" ca="1" si="842"/>
        <v>1470.0600000000002</v>
      </c>
      <c r="F3649" s="5">
        <f t="shared" ca="1" si="843"/>
        <v>1587.0219999999999</v>
      </c>
      <c r="G3649" s="5">
        <f t="shared" ca="1" si="844"/>
        <v>1501.9129977447853</v>
      </c>
      <c r="H3649" s="5">
        <f t="shared" ca="1" si="845"/>
        <v>1572.1388877840352</v>
      </c>
      <c r="I3649" s="10">
        <f t="shared" ca="1" si="853"/>
        <v>0</v>
      </c>
      <c r="J3649" s="5" t="e">
        <f t="shared" ca="1" si="847"/>
        <v>#N/A</v>
      </c>
      <c r="K3649" s="5" t="e">
        <f t="shared" ca="1" si="848"/>
        <v>#N/A</v>
      </c>
      <c r="L3649" s="10">
        <f t="shared" ca="1" si="849"/>
        <v>-1</v>
      </c>
      <c r="M3649" s="5">
        <f t="shared" ca="1" si="854"/>
        <v>1525</v>
      </c>
      <c r="N3649" s="12" t="str">
        <f t="shared" ca="1" si="850"/>
        <v/>
      </c>
      <c r="O3649" s="12">
        <f t="shared" ca="1" si="851"/>
        <v>0</v>
      </c>
      <c r="P3649" s="5">
        <f t="shared" ca="1" si="852"/>
        <v>1086.765081582186</v>
      </c>
      <c r="Q3649" s="5">
        <f t="shared" ca="1" si="855"/>
        <v>1086.765081582186</v>
      </c>
      <c r="R3649" s="12">
        <f t="shared" ca="1" si="856"/>
        <v>0</v>
      </c>
    </row>
    <row r="3650" spans="1:18" x14ac:dyDescent="0.25">
      <c r="A3650">
        <v>3649</v>
      </c>
      <c r="B3650" s="2">
        <v>42689</v>
      </c>
      <c r="C3650">
        <f t="shared" si="846"/>
        <v>2016</v>
      </c>
      <c r="D3650">
        <v>1334.55</v>
      </c>
      <c r="E3650" s="5">
        <f t="shared" ref="E3650:E3713" ca="1" si="857">IF($A3650&gt;=SEMADays,AVERAGE(OFFSET($D3650,-SEMADays+1,0,SEMADays,1)),NA())</f>
        <v>1453.13</v>
      </c>
      <c r="F3650" s="5">
        <f t="shared" ref="F3650:F3713" ca="1" si="858">IF($A3650&gt;=LEMADays,AVERAGE(OFFSET($D3650,-LEMADays+1,0,LEMADays,1)),NA())</f>
        <v>1579.7359999999999</v>
      </c>
      <c r="G3650" s="5">
        <f t="shared" ref="G3650:G3713" ca="1" si="859">IF(ISNA(E3650),NA(),IF(ISNA(G3649),E3650,((SEMADays-1)*G3649+$D3650)/SEMADays))</f>
        <v>1485.1766979703066</v>
      </c>
      <c r="H3650" s="5">
        <f t="shared" ref="H3650:H3713" ca="1" si="860">IF(ISNA(F3650),NA(),IF(ISNA(H3649),F3650,((LEMADays-1)*H3649+$D3650)/LEMADays))</f>
        <v>1567.3871100283545</v>
      </c>
      <c r="I3650" s="10">
        <f t="shared" ca="1" si="853"/>
        <v>0</v>
      </c>
      <c r="J3650" s="5" t="e">
        <f t="shared" ca="1" si="847"/>
        <v>#N/A</v>
      </c>
      <c r="K3650" s="5" t="e">
        <f t="shared" ca="1" si="848"/>
        <v>#N/A</v>
      </c>
      <c r="L3650" s="10">
        <f t="shared" ca="1" si="849"/>
        <v>-1</v>
      </c>
      <c r="M3650" s="5">
        <f t="shared" ca="1" si="854"/>
        <v>1525</v>
      </c>
      <c r="N3650" s="12" t="str">
        <f t="shared" ca="1" si="850"/>
        <v/>
      </c>
      <c r="O3650" s="12">
        <f t="shared" ca="1" si="851"/>
        <v>4.7056303331072219E-2</v>
      </c>
      <c r="P3650" s="5">
        <f t="shared" ca="1" si="852"/>
        <v>1086.765081582186</v>
      </c>
      <c r="Q3650" s="5">
        <f t="shared" ca="1" si="855"/>
        <v>1086.765081582186</v>
      </c>
      <c r="R3650" s="12">
        <f t="shared" ca="1" si="856"/>
        <v>0</v>
      </c>
    </row>
    <row r="3651" spans="1:18" x14ac:dyDescent="0.25">
      <c r="A3651">
        <v>3650</v>
      </c>
      <c r="B3651" s="2">
        <v>42690</v>
      </c>
      <c r="C3651">
        <f t="shared" ref="C3651:C3714" si="861">YEAR(B3651)</f>
        <v>2016</v>
      </c>
      <c r="D3651">
        <v>1338.85</v>
      </c>
      <c r="E3651" s="5">
        <f t="shared" ca="1" si="857"/>
        <v>1438.2</v>
      </c>
      <c r="F3651" s="5">
        <f t="shared" ca="1" si="858"/>
        <v>1572.586</v>
      </c>
      <c r="G3651" s="5">
        <f t="shared" ca="1" si="859"/>
        <v>1470.5440281732758</v>
      </c>
      <c r="H3651" s="5">
        <f t="shared" ca="1" si="860"/>
        <v>1562.8163678277874</v>
      </c>
      <c r="I3651" s="10">
        <f t="shared" ca="1" si="853"/>
        <v>0</v>
      </c>
      <c r="J3651" s="5" t="e">
        <f t="shared" ca="1" si="847"/>
        <v>#N/A</v>
      </c>
      <c r="K3651" s="5" t="e">
        <f t="shared" ca="1" si="848"/>
        <v>#N/A</v>
      </c>
      <c r="L3651" s="10">
        <f t="shared" ca="1" si="849"/>
        <v>-1</v>
      </c>
      <c r="M3651" s="5">
        <f t="shared" ca="1" si="854"/>
        <v>1525</v>
      </c>
      <c r="N3651" s="12" t="str">
        <f t="shared" ca="1" si="850"/>
        <v/>
      </c>
      <c r="O3651" s="12">
        <f t="shared" ca="1" si="851"/>
        <v>-3.2220598703682551E-3</v>
      </c>
      <c r="P3651" s="5">
        <f t="shared" ca="1" si="852"/>
        <v>1086.765081582186</v>
      </c>
      <c r="Q3651" s="5">
        <f t="shared" ca="1" si="855"/>
        <v>1086.765081582186</v>
      </c>
      <c r="R3651" s="12">
        <f t="shared" ca="1" si="856"/>
        <v>0</v>
      </c>
    </row>
    <row r="3652" spans="1:18" x14ac:dyDescent="0.25">
      <c r="A3652">
        <v>3651</v>
      </c>
      <c r="B3652" s="2">
        <v>42691</v>
      </c>
      <c r="C3652">
        <f t="shared" si="861"/>
        <v>2016</v>
      </c>
      <c r="D3652">
        <v>1301.4000000000001</v>
      </c>
      <c r="E3652" s="5">
        <f t="shared" ca="1" si="857"/>
        <v>1417.3300000000002</v>
      </c>
      <c r="F3652" s="5">
        <f t="shared" ca="1" si="858"/>
        <v>1564.7589999999996</v>
      </c>
      <c r="G3652" s="5">
        <f t="shared" ca="1" si="859"/>
        <v>1453.6296253559481</v>
      </c>
      <c r="H3652" s="5">
        <f t="shared" ca="1" si="860"/>
        <v>1557.5880404712316</v>
      </c>
      <c r="I3652" s="10">
        <f t="shared" ca="1" si="853"/>
        <v>0</v>
      </c>
      <c r="J3652" s="5" t="e">
        <f t="shared" ca="1" si="847"/>
        <v>#N/A</v>
      </c>
      <c r="K3652" s="5" t="e">
        <f t="shared" ca="1" si="848"/>
        <v>#N/A</v>
      </c>
      <c r="L3652" s="10">
        <f t="shared" ca="1" si="849"/>
        <v>-1</v>
      </c>
      <c r="M3652" s="5">
        <f t="shared" ca="1" si="854"/>
        <v>1525</v>
      </c>
      <c r="N3652" s="12" t="str">
        <f t="shared" ca="1" si="850"/>
        <v/>
      </c>
      <c r="O3652" s="12">
        <f t="shared" ca="1" si="851"/>
        <v>2.7971766814803616E-2</v>
      </c>
      <c r="P3652" s="5">
        <f t="shared" ca="1" si="852"/>
        <v>1086.765081582186</v>
      </c>
      <c r="Q3652" s="5">
        <f t="shared" ca="1" si="855"/>
        <v>1086.765081582186</v>
      </c>
      <c r="R3652" s="12">
        <f t="shared" ca="1" si="856"/>
        <v>0</v>
      </c>
    </row>
    <row r="3653" spans="1:18" x14ac:dyDescent="0.25">
      <c r="A3653">
        <v>3652</v>
      </c>
      <c r="B3653" s="2">
        <v>42692</v>
      </c>
      <c r="C3653">
        <f t="shared" si="861"/>
        <v>2016</v>
      </c>
      <c r="D3653">
        <v>1309.7</v>
      </c>
      <c r="E3653" s="5">
        <f t="shared" ca="1" si="857"/>
        <v>1399.2950000000001</v>
      </c>
      <c r="F3653" s="5">
        <f t="shared" ca="1" si="858"/>
        <v>1557.886</v>
      </c>
      <c r="G3653" s="5">
        <f t="shared" ca="1" si="859"/>
        <v>1439.2366628203533</v>
      </c>
      <c r="H3653" s="5">
        <f t="shared" ca="1" si="860"/>
        <v>1552.630279661807</v>
      </c>
      <c r="I3653" s="10">
        <f t="shared" ca="1" si="853"/>
        <v>0</v>
      </c>
      <c r="J3653" s="5" t="e">
        <f t="shared" ca="1" si="847"/>
        <v>#N/A</v>
      </c>
      <c r="K3653" s="5" t="e">
        <f t="shared" ca="1" si="848"/>
        <v>#N/A</v>
      </c>
      <c r="L3653" s="10">
        <f t="shared" ca="1" si="849"/>
        <v>-1</v>
      </c>
      <c r="M3653" s="5">
        <f t="shared" ca="1" si="854"/>
        <v>1525</v>
      </c>
      <c r="N3653" s="12" t="str">
        <f t="shared" ca="1" si="850"/>
        <v/>
      </c>
      <c r="O3653" s="12">
        <f t="shared" ca="1" si="851"/>
        <v>-6.3777470416474212E-3</v>
      </c>
      <c r="P3653" s="5">
        <f t="shared" ca="1" si="852"/>
        <v>1086.765081582186</v>
      </c>
      <c r="Q3653" s="5">
        <f t="shared" ca="1" si="855"/>
        <v>1086.765081582186</v>
      </c>
      <c r="R3653" s="12">
        <f t="shared" ca="1" si="856"/>
        <v>0</v>
      </c>
    </row>
    <row r="3654" spans="1:18" x14ac:dyDescent="0.25">
      <c r="A3654">
        <v>3653</v>
      </c>
      <c r="B3654" s="2">
        <v>42695</v>
      </c>
      <c r="C3654">
        <f t="shared" si="861"/>
        <v>2016</v>
      </c>
      <c r="D3654">
        <v>1272.25</v>
      </c>
      <c r="E3654" s="5">
        <f t="shared" ca="1" si="857"/>
        <v>1377.7550000000001</v>
      </c>
      <c r="F3654" s="5">
        <f t="shared" ca="1" si="858"/>
        <v>1551.6830000000002</v>
      </c>
      <c r="G3654" s="5">
        <f t="shared" ca="1" si="859"/>
        <v>1422.5379965383179</v>
      </c>
      <c r="H3654" s="5">
        <f t="shared" ca="1" si="860"/>
        <v>1547.0226740685707</v>
      </c>
      <c r="I3654" s="10">
        <f t="shared" ca="1" si="853"/>
        <v>0</v>
      </c>
      <c r="J3654" s="5" t="e">
        <f t="shared" ca="1" si="847"/>
        <v>#N/A</v>
      </c>
      <c r="K3654" s="5" t="e">
        <f t="shared" ca="1" si="848"/>
        <v>#N/A</v>
      </c>
      <c r="L3654" s="10">
        <f t="shared" ca="1" si="849"/>
        <v>-1</v>
      </c>
      <c r="M3654" s="5">
        <f t="shared" ca="1" si="854"/>
        <v>1525</v>
      </c>
      <c r="N3654" s="12" t="str">
        <f t="shared" ca="1" si="850"/>
        <v/>
      </c>
      <c r="O3654" s="12">
        <f t="shared" ca="1" si="851"/>
        <v>2.8594334580438301E-2</v>
      </c>
      <c r="P3654" s="5">
        <f t="shared" ca="1" si="852"/>
        <v>1086.765081582186</v>
      </c>
      <c r="Q3654" s="5">
        <f t="shared" ca="1" si="855"/>
        <v>1086.765081582186</v>
      </c>
      <c r="R3654" s="12">
        <f t="shared" ca="1" si="856"/>
        <v>0</v>
      </c>
    </row>
    <row r="3655" spans="1:18" x14ac:dyDescent="0.25">
      <c r="A3655">
        <v>3654</v>
      </c>
      <c r="B3655" s="2">
        <v>42696</v>
      </c>
      <c r="C3655">
        <f t="shared" si="861"/>
        <v>2016</v>
      </c>
      <c r="D3655">
        <v>1293</v>
      </c>
      <c r="E3655" s="5">
        <f t="shared" ca="1" si="857"/>
        <v>1356.2649999999999</v>
      </c>
      <c r="F3655" s="5">
        <f t="shared" ca="1" si="858"/>
        <v>1545.895</v>
      </c>
      <c r="G3655" s="5">
        <f t="shared" ca="1" si="859"/>
        <v>1409.5841968844861</v>
      </c>
      <c r="H3655" s="5">
        <f t="shared" ca="1" si="860"/>
        <v>1541.9422205871992</v>
      </c>
      <c r="I3655" s="10">
        <f t="shared" ca="1" si="853"/>
        <v>0</v>
      </c>
      <c r="J3655" s="5" t="e">
        <f t="shared" ca="1" si="847"/>
        <v>#N/A</v>
      </c>
      <c r="K3655" s="5" t="e">
        <f t="shared" ca="1" si="848"/>
        <v>#N/A</v>
      </c>
      <c r="L3655" s="10">
        <f t="shared" ca="1" si="849"/>
        <v>-1</v>
      </c>
      <c r="M3655" s="5">
        <f t="shared" ca="1" si="854"/>
        <v>1525</v>
      </c>
      <c r="N3655" s="12" t="str">
        <f t="shared" ca="1" si="850"/>
        <v/>
      </c>
      <c r="O3655" s="12">
        <f t="shared" ca="1" si="851"/>
        <v>-1.6309687561406955E-2</v>
      </c>
      <c r="P3655" s="5">
        <f t="shared" ca="1" si="852"/>
        <v>1086.765081582186</v>
      </c>
      <c r="Q3655" s="5">
        <f t="shared" ca="1" si="855"/>
        <v>1086.765081582186</v>
      </c>
      <c r="R3655" s="12">
        <f t="shared" ca="1" si="856"/>
        <v>0</v>
      </c>
    </row>
    <row r="3656" spans="1:18" x14ac:dyDescent="0.25">
      <c r="A3656">
        <v>3655</v>
      </c>
      <c r="B3656" s="2">
        <v>42697</v>
      </c>
      <c r="C3656">
        <f t="shared" si="861"/>
        <v>2016</v>
      </c>
      <c r="D3656">
        <v>1302.75</v>
      </c>
      <c r="E3656" s="5">
        <f t="shared" ca="1" si="857"/>
        <v>1341.02</v>
      </c>
      <c r="F3656" s="5">
        <f t="shared" ca="1" si="858"/>
        <v>1539.55</v>
      </c>
      <c r="G3656" s="5">
        <f t="shared" ca="1" si="859"/>
        <v>1398.9007771960376</v>
      </c>
      <c r="H3656" s="5">
        <f t="shared" ca="1" si="860"/>
        <v>1537.1583761754553</v>
      </c>
      <c r="I3656" s="10">
        <f t="shared" ca="1" si="853"/>
        <v>0</v>
      </c>
      <c r="J3656" s="5" t="e">
        <f t="shared" ca="1" si="847"/>
        <v>#N/A</v>
      </c>
      <c r="K3656" s="5" t="e">
        <f t="shared" ca="1" si="848"/>
        <v>#N/A</v>
      </c>
      <c r="L3656" s="10">
        <f t="shared" ca="1" si="849"/>
        <v>-1</v>
      </c>
      <c r="M3656" s="5">
        <f t="shared" ca="1" si="854"/>
        <v>1525</v>
      </c>
      <c r="N3656" s="12" t="str">
        <f t="shared" ca="1" si="850"/>
        <v/>
      </c>
      <c r="O3656" s="12">
        <f t="shared" ca="1" si="851"/>
        <v>-7.5406032482598605E-3</v>
      </c>
      <c r="P3656" s="5">
        <f t="shared" ca="1" si="852"/>
        <v>1086.765081582186</v>
      </c>
      <c r="Q3656" s="5">
        <f t="shared" ca="1" si="855"/>
        <v>1086.765081582186</v>
      </c>
      <c r="R3656" s="12">
        <f t="shared" ca="1" si="856"/>
        <v>0</v>
      </c>
    </row>
    <row r="3657" spans="1:18" x14ac:dyDescent="0.25">
      <c r="A3657">
        <v>3656</v>
      </c>
      <c r="B3657" s="2">
        <v>42698</v>
      </c>
      <c r="C3657">
        <f t="shared" si="861"/>
        <v>2016</v>
      </c>
      <c r="D3657">
        <v>1325.15</v>
      </c>
      <c r="E3657" s="5">
        <f t="shared" ca="1" si="857"/>
        <v>1327.8549999999998</v>
      </c>
      <c r="F3657" s="5">
        <f t="shared" ca="1" si="858"/>
        <v>1533.8289999999997</v>
      </c>
      <c r="G3657" s="5">
        <f t="shared" ca="1" si="859"/>
        <v>1391.5256994764336</v>
      </c>
      <c r="H3657" s="5">
        <f t="shared" ca="1" si="860"/>
        <v>1532.9182086519461</v>
      </c>
      <c r="I3657" s="10">
        <f t="shared" ca="1" si="853"/>
        <v>0</v>
      </c>
      <c r="J3657" s="5" t="e">
        <f t="shared" ca="1" si="847"/>
        <v>#N/A</v>
      </c>
      <c r="K3657" s="5" t="e">
        <f t="shared" ca="1" si="848"/>
        <v>#N/A</v>
      </c>
      <c r="L3657" s="10">
        <f t="shared" ca="1" si="849"/>
        <v>-1</v>
      </c>
      <c r="M3657" s="5">
        <f t="shared" ca="1" si="854"/>
        <v>1525</v>
      </c>
      <c r="N3657" s="12" t="str">
        <f t="shared" ca="1" si="850"/>
        <v/>
      </c>
      <c r="O3657" s="12">
        <f t="shared" ca="1" si="851"/>
        <v>-1.7194396469007937E-2</v>
      </c>
      <c r="P3657" s="5">
        <f t="shared" ca="1" si="852"/>
        <v>1086.765081582186</v>
      </c>
      <c r="Q3657" s="5">
        <f t="shared" ca="1" si="855"/>
        <v>1086.765081582186</v>
      </c>
      <c r="R3657" s="12">
        <f t="shared" ca="1" si="856"/>
        <v>0</v>
      </c>
    </row>
    <row r="3658" spans="1:18" x14ac:dyDescent="0.25">
      <c r="A3658">
        <v>3657</v>
      </c>
      <c r="B3658" s="2">
        <v>42699</v>
      </c>
      <c r="C3658">
        <f t="shared" si="861"/>
        <v>2016</v>
      </c>
      <c r="D3658">
        <v>1309.4000000000001</v>
      </c>
      <c r="E3658" s="5">
        <f t="shared" ca="1" si="857"/>
        <v>1318.75</v>
      </c>
      <c r="F3658" s="5">
        <f t="shared" ca="1" si="858"/>
        <v>1527.4909999999995</v>
      </c>
      <c r="G3658" s="5">
        <f t="shared" ca="1" si="859"/>
        <v>1383.3131295287901</v>
      </c>
      <c r="H3658" s="5">
        <f t="shared" ca="1" si="860"/>
        <v>1528.447844478907</v>
      </c>
      <c r="I3658" s="10">
        <f t="shared" ca="1" si="853"/>
        <v>0</v>
      </c>
      <c r="J3658" s="5" t="e">
        <f t="shared" ca="1" si="847"/>
        <v>#N/A</v>
      </c>
      <c r="K3658" s="5" t="e">
        <f t="shared" ca="1" si="848"/>
        <v>#N/A</v>
      </c>
      <c r="L3658" s="10">
        <f t="shared" ca="1" si="849"/>
        <v>-1</v>
      </c>
      <c r="M3658" s="5">
        <f t="shared" ca="1" si="854"/>
        <v>1525</v>
      </c>
      <c r="N3658" s="12" t="str">
        <f t="shared" ca="1" si="850"/>
        <v/>
      </c>
      <c r="O3658" s="12">
        <f t="shared" ca="1" si="851"/>
        <v>1.1885446930536165E-2</v>
      </c>
      <c r="P3658" s="5">
        <f t="shared" ca="1" si="852"/>
        <v>1086.765081582186</v>
      </c>
      <c r="Q3658" s="5">
        <f t="shared" ca="1" si="855"/>
        <v>1086.765081582186</v>
      </c>
      <c r="R3658" s="12">
        <f t="shared" ca="1" si="856"/>
        <v>0</v>
      </c>
    </row>
    <row r="3659" spans="1:18" x14ac:dyDescent="0.25">
      <c r="A3659">
        <v>3658</v>
      </c>
      <c r="B3659" s="2">
        <v>42702</v>
      </c>
      <c r="C3659">
        <f t="shared" si="861"/>
        <v>2016</v>
      </c>
      <c r="D3659">
        <v>1317.7</v>
      </c>
      <c r="E3659" s="5">
        <f t="shared" ca="1" si="857"/>
        <v>1310.4749999999999</v>
      </c>
      <c r="F3659" s="5">
        <f t="shared" ca="1" si="858"/>
        <v>1520.7899999999997</v>
      </c>
      <c r="G3659" s="5">
        <f t="shared" ca="1" si="859"/>
        <v>1376.7518165759111</v>
      </c>
      <c r="H3659" s="5">
        <f t="shared" ca="1" si="860"/>
        <v>1524.2328875893288</v>
      </c>
      <c r="I3659" s="10">
        <f t="shared" ca="1" si="853"/>
        <v>0</v>
      </c>
      <c r="J3659" s="5" t="e">
        <f t="shared" ca="1" si="847"/>
        <v>#N/A</v>
      </c>
      <c r="K3659" s="5" t="e">
        <f t="shared" ca="1" si="848"/>
        <v>#N/A</v>
      </c>
      <c r="L3659" s="10">
        <f t="shared" ca="1" si="849"/>
        <v>-1</v>
      </c>
      <c r="M3659" s="5">
        <f t="shared" ca="1" si="854"/>
        <v>1525</v>
      </c>
      <c r="N3659" s="12" t="str">
        <f t="shared" ca="1" si="850"/>
        <v/>
      </c>
      <c r="O3659" s="12">
        <f t="shared" ca="1" si="851"/>
        <v>-6.3387811211241436E-3</v>
      </c>
      <c r="P3659" s="5">
        <f t="shared" ca="1" si="852"/>
        <v>1086.765081582186</v>
      </c>
      <c r="Q3659" s="5">
        <f t="shared" ca="1" si="855"/>
        <v>1086.765081582186</v>
      </c>
      <c r="R3659" s="12">
        <f t="shared" ca="1" si="856"/>
        <v>0</v>
      </c>
    </row>
    <row r="3660" spans="1:18" x14ac:dyDescent="0.25">
      <c r="A3660">
        <v>3659</v>
      </c>
      <c r="B3660" s="2">
        <v>42703</v>
      </c>
      <c r="C3660">
        <f t="shared" si="861"/>
        <v>2016</v>
      </c>
      <c r="D3660">
        <v>1320</v>
      </c>
      <c r="E3660" s="5">
        <f t="shared" ca="1" si="857"/>
        <v>1309.02</v>
      </c>
      <c r="F3660" s="5">
        <f t="shared" ca="1" si="858"/>
        <v>1514.5439999999996</v>
      </c>
      <c r="G3660" s="5">
        <f t="shared" ca="1" si="859"/>
        <v>1371.07663491832</v>
      </c>
      <c r="H3660" s="5">
        <f t="shared" ca="1" si="860"/>
        <v>1520.1482298375422</v>
      </c>
      <c r="I3660" s="10">
        <f t="shared" ca="1" si="853"/>
        <v>0</v>
      </c>
      <c r="J3660" s="5" t="e">
        <f t="shared" ca="1" si="847"/>
        <v>#N/A</v>
      </c>
      <c r="K3660" s="5" t="e">
        <f t="shared" ca="1" si="848"/>
        <v>#N/A</v>
      </c>
      <c r="L3660" s="10">
        <f t="shared" ca="1" si="849"/>
        <v>-1</v>
      </c>
      <c r="M3660" s="5">
        <f t="shared" ca="1" si="854"/>
        <v>1525</v>
      </c>
      <c r="N3660" s="12" t="str">
        <f t="shared" ca="1" si="850"/>
        <v/>
      </c>
      <c r="O3660" s="12">
        <f t="shared" ca="1" si="851"/>
        <v>-1.7454655839720379E-3</v>
      </c>
      <c r="P3660" s="5">
        <f t="shared" ca="1" si="852"/>
        <v>1086.765081582186</v>
      </c>
      <c r="Q3660" s="5">
        <f t="shared" ca="1" si="855"/>
        <v>1086.765081582186</v>
      </c>
      <c r="R3660" s="12">
        <f t="shared" ca="1" si="856"/>
        <v>0</v>
      </c>
    </row>
    <row r="3661" spans="1:18" x14ac:dyDescent="0.25">
      <c r="A3661">
        <v>3660</v>
      </c>
      <c r="B3661" s="2">
        <v>42704</v>
      </c>
      <c r="C3661">
        <f t="shared" si="861"/>
        <v>2016</v>
      </c>
      <c r="D3661">
        <v>1342.4</v>
      </c>
      <c r="E3661" s="5">
        <f t="shared" ca="1" si="857"/>
        <v>1309.375</v>
      </c>
      <c r="F3661" s="5">
        <f t="shared" ca="1" si="858"/>
        <v>1508.8069999999996</v>
      </c>
      <c r="G3661" s="5">
        <f t="shared" ca="1" si="859"/>
        <v>1368.208971426488</v>
      </c>
      <c r="H3661" s="5">
        <f t="shared" ca="1" si="860"/>
        <v>1516.5932652407914</v>
      </c>
      <c r="I3661" s="10">
        <f t="shared" ca="1" si="853"/>
        <v>0</v>
      </c>
      <c r="J3661" s="5" t="e">
        <f t="shared" ca="1" si="847"/>
        <v>#N/A</v>
      </c>
      <c r="K3661" s="5" t="e">
        <f t="shared" ca="1" si="848"/>
        <v>#N/A</v>
      </c>
      <c r="L3661" s="10">
        <f t="shared" ca="1" si="849"/>
        <v>-1</v>
      </c>
      <c r="M3661" s="5">
        <f t="shared" ca="1" si="854"/>
        <v>1525</v>
      </c>
      <c r="N3661" s="12" t="str">
        <f t="shared" ca="1" si="850"/>
        <v/>
      </c>
      <c r="O3661" s="12">
        <f t="shared" ca="1" si="851"/>
        <v>-1.6969696969697037E-2</v>
      </c>
      <c r="P3661" s="5">
        <f t="shared" ca="1" si="852"/>
        <v>1086.765081582186</v>
      </c>
      <c r="Q3661" s="5">
        <f t="shared" ca="1" si="855"/>
        <v>1086.765081582186</v>
      </c>
      <c r="R3661" s="12">
        <f t="shared" ca="1" si="856"/>
        <v>0</v>
      </c>
    </row>
    <row r="3662" spans="1:18" x14ac:dyDescent="0.25">
      <c r="A3662">
        <v>3661</v>
      </c>
      <c r="B3662" s="2">
        <v>42705</v>
      </c>
      <c r="C3662">
        <f t="shared" si="861"/>
        <v>2016</v>
      </c>
      <c r="D3662">
        <v>1338</v>
      </c>
      <c r="E3662" s="5">
        <f t="shared" ca="1" si="857"/>
        <v>1313.0350000000001</v>
      </c>
      <c r="F3662" s="5">
        <f t="shared" ca="1" si="858"/>
        <v>1502.2459999999994</v>
      </c>
      <c r="G3662" s="5">
        <f t="shared" ca="1" si="859"/>
        <v>1365.1880742838391</v>
      </c>
      <c r="H3662" s="5">
        <f t="shared" ca="1" si="860"/>
        <v>1513.0213999359755</v>
      </c>
      <c r="I3662" s="10">
        <f t="shared" ca="1" si="853"/>
        <v>0</v>
      </c>
      <c r="J3662" s="5" t="e">
        <f t="shared" ca="1" si="847"/>
        <v>#N/A</v>
      </c>
      <c r="K3662" s="5" t="e">
        <f t="shared" ca="1" si="848"/>
        <v>#N/A</v>
      </c>
      <c r="L3662" s="10">
        <f t="shared" ca="1" si="849"/>
        <v>-1</v>
      </c>
      <c r="M3662" s="5">
        <f t="shared" ca="1" si="854"/>
        <v>1525</v>
      </c>
      <c r="N3662" s="12" t="str">
        <f t="shared" ca="1" si="850"/>
        <v/>
      </c>
      <c r="O3662" s="12">
        <f t="shared" ca="1" si="851"/>
        <v>3.277711561382666E-3</v>
      </c>
      <c r="P3662" s="5">
        <f t="shared" ca="1" si="852"/>
        <v>1086.765081582186</v>
      </c>
      <c r="Q3662" s="5">
        <f t="shared" ca="1" si="855"/>
        <v>1086.765081582186</v>
      </c>
      <c r="R3662" s="12">
        <f t="shared" ca="1" si="856"/>
        <v>0</v>
      </c>
    </row>
    <row r="3663" spans="1:18" x14ac:dyDescent="0.25">
      <c r="A3663">
        <v>3662</v>
      </c>
      <c r="B3663" s="2">
        <v>42706</v>
      </c>
      <c r="C3663">
        <f t="shared" si="861"/>
        <v>2016</v>
      </c>
      <c r="D3663">
        <v>1325.7</v>
      </c>
      <c r="E3663" s="5">
        <f t="shared" ca="1" si="857"/>
        <v>1314.635</v>
      </c>
      <c r="F3663" s="5">
        <f t="shared" ca="1" si="858"/>
        <v>1496.4199999999994</v>
      </c>
      <c r="G3663" s="5">
        <f t="shared" ca="1" si="859"/>
        <v>1361.2392668554553</v>
      </c>
      <c r="H3663" s="5">
        <f t="shared" ca="1" si="860"/>
        <v>1509.2749719372559</v>
      </c>
      <c r="I3663" s="10">
        <f t="shared" ca="1" si="853"/>
        <v>0</v>
      </c>
      <c r="J3663" s="5" t="e">
        <f t="shared" ca="1" si="847"/>
        <v>#N/A</v>
      </c>
      <c r="K3663" s="5" t="e">
        <f t="shared" ca="1" si="848"/>
        <v>#N/A</v>
      </c>
      <c r="L3663" s="10">
        <f t="shared" ca="1" si="849"/>
        <v>-1</v>
      </c>
      <c r="M3663" s="5">
        <f t="shared" ca="1" si="854"/>
        <v>1525</v>
      </c>
      <c r="N3663" s="12" t="str">
        <f t="shared" ca="1" si="850"/>
        <v/>
      </c>
      <c r="O3663" s="12">
        <f t="shared" ca="1" si="851"/>
        <v>9.1928251121075888E-3</v>
      </c>
      <c r="P3663" s="5">
        <f t="shared" ca="1" si="852"/>
        <v>1086.765081582186</v>
      </c>
      <c r="Q3663" s="5">
        <f t="shared" ca="1" si="855"/>
        <v>1086.765081582186</v>
      </c>
      <c r="R3663" s="12">
        <f t="shared" ca="1" si="856"/>
        <v>0</v>
      </c>
    </row>
    <row r="3664" spans="1:18" x14ac:dyDescent="0.25">
      <c r="A3664">
        <v>3663</v>
      </c>
      <c r="B3664" s="2">
        <v>42709</v>
      </c>
      <c r="C3664">
        <f t="shared" si="861"/>
        <v>2016</v>
      </c>
      <c r="D3664">
        <v>1340</v>
      </c>
      <c r="E3664" s="5">
        <f t="shared" ca="1" si="857"/>
        <v>1321.41</v>
      </c>
      <c r="F3664" s="5">
        <f t="shared" ca="1" si="858"/>
        <v>1491.0009999999997</v>
      </c>
      <c r="G3664" s="5">
        <f t="shared" ca="1" si="859"/>
        <v>1359.1153401699098</v>
      </c>
      <c r="H3664" s="5">
        <f t="shared" ca="1" si="860"/>
        <v>1505.8894724985107</v>
      </c>
      <c r="I3664" s="10">
        <f t="shared" ca="1" si="853"/>
        <v>0</v>
      </c>
      <c r="J3664" s="5" t="e">
        <f t="shared" ca="1" si="847"/>
        <v>#N/A</v>
      </c>
      <c r="K3664" s="5" t="e">
        <f t="shared" ca="1" si="848"/>
        <v>#N/A</v>
      </c>
      <c r="L3664" s="10">
        <f t="shared" ca="1" si="849"/>
        <v>-1</v>
      </c>
      <c r="M3664" s="5">
        <f t="shared" ca="1" si="854"/>
        <v>1525</v>
      </c>
      <c r="N3664" s="12" t="str">
        <f t="shared" ca="1" si="850"/>
        <v/>
      </c>
      <c r="O3664" s="12">
        <f t="shared" ca="1" si="851"/>
        <v>-1.078675416760953E-2</v>
      </c>
      <c r="P3664" s="5">
        <f t="shared" ca="1" si="852"/>
        <v>1086.765081582186</v>
      </c>
      <c r="Q3664" s="5">
        <f t="shared" ca="1" si="855"/>
        <v>1086.765081582186</v>
      </c>
      <c r="R3664" s="12">
        <f t="shared" ca="1" si="856"/>
        <v>0</v>
      </c>
    </row>
    <row r="3665" spans="1:18" x14ac:dyDescent="0.25">
      <c r="A3665">
        <v>3664</v>
      </c>
      <c r="B3665" s="2">
        <v>42710</v>
      </c>
      <c r="C3665">
        <f t="shared" si="861"/>
        <v>2016</v>
      </c>
      <c r="D3665">
        <v>1350.55</v>
      </c>
      <c r="E3665" s="5">
        <f t="shared" ca="1" si="857"/>
        <v>1327.165</v>
      </c>
      <c r="F3665" s="5">
        <f t="shared" ca="1" si="858"/>
        <v>1485.8440000000001</v>
      </c>
      <c r="G3665" s="5">
        <f t="shared" ca="1" si="859"/>
        <v>1358.2588061529189</v>
      </c>
      <c r="H3665" s="5">
        <f t="shared" ca="1" si="860"/>
        <v>1502.7826830485405</v>
      </c>
      <c r="I3665" s="10">
        <f t="shared" ca="1" si="853"/>
        <v>0</v>
      </c>
      <c r="J3665" s="5" t="e">
        <f t="shared" ca="1" si="847"/>
        <v>#N/A</v>
      </c>
      <c r="K3665" s="5" t="e">
        <f t="shared" ca="1" si="848"/>
        <v>#N/A</v>
      </c>
      <c r="L3665" s="10">
        <f t="shared" ca="1" si="849"/>
        <v>-1</v>
      </c>
      <c r="M3665" s="5">
        <f t="shared" ca="1" si="854"/>
        <v>1525</v>
      </c>
      <c r="N3665" s="12" t="str">
        <f t="shared" ca="1" si="850"/>
        <v/>
      </c>
      <c r="O3665" s="12">
        <f t="shared" ca="1" si="851"/>
        <v>-7.8731343283581744E-3</v>
      </c>
      <c r="P3665" s="5">
        <f t="shared" ca="1" si="852"/>
        <v>1086.765081582186</v>
      </c>
      <c r="Q3665" s="5">
        <f t="shared" ca="1" si="855"/>
        <v>1086.765081582186</v>
      </c>
      <c r="R3665" s="12">
        <f t="shared" ca="1" si="856"/>
        <v>0</v>
      </c>
    </row>
    <row r="3666" spans="1:18" x14ac:dyDescent="0.25">
      <c r="A3666">
        <v>3665</v>
      </c>
      <c r="B3666" s="2">
        <v>42711</v>
      </c>
      <c r="C3666">
        <f t="shared" si="861"/>
        <v>2016</v>
      </c>
      <c r="D3666">
        <v>1350</v>
      </c>
      <c r="E3666" s="5">
        <f t="shared" ca="1" si="857"/>
        <v>1331.8899999999999</v>
      </c>
      <c r="F3666" s="5">
        <f t="shared" ca="1" si="858"/>
        <v>1480.5209999999997</v>
      </c>
      <c r="G3666" s="5">
        <f t="shared" ca="1" si="859"/>
        <v>1357.4329255376269</v>
      </c>
      <c r="H3666" s="5">
        <f t="shared" ca="1" si="860"/>
        <v>1499.7270293875697</v>
      </c>
      <c r="I3666" s="10">
        <f t="shared" ca="1" si="853"/>
        <v>0</v>
      </c>
      <c r="J3666" s="5" t="e">
        <f t="shared" ca="1" si="847"/>
        <v>#N/A</v>
      </c>
      <c r="K3666" s="5" t="e">
        <f t="shared" ca="1" si="848"/>
        <v>#N/A</v>
      </c>
      <c r="L3666" s="10">
        <f t="shared" ca="1" si="849"/>
        <v>-1</v>
      </c>
      <c r="M3666" s="5">
        <f t="shared" ca="1" si="854"/>
        <v>1525</v>
      </c>
      <c r="N3666" s="12" t="str">
        <f t="shared" ca="1" si="850"/>
        <v/>
      </c>
      <c r="O3666" s="12">
        <f t="shared" ca="1" si="851"/>
        <v>4.0724149420603056E-4</v>
      </c>
      <c r="P3666" s="5">
        <f t="shared" ca="1" si="852"/>
        <v>1086.765081582186</v>
      </c>
      <c r="Q3666" s="5">
        <f t="shared" ca="1" si="855"/>
        <v>1086.765081582186</v>
      </c>
      <c r="R3666" s="12">
        <f t="shared" ca="1" si="856"/>
        <v>0</v>
      </c>
    </row>
    <row r="3667" spans="1:18" x14ac:dyDescent="0.25">
      <c r="A3667">
        <v>3666</v>
      </c>
      <c r="B3667" s="2">
        <v>42712</v>
      </c>
      <c r="C3667">
        <f t="shared" si="861"/>
        <v>2016</v>
      </c>
      <c r="D3667">
        <v>1358.65</v>
      </c>
      <c r="E3667" s="5">
        <f t="shared" ca="1" si="857"/>
        <v>1335.24</v>
      </c>
      <c r="F3667" s="5">
        <f t="shared" ca="1" si="858"/>
        <v>1475.9259999999997</v>
      </c>
      <c r="G3667" s="5">
        <f t="shared" ca="1" si="859"/>
        <v>1357.5546329838642</v>
      </c>
      <c r="H3667" s="5">
        <f t="shared" ca="1" si="860"/>
        <v>1496.9054887998182</v>
      </c>
      <c r="I3667" s="10">
        <f t="shared" ca="1" si="853"/>
        <v>0</v>
      </c>
      <c r="J3667" s="5" t="e">
        <f t="shared" ca="1" si="847"/>
        <v>#N/A</v>
      </c>
      <c r="K3667" s="5" t="e">
        <f t="shared" ca="1" si="848"/>
        <v>#N/A</v>
      </c>
      <c r="L3667" s="10">
        <f t="shared" ca="1" si="849"/>
        <v>-1</v>
      </c>
      <c r="M3667" s="5">
        <f t="shared" ca="1" si="854"/>
        <v>1525</v>
      </c>
      <c r="N3667" s="12" t="str">
        <f t="shared" ca="1" si="850"/>
        <v/>
      </c>
      <c r="O3667" s="12">
        <f t="shared" ca="1" si="851"/>
        <v>-6.4074074074074745E-3</v>
      </c>
      <c r="P3667" s="5">
        <f t="shared" ca="1" si="852"/>
        <v>1086.765081582186</v>
      </c>
      <c r="Q3667" s="5">
        <f t="shared" ca="1" si="855"/>
        <v>1086.765081582186</v>
      </c>
      <c r="R3667" s="12">
        <f t="shared" ca="1" si="856"/>
        <v>0</v>
      </c>
    </row>
    <row r="3668" spans="1:18" x14ac:dyDescent="0.25">
      <c r="A3668">
        <v>3667</v>
      </c>
      <c r="B3668" s="2">
        <v>42713</v>
      </c>
      <c r="C3668">
        <f t="shared" si="861"/>
        <v>2016</v>
      </c>
      <c r="D3668">
        <v>1379.15</v>
      </c>
      <c r="E3668" s="5">
        <f t="shared" ca="1" si="857"/>
        <v>1342.2149999999999</v>
      </c>
      <c r="F3668" s="5">
        <f t="shared" ca="1" si="858"/>
        <v>1471.5119999999997</v>
      </c>
      <c r="G3668" s="5">
        <f t="shared" ca="1" si="859"/>
        <v>1359.7141696854776</v>
      </c>
      <c r="H3668" s="5">
        <f t="shared" ca="1" si="860"/>
        <v>1494.5503790238217</v>
      </c>
      <c r="I3668" s="10">
        <f t="shared" ca="1" si="853"/>
        <v>0</v>
      </c>
      <c r="J3668" s="5" t="e">
        <f t="shared" ca="1" si="847"/>
        <v>#N/A</v>
      </c>
      <c r="K3668" s="5" t="e">
        <f t="shared" ca="1" si="848"/>
        <v>#N/A</v>
      </c>
      <c r="L3668" s="10">
        <f t="shared" ca="1" si="849"/>
        <v>-1</v>
      </c>
      <c r="M3668" s="5">
        <f t="shared" ca="1" si="854"/>
        <v>1525</v>
      </c>
      <c r="N3668" s="12" t="str">
        <f t="shared" ca="1" si="850"/>
        <v/>
      </c>
      <c r="O3668" s="12">
        <f t="shared" ca="1" si="851"/>
        <v>-1.508850697383432E-2</v>
      </c>
      <c r="P3668" s="5">
        <f t="shared" ca="1" si="852"/>
        <v>1086.765081582186</v>
      </c>
      <c r="Q3668" s="5">
        <f t="shared" ca="1" si="855"/>
        <v>1086.765081582186</v>
      </c>
      <c r="R3668" s="12">
        <f t="shared" ca="1" si="856"/>
        <v>0</v>
      </c>
    </row>
    <row r="3669" spans="1:18" x14ac:dyDescent="0.25">
      <c r="A3669">
        <v>3668</v>
      </c>
      <c r="B3669" s="2">
        <v>42716</v>
      </c>
      <c r="C3669">
        <f t="shared" si="861"/>
        <v>2016</v>
      </c>
      <c r="D3669">
        <v>1345.9</v>
      </c>
      <c r="E3669" s="5">
        <f t="shared" ca="1" si="857"/>
        <v>1345.0350000000001</v>
      </c>
      <c r="F3669" s="5">
        <f t="shared" ca="1" si="858"/>
        <v>1465.7909999999997</v>
      </c>
      <c r="G3669" s="5">
        <f t="shared" ca="1" si="859"/>
        <v>1358.3327527169299</v>
      </c>
      <c r="H3669" s="5">
        <f t="shared" ca="1" si="860"/>
        <v>1491.5773714433453</v>
      </c>
      <c r="I3669" s="10">
        <f t="shared" ca="1" si="853"/>
        <v>0</v>
      </c>
      <c r="J3669" s="5" t="e">
        <f t="shared" ca="1" si="847"/>
        <v>#N/A</v>
      </c>
      <c r="K3669" s="5" t="e">
        <f t="shared" ca="1" si="848"/>
        <v>#N/A</v>
      </c>
      <c r="L3669" s="10">
        <f t="shared" ca="1" si="849"/>
        <v>-1</v>
      </c>
      <c r="M3669" s="5">
        <f t="shared" ca="1" si="854"/>
        <v>1525</v>
      </c>
      <c r="N3669" s="12" t="str">
        <f t="shared" ca="1" si="850"/>
        <v/>
      </c>
      <c r="O3669" s="12">
        <f t="shared" ca="1" si="851"/>
        <v>2.4109052677373743E-2</v>
      </c>
      <c r="P3669" s="5">
        <f t="shared" ca="1" si="852"/>
        <v>1086.765081582186</v>
      </c>
      <c r="Q3669" s="5">
        <f t="shared" ca="1" si="855"/>
        <v>1086.765081582186</v>
      </c>
      <c r="R3669" s="12">
        <f t="shared" ca="1" si="856"/>
        <v>0</v>
      </c>
    </row>
    <row r="3670" spans="1:18" x14ac:dyDescent="0.25">
      <c r="A3670">
        <v>3669</v>
      </c>
      <c r="B3670" s="2">
        <v>42717</v>
      </c>
      <c r="C3670">
        <f t="shared" si="861"/>
        <v>2016</v>
      </c>
      <c r="D3670">
        <v>1339.75</v>
      </c>
      <c r="E3670" s="5">
        <f t="shared" ca="1" si="857"/>
        <v>1347.01</v>
      </c>
      <c r="F3670" s="5">
        <f t="shared" ca="1" si="858"/>
        <v>1459.8439999999996</v>
      </c>
      <c r="G3670" s="5">
        <f t="shared" ca="1" si="859"/>
        <v>1356.474477445237</v>
      </c>
      <c r="H3670" s="5">
        <f t="shared" ca="1" si="860"/>
        <v>1488.5408240144784</v>
      </c>
      <c r="I3670" s="10">
        <f t="shared" ca="1" si="853"/>
        <v>0</v>
      </c>
      <c r="J3670" s="5" t="e">
        <f t="shared" ca="1" si="847"/>
        <v>#N/A</v>
      </c>
      <c r="K3670" s="5" t="e">
        <f t="shared" ca="1" si="848"/>
        <v>#N/A</v>
      </c>
      <c r="L3670" s="10">
        <f t="shared" ca="1" si="849"/>
        <v>-1</v>
      </c>
      <c r="M3670" s="5">
        <f t="shared" ca="1" si="854"/>
        <v>1525</v>
      </c>
      <c r="N3670" s="12" t="str">
        <f t="shared" ca="1" si="850"/>
        <v/>
      </c>
      <c r="O3670" s="12">
        <f t="shared" ca="1" si="851"/>
        <v>4.5694330930976228E-3</v>
      </c>
      <c r="P3670" s="5">
        <f t="shared" ca="1" si="852"/>
        <v>1086.765081582186</v>
      </c>
      <c r="Q3670" s="5">
        <f t="shared" ca="1" si="855"/>
        <v>1086.765081582186</v>
      </c>
      <c r="R3670" s="12">
        <f t="shared" ca="1" si="856"/>
        <v>0</v>
      </c>
    </row>
    <row r="3671" spans="1:18" x14ac:dyDescent="0.25">
      <c r="A3671">
        <v>3670</v>
      </c>
      <c r="B3671" s="2">
        <v>42718</v>
      </c>
      <c r="C3671">
        <f t="shared" si="861"/>
        <v>2016</v>
      </c>
      <c r="D3671">
        <v>1313.45</v>
      </c>
      <c r="E3671" s="5">
        <f t="shared" ca="1" si="857"/>
        <v>1344.115</v>
      </c>
      <c r="F3671" s="5">
        <f t="shared" ca="1" si="858"/>
        <v>1453.3529999999996</v>
      </c>
      <c r="G3671" s="5">
        <f t="shared" ca="1" si="859"/>
        <v>1352.1720297007134</v>
      </c>
      <c r="H3671" s="5">
        <f t="shared" ca="1" si="860"/>
        <v>1485.0390075341888</v>
      </c>
      <c r="I3671" s="10">
        <f t="shared" ca="1" si="853"/>
        <v>0</v>
      </c>
      <c r="J3671" s="5" t="e">
        <f t="shared" ca="1" si="847"/>
        <v>#N/A</v>
      </c>
      <c r="K3671" s="5" t="e">
        <f t="shared" ca="1" si="848"/>
        <v>#N/A</v>
      </c>
      <c r="L3671" s="10">
        <f t="shared" ca="1" si="849"/>
        <v>-1</v>
      </c>
      <c r="M3671" s="5">
        <f t="shared" ca="1" si="854"/>
        <v>1525</v>
      </c>
      <c r="N3671" s="12" t="str">
        <f t="shared" ca="1" si="850"/>
        <v/>
      </c>
      <c r="O3671" s="12">
        <f t="shared" ca="1" si="851"/>
        <v>1.9630528083597651E-2</v>
      </c>
      <c r="P3671" s="5">
        <f t="shared" ca="1" si="852"/>
        <v>1086.765081582186</v>
      </c>
      <c r="Q3671" s="5">
        <f t="shared" ca="1" si="855"/>
        <v>1086.765081582186</v>
      </c>
      <c r="R3671" s="12">
        <f t="shared" ca="1" si="856"/>
        <v>0</v>
      </c>
    </row>
    <row r="3672" spans="1:18" x14ac:dyDescent="0.25">
      <c r="A3672">
        <v>3671</v>
      </c>
      <c r="B3672" s="2">
        <v>42719</v>
      </c>
      <c r="C3672">
        <f t="shared" si="861"/>
        <v>2016</v>
      </c>
      <c r="D3672">
        <v>1314.95</v>
      </c>
      <c r="E3672" s="5">
        <f t="shared" ca="1" si="857"/>
        <v>1341.81</v>
      </c>
      <c r="F3672" s="5">
        <f t="shared" ca="1" si="858"/>
        <v>1447.0569999999996</v>
      </c>
      <c r="G3672" s="5">
        <f t="shared" ca="1" si="859"/>
        <v>1348.4498267306421</v>
      </c>
      <c r="H3672" s="5">
        <f t="shared" ca="1" si="860"/>
        <v>1481.637227383505</v>
      </c>
      <c r="I3672" s="10">
        <f t="shared" ca="1" si="853"/>
        <v>0</v>
      </c>
      <c r="J3672" s="5" t="e">
        <f t="shared" ca="1" si="847"/>
        <v>#N/A</v>
      </c>
      <c r="K3672" s="5" t="e">
        <f t="shared" ca="1" si="848"/>
        <v>#N/A</v>
      </c>
      <c r="L3672" s="10">
        <f t="shared" ca="1" si="849"/>
        <v>-1</v>
      </c>
      <c r="M3672" s="5">
        <f t="shared" ca="1" si="854"/>
        <v>1525</v>
      </c>
      <c r="N3672" s="12" t="str">
        <f t="shared" ca="1" si="850"/>
        <v/>
      </c>
      <c r="O3672" s="12">
        <f t="shared" ca="1" si="851"/>
        <v>-1.1420305302828429E-3</v>
      </c>
      <c r="P3672" s="5">
        <f t="shared" ca="1" si="852"/>
        <v>1086.765081582186</v>
      </c>
      <c r="Q3672" s="5">
        <f t="shared" ca="1" si="855"/>
        <v>1086.765081582186</v>
      </c>
      <c r="R3672" s="12">
        <f t="shared" ca="1" si="856"/>
        <v>0</v>
      </c>
    </row>
    <row r="3673" spans="1:18" x14ac:dyDescent="0.25">
      <c r="A3673">
        <v>3672</v>
      </c>
      <c r="B3673" s="2">
        <v>42720</v>
      </c>
      <c r="C3673">
        <f t="shared" si="861"/>
        <v>2016</v>
      </c>
      <c r="D3673">
        <v>1294.1500000000001</v>
      </c>
      <c r="E3673" s="5">
        <f t="shared" ca="1" si="857"/>
        <v>1338.6550000000002</v>
      </c>
      <c r="F3673" s="5">
        <f t="shared" ca="1" si="858"/>
        <v>1440.4319999999998</v>
      </c>
      <c r="G3673" s="5">
        <f t="shared" ca="1" si="859"/>
        <v>1343.019844057578</v>
      </c>
      <c r="H3673" s="5">
        <f t="shared" ca="1" si="860"/>
        <v>1477.8874828358346</v>
      </c>
      <c r="I3673" s="10">
        <f t="shared" ca="1" si="853"/>
        <v>0</v>
      </c>
      <c r="J3673" s="5" t="e">
        <f t="shared" ca="1" si="847"/>
        <v>#N/A</v>
      </c>
      <c r="K3673" s="5" t="e">
        <f t="shared" ca="1" si="848"/>
        <v>#N/A</v>
      </c>
      <c r="L3673" s="10">
        <f t="shared" ca="1" si="849"/>
        <v>-1</v>
      </c>
      <c r="M3673" s="5">
        <f t="shared" ca="1" si="854"/>
        <v>1525</v>
      </c>
      <c r="N3673" s="12" t="str">
        <f t="shared" ca="1" si="850"/>
        <v/>
      </c>
      <c r="O3673" s="12">
        <f t="shared" ca="1" si="851"/>
        <v>1.5818091942659381E-2</v>
      </c>
      <c r="P3673" s="5">
        <f t="shared" ca="1" si="852"/>
        <v>1086.765081582186</v>
      </c>
      <c r="Q3673" s="5">
        <f t="shared" ca="1" si="855"/>
        <v>1086.765081582186</v>
      </c>
      <c r="R3673" s="12">
        <f t="shared" ca="1" si="856"/>
        <v>0</v>
      </c>
    </row>
    <row r="3674" spans="1:18" x14ac:dyDescent="0.25">
      <c r="A3674">
        <v>3673</v>
      </c>
      <c r="B3674" s="2">
        <v>42723</v>
      </c>
      <c r="C3674">
        <f t="shared" si="861"/>
        <v>2016</v>
      </c>
      <c r="D3674">
        <v>1277.7</v>
      </c>
      <c r="E3674" s="5">
        <f t="shared" ca="1" si="857"/>
        <v>1332.4250000000002</v>
      </c>
      <c r="F3674" s="5">
        <f t="shared" ca="1" si="858"/>
        <v>1432.6159999999998</v>
      </c>
      <c r="G3674" s="5">
        <f t="shared" ca="1" si="859"/>
        <v>1336.4878596518204</v>
      </c>
      <c r="H3674" s="5">
        <f t="shared" ca="1" si="860"/>
        <v>1473.8837331791178</v>
      </c>
      <c r="I3674" s="10">
        <f t="shared" ca="1" si="853"/>
        <v>0</v>
      </c>
      <c r="J3674" s="5" t="e">
        <f t="shared" ca="1" si="847"/>
        <v>#N/A</v>
      </c>
      <c r="K3674" s="5" t="e">
        <f t="shared" ca="1" si="848"/>
        <v>#N/A</v>
      </c>
      <c r="L3674" s="10">
        <f t="shared" ca="1" si="849"/>
        <v>-1</v>
      </c>
      <c r="M3674" s="5">
        <f t="shared" ca="1" si="854"/>
        <v>1525</v>
      </c>
      <c r="N3674" s="12" t="str">
        <f t="shared" ca="1" si="850"/>
        <v/>
      </c>
      <c r="O3674" s="12">
        <f t="shared" ca="1" si="851"/>
        <v>1.2711045860217166E-2</v>
      </c>
      <c r="P3674" s="5">
        <f t="shared" ca="1" si="852"/>
        <v>1086.765081582186</v>
      </c>
      <c r="Q3674" s="5">
        <f t="shared" ca="1" si="855"/>
        <v>1086.765081582186</v>
      </c>
      <c r="R3674" s="12">
        <f t="shared" ca="1" si="856"/>
        <v>0</v>
      </c>
    </row>
    <row r="3675" spans="1:18" x14ac:dyDescent="0.25">
      <c r="A3675">
        <v>3674</v>
      </c>
      <c r="B3675" s="2">
        <v>42724</v>
      </c>
      <c r="C3675">
        <f t="shared" si="861"/>
        <v>2016</v>
      </c>
      <c r="D3675">
        <v>1295.1500000000001</v>
      </c>
      <c r="E3675" s="5">
        <f t="shared" ca="1" si="857"/>
        <v>1326.885</v>
      </c>
      <c r="F3675" s="5">
        <f t="shared" ca="1" si="858"/>
        <v>1425.1489999999997</v>
      </c>
      <c r="G3675" s="5">
        <f t="shared" ca="1" si="859"/>
        <v>1332.3540736866385</v>
      </c>
      <c r="H3675" s="5">
        <f t="shared" ca="1" si="860"/>
        <v>1470.3090585155355</v>
      </c>
      <c r="I3675" s="10">
        <f t="shared" ca="1" si="853"/>
        <v>0</v>
      </c>
      <c r="J3675" s="5" t="e">
        <f t="shared" ca="1" si="847"/>
        <v>#N/A</v>
      </c>
      <c r="K3675" s="5" t="e">
        <f t="shared" ca="1" si="848"/>
        <v>#N/A</v>
      </c>
      <c r="L3675" s="10">
        <f t="shared" ca="1" si="849"/>
        <v>-1</v>
      </c>
      <c r="M3675" s="5">
        <f t="shared" ca="1" si="854"/>
        <v>1525</v>
      </c>
      <c r="N3675" s="12" t="str">
        <f t="shared" ca="1" si="850"/>
        <v/>
      </c>
      <c r="O3675" s="12">
        <f t="shared" ca="1" si="851"/>
        <v>-1.3657353056273025E-2</v>
      </c>
      <c r="P3675" s="5">
        <f t="shared" ca="1" si="852"/>
        <v>1086.765081582186</v>
      </c>
      <c r="Q3675" s="5">
        <f t="shared" ca="1" si="855"/>
        <v>1086.765081582186</v>
      </c>
      <c r="R3675" s="12">
        <f t="shared" ca="1" si="856"/>
        <v>0</v>
      </c>
    </row>
    <row r="3676" spans="1:18" x14ac:dyDescent="0.25">
      <c r="A3676">
        <v>3675</v>
      </c>
      <c r="B3676" s="2">
        <v>42725</v>
      </c>
      <c r="C3676">
        <f t="shared" si="861"/>
        <v>2016</v>
      </c>
      <c r="D3676">
        <v>1300</v>
      </c>
      <c r="E3676" s="5">
        <f t="shared" ca="1" si="857"/>
        <v>1321.885</v>
      </c>
      <c r="F3676" s="5">
        <f t="shared" ca="1" si="858"/>
        <v>1417.7789999999995</v>
      </c>
      <c r="G3676" s="5">
        <f t="shared" ca="1" si="859"/>
        <v>1329.1186663179747</v>
      </c>
      <c r="H3676" s="5">
        <f t="shared" ca="1" si="860"/>
        <v>1466.9028773452249</v>
      </c>
      <c r="I3676" s="10">
        <f t="shared" ca="1" si="853"/>
        <v>0</v>
      </c>
      <c r="J3676" s="5" t="e">
        <f t="shared" ca="1" si="847"/>
        <v>#N/A</v>
      </c>
      <c r="K3676" s="5" t="e">
        <f t="shared" ca="1" si="848"/>
        <v>#N/A</v>
      </c>
      <c r="L3676" s="10">
        <f t="shared" ca="1" si="849"/>
        <v>-1</v>
      </c>
      <c r="M3676" s="5">
        <f t="shared" ca="1" si="854"/>
        <v>1525</v>
      </c>
      <c r="N3676" s="12" t="str">
        <f t="shared" ca="1" si="850"/>
        <v/>
      </c>
      <c r="O3676" s="12">
        <f t="shared" ca="1" si="851"/>
        <v>-3.7447399915067048E-3</v>
      </c>
      <c r="P3676" s="5">
        <f t="shared" ca="1" si="852"/>
        <v>1086.765081582186</v>
      </c>
      <c r="Q3676" s="5">
        <f t="shared" ca="1" si="855"/>
        <v>1086.765081582186</v>
      </c>
      <c r="R3676" s="12">
        <f t="shared" ca="1" si="856"/>
        <v>0</v>
      </c>
    </row>
    <row r="3677" spans="1:18" x14ac:dyDescent="0.25">
      <c r="A3677">
        <v>3676</v>
      </c>
      <c r="B3677" s="2">
        <v>42726</v>
      </c>
      <c r="C3677">
        <f t="shared" si="861"/>
        <v>2016</v>
      </c>
      <c r="D3677">
        <v>1294.4000000000001</v>
      </c>
      <c r="E3677" s="5">
        <f t="shared" ca="1" si="857"/>
        <v>1315.46</v>
      </c>
      <c r="F3677" s="5">
        <f t="shared" ca="1" si="858"/>
        <v>1411.0259999999998</v>
      </c>
      <c r="G3677" s="5">
        <f t="shared" ca="1" si="859"/>
        <v>1325.646799686177</v>
      </c>
      <c r="H3677" s="5">
        <f t="shared" ca="1" si="860"/>
        <v>1463.4528197983202</v>
      </c>
      <c r="I3677" s="10">
        <f t="shared" ca="1" si="853"/>
        <v>0</v>
      </c>
      <c r="J3677" s="5" t="e">
        <f t="shared" ca="1" si="847"/>
        <v>#N/A</v>
      </c>
      <c r="K3677" s="5" t="e">
        <f t="shared" ca="1" si="848"/>
        <v>#N/A</v>
      </c>
      <c r="L3677" s="10">
        <f t="shared" ca="1" si="849"/>
        <v>-1</v>
      </c>
      <c r="M3677" s="5">
        <f t="shared" ca="1" si="854"/>
        <v>1525</v>
      </c>
      <c r="N3677" s="12" t="str">
        <f t="shared" ca="1" si="850"/>
        <v/>
      </c>
      <c r="O3677" s="12">
        <f t="shared" ca="1" si="851"/>
        <v>4.3076923076922381E-3</v>
      </c>
      <c r="P3677" s="5">
        <f t="shared" ca="1" si="852"/>
        <v>1086.765081582186</v>
      </c>
      <c r="Q3677" s="5">
        <f t="shared" ca="1" si="855"/>
        <v>1086.765081582186</v>
      </c>
      <c r="R3677" s="12">
        <f t="shared" ca="1" si="856"/>
        <v>0</v>
      </c>
    </row>
    <row r="3678" spans="1:18" x14ac:dyDescent="0.25">
      <c r="A3678">
        <v>3677</v>
      </c>
      <c r="B3678" s="2">
        <v>42727</v>
      </c>
      <c r="C3678">
        <f t="shared" si="861"/>
        <v>2016</v>
      </c>
      <c r="D3678">
        <v>1296.3</v>
      </c>
      <c r="E3678" s="5">
        <f t="shared" ca="1" si="857"/>
        <v>1307.175</v>
      </c>
      <c r="F3678" s="5">
        <f t="shared" ca="1" si="858"/>
        <v>1404.1469999999999</v>
      </c>
      <c r="G3678" s="5">
        <f t="shared" ca="1" si="859"/>
        <v>1322.7121197175593</v>
      </c>
      <c r="H3678" s="5">
        <f t="shared" ca="1" si="860"/>
        <v>1460.1097634023538</v>
      </c>
      <c r="I3678" s="10">
        <f t="shared" ca="1" si="853"/>
        <v>0</v>
      </c>
      <c r="J3678" s="5" t="e">
        <f t="shared" ca="1" si="847"/>
        <v>#N/A</v>
      </c>
      <c r="K3678" s="5" t="e">
        <f t="shared" ca="1" si="848"/>
        <v>#N/A</v>
      </c>
      <c r="L3678" s="10">
        <f t="shared" ca="1" si="849"/>
        <v>-1</v>
      </c>
      <c r="M3678" s="5">
        <f t="shared" ca="1" si="854"/>
        <v>1525</v>
      </c>
      <c r="N3678" s="12" t="str">
        <f t="shared" ca="1" si="850"/>
        <v/>
      </c>
      <c r="O3678" s="12">
        <f t="shared" ca="1" si="851"/>
        <v>-1.4678615574782628E-3</v>
      </c>
      <c r="P3678" s="5">
        <f t="shared" ca="1" si="852"/>
        <v>1086.765081582186</v>
      </c>
      <c r="Q3678" s="5">
        <f t="shared" ca="1" si="855"/>
        <v>1086.765081582186</v>
      </c>
      <c r="R3678" s="12">
        <f t="shared" ca="1" si="856"/>
        <v>0</v>
      </c>
    </row>
    <row r="3679" spans="1:18" x14ac:dyDescent="0.25">
      <c r="A3679">
        <v>3678</v>
      </c>
      <c r="B3679" s="2">
        <v>42730</v>
      </c>
      <c r="C3679">
        <f t="shared" si="861"/>
        <v>2016</v>
      </c>
      <c r="D3679">
        <v>1284.0999999999999</v>
      </c>
      <c r="E3679" s="5">
        <f t="shared" ca="1" si="857"/>
        <v>1300.9949999999999</v>
      </c>
      <c r="F3679" s="5">
        <f t="shared" ca="1" si="858"/>
        <v>1397.7350000000004</v>
      </c>
      <c r="G3679" s="5">
        <f t="shared" ca="1" si="859"/>
        <v>1318.8509077458034</v>
      </c>
      <c r="H3679" s="5">
        <f t="shared" ca="1" si="860"/>
        <v>1456.5895681343068</v>
      </c>
      <c r="I3679" s="10">
        <f t="shared" ca="1" si="853"/>
        <v>0</v>
      </c>
      <c r="J3679" s="5" t="e">
        <f t="shared" ca="1" si="847"/>
        <v>#N/A</v>
      </c>
      <c r="K3679" s="5" t="e">
        <f t="shared" ca="1" si="848"/>
        <v>#N/A</v>
      </c>
      <c r="L3679" s="10">
        <f t="shared" ca="1" si="849"/>
        <v>-1</v>
      </c>
      <c r="M3679" s="5">
        <f t="shared" ca="1" si="854"/>
        <v>1525</v>
      </c>
      <c r="N3679" s="12" t="str">
        <f t="shared" ca="1" si="850"/>
        <v/>
      </c>
      <c r="O3679" s="12">
        <f t="shared" ca="1" si="851"/>
        <v>9.4114016817095168E-3</v>
      </c>
      <c r="P3679" s="5">
        <f t="shared" ca="1" si="852"/>
        <v>1086.765081582186</v>
      </c>
      <c r="Q3679" s="5">
        <f t="shared" ca="1" si="855"/>
        <v>1086.765081582186</v>
      </c>
      <c r="R3679" s="12">
        <f t="shared" ca="1" si="856"/>
        <v>0</v>
      </c>
    </row>
    <row r="3680" spans="1:18" x14ac:dyDescent="0.25">
      <c r="A3680">
        <v>3679</v>
      </c>
      <c r="B3680" s="2">
        <v>42731</v>
      </c>
      <c r="C3680">
        <f t="shared" si="861"/>
        <v>2016</v>
      </c>
      <c r="D3680">
        <v>1294.8</v>
      </c>
      <c r="E3680" s="5">
        <f t="shared" ca="1" si="857"/>
        <v>1296.4999999999998</v>
      </c>
      <c r="F3680" s="5">
        <f t="shared" ca="1" si="858"/>
        <v>1391.3110000000004</v>
      </c>
      <c r="G3680" s="5">
        <f t="shared" ca="1" si="859"/>
        <v>1316.4458169712229</v>
      </c>
      <c r="H3680" s="5">
        <f t="shared" ca="1" si="860"/>
        <v>1453.3537767716207</v>
      </c>
      <c r="I3680" s="10">
        <f t="shared" ca="1" si="853"/>
        <v>0</v>
      </c>
      <c r="J3680" s="5" t="e">
        <f t="shared" ca="1" si="847"/>
        <v>#N/A</v>
      </c>
      <c r="K3680" s="5" t="e">
        <f t="shared" ca="1" si="848"/>
        <v>#N/A</v>
      </c>
      <c r="L3680" s="10">
        <f t="shared" ca="1" si="849"/>
        <v>-1</v>
      </c>
      <c r="M3680" s="5">
        <f t="shared" ca="1" si="854"/>
        <v>1525</v>
      </c>
      <c r="N3680" s="12" t="str">
        <f t="shared" ca="1" si="850"/>
        <v/>
      </c>
      <c r="O3680" s="12">
        <f t="shared" ca="1" si="851"/>
        <v>-8.3326843703761741E-3</v>
      </c>
      <c r="P3680" s="5">
        <f t="shared" ca="1" si="852"/>
        <v>1086.765081582186</v>
      </c>
      <c r="Q3680" s="5">
        <f t="shared" ca="1" si="855"/>
        <v>1086.765081582186</v>
      </c>
      <c r="R3680" s="12">
        <f t="shared" ca="1" si="856"/>
        <v>0</v>
      </c>
    </row>
    <row r="3681" spans="1:18" x14ac:dyDescent="0.25">
      <c r="A3681">
        <v>3680</v>
      </c>
      <c r="B3681" s="2">
        <v>42732</v>
      </c>
      <c r="C3681">
        <f t="shared" si="861"/>
        <v>2016</v>
      </c>
      <c r="D3681">
        <v>1294.8</v>
      </c>
      <c r="E3681" s="5">
        <f t="shared" ca="1" si="857"/>
        <v>1294.6349999999998</v>
      </c>
      <c r="F3681" s="5">
        <f t="shared" ca="1" si="858"/>
        <v>1384.9960000000003</v>
      </c>
      <c r="G3681" s="5">
        <f t="shared" ca="1" si="859"/>
        <v>1314.2812352741007</v>
      </c>
      <c r="H3681" s="5">
        <f t="shared" ca="1" si="860"/>
        <v>1450.1827012361882</v>
      </c>
      <c r="I3681" s="10">
        <f t="shared" ca="1" si="853"/>
        <v>0</v>
      </c>
      <c r="J3681" s="5" t="e">
        <f t="shared" ca="1" si="847"/>
        <v>#N/A</v>
      </c>
      <c r="K3681" s="5" t="e">
        <f t="shared" ca="1" si="848"/>
        <v>#N/A</v>
      </c>
      <c r="L3681" s="10">
        <f t="shared" ca="1" si="849"/>
        <v>-1</v>
      </c>
      <c r="M3681" s="5">
        <f t="shared" ca="1" si="854"/>
        <v>1525</v>
      </c>
      <c r="N3681" s="12" t="str">
        <f t="shared" ca="1" si="850"/>
        <v/>
      </c>
      <c r="O3681" s="12">
        <f t="shared" ca="1" si="851"/>
        <v>0</v>
      </c>
      <c r="P3681" s="5">
        <f t="shared" ca="1" si="852"/>
        <v>1086.765081582186</v>
      </c>
      <c r="Q3681" s="5">
        <f t="shared" ca="1" si="855"/>
        <v>1086.765081582186</v>
      </c>
      <c r="R3681" s="12">
        <f t="shared" ca="1" si="856"/>
        <v>0</v>
      </c>
    </row>
    <row r="3682" spans="1:18" x14ac:dyDescent="0.25">
      <c r="A3682">
        <v>3681</v>
      </c>
      <c r="B3682" s="2">
        <v>42733</v>
      </c>
      <c r="C3682">
        <f t="shared" si="861"/>
        <v>2016</v>
      </c>
      <c r="D3682">
        <v>1309.95</v>
      </c>
      <c r="E3682" s="5">
        <f t="shared" ca="1" si="857"/>
        <v>1294.1349999999998</v>
      </c>
      <c r="F3682" s="5">
        <f t="shared" ca="1" si="858"/>
        <v>1379.0060000000003</v>
      </c>
      <c r="G3682" s="5">
        <f t="shared" ca="1" si="859"/>
        <v>1313.8481117466906</v>
      </c>
      <c r="H3682" s="5">
        <f t="shared" ca="1" si="860"/>
        <v>1447.3780472114645</v>
      </c>
      <c r="I3682" s="10">
        <f t="shared" ca="1" si="853"/>
        <v>0</v>
      </c>
      <c r="J3682" s="5" t="e">
        <f t="shared" ca="1" si="847"/>
        <v>#N/A</v>
      </c>
      <c r="K3682" s="5" t="e">
        <f t="shared" ca="1" si="848"/>
        <v>#N/A</v>
      </c>
      <c r="L3682" s="10">
        <f t="shared" ca="1" si="849"/>
        <v>-1</v>
      </c>
      <c r="M3682" s="5">
        <f t="shared" ca="1" si="854"/>
        <v>1525</v>
      </c>
      <c r="N3682" s="12" t="str">
        <f t="shared" ca="1" si="850"/>
        <v/>
      </c>
      <c r="O3682" s="12">
        <f t="shared" ca="1" si="851"/>
        <v>-1.170064874884159E-2</v>
      </c>
      <c r="P3682" s="5">
        <f t="shared" ca="1" si="852"/>
        <v>1086.765081582186</v>
      </c>
      <c r="Q3682" s="5">
        <f t="shared" ca="1" si="855"/>
        <v>1086.765081582186</v>
      </c>
      <c r="R3682" s="12">
        <f t="shared" ca="1" si="856"/>
        <v>0</v>
      </c>
    </row>
    <row r="3683" spans="1:18" x14ac:dyDescent="0.25">
      <c r="A3683">
        <v>3682</v>
      </c>
      <c r="B3683" s="2">
        <v>42734</v>
      </c>
      <c r="C3683">
        <f t="shared" si="861"/>
        <v>2016</v>
      </c>
      <c r="D3683">
        <v>1331.05</v>
      </c>
      <c r="E3683" s="5">
        <f t="shared" ca="1" si="857"/>
        <v>1297.8249999999998</v>
      </c>
      <c r="F3683" s="5">
        <f t="shared" ca="1" si="858"/>
        <v>1374.3040000000003</v>
      </c>
      <c r="G3683" s="5">
        <f t="shared" ca="1" si="859"/>
        <v>1315.5683005720216</v>
      </c>
      <c r="H3683" s="5">
        <f t="shared" ca="1" si="860"/>
        <v>1445.0514862672353</v>
      </c>
      <c r="I3683" s="10">
        <f t="shared" ca="1" si="853"/>
        <v>0</v>
      </c>
      <c r="J3683" s="5" t="e">
        <f t="shared" ca="1" si="847"/>
        <v>#N/A</v>
      </c>
      <c r="K3683" s="5" t="e">
        <f t="shared" ca="1" si="848"/>
        <v>#N/A</v>
      </c>
      <c r="L3683" s="10">
        <f t="shared" ca="1" si="849"/>
        <v>-1</v>
      </c>
      <c r="M3683" s="5">
        <f t="shared" ca="1" si="854"/>
        <v>1525</v>
      </c>
      <c r="N3683" s="12" t="str">
        <f t="shared" ca="1" si="850"/>
        <v/>
      </c>
      <c r="O3683" s="12">
        <f t="shared" ca="1" si="851"/>
        <v>-1.6107485018512085E-2</v>
      </c>
      <c r="P3683" s="5">
        <f t="shared" ca="1" si="852"/>
        <v>1086.765081582186</v>
      </c>
      <c r="Q3683" s="5">
        <f t="shared" ca="1" si="855"/>
        <v>1086.765081582186</v>
      </c>
      <c r="R3683" s="12">
        <f t="shared" ca="1" si="856"/>
        <v>0</v>
      </c>
    </row>
    <row r="3684" spans="1:18" x14ac:dyDescent="0.25">
      <c r="A3684">
        <v>3683</v>
      </c>
      <c r="B3684" s="2">
        <v>42737</v>
      </c>
      <c r="C3684">
        <f t="shared" si="861"/>
        <v>2017</v>
      </c>
      <c r="D3684">
        <v>1351.9</v>
      </c>
      <c r="E3684" s="5">
        <f t="shared" ca="1" si="857"/>
        <v>1305.2450000000001</v>
      </c>
      <c r="F3684" s="5">
        <f t="shared" ca="1" si="858"/>
        <v>1370.0240000000003</v>
      </c>
      <c r="G3684" s="5">
        <f t="shared" ca="1" si="859"/>
        <v>1319.2014705148194</v>
      </c>
      <c r="H3684" s="5">
        <f t="shared" ca="1" si="860"/>
        <v>1443.1884565418907</v>
      </c>
      <c r="I3684" s="10">
        <f t="shared" ca="1" si="853"/>
        <v>0</v>
      </c>
      <c r="J3684" s="5" t="e">
        <f t="shared" ca="1" si="847"/>
        <v>#N/A</v>
      </c>
      <c r="K3684" s="5" t="e">
        <f t="shared" ca="1" si="848"/>
        <v>#N/A</v>
      </c>
      <c r="L3684" s="10">
        <f t="shared" ca="1" si="849"/>
        <v>-1</v>
      </c>
      <c r="M3684" s="5">
        <f t="shared" ca="1" si="854"/>
        <v>1525</v>
      </c>
      <c r="N3684" s="12" t="str">
        <f t="shared" ca="1" si="850"/>
        <v/>
      </c>
      <c r="O3684" s="12">
        <f t="shared" ca="1" si="851"/>
        <v>-1.5664325156831176E-2</v>
      </c>
      <c r="P3684" s="5">
        <f t="shared" ca="1" si="852"/>
        <v>1086.765081582186</v>
      </c>
      <c r="Q3684" s="5">
        <f t="shared" ca="1" si="855"/>
        <v>1086.765081582186</v>
      </c>
      <c r="R3684" s="12">
        <f t="shared" ca="1" si="856"/>
        <v>0</v>
      </c>
    </row>
    <row r="3685" spans="1:18" x14ac:dyDescent="0.25">
      <c r="A3685">
        <v>3684</v>
      </c>
      <c r="B3685" s="2">
        <v>42738</v>
      </c>
      <c r="C3685">
        <f t="shared" si="861"/>
        <v>2017</v>
      </c>
      <c r="D3685">
        <v>1343.55</v>
      </c>
      <c r="E3685" s="5">
        <f t="shared" ca="1" si="857"/>
        <v>1310.0849999999998</v>
      </c>
      <c r="F3685" s="5">
        <f t="shared" ca="1" si="858"/>
        <v>1365.8620000000001</v>
      </c>
      <c r="G3685" s="5">
        <f t="shared" ca="1" si="859"/>
        <v>1321.6363234633375</v>
      </c>
      <c r="H3685" s="5">
        <f t="shared" ca="1" si="860"/>
        <v>1441.1956874110529</v>
      </c>
      <c r="I3685" s="10">
        <f t="shared" ca="1" si="853"/>
        <v>0</v>
      </c>
      <c r="J3685" s="5" t="e">
        <f t="shared" ca="1" si="847"/>
        <v>#N/A</v>
      </c>
      <c r="K3685" s="5" t="e">
        <f t="shared" ca="1" si="848"/>
        <v>#N/A</v>
      </c>
      <c r="L3685" s="10">
        <f t="shared" ca="1" si="849"/>
        <v>-1</v>
      </c>
      <c r="M3685" s="5">
        <f t="shared" ca="1" si="854"/>
        <v>1525</v>
      </c>
      <c r="N3685" s="12" t="str">
        <f t="shared" ca="1" si="850"/>
        <v/>
      </c>
      <c r="O3685" s="12">
        <f t="shared" ca="1" si="851"/>
        <v>6.1764923441083924E-3</v>
      </c>
      <c r="P3685" s="5">
        <f t="shared" ca="1" si="852"/>
        <v>1086.765081582186</v>
      </c>
      <c r="Q3685" s="5">
        <f t="shared" ca="1" si="855"/>
        <v>1086.765081582186</v>
      </c>
      <c r="R3685" s="12">
        <f t="shared" ca="1" si="856"/>
        <v>0</v>
      </c>
    </row>
    <row r="3686" spans="1:18" x14ac:dyDescent="0.25">
      <c r="A3686">
        <v>3685</v>
      </c>
      <c r="B3686" s="2">
        <v>42739</v>
      </c>
      <c r="C3686">
        <f t="shared" si="861"/>
        <v>2017</v>
      </c>
      <c r="D3686">
        <v>1319.4</v>
      </c>
      <c r="E3686" s="5">
        <f t="shared" ca="1" si="857"/>
        <v>1312.0249999999999</v>
      </c>
      <c r="F3686" s="5">
        <f t="shared" ca="1" si="858"/>
        <v>1361.39</v>
      </c>
      <c r="G3686" s="5">
        <f t="shared" ca="1" si="859"/>
        <v>1321.4126911170038</v>
      </c>
      <c r="H3686" s="5">
        <f t="shared" ca="1" si="860"/>
        <v>1438.7597736628315</v>
      </c>
      <c r="I3686" s="10">
        <f t="shared" ca="1" si="853"/>
        <v>0</v>
      </c>
      <c r="J3686" s="5" t="e">
        <f t="shared" ca="1" si="847"/>
        <v>#N/A</v>
      </c>
      <c r="K3686" s="5" t="e">
        <f t="shared" ca="1" si="848"/>
        <v>#N/A</v>
      </c>
      <c r="L3686" s="10">
        <f t="shared" ca="1" si="849"/>
        <v>-1</v>
      </c>
      <c r="M3686" s="5">
        <f t="shared" ca="1" si="854"/>
        <v>1525</v>
      </c>
      <c r="N3686" s="12" t="str">
        <f t="shared" ca="1" si="850"/>
        <v/>
      </c>
      <c r="O3686" s="12">
        <f t="shared" ca="1" si="851"/>
        <v>1.797476833761294E-2</v>
      </c>
      <c r="P3686" s="5">
        <f t="shared" ca="1" si="852"/>
        <v>1086.765081582186</v>
      </c>
      <c r="Q3686" s="5">
        <f t="shared" ca="1" si="855"/>
        <v>1086.765081582186</v>
      </c>
      <c r="R3686" s="12">
        <f t="shared" ca="1" si="856"/>
        <v>0</v>
      </c>
    </row>
    <row r="3687" spans="1:18" x14ac:dyDescent="0.25">
      <c r="A3687">
        <v>3686</v>
      </c>
      <c r="B3687" s="2">
        <v>42740</v>
      </c>
      <c r="C3687">
        <f t="shared" si="861"/>
        <v>2017</v>
      </c>
      <c r="D3687">
        <v>1332.85</v>
      </c>
      <c r="E3687" s="5">
        <f t="shared" ca="1" si="857"/>
        <v>1315.87</v>
      </c>
      <c r="F3687" s="5">
        <f t="shared" ca="1" si="858"/>
        <v>1357.5470000000005</v>
      </c>
      <c r="G3687" s="5">
        <f t="shared" ca="1" si="859"/>
        <v>1322.5564220053034</v>
      </c>
      <c r="H3687" s="5">
        <f t="shared" ca="1" si="860"/>
        <v>1436.6415781895748</v>
      </c>
      <c r="I3687" s="10">
        <f t="shared" ca="1" si="853"/>
        <v>0</v>
      </c>
      <c r="J3687" s="5" t="e">
        <f t="shared" ca="1" si="847"/>
        <v>#N/A</v>
      </c>
      <c r="K3687" s="5" t="e">
        <f t="shared" ca="1" si="848"/>
        <v>#N/A</v>
      </c>
      <c r="L3687" s="10">
        <f t="shared" ca="1" si="849"/>
        <v>-1</v>
      </c>
      <c r="M3687" s="5">
        <f t="shared" ca="1" si="854"/>
        <v>1525</v>
      </c>
      <c r="N3687" s="12" t="str">
        <f t="shared" ca="1" si="850"/>
        <v/>
      </c>
      <c r="O3687" s="12">
        <f t="shared" ca="1" si="851"/>
        <v>-1.0194027588297572E-2</v>
      </c>
      <c r="P3687" s="5">
        <f t="shared" ca="1" si="852"/>
        <v>1086.765081582186</v>
      </c>
      <c r="Q3687" s="5">
        <f t="shared" ca="1" si="855"/>
        <v>1086.765081582186</v>
      </c>
      <c r="R3687" s="12">
        <f t="shared" ca="1" si="856"/>
        <v>0</v>
      </c>
    </row>
    <row r="3688" spans="1:18" x14ac:dyDescent="0.25">
      <c r="A3688">
        <v>3687</v>
      </c>
      <c r="B3688" s="2">
        <v>42741</v>
      </c>
      <c r="C3688">
        <f t="shared" si="861"/>
        <v>2017</v>
      </c>
      <c r="D3688">
        <v>1333.9</v>
      </c>
      <c r="E3688" s="5">
        <f t="shared" ca="1" si="857"/>
        <v>1319.6299999999999</v>
      </c>
      <c r="F3688" s="5">
        <f t="shared" ca="1" si="858"/>
        <v>1353.8910000000003</v>
      </c>
      <c r="G3688" s="5">
        <f t="shared" ca="1" si="859"/>
        <v>1323.690779804773</v>
      </c>
      <c r="H3688" s="5">
        <f t="shared" ca="1" si="860"/>
        <v>1434.5867466257832</v>
      </c>
      <c r="I3688" s="10">
        <f t="shared" ca="1" si="853"/>
        <v>0</v>
      </c>
      <c r="J3688" s="5" t="e">
        <f t="shared" ca="1" si="847"/>
        <v>#N/A</v>
      </c>
      <c r="K3688" s="5" t="e">
        <f t="shared" ca="1" si="848"/>
        <v>#N/A</v>
      </c>
      <c r="L3688" s="10">
        <f t="shared" ca="1" si="849"/>
        <v>-1</v>
      </c>
      <c r="M3688" s="5">
        <f t="shared" ca="1" si="854"/>
        <v>1525</v>
      </c>
      <c r="N3688" s="12" t="str">
        <f t="shared" ca="1" si="850"/>
        <v/>
      </c>
      <c r="O3688" s="12">
        <f t="shared" ca="1" si="851"/>
        <v>-7.8778557227008434E-4</v>
      </c>
      <c r="P3688" s="5">
        <f t="shared" ca="1" si="852"/>
        <v>1086.765081582186</v>
      </c>
      <c r="Q3688" s="5">
        <f t="shared" ca="1" si="855"/>
        <v>1086.765081582186</v>
      </c>
      <c r="R3688" s="12">
        <f t="shared" ca="1" si="856"/>
        <v>0</v>
      </c>
    </row>
    <row r="3689" spans="1:18" x14ac:dyDescent="0.25">
      <c r="A3689">
        <v>3688</v>
      </c>
      <c r="B3689" s="2">
        <v>42744</v>
      </c>
      <c r="C3689">
        <f t="shared" si="861"/>
        <v>2017</v>
      </c>
      <c r="D3689">
        <v>1327.85</v>
      </c>
      <c r="E3689" s="5">
        <f t="shared" ca="1" si="857"/>
        <v>1324.0050000000001</v>
      </c>
      <c r="F3689" s="5">
        <f t="shared" ca="1" si="858"/>
        <v>1350.1140000000005</v>
      </c>
      <c r="G3689" s="5">
        <f t="shared" ca="1" si="859"/>
        <v>1324.1067018242957</v>
      </c>
      <c r="H3689" s="5">
        <f t="shared" ca="1" si="860"/>
        <v>1432.4520116932677</v>
      </c>
      <c r="I3689" s="10">
        <f t="shared" ca="1" si="853"/>
        <v>0</v>
      </c>
      <c r="J3689" s="5" t="e">
        <f t="shared" ca="1" si="847"/>
        <v>#N/A</v>
      </c>
      <c r="K3689" s="5" t="e">
        <f t="shared" ca="1" si="848"/>
        <v>#N/A</v>
      </c>
      <c r="L3689" s="10">
        <f t="shared" ca="1" si="849"/>
        <v>-1</v>
      </c>
      <c r="M3689" s="5">
        <f t="shared" ca="1" si="854"/>
        <v>1525</v>
      </c>
      <c r="N3689" s="12" t="str">
        <f t="shared" ca="1" si="850"/>
        <v/>
      </c>
      <c r="O3689" s="12">
        <f t="shared" ca="1" si="851"/>
        <v>4.5355723817378972E-3</v>
      </c>
      <c r="P3689" s="5">
        <f t="shared" ca="1" si="852"/>
        <v>1086.765081582186</v>
      </c>
      <c r="Q3689" s="5">
        <f t="shared" ca="1" si="855"/>
        <v>1086.765081582186</v>
      </c>
      <c r="R3689" s="12">
        <f t="shared" ca="1" si="856"/>
        <v>0</v>
      </c>
    </row>
    <row r="3690" spans="1:18" x14ac:dyDescent="0.25">
      <c r="A3690">
        <v>3689</v>
      </c>
      <c r="B3690" s="2">
        <v>42745</v>
      </c>
      <c r="C3690">
        <f t="shared" si="861"/>
        <v>2017</v>
      </c>
      <c r="D3690">
        <v>1319.6</v>
      </c>
      <c r="E3690" s="5">
        <f t="shared" ca="1" si="857"/>
        <v>1326.4850000000001</v>
      </c>
      <c r="F3690" s="5">
        <f t="shared" ca="1" si="858"/>
        <v>1346.4290000000005</v>
      </c>
      <c r="G3690" s="5">
        <f t="shared" ca="1" si="859"/>
        <v>1323.6560316418661</v>
      </c>
      <c r="H3690" s="5">
        <f t="shared" ca="1" si="860"/>
        <v>1430.1949714594023</v>
      </c>
      <c r="I3690" s="10">
        <f t="shared" ca="1" si="853"/>
        <v>0</v>
      </c>
      <c r="J3690" s="5" t="e">
        <f t="shared" ca="1" si="847"/>
        <v>#N/A</v>
      </c>
      <c r="K3690" s="5" t="e">
        <f t="shared" ca="1" si="848"/>
        <v>#N/A</v>
      </c>
      <c r="L3690" s="10">
        <f t="shared" ca="1" si="849"/>
        <v>-1</v>
      </c>
      <c r="M3690" s="5">
        <f t="shared" ca="1" si="854"/>
        <v>1525</v>
      </c>
      <c r="N3690" s="12" t="str">
        <f t="shared" ca="1" si="850"/>
        <v/>
      </c>
      <c r="O3690" s="12">
        <f t="shared" ca="1" si="851"/>
        <v>6.2130511729487524E-3</v>
      </c>
      <c r="P3690" s="5">
        <f t="shared" ca="1" si="852"/>
        <v>1086.765081582186</v>
      </c>
      <c r="Q3690" s="5">
        <f t="shared" ca="1" si="855"/>
        <v>1086.765081582186</v>
      </c>
      <c r="R3690" s="12">
        <f t="shared" ca="1" si="856"/>
        <v>0</v>
      </c>
    </row>
    <row r="3691" spans="1:18" x14ac:dyDescent="0.25">
      <c r="A3691">
        <v>3690</v>
      </c>
      <c r="B3691" s="2">
        <v>42746</v>
      </c>
      <c r="C3691">
        <f t="shared" si="861"/>
        <v>2017</v>
      </c>
      <c r="D3691">
        <v>1348.7</v>
      </c>
      <c r="E3691" s="5">
        <f t="shared" ca="1" si="857"/>
        <v>1331.8750000000002</v>
      </c>
      <c r="F3691" s="5">
        <f t="shared" ca="1" si="858"/>
        <v>1343.6400000000003</v>
      </c>
      <c r="G3691" s="5">
        <f t="shared" ca="1" si="859"/>
        <v>1326.1604284776795</v>
      </c>
      <c r="H3691" s="5">
        <f t="shared" ca="1" si="860"/>
        <v>1428.565072030214</v>
      </c>
      <c r="I3691" s="10">
        <f t="shared" ca="1" si="853"/>
        <v>0</v>
      </c>
      <c r="J3691" s="5" t="e">
        <f t="shared" ca="1" si="847"/>
        <v>#N/A</v>
      </c>
      <c r="K3691" s="5" t="e">
        <f t="shared" ca="1" si="848"/>
        <v>#N/A</v>
      </c>
      <c r="L3691" s="10">
        <f t="shared" ca="1" si="849"/>
        <v>-1</v>
      </c>
      <c r="M3691" s="5">
        <f t="shared" ca="1" si="854"/>
        <v>1525</v>
      </c>
      <c r="N3691" s="12" t="str">
        <f t="shared" ca="1" si="850"/>
        <v/>
      </c>
      <c r="O3691" s="12">
        <f t="shared" ca="1" si="851"/>
        <v>-2.2052137011215625E-2</v>
      </c>
      <c r="P3691" s="5">
        <f t="shared" ca="1" si="852"/>
        <v>1086.765081582186</v>
      </c>
      <c r="Q3691" s="5">
        <f t="shared" ca="1" si="855"/>
        <v>1086.765081582186</v>
      </c>
      <c r="R3691" s="12">
        <f t="shared" ca="1" si="856"/>
        <v>0</v>
      </c>
    </row>
    <row r="3692" spans="1:18" x14ac:dyDescent="0.25">
      <c r="A3692">
        <v>3691</v>
      </c>
      <c r="B3692" s="2">
        <v>42747</v>
      </c>
      <c r="C3692">
        <f t="shared" si="861"/>
        <v>2017</v>
      </c>
      <c r="D3692">
        <v>1341.6</v>
      </c>
      <c r="E3692" s="5">
        <f t="shared" ca="1" si="857"/>
        <v>1335.0400000000002</v>
      </c>
      <c r="F3692" s="5">
        <f t="shared" ca="1" si="858"/>
        <v>1340.2700000000002</v>
      </c>
      <c r="G3692" s="5">
        <f t="shared" ca="1" si="859"/>
        <v>1327.7043856299117</v>
      </c>
      <c r="H3692" s="5">
        <f t="shared" ca="1" si="860"/>
        <v>1426.8257705896096</v>
      </c>
      <c r="I3692" s="10">
        <f t="shared" ca="1" si="853"/>
        <v>0</v>
      </c>
      <c r="J3692" s="5" t="e">
        <f t="shared" ca="1" si="847"/>
        <v>#N/A</v>
      </c>
      <c r="K3692" s="5" t="e">
        <f t="shared" ca="1" si="848"/>
        <v>#N/A</v>
      </c>
      <c r="L3692" s="10">
        <f t="shared" ca="1" si="849"/>
        <v>-1</v>
      </c>
      <c r="M3692" s="5">
        <f t="shared" ca="1" si="854"/>
        <v>1525</v>
      </c>
      <c r="N3692" s="12" t="str">
        <f t="shared" ca="1" si="850"/>
        <v/>
      </c>
      <c r="O3692" s="12">
        <f t="shared" ca="1" si="851"/>
        <v>5.2643286127382937E-3</v>
      </c>
      <c r="P3692" s="5">
        <f t="shared" ca="1" si="852"/>
        <v>1086.765081582186</v>
      </c>
      <c r="Q3692" s="5">
        <f t="shared" ca="1" si="855"/>
        <v>1086.765081582186</v>
      </c>
      <c r="R3692" s="12">
        <f t="shared" ca="1" si="856"/>
        <v>0</v>
      </c>
    </row>
    <row r="3693" spans="1:18" x14ac:dyDescent="0.25">
      <c r="A3693">
        <v>3692</v>
      </c>
      <c r="B3693" s="2">
        <v>42748</v>
      </c>
      <c r="C3693">
        <f t="shared" si="861"/>
        <v>2017</v>
      </c>
      <c r="D3693">
        <v>1329.5</v>
      </c>
      <c r="E3693" s="5">
        <f t="shared" ca="1" si="857"/>
        <v>1334.8850000000002</v>
      </c>
      <c r="F3693" s="5">
        <f t="shared" ca="1" si="858"/>
        <v>1337.0590000000002</v>
      </c>
      <c r="G3693" s="5">
        <f t="shared" ca="1" si="859"/>
        <v>1327.8839470669204</v>
      </c>
      <c r="H3693" s="5">
        <f t="shared" ca="1" si="860"/>
        <v>1424.8792551778176</v>
      </c>
      <c r="I3693" s="10">
        <f t="shared" ca="1" si="853"/>
        <v>0</v>
      </c>
      <c r="J3693" s="5" t="e">
        <f t="shared" ca="1" si="847"/>
        <v>#N/A</v>
      </c>
      <c r="K3693" s="5" t="e">
        <f t="shared" ca="1" si="848"/>
        <v>#N/A</v>
      </c>
      <c r="L3693" s="10">
        <f t="shared" ca="1" si="849"/>
        <v>-1</v>
      </c>
      <c r="M3693" s="5">
        <f t="shared" ca="1" si="854"/>
        <v>1525</v>
      </c>
      <c r="N3693" s="12" t="str">
        <f t="shared" ca="1" si="850"/>
        <v/>
      </c>
      <c r="O3693" s="12">
        <f t="shared" ca="1" si="851"/>
        <v>9.0190816935002312E-3</v>
      </c>
      <c r="P3693" s="5">
        <f t="shared" ca="1" si="852"/>
        <v>1086.765081582186</v>
      </c>
      <c r="Q3693" s="5">
        <f t="shared" ca="1" si="855"/>
        <v>1086.765081582186</v>
      </c>
      <c r="R3693" s="12">
        <f t="shared" ca="1" si="856"/>
        <v>0</v>
      </c>
    </row>
    <row r="3694" spans="1:18" x14ac:dyDescent="0.25">
      <c r="A3694">
        <v>3693</v>
      </c>
      <c r="B3694" s="2">
        <v>42751</v>
      </c>
      <c r="C3694">
        <f t="shared" si="861"/>
        <v>2017</v>
      </c>
      <c r="D3694">
        <v>1331</v>
      </c>
      <c r="E3694" s="5">
        <f t="shared" ca="1" si="857"/>
        <v>1332.7950000000001</v>
      </c>
      <c r="F3694" s="5">
        <f t="shared" ca="1" si="858"/>
        <v>1333.9260000000004</v>
      </c>
      <c r="G3694" s="5">
        <f t="shared" ca="1" si="859"/>
        <v>1328.1955523602285</v>
      </c>
      <c r="H3694" s="5">
        <f t="shared" ca="1" si="860"/>
        <v>1423.0016700742613</v>
      </c>
      <c r="I3694" s="10">
        <f t="shared" ca="1" si="853"/>
        <v>0</v>
      </c>
      <c r="J3694" s="5" t="e">
        <f t="shared" ca="1" si="847"/>
        <v>#N/A</v>
      </c>
      <c r="K3694" s="5" t="e">
        <f t="shared" ca="1" si="848"/>
        <v>#N/A</v>
      </c>
      <c r="L3694" s="10">
        <f t="shared" ca="1" si="849"/>
        <v>-1</v>
      </c>
      <c r="M3694" s="5">
        <f t="shared" ca="1" si="854"/>
        <v>1525</v>
      </c>
      <c r="N3694" s="12" t="str">
        <f t="shared" ca="1" si="850"/>
        <v/>
      </c>
      <c r="O3694" s="12">
        <f t="shared" ca="1" si="851"/>
        <v>-1.1282437006393381E-3</v>
      </c>
      <c r="P3694" s="5">
        <f t="shared" ca="1" si="852"/>
        <v>1086.765081582186</v>
      </c>
      <c r="Q3694" s="5">
        <f t="shared" ca="1" si="855"/>
        <v>1086.765081582186</v>
      </c>
      <c r="R3694" s="12">
        <f t="shared" ca="1" si="856"/>
        <v>0</v>
      </c>
    </row>
    <row r="3695" spans="1:18" x14ac:dyDescent="0.25">
      <c r="A3695">
        <v>3694</v>
      </c>
      <c r="B3695" s="2">
        <v>42752</v>
      </c>
      <c r="C3695">
        <f t="shared" si="861"/>
        <v>2017</v>
      </c>
      <c r="D3695">
        <v>1328.9</v>
      </c>
      <c r="E3695" s="5">
        <f t="shared" ca="1" si="857"/>
        <v>1331.33</v>
      </c>
      <c r="F3695" s="5">
        <f t="shared" ca="1" si="858"/>
        <v>1330.346</v>
      </c>
      <c r="G3695" s="5">
        <f t="shared" ca="1" si="859"/>
        <v>1328.2659971242056</v>
      </c>
      <c r="H3695" s="5">
        <f t="shared" ca="1" si="860"/>
        <v>1421.1196366727759</v>
      </c>
      <c r="I3695" s="10">
        <f t="shared" ca="1" si="853"/>
        <v>0</v>
      </c>
      <c r="J3695" s="5" t="e">
        <f t="shared" ca="1" si="847"/>
        <v>#N/A</v>
      </c>
      <c r="K3695" s="5" t="e">
        <f t="shared" ca="1" si="848"/>
        <v>#N/A</v>
      </c>
      <c r="L3695" s="10">
        <f t="shared" ca="1" si="849"/>
        <v>-1</v>
      </c>
      <c r="M3695" s="5">
        <f t="shared" ca="1" si="854"/>
        <v>1525</v>
      </c>
      <c r="N3695" s="12" t="str">
        <f t="shared" ca="1" si="850"/>
        <v/>
      </c>
      <c r="O3695" s="12">
        <f t="shared" ca="1" si="851"/>
        <v>1.577761081893245E-3</v>
      </c>
      <c r="P3695" s="5">
        <f t="shared" ca="1" si="852"/>
        <v>1086.765081582186</v>
      </c>
      <c r="Q3695" s="5">
        <f t="shared" ca="1" si="855"/>
        <v>1086.765081582186</v>
      </c>
      <c r="R3695" s="12">
        <f t="shared" ca="1" si="856"/>
        <v>0</v>
      </c>
    </row>
    <row r="3696" spans="1:18" x14ac:dyDescent="0.25">
      <c r="A3696">
        <v>3695</v>
      </c>
      <c r="B3696" s="2">
        <v>42753</v>
      </c>
      <c r="C3696">
        <f t="shared" si="861"/>
        <v>2017</v>
      </c>
      <c r="D3696">
        <v>1349.7</v>
      </c>
      <c r="E3696" s="5">
        <f t="shared" ca="1" si="857"/>
        <v>1334.3600000000001</v>
      </c>
      <c r="F3696" s="5">
        <f t="shared" ca="1" si="858"/>
        <v>1328.2360000000003</v>
      </c>
      <c r="G3696" s="5">
        <f t="shared" ca="1" si="859"/>
        <v>1330.4093974117852</v>
      </c>
      <c r="H3696" s="5">
        <f t="shared" ca="1" si="860"/>
        <v>1419.6912439393202</v>
      </c>
      <c r="I3696" s="10">
        <f t="shared" ca="1" si="853"/>
        <v>0</v>
      </c>
      <c r="J3696" s="5" t="e">
        <f t="shared" ca="1" si="847"/>
        <v>#N/A</v>
      </c>
      <c r="K3696" s="5" t="e">
        <f t="shared" ca="1" si="848"/>
        <v>#N/A</v>
      </c>
      <c r="L3696" s="10">
        <f t="shared" ca="1" si="849"/>
        <v>-1</v>
      </c>
      <c r="M3696" s="5">
        <f t="shared" ca="1" si="854"/>
        <v>1525</v>
      </c>
      <c r="N3696" s="12" t="str">
        <f t="shared" ca="1" si="850"/>
        <v/>
      </c>
      <c r="O3696" s="12">
        <f t="shared" ca="1" si="851"/>
        <v>-1.5652043043118333E-2</v>
      </c>
      <c r="P3696" s="5">
        <f t="shared" ca="1" si="852"/>
        <v>1086.765081582186</v>
      </c>
      <c r="Q3696" s="5">
        <f t="shared" ca="1" si="855"/>
        <v>1086.765081582186</v>
      </c>
      <c r="R3696" s="12">
        <f t="shared" ca="1" si="856"/>
        <v>0</v>
      </c>
    </row>
    <row r="3697" spans="1:18" x14ac:dyDescent="0.25">
      <c r="A3697">
        <v>3696</v>
      </c>
      <c r="B3697" s="2">
        <v>42754</v>
      </c>
      <c r="C3697">
        <f t="shared" si="861"/>
        <v>2017</v>
      </c>
      <c r="D3697">
        <v>1361.05</v>
      </c>
      <c r="E3697" s="5">
        <f t="shared" ca="1" si="857"/>
        <v>1337.1799999999998</v>
      </c>
      <c r="F3697" s="5">
        <f t="shared" ca="1" si="858"/>
        <v>1326.3210000000001</v>
      </c>
      <c r="G3697" s="5">
        <f t="shared" ca="1" si="859"/>
        <v>1333.4734576706066</v>
      </c>
      <c r="H3697" s="5">
        <f t="shared" ca="1" si="860"/>
        <v>1418.5184190605339</v>
      </c>
      <c r="I3697" s="10">
        <f t="shared" ca="1" si="853"/>
        <v>0</v>
      </c>
      <c r="J3697" s="5" t="e">
        <f t="shared" ca="1" si="847"/>
        <v>#N/A</v>
      </c>
      <c r="K3697" s="5" t="e">
        <f t="shared" ca="1" si="848"/>
        <v>#N/A</v>
      </c>
      <c r="L3697" s="10">
        <f t="shared" ca="1" si="849"/>
        <v>-1</v>
      </c>
      <c r="M3697" s="5">
        <f t="shared" ca="1" si="854"/>
        <v>1525</v>
      </c>
      <c r="N3697" s="12" t="str">
        <f t="shared" ca="1" si="850"/>
        <v/>
      </c>
      <c r="O3697" s="12">
        <f t="shared" ca="1" si="851"/>
        <v>-8.4092761354374376E-3</v>
      </c>
      <c r="P3697" s="5">
        <f t="shared" ca="1" si="852"/>
        <v>1086.765081582186</v>
      </c>
      <c r="Q3697" s="5">
        <f t="shared" ca="1" si="855"/>
        <v>1086.765081582186</v>
      </c>
      <c r="R3697" s="12">
        <f t="shared" ca="1" si="856"/>
        <v>0</v>
      </c>
    </row>
    <row r="3698" spans="1:18" x14ac:dyDescent="0.25">
      <c r="A3698">
        <v>3697</v>
      </c>
      <c r="B3698" s="2">
        <v>42755</v>
      </c>
      <c r="C3698">
        <f t="shared" si="861"/>
        <v>2017</v>
      </c>
      <c r="D3698">
        <v>1326.45</v>
      </c>
      <c r="E3698" s="5">
        <f t="shared" ca="1" si="857"/>
        <v>1336.4349999999999</v>
      </c>
      <c r="F3698" s="5">
        <f t="shared" ca="1" si="858"/>
        <v>1324.8410000000003</v>
      </c>
      <c r="G3698" s="5">
        <f t="shared" ca="1" si="859"/>
        <v>1332.7711119035462</v>
      </c>
      <c r="H3698" s="5">
        <f t="shared" ca="1" si="860"/>
        <v>1416.6770506793232</v>
      </c>
      <c r="I3698" s="10">
        <f t="shared" ca="1" si="853"/>
        <v>0</v>
      </c>
      <c r="J3698" s="5" t="e">
        <f t="shared" ca="1" si="847"/>
        <v>#N/A</v>
      </c>
      <c r="K3698" s="5" t="e">
        <f t="shared" ca="1" si="848"/>
        <v>#N/A</v>
      </c>
      <c r="L3698" s="10">
        <f t="shared" ca="1" si="849"/>
        <v>-1</v>
      </c>
      <c r="M3698" s="5">
        <f t="shared" ca="1" si="854"/>
        <v>1525</v>
      </c>
      <c r="N3698" s="12" t="str">
        <f t="shared" ca="1" si="850"/>
        <v/>
      </c>
      <c r="O3698" s="12">
        <f t="shared" ca="1" si="851"/>
        <v>2.5421549538958827E-2</v>
      </c>
      <c r="P3698" s="5">
        <f t="shared" ca="1" si="852"/>
        <v>1086.765081582186</v>
      </c>
      <c r="Q3698" s="5">
        <f t="shared" ca="1" si="855"/>
        <v>1086.765081582186</v>
      </c>
      <c r="R3698" s="12">
        <f t="shared" ca="1" si="856"/>
        <v>0</v>
      </c>
    </row>
    <row r="3699" spans="1:18" x14ac:dyDescent="0.25">
      <c r="A3699">
        <v>3698</v>
      </c>
      <c r="B3699" s="2">
        <v>42758</v>
      </c>
      <c r="C3699">
        <f t="shared" si="861"/>
        <v>2017</v>
      </c>
      <c r="D3699">
        <v>1334.7</v>
      </c>
      <c r="E3699" s="5">
        <f t="shared" ca="1" si="857"/>
        <v>1337.1200000000001</v>
      </c>
      <c r="F3699" s="5">
        <f t="shared" ca="1" si="858"/>
        <v>1323.5260000000003</v>
      </c>
      <c r="G3699" s="5">
        <f t="shared" ca="1" si="859"/>
        <v>1332.9640007131916</v>
      </c>
      <c r="H3699" s="5">
        <f t="shared" ca="1" si="860"/>
        <v>1415.0375096657365</v>
      </c>
      <c r="I3699" s="10">
        <f t="shared" ca="1" si="853"/>
        <v>0</v>
      </c>
      <c r="J3699" s="5" t="e">
        <f t="shared" ca="1" si="847"/>
        <v>#N/A</v>
      </c>
      <c r="K3699" s="5" t="e">
        <f t="shared" ca="1" si="848"/>
        <v>#N/A</v>
      </c>
      <c r="L3699" s="10">
        <f t="shared" ca="1" si="849"/>
        <v>-1</v>
      </c>
      <c r="M3699" s="5">
        <f t="shared" ca="1" si="854"/>
        <v>1525</v>
      </c>
      <c r="N3699" s="12" t="str">
        <f t="shared" ca="1" si="850"/>
        <v/>
      </c>
      <c r="O3699" s="12">
        <f t="shared" ca="1" si="851"/>
        <v>-6.2196087300689807E-3</v>
      </c>
      <c r="P3699" s="5">
        <f t="shared" ca="1" si="852"/>
        <v>1086.765081582186</v>
      </c>
      <c r="Q3699" s="5">
        <f t="shared" ca="1" si="855"/>
        <v>1086.765081582186</v>
      </c>
      <c r="R3699" s="12">
        <f t="shared" ca="1" si="856"/>
        <v>0</v>
      </c>
    </row>
    <row r="3700" spans="1:18" x14ac:dyDescent="0.25">
      <c r="A3700">
        <v>3699</v>
      </c>
      <c r="B3700" s="2">
        <v>42759</v>
      </c>
      <c r="C3700">
        <f t="shared" si="861"/>
        <v>2017</v>
      </c>
      <c r="D3700">
        <v>1358.6</v>
      </c>
      <c r="E3700" s="5">
        <f t="shared" ca="1" si="857"/>
        <v>1341.0200000000002</v>
      </c>
      <c r="F3700" s="5">
        <f t="shared" ca="1" si="858"/>
        <v>1324.0070000000001</v>
      </c>
      <c r="G3700" s="5">
        <f t="shared" ca="1" si="859"/>
        <v>1335.5276006418724</v>
      </c>
      <c r="H3700" s="5">
        <f t="shared" ca="1" si="860"/>
        <v>1413.9087594724219</v>
      </c>
      <c r="I3700" s="10">
        <f t="shared" ca="1" si="853"/>
        <v>0</v>
      </c>
      <c r="J3700" s="5" t="e">
        <f t="shared" ref="J3700:J3741" ca="1" si="862">IF($I3700="BUY",$D3700,NA())</f>
        <v>#N/A</v>
      </c>
      <c r="K3700" s="5" t="e">
        <f t="shared" ref="K3700:K3741" ca="1" si="863">IF($I3700="SELL",$D3700,NA())</f>
        <v>#N/A</v>
      </c>
      <c r="L3700" s="10">
        <f t="shared" ref="L3700:L3740" ca="1" si="864">IF(AND(I3700="SELL",L3699&gt;=0),-1*Leverage,IF(AND(I3700="BUY",L3699&lt;=0),1*Leverage,L3699))</f>
        <v>-1</v>
      </c>
      <c r="M3700" s="5">
        <f t="shared" ca="1" si="854"/>
        <v>1525</v>
      </c>
      <c r="N3700" s="12" t="str">
        <f t="shared" ref="N3700:N3741" ca="1" si="865">IF(L3699=0,0,IF(I3700="SELL",Leverage*(M3700-M3699)/M3699,IF(I3700="BUY",-Leverage*(M3700-M3699)/M3699,"")))</f>
        <v/>
      </c>
      <c r="O3700" s="12">
        <f t="shared" ref="O3700:O3741" ca="1" si="866">IF($L3700&gt;0,Leverage*(D3700-D3699)/D3699,IF($L3700&lt;0,-Leverage*(D3700-D3699)/D3699,0))</f>
        <v>-1.7906645688169524E-2</v>
      </c>
      <c r="P3700" s="5">
        <f t="shared" ref="P3700:P3741" ca="1" si="867">IF(N3700="",P3699,P3699*(1+N3700))</f>
        <v>1086.765081582186</v>
      </c>
      <c r="Q3700" s="5">
        <f t="shared" ca="1" si="855"/>
        <v>1086.765081582186</v>
      </c>
      <c r="R3700" s="12">
        <f t="shared" ca="1" si="856"/>
        <v>0</v>
      </c>
    </row>
    <row r="3701" spans="1:18" x14ac:dyDescent="0.25">
      <c r="A3701">
        <v>3700</v>
      </c>
      <c r="B3701" s="2">
        <v>42760</v>
      </c>
      <c r="C3701">
        <f t="shared" si="861"/>
        <v>2017</v>
      </c>
      <c r="D3701">
        <v>1399.4</v>
      </c>
      <c r="E3701" s="5">
        <f t="shared" ca="1" si="857"/>
        <v>1346.0900000000001</v>
      </c>
      <c r="F3701" s="5">
        <f t="shared" ca="1" si="858"/>
        <v>1325.2180000000001</v>
      </c>
      <c r="G3701" s="5">
        <f t="shared" ca="1" si="859"/>
        <v>1341.914840577685</v>
      </c>
      <c r="H3701" s="5">
        <f t="shared" ca="1" si="860"/>
        <v>1413.6185842829734</v>
      </c>
      <c r="I3701" s="10">
        <f t="shared" ref="I3701:I3740" ca="1" si="868">IF(AND(G3701&gt;H3701,G3700&lt;H3700),"BUY",IF(AND(G3701&lt;H3701,G3700&gt;H3700),"SELL",0))</f>
        <v>0</v>
      </c>
      <c r="J3701" s="5" t="e">
        <f t="shared" ca="1" si="862"/>
        <v>#N/A</v>
      </c>
      <c r="K3701" s="5" t="e">
        <f t="shared" ca="1" si="863"/>
        <v>#N/A</v>
      </c>
      <c r="L3701" s="10">
        <f t="shared" ca="1" si="864"/>
        <v>-1</v>
      </c>
      <c r="M3701" s="5">
        <f t="shared" ref="M3701:M3741" ca="1" si="869">IF(I3701&lt;&gt;0,D3701,M3700)</f>
        <v>1525</v>
      </c>
      <c r="N3701" s="12" t="str">
        <f t="shared" ca="1" si="865"/>
        <v/>
      </c>
      <c r="O3701" s="12">
        <f t="shared" ca="1" si="866"/>
        <v>-3.0030914176358153E-2</v>
      </c>
      <c r="P3701" s="5">
        <f t="shared" ca="1" si="867"/>
        <v>1086.765081582186</v>
      </c>
      <c r="Q3701" s="5">
        <f t="shared" ref="Q3701:Q3741" ca="1" si="870">MAX(P3700:P3701)</f>
        <v>1086.765081582186</v>
      </c>
      <c r="R3701" s="12">
        <f t="shared" ref="R3701:R3741" ca="1" si="871">1-P3701/Q3701</f>
        <v>0</v>
      </c>
    </row>
    <row r="3702" spans="1:18" x14ac:dyDescent="0.25">
      <c r="A3702">
        <v>3701</v>
      </c>
      <c r="B3702" s="2">
        <v>42761</v>
      </c>
      <c r="C3702">
        <f t="shared" si="861"/>
        <v>2017</v>
      </c>
      <c r="D3702">
        <v>1399.4</v>
      </c>
      <c r="E3702" s="5">
        <f t="shared" ca="1" si="857"/>
        <v>1351.8700000000001</v>
      </c>
      <c r="F3702" s="5">
        <f t="shared" ca="1" si="858"/>
        <v>1327.1780000000001</v>
      </c>
      <c r="G3702" s="5">
        <f t="shared" ca="1" si="859"/>
        <v>1347.6633565199165</v>
      </c>
      <c r="H3702" s="5">
        <f t="shared" ca="1" si="860"/>
        <v>1413.3342125973138</v>
      </c>
      <c r="I3702" s="10">
        <f t="shared" ca="1" si="868"/>
        <v>0</v>
      </c>
      <c r="J3702" s="5" t="e">
        <f t="shared" ca="1" si="862"/>
        <v>#N/A</v>
      </c>
      <c r="K3702" s="5" t="e">
        <f t="shared" ca="1" si="863"/>
        <v>#N/A</v>
      </c>
      <c r="L3702" s="10">
        <f t="shared" ca="1" si="864"/>
        <v>-1</v>
      </c>
      <c r="M3702" s="5">
        <f t="shared" ca="1" si="869"/>
        <v>1525</v>
      </c>
      <c r="N3702" s="12" t="str">
        <f t="shared" ca="1" si="865"/>
        <v/>
      </c>
      <c r="O3702" s="12">
        <f t="shared" ca="1" si="866"/>
        <v>0</v>
      </c>
      <c r="P3702" s="5">
        <f t="shared" ca="1" si="867"/>
        <v>1086.765081582186</v>
      </c>
      <c r="Q3702" s="5">
        <f t="shared" ca="1" si="870"/>
        <v>1086.765081582186</v>
      </c>
      <c r="R3702" s="12">
        <f t="shared" ca="1" si="871"/>
        <v>0</v>
      </c>
    </row>
    <row r="3703" spans="1:18" x14ac:dyDescent="0.25">
      <c r="A3703">
        <v>3702</v>
      </c>
      <c r="B3703" s="2">
        <v>42762</v>
      </c>
      <c r="C3703">
        <f t="shared" si="861"/>
        <v>2017</v>
      </c>
      <c r="D3703">
        <v>1430.65</v>
      </c>
      <c r="E3703" s="5">
        <f t="shared" ca="1" si="857"/>
        <v>1361.9849999999999</v>
      </c>
      <c r="F3703" s="5">
        <f t="shared" ca="1" si="858"/>
        <v>1329.5970000000002</v>
      </c>
      <c r="G3703" s="5">
        <f t="shared" ca="1" si="859"/>
        <v>1355.9620208679248</v>
      </c>
      <c r="H3703" s="5">
        <f t="shared" ca="1" si="860"/>
        <v>1413.6805283453673</v>
      </c>
      <c r="I3703" s="10">
        <f t="shared" ca="1" si="868"/>
        <v>0</v>
      </c>
      <c r="J3703" s="5" t="e">
        <f t="shared" ca="1" si="862"/>
        <v>#N/A</v>
      </c>
      <c r="K3703" s="5" t="e">
        <f t="shared" ca="1" si="863"/>
        <v>#N/A</v>
      </c>
      <c r="L3703" s="10">
        <f t="shared" ca="1" si="864"/>
        <v>-1</v>
      </c>
      <c r="M3703" s="5">
        <f t="shared" ca="1" si="869"/>
        <v>1525</v>
      </c>
      <c r="N3703" s="12" t="str">
        <f t="shared" ca="1" si="865"/>
        <v/>
      </c>
      <c r="O3703" s="12">
        <f t="shared" ca="1" si="866"/>
        <v>-2.2330998999571243E-2</v>
      </c>
      <c r="P3703" s="5">
        <f t="shared" ca="1" si="867"/>
        <v>1086.765081582186</v>
      </c>
      <c r="Q3703" s="5">
        <f t="shared" ca="1" si="870"/>
        <v>1086.765081582186</v>
      </c>
      <c r="R3703" s="12">
        <f t="shared" ca="1" si="871"/>
        <v>0</v>
      </c>
    </row>
    <row r="3704" spans="1:18" x14ac:dyDescent="0.25">
      <c r="A3704">
        <v>3703</v>
      </c>
      <c r="B3704" s="2">
        <v>42765</v>
      </c>
      <c r="C3704">
        <f t="shared" si="861"/>
        <v>2017</v>
      </c>
      <c r="D3704">
        <v>1428.4</v>
      </c>
      <c r="E3704" s="5">
        <f t="shared" ca="1" si="857"/>
        <v>1371.7249999999999</v>
      </c>
      <c r="F3704" s="5">
        <f t="shared" ca="1" si="858"/>
        <v>1332.7200000000003</v>
      </c>
      <c r="G3704" s="5">
        <f t="shared" ca="1" si="859"/>
        <v>1363.2058187811322</v>
      </c>
      <c r="H3704" s="5">
        <f t="shared" ca="1" si="860"/>
        <v>1413.9749177784597</v>
      </c>
      <c r="I3704" s="10">
        <f t="shared" ca="1" si="868"/>
        <v>0</v>
      </c>
      <c r="J3704" s="5" t="e">
        <f t="shared" ca="1" si="862"/>
        <v>#N/A</v>
      </c>
      <c r="K3704" s="5" t="e">
        <f t="shared" ca="1" si="863"/>
        <v>#N/A</v>
      </c>
      <c r="L3704" s="10">
        <f t="shared" ca="1" si="864"/>
        <v>-1</v>
      </c>
      <c r="M3704" s="5">
        <f t="shared" ca="1" si="869"/>
        <v>1525</v>
      </c>
      <c r="N3704" s="12" t="str">
        <f t="shared" ca="1" si="865"/>
        <v/>
      </c>
      <c r="O3704" s="12">
        <f t="shared" ca="1" si="866"/>
        <v>1.5727117044699961E-3</v>
      </c>
      <c r="P3704" s="5">
        <f t="shared" ca="1" si="867"/>
        <v>1086.765081582186</v>
      </c>
      <c r="Q3704" s="5">
        <f t="shared" ca="1" si="870"/>
        <v>1086.765081582186</v>
      </c>
      <c r="R3704" s="12">
        <f t="shared" ca="1" si="871"/>
        <v>0</v>
      </c>
    </row>
    <row r="3705" spans="1:18" x14ac:dyDescent="0.25">
      <c r="A3705">
        <v>3704</v>
      </c>
      <c r="B3705" s="2">
        <v>42766</v>
      </c>
      <c r="C3705">
        <f t="shared" si="861"/>
        <v>2017</v>
      </c>
      <c r="D3705">
        <v>1413.5</v>
      </c>
      <c r="E3705" s="5">
        <f t="shared" ca="1" si="857"/>
        <v>1380.1849999999999</v>
      </c>
      <c r="F3705" s="5">
        <f t="shared" ca="1" si="858"/>
        <v>1335.13</v>
      </c>
      <c r="G3705" s="5">
        <f t="shared" ca="1" si="859"/>
        <v>1368.2352369030191</v>
      </c>
      <c r="H3705" s="5">
        <f t="shared" ca="1" si="860"/>
        <v>1413.9654194228904</v>
      </c>
      <c r="I3705" s="10">
        <f t="shared" ca="1" si="868"/>
        <v>0</v>
      </c>
      <c r="J3705" s="5" t="e">
        <f t="shared" ca="1" si="862"/>
        <v>#N/A</v>
      </c>
      <c r="K3705" s="5" t="e">
        <f t="shared" ca="1" si="863"/>
        <v>#N/A</v>
      </c>
      <c r="L3705" s="10">
        <f t="shared" ca="1" si="864"/>
        <v>-1</v>
      </c>
      <c r="M3705" s="5">
        <f t="shared" ca="1" si="869"/>
        <v>1525</v>
      </c>
      <c r="N3705" s="12" t="str">
        <f t="shared" ca="1" si="865"/>
        <v/>
      </c>
      <c r="O3705" s="12">
        <f t="shared" ca="1" si="866"/>
        <v>1.0431251750210088E-2</v>
      </c>
      <c r="P3705" s="5">
        <f t="shared" ca="1" si="867"/>
        <v>1086.765081582186</v>
      </c>
      <c r="Q3705" s="5">
        <f t="shared" ca="1" si="870"/>
        <v>1086.765081582186</v>
      </c>
      <c r="R3705" s="12">
        <f t="shared" ca="1" si="871"/>
        <v>0</v>
      </c>
    </row>
    <row r="3706" spans="1:18" x14ac:dyDescent="0.25">
      <c r="A3706">
        <v>3705</v>
      </c>
      <c r="B3706" s="2">
        <v>42767</v>
      </c>
      <c r="C3706">
        <f t="shared" si="861"/>
        <v>2017</v>
      </c>
      <c r="D3706">
        <v>1468.55</v>
      </c>
      <c r="E3706" s="5">
        <f t="shared" ca="1" si="857"/>
        <v>1392.0699999999997</v>
      </c>
      <c r="F3706" s="5">
        <f t="shared" ca="1" si="858"/>
        <v>1338.4460000000001</v>
      </c>
      <c r="G3706" s="5">
        <f t="shared" ca="1" si="859"/>
        <v>1378.2667132127171</v>
      </c>
      <c r="H3706" s="5">
        <f t="shared" ca="1" si="860"/>
        <v>1415.0571110344326</v>
      </c>
      <c r="I3706" s="10">
        <f t="shared" ca="1" si="868"/>
        <v>0</v>
      </c>
      <c r="J3706" s="5" t="e">
        <f t="shared" ca="1" si="862"/>
        <v>#N/A</v>
      </c>
      <c r="K3706" s="5" t="e">
        <f t="shared" ca="1" si="863"/>
        <v>#N/A</v>
      </c>
      <c r="L3706" s="10">
        <f t="shared" ca="1" si="864"/>
        <v>-1</v>
      </c>
      <c r="M3706" s="5">
        <f t="shared" ca="1" si="869"/>
        <v>1525</v>
      </c>
      <c r="N3706" s="12" t="str">
        <f t="shared" ca="1" si="865"/>
        <v/>
      </c>
      <c r="O3706" s="12">
        <f t="shared" ca="1" si="866"/>
        <v>-3.8945879023700003E-2</v>
      </c>
      <c r="P3706" s="5">
        <f t="shared" ca="1" si="867"/>
        <v>1086.765081582186</v>
      </c>
      <c r="Q3706" s="5">
        <f t="shared" ca="1" si="870"/>
        <v>1086.765081582186</v>
      </c>
      <c r="R3706" s="12">
        <f t="shared" ca="1" si="871"/>
        <v>0</v>
      </c>
    </row>
    <row r="3707" spans="1:18" x14ac:dyDescent="0.25">
      <c r="A3707">
        <v>3706</v>
      </c>
      <c r="B3707" s="2">
        <v>42768</v>
      </c>
      <c r="C3707">
        <f t="shared" si="861"/>
        <v>2017</v>
      </c>
      <c r="D3707">
        <v>1431.85</v>
      </c>
      <c r="E3707" s="5">
        <f t="shared" ca="1" si="857"/>
        <v>1399.1499999999999</v>
      </c>
      <c r="F3707" s="5">
        <f t="shared" ca="1" si="858"/>
        <v>1340.58</v>
      </c>
      <c r="G3707" s="5">
        <f t="shared" ca="1" si="859"/>
        <v>1383.6250418914456</v>
      </c>
      <c r="H3707" s="5">
        <f t="shared" ca="1" si="860"/>
        <v>1415.3929688137441</v>
      </c>
      <c r="I3707" s="10">
        <f t="shared" ca="1" si="868"/>
        <v>0</v>
      </c>
      <c r="J3707" s="5" t="e">
        <f t="shared" ca="1" si="862"/>
        <v>#N/A</v>
      </c>
      <c r="K3707" s="5" t="e">
        <f t="shared" ca="1" si="863"/>
        <v>#N/A</v>
      </c>
      <c r="L3707" s="10">
        <f t="shared" ca="1" si="864"/>
        <v>-1</v>
      </c>
      <c r="M3707" s="5">
        <f t="shared" ca="1" si="869"/>
        <v>1525</v>
      </c>
      <c r="N3707" s="12" t="str">
        <f t="shared" ca="1" si="865"/>
        <v/>
      </c>
      <c r="O3707" s="12">
        <f t="shared" ca="1" si="866"/>
        <v>2.4990637022913788E-2</v>
      </c>
      <c r="P3707" s="5">
        <f t="shared" ca="1" si="867"/>
        <v>1086.765081582186</v>
      </c>
      <c r="Q3707" s="5">
        <f t="shared" ca="1" si="870"/>
        <v>1086.765081582186</v>
      </c>
      <c r="R3707" s="12">
        <f t="shared" ca="1" si="871"/>
        <v>0</v>
      </c>
    </row>
    <row r="3708" spans="1:18" x14ac:dyDescent="0.25">
      <c r="A3708">
        <v>3707</v>
      </c>
      <c r="B3708" s="2">
        <v>42769</v>
      </c>
      <c r="C3708">
        <f t="shared" si="861"/>
        <v>2017</v>
      </c>
      <c r="D3708">
        <v>1423.9</v>
      </c>
      <c r="E3708" s="5">
        <f t="shared" ca="1" si="857"/>
        <v>1408.895</v>
      </c>
      <c r="F3708" s="5">
        <f t="shared" ca="1" si="858"/>
        <v>1342.87</v>
      </c>
      <c r="G3708" s="5">
        <f t="shared" ca="1" si="859"/>
        <v>1387.6525377023011</v>
      </c>
      <c r="H3708" s="5">
        <f t="shared" ca="1" si="860"/>
        <v>1415.5631094374692</v>
      </c>
      <c r="I3708" s="10">
        <f t="shared" ca="1" si="868"/>
        <v>0</v>
      </c>
      <c r="J3708" s="5" t="e">
        <f t="shared" ca="1" si="862"/>
        <v>#N/A</v>
      </c>
      <c r="K3708" s="5" t="e">
        <f t="shared" ca="1" si="863"/>
        <v>#N/A</v>
      </c>
      <c r="L3708" s="10">
        <f t="shared" ca="1" si="864"/>
        <v>-1</v>
      </c>
      <c r="M3708" s="5">
        <f t="shared" ca="1" si="869"/>
        <v>1525</v>
      </c>
      <c r="N3708" s="12" t="str">
        <f t="shared" ca="1" si="865"/>
        <v/>
      </c>
      <c r="O3708" s="12">
        <f t="shared" ca="1" si="866"/>
        <v>5.5522575688792949E-3</v>
      </c>
      <c r="P3708" s="5">
        <f t="shared" ca="1" si="867"/>
        <v>1086.765081582186</v>
      </c>
      <c r="Q3708" s="5">
        <f t="shared" ca="1" si="870"/>
        <v>1086.765081582186</v>
      </c>
      <c r="R3708" s="12">
        <f t="shared" ca="1" si="871"/>
        <v>0</v>
      </c>
    </row>
    <row r="3709" spans="1:18" x14ac:dyDescent="0.25">
      <c r="A3709">
        <v>3708</v>
      </c>
      <c r="B3709" s="2">
        <v>42772</v>
      </c>
      <c r="C3709">
        <f t="shared" si="861"/>
        <v>2017</v>
      </c>
      <c r="D3709">
        <v>1480.15</v>
      </c>
      <c r="E3709" s="5">
        <f t="shared" ca="1" si="857"/>
        <v>1423.4399999999998</v>
      </c>
      <c r="F3709" s="5">
        <f t="shared" ca="1" si="858"/>
        <v>1346.1189999999999</v>
      </c>
      <c r="G3709" s="5">
        <f t="shared" ca="1" si="859"/>
        <v>1396.902283932071</v>
      </c>
      <c r="H3709" s="5">
        <f t="shared" ca="1" si="860"/>
        <v>1416.8548472487196</v>
      </c>
      <c r="I3709" s="10">
        <f t="shared" ca="1" si="868"/>
        <v>0</v>
      </c>
      <c r="J3709" s="5" t="e">
        <f t="shared" ca="1" si="862"/>
        <v>#N/A</v>
      </c>
      <c r="K3709" s="5" t="e">
        <f t="shared" ca="1" si="863"/>
        <v>#N/A</v>
      </c>
      <c r="L3709" s="10">
        <f t="shared" ca="1" si="864"/>
        <v>-1</v>
      </c>
      <c r="M3709" s="5">
        <f t="shared" ca="1" si="869"/>
        <v>1525</v>
      </c>
      <c r="N3709" s="12" t="str">
        <f t="shared" ca="1" si="865"/>
        <v/>
      </c>
      <c r="O3709" s="12">
        <f t="shared" ca="1" si="866"/>
        <v>-3.9504178664232038E-2</v>
      </c>
      <c r="P3709" s="5">
        <f t="shared" ca="1" si="867"/>
        <v>1086.765081582186</v>
      </c>
      <c r="Q3709" s="5">
        <f t="shared" ca="1" si="870"/>
        <v>1086.765081582186</v>
      </c>
      <c r="R3709" s="12">
        <f t="shared" ca="1" si="871"/>
        <v>0</v>
      </c>
    </row>
    <row r="3710" spans="1:18" x14ac:dyDescent="0.25">
      <c r="A3710">
        <v>3709</v>
      </c>
      <c r="B3710" s="2">
        <v>42773</v>
      </c>
      <c r="C3710">
        <f t="shared" si="861"/>
        <v>2017</v>
      </c>
      <c r="D3710">
        <v>1456.2</v>
      </c>
      <c r="E3710" s="5">
        <f t="shared" ca="1" si="857"/>
        <v>1433.2</v>
      </c>
      <c r="F3710" s="5">
        <f t="shared" ca="1" si="858"/>
        <v>1348.8429999999998</v>
      </c>
      <c r="G3710" s="5">
        <f t="shared" ca="1" si="859"/>
        <v>1402.8320555388641</v>
      </c>
      <c r="H3710" s="5">
        <f t="shared" ca="1" si="860"/>
        <v>1417.6417503037453</v>
      </c>
      <c r="I3710" s="10">
        <f t="shared" ca="1" si="868"/>
        <v>0</v>
      </c>
      <c r="J3710" s="5" t="e">
        <f t="shared" ca="1" si="862"/>
        <v>#N/A</v>
      </c>
      <c r="K3710" s="5" t="e">
        <f t="shared" ca="1" si="863"/>
        <v>#N/A</v>
      </c>
      <c r="L3710" s="10">
        <f t="shared" ca="1" si="864"/>
        <v>-1</v>
      </c>
      <c r="M3710" s="5">
        <f t="shared" ca="1" si="869"/>
        <v>1525</v>
      </c>
      <c r="N3710" s="12" t="str">
        <f t="shared" ca="1" si="865"/>
        <v/>
      </c>
      <c r="O3710" s="12">
        <f t="shared" ca="1" si="866"/>
        <v>1.6180792487247943E-2</v>
      </c>
      <c r="P3710" s="5">
        <f t="shared" ca="1" si="867"/>
        <v>1086.765081582186</v>
      </c>
      <c r="Q3710" s="5">
        <f t="shared" ca="1" si="870"/>
        <v>1086.765081582186</v>
      </c>
      <c r="R3710" s="12">
        <f t="shared" ca="1" si="871"/>
        <v>0</v>
      </c>
    </row>
    <row r="3711" spans="1:18" x14ac:dyDescent="0.25">
      <c r="A3711">
        <v>3710</v>
      </c>
      <c r="B3711" s="2">
        <v>42774</v>
      </c>
      <c r="C3711">
        <f t="shared" si="861"/>
        <v>2017</v>
      </c>
      <c r="D3711">
        <v>1497.1</v>
      </c>
      <c r="E3711" s="5">
        <f t="shared" ca="1" si="857"/>
        <v>1442.97</v>
      </c>
      <c r="F3711" s="5">
        <f t="shared" ca="1" si="858"/>
        <v>1351.9370000000001</v>
      </c>
      <c r="G3711" s="5">
        <f t="shared" ca="1" si="859"/>
        <v>1412.2588499849776</v>
      </c>
      <c r="H3711" s="5">
        <f t="shared" ca="1" si="860"/>
        <v>1419.2309152976707</v>
      </c>
      <c r="I3711" s="10">
        <f t="shared" ca="1" si="868"/>
        <v>0</v>
      </c>
      <c r="J3711" s="5" t="e">
        <f t="shared" ca="1" si="862"/>
        <v>#N/A</v>
      </c>
      <c r="K3711" s="5" t="e">
        <f t="shared" ca="1" si="863"/>
        <v>#N/A</v>
      </c>
      <c r="L3711" s="10">
        <f t="shared" ca="1" si="864"/>
        <v>-1</v>
      </c>
      <c r="M3711" s="5">
        <f t="shared" ca="1" si="869"/>
        <v>1525</v>
      </c>
      <c r="N3711" s="12" t="str">
        <f t="shared" ca="1" si="865"/>
        <v/>
      </c>
      <c r="O3711" s="12">
        <f t="shared" ca="1" si="866"/>
        <v>-2.8086801263562604E-2</v>
      </c>
      <c r="P3711" s="5">
        <f t="shared" ca="1" si="867"/>
        <v>1086.765081582186</v>
      </c>
      <c r="Q3711" s="5">
        <f t="shared" ca="1" si="870"/>
        <v>1086.765081582186</v>
      </c>
      <c r="R3711" s="12">
        <f t="shared" ca="1" si="871"/>
        <v>0</v>
      </c>
    </row>
    <row r="3712" spans="1:18" x14ac:dyDescent="0.25">
      <c r="A3712">
        <v>3711</v>
      </c>
      <c r="B3712" s="2">
        <v>42775</v>
      </c>
      <c r="C3712">
        <f t="shared" si="861"/>
        <v>2017</v>
      </c>
      <c r="D3712">
        <v>1485.5</v>
      </c>
      <c r="E3712" s="5">
        <f t="shared" ca="1" si="857"/>
        <v>1451.5800000000002</v>
      </c>
      <c r="F3712" s="5">
        <f t="shared" ca="1" si="858"/>
        <v>1354.8870000000002</v>
      </c>
      <c r="G3712" s="5">
        <f t="shared" ca="1" si="859"/>
        <v>1419.5829649864797</v>
      </c>
      <c r="H3712" s="5">
        <f t="shared" ca="1" si="860"/>
        <v>1420.5562969917173</v>
      </c>
      <c r="I3712" s="10">
        <f t="shared" ca="1" si="868"/>
        <v>0</v>
      </c>
      <c r="J3712" s="5" t="e">
        <f t="shared" ca="1" si="862"/>
        <v>#N/A</v>
      </c>
      <c r="K3712" s="5" t="e">
        <f t="shared" ca="1" si="863"/>
        <v>#N/A</v>
      </c>
      <c r="L3712" s="10">
        <f t="shared" ca="1" si="864"/>
        <v>-1</v>
      </c>
      <c r="M3712" s="5">
        <f t="shared" ca="1" si="869"/>
        <v>1525</v>
      </c>
      <c r="N3712" s="12" t="str">
        <f t="shared" ca="1" si="865"/>
        <v/>
      </c>
      <c r="O3712" s="12">
        <f t="shared" ca="1" si="866"/>
        <v>7.748313405918048E-3</v>
      </c>
      <c r="P3712" s="5">
        <f t="shared" ca="1" si="867"/>
        <v>1086.765081582186</v>
      </c>
      <c r="Q3712" s="5">
        <f t="shared" ca="1" si="870"/>
        <v>1086.765081582186</v>
      </c>
      <c r="R3712" s="12">
        <f t="shared" ca="1" si="871"/>
        <v>0</v>
      </c>
    </row>
    <row r="3713" spans="1:18" x14ac:dyDescent="0.25">
      <c r="A3713">
        <v>3712</v>
      </c>
      <c r="B3713" s="2">
        <v>42776</v>
      </c>
      <c r="C3713">
        <f t="shared" si="861"/>
        <v>2017</v>
      </c>
      <c r="D3713">
        <v>1486.95</v>
      </c>
      <c r="E3713" s="5">
        <f t="shared" ca="1" si="857"/>
        <v>1457.21</v>
      </c>
      <c r="F3713" s="5">
        <f t="shared" ca="1" si="858"/>
        <v>1358.1119999999999</v>
      </c>
      <c r="G3713" s="5">
        <f t="shared" ca="1" si="859"/>
        <v>1426.3196684878317</v>
      </c>
      <c r="H3713" s="5">
        <f t="shared" ca="1" si="860"/>
        <v>1421.884171051883</v>
      </c>
      <c r="I3713" s="10" t="str">
        <f t="shared" ca="1" si="868"/>
        <v>BUY</v>
      </c>
      <c r="J3713" s="5">
        <f t="shared" ca="1" si="862"/>
        <v>1486.95</v>
      </c>
      <c r="K3713" s="5" t="e">
        <f t="shared" ca="1" si="863"/>
        <v>#N/A</v>
      </c>
      <c r="L3713" s="10">
        <f t="shared" ca="1" si="864"/>
        <v>1</v>
      </c>
      <c r="M3713" s="5">
        <f t="shared" ca="1" si="869"/>
        <v>1486.95</v>
      </c>
      <c r="N3713" s="12">
        <f t="shared" ca="1" si="865"/>
        <v>2.4950819672131117E-2</v>
      </c>
      <c r="O3713" s="12">
        <f t="shared" ca="1" si="866"/>
        <v>9.7610232245038406E-4</v>
      </c>
      <c r="P3713" s="5">
        <f t="shared" ca="1" si="867"/>
        <v>1113.8807611587119</v>
      </c>
      <c r="Q3713" s="5">
        <f t="shared" ca="1" si="870"/>
        <v>1113.8807611587119</v>
      </c>
      <c r="R3713" s="12">
        <f t="shared" ca="1" si="871"/>
        <v>0</v>
      </c>
    </row>
    <row r="3714" spans="1:18" x14ac:dyDescent="0.25">
      <c r="A3714">
        <v>3713</v>
      </c>
      <c r="B3714" s="2">
        <v>42779</v>
      </c>
      <c r="C3714">
        <f t="shared" si="861"/>
        <v>2017</v>
      </c>
      <c r="D3714">
        <v>1487.55</v>
      </c>
      <c r="E3714" s="5">
        <f t="shared" ref="E3714:E3741" ca="1" si="872">IF($A3714&gt;=SEMADays,AVERAGE(OFFSET($D3714,-SEMADays+1,0,SEMADays,1)),NA())</f>
        <v>1463.125</v>
      </c>
      <c r="F3714" s="5">
        <f t="shared" ref="F3714:F3741" ca="1" si="873">IF($A3714&gt;=LEMADays,AVERAGE(OFFSET($D3714,-LEMADays+1,0,LEMADays,1)),NA())</f>
        <v>1361.0629999999999</v>
      </c>
      <c r="G3714" s="5">
        <f t="shared" ref="G3714:G3741" ca="1" si="874">IF(ISNA(E3714),NA(),IF(ISNA(G3713),E3714,((SEMADays-1)*G3713+$D3714)/SEMADays))</f>
        <v>1432.4427016390484</v>
      </c>
      <c r="H3714" s="5">
        <f t="shared" ref="H3714:H3741" ca="1" si="875">IF(ISNA(F3714),NA(),IF(ISNA(H3713),F3714,((LEMADays-1)*H3713+$D3714)/LEMADays))</f>
        <v>1423.1974876308452</v>
      </c>
      <c r="I3714" s="10">
        <f t="shared" ca="1" si="868"/>
        <v>0</v>
      </c>
      <c r="J3714" s="5" t="e">
        <f t="shared" ca="1" si="862"/>
        <v>#N/A</v>
      </c>
      <c r="K3714" s="5" t="e">
        <f t="shared" ca="1" si="863"/>
        <v>#N/A</v>
      </c>
      <c r="L3714" s="10">
        <f t="shared" ca="1" si="864"/>
        <v>1</v>
      </c>
      <c r="M3714" s="5">
        <f t="shared" ca="1" si="869"/>
        <v>1486.95</v>
      </c>
      <c r="N3714" s="12" t="str">
        <f t="shared" ca="1" si="865"/>
        <v/>
      </c>
      <c r="O3714" s="12">
        <f t="shared" ca="1" si="866"/>
        <v>4.0351054171284108E-4</v>
      </c>
      <c r="P3714" s="5">
        <f t="shared" ca="1" si="867"/>
        <v>1113.8807611587119</v>
      </c>
      <c r="Q3714" s="5">
        <f t="shared" ca="1" si="870"/>
        <v>1113.8807611587119</v>
      </c>
      <c r="R3714" s="12">
        <f t="shared" ca="1" si="871"/>
        <v>0</v>
      </c>
    </row>
    <row r="3715" spans="1:18" x14ac:dyDescent="0.25">
      <c r="A3715">
        <v>3714</v>
      </c>
      <c r="B3715" s="2">
        <v>42780</v>
      </c>
      <c r="C3715">
        <f t="shared" ref="C3715:C3741" si="876">YEAR(B3715)</f>
        <v>2017</v>
      </c>
      <c r="D3715">
        <v>1465.55</v>
      </c>
      <c r="E3715" s="5">
        <f t="shared" ca="1" si="872"/>
        <v>1468.3299999999997</v>
      </c>
      <c r="F3715" s="5">
        <f t="shared" ca="1" si="873"/>
        <v>1363.3629999999998</v>
      </c>
      <c r="G3715" s="5">
        <f t="shared" ca="1" si="874"/>
        <v>1435.7534314751435</v>
      </c>
      <c r="H3715" s="5">
        <f t="shared" ca="1" si="875"/>
        <v>1424.0445378782283</v>
      </c>
      <c r="I3715" s="10">
        <f t="shared" ca="1" si="868"/>
        <v>0</v>
      </c>
      <c r="J3715" s="5" t="e">
        <f t="shared" ca="1" si="862"/>
        <v>#N/A</v>
      </c>
      <c r="K3715" s="5" t="e">
        <f t="shared" ca="1" si="863"/>
        <v>#N/A</v>
      </c>
      <c r="L3715" s="10">
        <f t="shared" ca="1" si="864"/>
        <v>1</v>
      </c>
      <c r="M3715" s="5">
        <f t="shared" ca="1" si="869"/>
        <v>1486.95</v>
      </c>
      <c r="N3715" s="12" t="str">
        <f t="shared" ca="1" si="865"/>
        <v/>
      </c>
      <c r="O3715" s="12">
        <f t="shared" ca="1" si="866"/>
        <v>-1.47894188430641E-2</v>
      </c>
      <c r="P3715" s="5">
        <f t="shared" ca="1" si="867"/>
        <v>1113.8807611587119</v>
      </c>
      <c r="Q3715" s="5">
        <f t="shared" ca="1" si="870"/>
        <v>1113.8807611587119</v>
      </c>
      <c r="R3715" s="12">
        <f t="shared" ca="1" si="871"/>
        <v>0</v>
      </c>
    </row>
    <row r="3716" spans="1:18" x14ac:dyDescent="0.25">
      <c r="A3716">
        <v>3715</v>
      </c>
      <c r="B3716" s="2">
        <v>42781</v>
      </c>
      <c r="C3716">
        <f t="shared" si="876"/>
        <v>2017</v>
      </c>
      <c r="D3716">
        <v>1442.9</v>
      </c>
      <c r="E3716" s="5">
        <f t="shared" ca="1" si="872"/>
        <v>1465.7649999999999</v>
      </c>
      <c r="F3716" s="5">
        <f t="shared" ca="1" si="873"/>
        <v>1365.2209999999998</v>
      </c>
      <c r="G3716" s="5">
        <f t="shared" ca="1" si="874"/>
        <v>1436.4680883276292</v>
      </c>
      <c r="H3716" s="5">
        <f t="shared" ca="1" si="875"/>
        <v>1424.4216471206635</v>
      </c>
      <c r="I3716" s="10">
        <f t="shared" ca="1" si="868"/>
        <v>0</v>
      </c>
      <c r="J3716" s="5" t="e">
        <f t="shared" ca="1" si="862"/>
        <v>#N/A</v>
      </c>
      <c r="K3716" s="5" t="e">
        <f t="shared" ca="1" si="863"/>
        <v>#N/A</v>
      </c>
      <c r="L3716" s="10">
        <f t="shared" ca="1" si="864"/>
        <v>1</v>
      </c>
      <c r="M3716" s="5">
        <f t="shared" ca="1" si="869"/>
        <v>1486.95</v>
      </c>
      <c r="N3716" s="12" t="str">
        <f t="shared" ca="1" si="865"/>
        <v/>
      </c>
      <c r="O3716" s="12">
        <f t="shared" ca="1" si="866"/>
        <v>-1.5454948654088816E-2</v>
      </c>
      <c r="P3716" s="5">
        <f t="shared" ca="1" si="867"/>
        <v>1113.8807611587119</v>
      </c>
      <c r="Q3716" s="5">
        <f t="shared" ca="1" si="870"/>
        <v>1113.8807611587119</v>
      </c>
      <c r="R3716" s="12">
        <f t="shared" ca="1" si="871"/>
        <v>0</v>
      </c>
    </row>
    <row r="3717" spans="1:18" x14ac:dyDescent="0.25">
      <c r="A3717">
        <v>3716</v>
      </c>
      <c r="B3717" s="2">
        <v>42782</v>
      </c>
      <c r="C3717">
        <f t="shared" si="876"/>
        <v>2017</v>
      </c>
      <c r="D3717">
        <v>1455.85</v>
      </c>
      <c r="E3717" s="5">
        <f t="shared" ca="1" si="872"/>
        <v>1468.165</v>
      </c>
      <c r="F3717" s="5">
        <f t="shared" ca="1" si="873"/>
        <v>1367.165</v>
      </c>
      <c r="G3717" s="5">
        <f t="shared" ca="1" si="874"/>
        <v>1438.4062794948663</v>
      </c>
      <c r="H3717" s="5">
        <f t="shared" ca="1" si="875"/>
        <v>1425.0502141782501</v>
      </c>
      <c r="I3717" s="10">
        <f t="shared" ca="1" si="868"/>
        <v>0</v>
      </c>
      <c r="J3717" s="5" t="e">
        <f t="shared" ca="1" si="862"/>
        <v>#N/A</v>
      </c>
      <c r="K3717" s="5" t="e">
        <f t="shared" ca="1" si="863"/>
        <v>#N/A</v>
      </c>
      <c r="L3717" s="10">
        <f t="shared" ca="1" si="864"/>
        <v>1</v>
      </c>
      <c r="M3717" s="5">
        <f t="shared" ca="1" si="869"/>
        <v>1486.95</v>
      </c>
      <c r="N3717" s="12" t="str">
        <f t="shared" ca="1" si="865"/>
        <v/>
      </c>
      <c r="O3717" s="12">
        <f t="shared" ca="1" si="866"/>
        <v>8.9749809411600375E-3</v>
      </c>
      <c r="P3717" s="5">
        <f t="shared" ca="1" si="867"/>
        <v>1113.8807611587119</v>
      </c>
      <c r="Q3717" s="5">
        <f t="shared" ca="1" si="870"/>
        <v>1113.8807611587119</v>
      </c>
      <c r="R3717" s="12">
        <f t="shared" ca="1" si="871"/>
        <v>0</v>
      </c>
    </row>
    <row r="3718" spans="1:18" x14ac:dyDescent="0.25">
      <c r="A3718">
        <v>3717</v>
      </c>
      <c r="B3718" s="2">
        <v>42783</v>
      </c>
      <c r="C3718">
        <f t="shared" si="876"/>
        <v>2017</v>
      </c>
      <c r="D3718">
        <v>1465.7</v>
      </c>
      <c r="E3718" s="5">
        <f t="shared" ca="1" si="872"/>
        <v>1472.345</v>
      </c>
      <c r="F3718" s="5">
        <f t="shared" ca="1" si="873"/>
        <v>1368.896</v>
      </c>
      <c r="G3718" s="5">
        <f t="shared" ca="1" si="874"/>
        <v>1441.1356515453797</v>
      </c>
      <c r="H3718" s="5">
        <f t="shared" ca="1" si="875"/>
        <v>1425.863209894685</v>
      </c>
      <c r="I3718" s="10">
        <f t="shared" ca="1" si="868"/>
        <v>0</v>
      </c>
      <c r="J3718" s="5" t="e">
        <f t="shared" ca="1" si="862"/>
        <v>#N/A</v>
      </c>
      <c r="K3718" s="5" t="e">
        <f t="shared" ca="1" si="863"/>
        <v>#N/A</v>
      </c>
      <c r="L3718" s="10">
        <f t="shared" ca="1" si="864"/>
        <v>1</v>
      </c>
      <c r="M3718" s="5">
        <f t="shared" ca="1" si="869"/>
        <v>1486.95</v>
      </c>
      <c r="N3718" s="12" t="str">
        <f t="shared" ca="1" si="865"/>
        <v/>
      </c>
      <c r="O3718" s="12">
        <f t="shared" ca="1" si="866"/>
        <v>6.7658069169214807E-3</v>
      </c>
      <c r="P3718" s="5">
        <f t="shared" ca="1" si="867"/>
        <v>1113.8807611587119</v>
      </c>
      <c r="Q3718" s="5">
        <f t="shared" ca="1" si="870"/>
        <v>1113.8807611587119</v>
      </c>
      <c r="R3718" s="12">
        <f t="shared" ca="1" si="871"/>
        <v>0</v>
      </c>
    </row>
    <row r="3719" spans="1:18" x14ac:dyDescent="0.25">
      <c r="A3719">
        <v>3718</v>
      </c>
      <c r="B3719" s="2">
        <v>42786</v>
      </c>
      <c r="C3719">
        <f t="shared" si="876"/>
        <v>2017</v>
      </c>
      <c r="D3719">
        <v>1460.65</v>
      </c>
      <c r="E3719" s="5">
        <f t="shared" ca="1" si="872"/>
        <v>1470.395</v>
      </c>
      <c r="F3719" s="5">
        <f t="shared" ca="1" si="873"/>
        <v>1371.1909999999998</v>
      </c>
      <c r="G3719" s="5">
        <f t="shared" ca="1" si="874"/>
        <v>1443.0870863908417</v>
      </c>
      <c r="H3719" s="5">
        <f t="shared" ca="1" si="875"/>
        <v>1426.5589456967914</v>
      </c>
      <c r="I3719" s="10">
        <f t="shared" ca="1" si="868"/>
        <v>0</v>
      </c>
      <c r="J3719" s="5" t="e">
        <f t="shared" ca="1" si="862"/>
        <v>#N/A</v>
      </c>
      <c r="K3719" s="5" t="e">
        <f t="shared" ca="1" si="863"/>
        <v>#N/A</v>
      </c>
      <c r="L3719" s="10">
        <f t="shared" ca="1" si="864"/>
        <v>1</v>
      </c>
      <c r="M3719" s="5">
        <f t="shared" ca="1" si="869"/>
        <v>1486.95</v>
      </c>
      <c r="N3719" s="12" t="str">
        <f t="shared" ca="1" si="865"/>
        <v/>
      </c>
      <c r="O3719" s="12">
        <f t="shared" ca="1" si="866"/>
        <v>-3.4454526847239914E-3</v>
      </c>
      <c r="P3719" s="5">
        <f t="shared" ca="1" si="867"/>
        <v>1113.8807611587119</v>
      </c>
      <c r="Q3719" s="5">
        <f t="shared" ca="1" si="870"/>
        <v>1113.8807611587119</v>
      </c>
      <c r="R3719" s="12">
        <f t="shared" ca="1" si="871"/>
        <v>0</v>
      </c>
    </row>
    <row r="3720" spans="1:18" x14ac:dyDescent="0.25">
      <c r="A3720">
        <v>3719</v>
      </c>
      <c r="B3720" s="2">
        <v>42787</v>
      </c>
      <c r="C3720">
        <f t="shared" si="876"/>
        <v>2017</v>
      </c>
      <c r="D3720">
        <v>1467.45</v>
      </c>
      <c r="E3720" s="5">
        <f t="shared" ca="1" si="872"/>
        <v>1471.5200000000002</v>
      </c>
      <c r="F3720" s="5">
        <f t="shared" ca="1" si="873"/>
        <v>1373.7449999999997</v>
      </c>
      <c r="G3720" s="5">
        <f t="shared" ca="1" si="874"/>
        <v>1445.5233777517576</v>
      </c>
      <c r="H3720" s="5">
        <f t="shared" ca="1" si="875"/>
        <v>1427.3767667828556</v>
      </c>
      <c r="I3720" s="10">
        <f t="shared" ca="1" si="868"/>
        <v>0</v>
      </c>
      <c r="J3720" s="5" t="e">
        <f t="shared" ca="1" si="862"/>
        <v>#N/A</v>
      </c>
      <c r="K3720" s="5" t="e">
        <f t="shared" ca="1" si="863"/>
        <v>#N/A</v>
      </c>
      <c r="L3720" s="10">
        <f t="shared" ca="1" si="864"/>
        <v>1</v>
      </c>
      <c r="M3720" s="5">
        <f t="shared" ca="1" si="869"/>
        <v>1486.95</v>
      </c>
      <c r="N3720" s="12" t="str">
        <f t="shared" ca="1" si="865"/>
        <v/>
      </c>
      <c r="O3720" s="12">
        <f t="shared" ca="1" si="866"/>
        <v>4.6554616095573573E-3</v>
      </c>
      <c r="P3720" s="5">
        <f t="shared" ca="1" si="867"/>
        <v>1113.8807611587119</v>
      </c>
      <c r="Q3720" s="5">
        <f t="shared" ca="1" si="870"/>
        <v>1113.8807611587119</v>
      </c>
      <c r="R3720" s="12">
        <f t="shared" ca="1" si="871"/>
        <v>0</v>
      </c>
    </row>
    <row r="3721" spans="1:18" x14ac:dyDescent="0.25">
      <c r="A3721">
        <v>3720</v>
      </c>
      <c r="B3721" s="2">
        <v>42788</v>
      </c>
      <c r="C3721">
        <f t="shared" si="876"/>
        <v>2017</v>
      </c>
      <c r="D3721">
        <v>1447.6</v>
      </c>
      <c r="E3721" s="5">
        <f t="shared" ca="1" si="872"/>
        <v>1466.5700000000002</v>
      </c>
      <c r="F3721" s="5">
        <f t="shared" ca="1" si="873"/>
        <v>1376.4279999999999</v>
      </c>
      <c r="G3721" s="5">
        <f t="shared" ca="1" si="874"/>
        <v>1445.7310399765818</v>
      </c>
      <c r="H3721" s="5">
        <f t="shared" ca="1" si="875"/>
        <v>1427.7812314471987</v>
      </c>
      <c r="I3721" s="10">
        <f t="shared" ca="1" si="868"/>
        <v>0</v>
      </c>
      <c r="J3721" s="5" t="e">
        <f t="shared" ca="1" si="862"/>
        <v>#N/A</v>
      </c>
      <c r="K3721" s="5" t="e">
        <f t="shared" ca="1" si="863"/>
        <v>#N/A</v>
      </c>
      <c r="L3721" s="10">
        <f t="shared" ca="1" si="864"/>
        <v>1</v>
      </c>
      <c r="M3721" s="5">
        <f t="shared" ca="1" si="869"/>
        <v>1486.95</v>
      </c>
      <c r="N3721" s="12" t="str">
        <f t="shared" ca="1" si="865"/>
        <v/>
      </c>
      <c r="O3721" s="12">
        <f t="shared" ca="1" si="866"/>
        <v>-1.3526866332754189E-2</v>
      </c>
      <c r="P3721" s="5">
        <f t="shared" ca="1" si="867"/>
        <v>1113.8807611587119</v>
      </c>
      <c r="Q3721" s="5">
        <f t="shared" ca="1" si="870"/>
        <v>1113.8807611587119</v>
      </c>
      <c r="R3721" s="12">
        <f t="shared" ca="1" si="871"/>
        <v>0</v>
      </c>
    </row>
    <row r="3722" spans="1:18" x14ac:dyDescent="0.25">
      <c r="A3722">
        <v>3721</v>
      </c>
      <c r="B3722" s="2">
        <v>42789</v>
      </c>
      <c r="C3722">
        <f t="shared" si="876"/>
        <v>2017</v>
      </c>
      <c r="D3722">
        <v>1438.1</v>
      </c>
      <c r="E3722" s="5">
        <f t="shared" ca="1" si="872"/>
        <v>1461.8300000000004</v>
      </c>
      <c r="F3722" s="5">
        <f t="shared" ca="1" si="873"/>
        <v>1378.8910000000003</v>
      </c>
      <c r="G3722" s="5">
        <f t="shared" ca="1" si="874"/>
        <v>1444.9679359789236</v>
      </c>
      <c r="H3722" s="5">
        <f t="shared" ca="1" si="875"/>
        <v>1427.9876068182548</v>
      </c>
      <c r="I3722" s="10">
        <f t="shared" ca="1" si="868"/>
        <v>0</v>
      </c>
      <c r="J3722" s="5" t="e">
        <f t="shared" ca="1" si="862"/>
        <v>#N/A</v>
      </c>
      <c r="K3722" s="5" t="e">
        <f t="shared" ca="1" si="863"/>
        <v>#N/A</v>
      </c>
      <c r="L3722" s="10">
        <f t="shared" ca="1" si="864"/>
        <v>1</v>
      </c>
      <c r="M3722" s="5">
        <f t="shared" ca="1" si="869"/>
        <v>1486.95</v>
      </c>
      <c r="N3722" s="12" t="str">
        <f t="shared" ca="1" si="865"/>
        <v/>
      </c>
      <c r="O3722" s="12">
        <f t="shared" ca="1" si="866"/>
        <v>-6.5625863498203927E-3</v>
      </c>
      <c r="P3722" s="5">
        <f t="shared" ca="1" si="867"/>
        <v>1113.8807611587119</v>
      </c>
      <c r="Q3722" s="5">
        <f t="shared" ca="1" si="870"/>
        <v>1113.8807611587119</v>
      </c>
      <c r="R3722" s="12">
        <f t="shared" ca="1" si="871"/>
        <v>0</v>
      </c>
    </row>
    <row r="3723" spans="1:18" x14ac:dyDescent="0.25">
      <c r="A3723">
        <v>3722</v>
      </c>
      <c r="B3723" s="2">
        <v>42790</v>
      </c>
      <c r="C3723">
        <f t="shared" si="876"/>
        <v>2017</v>
      </c>
      <c r="D3723">
        <v>1438.1</v>
      </c>
      <c r="E3723" s="5">
        <f t="shared" ca="1" si="872"/>
        <v>1456.9450000000002</v>
      </c>
      <c r="F3723" s="5">
        <f t="shared" ca="1" si="873"/>
        <v>1381.7700000000002</v>
      </c>
      <c r="G3723" s="5">
        <f t="shared" ca="1" si="874"/>
        <v>1444.2811423810313</v>
      </c>
      <c r="H3723" s="5">
        <f t="shared" ca="1" si="875"/>
        <v>1428.1898546818898</v>
      </c>
      <c r="I3723" s="10">
        <f t="shared" ca="1" si="868"/>
        <v>0</v>
      </c>
      <c r="J3723" s="5" t="e">
        <f t="shared" ca="1" si="862"/>
        <v>#N/A</v>
      </c>
      <c r="K3723" s="5" t="e">
        <f t="shared" ca="1" si="863"/>
        <v>#N/A</v>
      </c>
      <c r="L3723" s="10">
        <f t="shared" ca="1" si="864"/>
        <v>1</v>
      </c>
      <c r="M3723" s="5">
        <f t="shared" ca="1" si="869"/>
        <v>1486.95</v>
      </c>
      <c r="N3723" s="12" t="str">
        <f t="shared" ca="1" si="865"/>
        <v/>
      </c>
      <c r="O3723" s="12">
        <f t="shared" ca="1" si="866"/>
        <v>0</v>
      </c>
      <c r="P3723" s="5">
        <f t="shared" ca="1" si="867"/>
        <v>1113.8807611587119</v>
      </c>
      <c r="Q3723" s="5">
        <f t="shared" ca="1" si="870"/>
        <v>1113.8807611587119</v>
      </c>
      <c r="R3723" s="12">
        <f t="shared" ca="1" si="871"/>
        <v>0</v>
      </c>
    </row>
    <row r="3724" spans="1:18" x14ac:dyDescent="0.25">
      <c r="A3724">
        <v>3723</v>
      </c>
      <c r="B3724" s="2">
        <v>42793</v>
      </c>
      <c r="C3724">
        <f t="shared" si="876"/>
        <v>2017</v>
      </c>
      <c r="D3724">
        <v>1417.5</v>
      </c>
      <c r="E3724" s="5">
        <f t="shared" ca="1" si="872"/>
        <v>1449.94</v>
      </c>
      <c r="F3724" s="5">
        <f t="shared" ca="1" si="873"/>
        <v>1384.566</v>
      </c>
      <c r="G3724" s="5">
        <f t="shared" ca="1" si="874"/>
        <v>1441.603028142928</v>
      </c>
      <c r="H3724" s="5">
        <f t="shared" ca="1" si="875"/>
        <v>1427.9760575882519</v>
      </c>
      <c r="I3724" s="10">
        <f t="shared" ca="1" si="868"/>
        <v>0</v>
      </c>
      <c r="J3724" s="5" t="e">
        <f t="shared" ca="1" si="862"/>
        <v>#N/A</v>
      </c>
      <c r="K3724" s="5" t="e">
        <f t="shared" ca="1" si="863"/>
        <v>#N/A</v>
      </c>
      <c r="L3724" s="10">
        <f t="shared" ca="1" si="864"/>
        <v>1</v>
      </c>
      <c r="M3724" s="5">
        <f t="shared" ca="1" si="869"/>
        <v>1486.95</v>
      </c>
      <c r="N3724" s="12" t="str">
        <f t="shared" ca="1" si="865"/>
        <v/>
      </c>
      <c r="O3724" s="12">
        <f t="shared" ca="1" si="866"/>
        <v>-1.4324455879285106E-2</v>
      </c>
      <c r="P3724" s="5">
        <f t="shared" ca="1" si="867"/>
        <v>1113.8807611587119</v>
      </c>
      <c r="Q3724" s="5">
        <f t="shared" ca="1" si="870"/>
        <v>1113.8807611587119</v>
      </c>
      <c r="R3724" s="12">
        <f t="shared" ca="1" si="871"/>
        <v>0</v>
      </c>
    </row>
    <row r="3725" spans="1:18" x14ac:dyDescent="0.25">
      <c r="A3725">
        <v>3724</v>
      </c>
      <c r="B3725" s="2">
        <v>42794</v>
      </c>
      <c r="C3725">
        <f t="shared" si="876"/>
        <v>2017</v>
      </c>
      <c r="D3725">
        <v>1411.5</v>
      </c>
      <c r="E3725" s="5">
        <f t="shared" ca="1" si="872"/>
        <v>1444.5350000000001</v>
      </c>
      <c r="F3725" s="5">
        <f t="shared" ca="1" si="873"/>
        <v>1386.8930000000003</v>
      </c>
      <c r="G3725" s="5">
        <f t="shared" ca="1" si="874"/>
        <v>1438.5927253286352</v>
      </c>
      <c r="H3725" s="5">
        <f t="shared" ca="1" si="875"/>
        <v>1427.6465364364869</v>
      </c>
      <c r="I3725" s="10">
        <f t="shared" ca="1" si="868"/>
        <v>0</v>
      </c>
      <c r="J3725" s="5" t="e">
        <f t="shared" ca="1" si="862"/>
        <v>#N/A</v>
      </c>
      <c r="K3725" s="5" t="e">
        <f t="shared" ca="1" si="863"/>
        <v>#N/A</v>
      </c>
      <c r="L3725" s="10">
        <f t="shared" ca="1" si="864"/>
        <v>1</v>
      </c>
      <c r="M3725" s="5">
        <f t="shared" ca="1" si="869"/>
        <v>1486.95</v>
      </c>
      <c r="N3725" s="12" t="str">
        <f t="shared" ca="1" si="865"/>
        <v/>
      </c>
      <c r="O3725" s="12">
        <f t="shared" ca="1" si="866"/>
        <v>-4.2328042328042331E-3</v>
      </c>
      <c r="P3725" s="5">
        <f t="shared" ca="1" si="867"/>
        <v>1113.8807611587119</v>
      </c>
      <c r="Q3725" s="5">
        <f t="shared" ca="1" si="870"/>
        <v>1113.8807611587119</v>
      </c>
      <c r="R3725" s="12">
        <f t="shared" ca="1" si="871"/>
        <v>0</v>
      </c>
    </row>
    <row r="3726" spans="1:18" x14ac:dyDescent="0.25">
      <c r="A3726">
        <v>3725</v>
      </c>
      <c r="B3726" s="2">
        <v>42795</v>
      </c>
      <c r="C3726">
        <f t="shared" si="876"/>
        <v>2017</v>
      </c>
      <c r="D3726">
        <v>1408.95</v>
      </c>
      <c r="E3726" s="5">
        <f t="shared" ca="1" si="872"/>
        <v>1441.14</v>
      </c>
      <c r="F3726" s="5">
        <f t="shared" ca="1" si="873"/>
        <v>1389.0719999999999</v>
      </c>
      <c r="G3726" s="5">
        <f t="shared" ca="1" si="874"/>
        <v>1435.6284527957719</v>
      </c>
      <c r="H3726" s="5">
        <f t="shared" ca="1" si="875"/>
        <v>1427.2726057077571</v>
      </c>
      <c r="I3726" s="10">
        <f t="shared" ca="1" si="868"/>
        <v>0</v>
      </c>
      <c r="J3726" s="5" t="e">
        <f t="shared" ca="1" si="862"/>
        <v>#N/A</v>
      </c>
      <c r="K3726" s="5" t="e">
        <f t="shared" ca="1" si="863"/>
        <v>#N/A</v>
      </c>
      <c r="L3726" s="10">
        <f t="shared" ca="1" si="864"/>
        <v>1</v>
      </c>
      <c r="M3726" s="5">
        <f t="shared" ca="1" si="869"/>
        <v>1486.95</v>
      </c>
      <c r="N3726" s="12" t="str">
        <f t="shared" ca="1" si="865"/>
        <v/>
      </c>
      <c r="O3726" s="12">
        <f t="shared" ca="1" si="866"/>
        <v>-1.8065887353878531E-3</v>
      </c>
      <c r="P3726" s="5">
        <f t="shared" ca="1" si="867"/>
        <v>1113.8807611587119</v>
      </c>
      <c r="Q3726" s="5">
        <f t="shared" ca="1" si="870"/>
        <v>1113.8807611587119</v>
      </c>
      <c r="R3726" s="12">
        <f t="shared" ca="1" si="871"/>
        <v>0</v>
      </c>
    </row>
    <row r="3727" spans="1:18" x14ac:dyDescent="0.25">
      <c r="A3727">
        <v>3726</v>
      </c>
      <c r="B3727" s="2">
        <v>42796</v>
      </c>
      <c r="C3727">
        <f t="shared" si="876"/>
        <v>2017</v>
      </c>
      <c r="D3727">
        <v>1407.85</v>
      </c>
      <c r="E3727" s="5">
        <f t="shared" ca="1" si="872"/>
        <v>1436.3400000000001</v>
      </c>
      <c r="F3727" s="5">
        <f t="shared" ca="1" si="873"/>
        <v>1391.3410000000001</v>
      </c>
      <c r="G3727" s="5">
        <f t="shared" ca="1" si="874"/>
        <v>1432.8506075161947</v>
      </c>
      <c r="H3727" s="5">
        <f t="shared" ca="1" si="875"/>
        <v>1426.8841535936019</v>
      </c>
      <c r="I3727" s="10">
        <f t="shared" ca="1" si="868"/>
        <v>0</v>
      </c>
      <c r="J3727" s="5" t="e">
        <f t="shared" ca="1" si="862"/>
        <v>#N/A</v>
      </c>
      <c r="K3727" s="5" t="e">
        <f t="shared" ca="1" si="863"/>
        <v>#N/A</v>
      </c>
      <c r="L3727" s="10">
        <f t="shared" ca="1" si="864"/>
        <v>1</v>
      </c>
      <c r="M3727" s="5">
        <f t="shared" ca="1" si="869"/>
        <v>1486.95</v>
      </c>
      <c r="N3727" s="12" t="str">
        <f t="shared" ca="1" si="865"/>
        <v/>
      </c>
      <c r="O3727" s="12">
        <f t="shared" ca="1" si="866"/>
        <v>-7.8072323361378076E-4</v>
      </c>
      <c r="P3727" s="5">
        <f t="shared" ca="1" si="867"/>
        <v>1113.8807611587119</v>
      </c>
      <c r="Q3727" s="5">
        <f t="shared" ca="1" si="870"/>
        <v>1113.8807611587119</v>
      </c>
      <c r="R3727" s="12">
        <f t="shared" ca="1" si="871"/>
        <v>0</v>
      </c>
    </row>
    <row r="3728" spans="1:18" x14ac:dyDescent="0.25">
      <c r="A3728">
        <v>3727</v>
      </c>
      <c r="B3728" s="2">
        <v>42797</v>
      </c>
      <c r="C3728">
        <f t="shared" si="876"/>
        <v>2017</v>
      </c>
      <c r="D3728">
        <v>1393.7</v>
      </c>
      <c r="E3728" s="5">
        <f t="shared" ca="1" si="872"/>
        <v>1429.1400000000003</v>
      </c>
      <c r="F3728" s="5">
        <f t="shared" ca="1" si="873"/>
        <v>1393.289</v>
      </c>
      <c r="G3728" s="5">
        <f t="shared" ca="1" si="874"/>
        <v>1428.9355467645753</v>
      </c>
      <c r="H3728" s="5">
        <f t="shared" ca="1" si="875"/>
        <v>1426.2204705217298</v>
      </c>
      <c r="I3728" s="10">
        <f t="shared" ca="1" si="868"/>
        <v>0</v>
      </c>
      <c r="J3728" s="5" t="e">
        <f t="shared" ca="1" si="862"/>
        <v>#N/A</v>
      </c>
      <c r="K3728" s="5" t="e">
        <f t="shared" ca="1" si="863"/>
        <v>#N/A</v>
      </c>
      <c r="L3728" s="10">
        <f t="shared" ca="1" si="864"/>
        <v>1</v>
      </c>
      <c r="M3728" s="5">
        <f t="shared" ca="1" si="869"/>
        <v>1486.95</v>
      </c>
      <c r="N3728" s="12" t="str">
        <f t="shared" ca="1" si="865"/>
        <v/>
      </c>
      <c r="O3728" s="12">
        <f t="shared" ca="1" si="866"/>
        <v>-1.0050786660510612E-2</v>
      </c>
      <c r="P3728" s="5">
        <f t="shared" ca="1" si="867"/>
        <v>1113.8807611587119</v>
      </c>
      <c r="Q3728" s="5">
        <f t="shared" ca="1" si="870"/>
        <v>1113.8807611587119</v>
      </c>
      <c r="R3728" s="12">
        <f t="shared" ca="1" si="871"/>
        <v>0</v>
      </c>
    </row>
    <row r="3729" spans="1:18" x14ac:dyDescent="0.25">
      <c r="A3729">
        <v>3728</v>
      </c>
      <c r="B3729" s="2">
        <v>42800</v>
      </c>
      <c r="C3729">
        <f t="shared" si="876"/>
        <v>2017</v>
      </c>
      <c r="D3729">
        <v>1393.45</v>
      </c>
      <c r="E3729" s="5">
        <f t="shared" ca="1" si="872"/>
        <v>1422.4200000000003</v>
      </c>
      <c r="F3729" s="5">
        <f t="shared" ca="1" si="873"/>
        <v>1395.4760000000001</v>
      </c>
      <c r="G3729" s="5">
        <f t="shared" ca="1" si="874"/>
        <v>1425.3869920881177</v>
      </c>
      <c r="H3729" s="5">
        <f t="shared" ca="1" si="875"/>
        <v>1425.5650611112951</v>
      </c>
      <c r="I3729" s="10" t="str">
        <f t="shared" ca="1" si="868"/>
        <v>SELL</v>
      </c>
      <c r="J3729" s="5" t="e">
        <f t="shared" ca="1" si="862"/>
        <v>#N/A</v>
      </c>
      <c r="K3729" s="5">
        <f t="shared" ca="1" si="863"/>
        <v>1393.45</v>
      </c>
      <c r="L3729" s="10">
        <f t="shared" ca="1" si="864"/>
        <v>-1</v>
      </c>
      <c r="M3729" s="5">
        <f t="shared" ca="1" si="869"/>
        <v>1393.45</v>
      </c>
      <c r="N3729" s="12">
        <f t="shared" ca="1" si="865"/>
        <v>-6.2880392750260597E-2</v>
      </c>
      <c r="O3729" s="12">
        <f t="shared" ca="1" si="866"/>
        <v>1.7937863241730643E-4</v>
      </c>
      <c r="P3729" s="5">
        <f t="shared" ca="1" si="867"/>
        <v>1043.839501420093</v>
      </c>
      <c r="Q3729" s="5">
        <f t="shared" ca="1" si="870"/>
        <v>1113.8807611587119</v>
      </c>
      <c r="R3729" s="12">
        <f t="shared" ca="1" si="871"/>
        <v>6.2880392750260472E-2</v>
      </c>
    </row>
    <row r="3730" spans="1:18" x14ac:dyDescent="0.25">
      <c r="A3730">
        <v>3729</v>
      </c>
      <c r="B3730" s="2">
        <v>42801</v>
      </c>
      <c r="C3730">
        <f t="shared" si="876"/>
        <v>2017</v>
      </c>
      <c r="D3730">
        <v>1387.35</v>
      </c>
      <c r="E3730" s="5">
        <f t="shared" ca="1" si="872"/>
        <v>1414.4100000000003</v>
      </c>
      <c r="F3730" s="5">
        <f t="shared" ca="1" si="873"/>
        <v>1397.3270000000002</v>
      </c>
      <c r="G3730" s="5">
        <f t="shared" ca="1" si="874"/>
        <v>1421.5832928793059</v>
      </c>
      <c r="H3730" s="5">
        <f t="shared" ca="1" si="875"/>
        <v>1424.8007598890692</v>
      </c>
      <c r="I3730" s="10">
        <f t="shared" ca="1" si="868"/>
        <v>0</v>
      </c>
      <c r="J3730" s="5" t="e">
        <f t="shared" ca="1" si="862"/>
        <v>#N/A</v>
      </c>
      <c r="K3730" s="5" t="e">
        <f t="shared" ca="1" si="863"/>
        <v>#N/A</v>
      </c>
      <c r="L3730" s="10">
        <f t="shared" ca="1" si="864"/>
        <v>-1</v>
      </c>
      <c r="M3730" s="5">
        <f t="shared" ca="1" si="869"/>
        <v>1393.45</v>
      </c>
      <c r="N3730" s="12" t="str">
        <f t="shared" ca="1" si="865"/>
        <v/>
      </c>
      <c r="O3730" s="12">
        <f t="shared" ca="1" si="866"/>
        <v>4.3776238831677748E-3</v>
      </c>
      <c r="P3730" s="5">
        <f t="shared" ca="1" si="867"/>
        <v>1043.839501420093</v>
      </c>
      <c r="Q3730" s="5">
        <f t="shared" ca="1" si="870"/>
        <v>1043.839501420093</v>
      </c>
      <c r="R3730" s="12">
        <f t="shared" ca="1" si="871"/>
        <v>0</v>
      </c>
    </row>
    <row r="3731" spans="1:18" x14ac:dyDescent="0.25">
      <c r="A3731">
        <v>3730</v>
      </c>
      <c r="B3731" s="2">
        <v>42802</v>
      </c>
      <c r="C3731">
        <f t="shared" si="876"/>
        <v>2017</v>
      </c>
      <c r="D3731">
        <v>1397.95</v>
      </c>
      <c r="E3731" s="5">
        <f t="shared" ca="1" si="872"/>
        <v>1409.4450000000002</v>
      </c>
      <c r="F3731" s="5">
        <f t="shared" ca="1" si="873"/>
        <v>1399.39</v>
      </c>
      <c r="G3731" s="5">
        <f t="shared" ca="1" si="874"/>
        <v>1419.2199635913753</v>
      </c>
      <c r="H3731" s="5">
        <f t="shared" ca="1" si="875"/>
        <v>1424.2637446912879</v>
      </c>
      <c r="I3731" s="10">
        <f t="shared" ca="1" si="868"/>
        <v>0</v>
      </c>
      <c r="J3731" s="5" t="e">
        <f t="shared" ca="1" si="862"/>
        <v>#N/A</v>
      </c>
      <c r="K3731" s="5" t="e">
        <f t="shared" ca="1" si="863"/>
        <v>#N/A</v>
      </c>
      <c r="L3731" s="10">
        <f t="shared" ca="1" si="864"/>
        <v>-1</v>
      </c>
      <c r="M3731" s="5">
        <f t="shared" ca="1" si="869"/>
        <v>1393.45</v>
      </c>
      <c r="N3731" s="12" t="str">
        <f t="shared" ca="1" si="865"/>
        <v/>
      </c>
      <c r="O3731" s="12">
        <f t="shared" ca="1" si="866"/>
        <v>-7.6404656359247035E-3</v>
      </c>
      <c r="P3731" s="5">
        <f t="shared" ca="1" si="867"/>
        <v>1043.839501420093</v>
      </c>
      <c r="Q3731" s="5">
        <f t="shared" ca="1" si="870"/>
        <v>1043.839501420093</v>
      </c>
      <c r="R3731" s="12">
        <f t="shared" ca="1" si="871"/>
        <v>0</v>
      </c>
    </row>
    <row r="3732" spans="1:18" x14ac:dyDescent="0.25">
      <c r="A3732">
        <v>3731</v>
      </c>
      <c r="B3732" s="2">
        <v>42803</v>
      </c>
      <c r="C3732">
        <f t="shared" si="876"/>
        <v>2017</v>
      </c>
      <c r="D3732">
        <v>1401.95</v>
      </c>
      <c r="E3732" s="5">
        <f t="shared" ca="1" si="872"/>
        <v>1405.8300000000004</v>
      </c>
      <c r="F3732" s="5">
        <f t="shared" ca="1" si="873"/>
        <v>1401.23</v>
      </c>
      <c r="G3732" s="5">
        <f t="shared" ca="1" si="874"/>
        <v>1417.4929672322378</v>
      </c>
      <c r="H3732" s="5">
        <f t="shared" ca="1" si="875"/>
        <v>1423.8174697974621</v>
      </c>
      <c r="I3732" s="10">
        <f t="shared" ca="1" si="868"/>
        <v>0</v>
      </c>
      <c r="J3732" s="5" t="e">
        <f t="shared" ca="1" si="862"/>
        <v>#N/A</v>
      </c>
      <c r="K3732" s="5" t="e">
        <f t="shared" ca="1" si="863"/>
        <v>#N/A</v>
      </c>
      <c r="L3732" s="10">
        <f t="shared" ca="1" si="864"/>
        <v>-1</v>
      </c>
      <c r="M3732" s="5">
        <f t="shared" ca="1" si="869"/>
        <v>1393.45</v>
      </c>
      <c r="N3732" s="12" t="str">
        <f t="shared" ca="1" si="865"/>
        <v/>
      </c>
      <c r="O3732" s="12">
        <f t="shared" ca="1" si="866"/>
        <v>-2.8613326656890445E-3</v>
      </c>
      <c r="P3732" s="5">
        <f t="shared" ca="1" si="867"/>
        <v>1043.839501420093</v>
      </c>
      <c r="Q3732" s="5">
        <f t="shared" ca="1" si="870"/>
        <v>1043.839501420093</v>
      </c>
      <c r="R3732" s="12">
        <f t="shared" ca="1" si="871"/>
        <v>0</v>
      </c>
    </row>
    <row r="3733" spans="1:18" x14ac:dyDescent="0.25">
      <c r="A3733">
        <v>3732</v>
      </c>
      <c r="B3733" s="2">
        <v>42804</v>
      </c>
      <c r="C3733">
        <f t="shared" si="876"/>
        <v>2017</v>
      </c>
      <c r="D3733">
        <v>1400</v>
      </c>
      <c r="E3733" s="5">
        <f t="shared" ca="1" si="872"/>
        <v>1402.02</v>
      </c>
      <c r="F3733" s="5">
        <f t="shared" ca="1" si="873"/>
        <v>1402.6089999999997</v>
      </c>
      <c r="G3733" s="5">
        <f t="shared" ca="1" si="874"/>
        <v>1415.743670509014</v>
      </c>
      <c r="H3733" s="5">
        <f t="shared" ca="1" si="875"/>
        <v>1423.3411204015129</v>
      </c>
      <c r="I3733" s="10">
        <f t="shared" ca="1" si="868"/>
        <v>0</v>
      </c>
      <c r="J3733" s="5" t="e">
        <f t="shared" ca="1" si="862"/>
        <v>#N/A</v>
      </c>
      <c r="K3733" s="5" t="e">
        <f t="shared" ca="1" si="863"/>
        <v>#N/A</v>
      </c>
      <c r="L3733" s="10">
        <f t="shared" ca="1" si="864"/>
        <v>-1</v>
      </c>
      <c r="M3733" s="5">
        <f t="shared" ca="1" si="869"/>
        <v>1393.45</v>
      </c>
      <c r="N3733" s="12" t="str">
        <f t="shared" ca="1" si="865"/>
        <v/>
      </c>
      <c r="O3733" s="12">
        <f t="shared" ca="1" si="866"/>
        <v>1.3909197902921256E-3</v>
      </c>
      <c r="P3733" s="5">
        <f t="shared" ca="1" si="867"/>
        <v>1043.839501420093</v>
      </c>
      <c r="Q3733" s="5">
        <f t="shared" ca="1" si="870"/>
        <v>1043.839501420093</v>
      </c>
      <c r="R3733" s="12">
        <f t="shared" ca="1" si="871"/>
        <v>0</v>
      </c>
    </row>
    <row r="3734" spans="1:18" x14ac:dyDescent="0.25">
      <c r="A3734">
        <v>3733</v>
      </c>
      <c r="B3734" s="2">
        <v>42807</v>
      </c>
      <c r="C3734">
        <f t="shared" si="876"/>
        <v>2017</v>
      </c>
      <c r="D3734">
        <v>1400</v>
      </c>
      <c r="E3734" s="5">
        <f t="shared" ca="1" si="872"/>
        <v>1400.27</v>
      </c>
      <c r="F3734" s="5">
        <f t="shared" ca="1" si="873"/>
        <v>1403.5709999999997</v>
      </c>
      <c r="G3734" s="5">
        <f t="shared" ca="1" si="874"/>
        <v>1414.1693034581126</v>
      </c>
      <c r="H3734" s="5">
        <f t="shared" ca="1" si="875"/>
        <v>1422.8742979934825</v>
      </c>
      <c r="I3734" s="10">
        <f t="shared" ca="1" si="868"/>
        <v>0</v>
      </c>
      <c r="J3734" s="5" t="e">
        <f t="shared" ca="1" si="862"/>
        <v>#N/A</v>
      </c>
      <c r="K3734" s="5" t="e">
        <f t="shared" ca="1" si="863"/>
        <v>#N/A</v>
      </c>
      <c r="L3734" s="10">
        <f t="shared" ca="1" si="864"/>
        <v>-1</v>
      </c>
      <c r="M3734" s="5">
        <f t="shared" ca="1" si="869"/>
        <v>1393.45</v>
      </c>
      <c r="N3734" s="12" t="str">
        <f t="shared" ca="1" si="865"/>
        <v/>
      </c>
      <c r="O3734" s="12">
        <f t="shared" ca="1" si="866"/>
        <v>0</v>
      </c>
      <c r="P3734" s="5">
        <f t="shared" ca="1" si="867"/>
        <v>1043.839501420093</v>
      </c>
      <c r="Q3734" s="5">
        <f t="shared" ca="1" si="870"/>
        <v>1043.839501420093</v>
      </c>
      <c r="R3734" s="12">
        <f t="shared" ca="1" si="871"/>
        <v>0</v>
      </c>
    </row>
    <row r="3735" spans="1:18" x14ac:dyDescent="0.25">
      <c r="A3735">
        <v>3734</v>
      </c>
      <c r="B3735" s="2">
        <v>42808</v>
      </c>
      <c r="C3735">
        <f t="shared" si="876"/>
        <v>2017</v>
      </c>
      <c r="D3735">
        <v>1415.4</v>
      </c>
      <c r="E3735" s="5">
        <f t="shared" ca="1" si="872"/>
        <v>1400.66</v>
      </c>
      <c r="F3735" s="5">
        <f t="shared" ca="1" si="873"/>
        <v>1405.0079999999996</v>
      </c>
      <c r="G3735" s="5">
        <f t="shared" ca="1" si="874"/>
        <v>1414.2923731123014</v>
      </c>
      <c r="H3735" s="5">
        <f t="shared" ca="1" si="875"/>
        <v>1422.7248120336126</v>
      </c>
      <c r="I3735" s="10">
        <f t="shared" ca="1" si="868"/>
        <v>0</v>
      </c>
      <c r="J3735" s="5" t="e">
        <f t="shared" ca="1" si="862"/>
        <v>#N/A</v>
      </c>
      <c r="K3735" s="5" t="e">
        <f t="shared" ca="1" si="863"/>
        <v>#N/A</v>
      </c>
      <c r="L3735" s="10">
        <f t="shared" ca="1" si="864"/>
        <v>-1</v>
      </c>
      <c r="M3735" s="5">
        <f t="shared" ca="1" si="869"/>
        <v>1393.45</v>
      </c>
      <c r="N3735" s="12" t="str">
        <f t="shared" ca="1" si="865"/>
        <v/>
      </c>
      <c r="O3735" s="12">
        <f t="shared" ca="1" si="866"/>
        <v>-1.1000000000000065E-2</v>
      </c>
      <c r="P3735" s="5">
        <f t="shared" ca="1" si="867"/>
        <v>1043.839501420093</v>
      </c>
      <c r="Q3735" s="5">
        <f t="shared" ca="1" si="870"/>
        <v>1043.839501420093</v>
      </c>
      <c r="R3735" s="12">
        <f t="shared" ca="1" si="871"/>
        <v>0</v>
      </c>
    </row>
    <row r="3736" spans="1:18" x14ac:dyDescent="0.25">
      <c r="A3736">
        <v>3735</v>
      </c>
      <c r="B3736" s="2">
        <v>42809</v>
      </c>
      <c r="C3736">
        <f t="shared" si="876"/>
        <v>2017</v>
      </c>
      <c r="D3736">
        <v>1420.4</v>
      </c>
      <c r="E3736" s="5">
        <f t="shared" ca="1" si="872"/>
        <v>1401.8049999999998</v>
      </c>
      <c r="F3736" s="5">
        <f t="shared" ca="1" si="873"/>
        <v>1407.0279999999993</v>
      </c>
      <c r="G3736" s="5">
        <f t="shared" ca="1" si="874"/>
        <v>1414.9031358010711</v>
      </c>
      <c r="H3736" s="5">
        <f t="shared" ca="1" si="875"/>
        <v>1422.6783157929403</v>
      </c>
      <c r="I3736" s="10">
        <f t="shared" ca="1" si="868"/>
        <v>0</v>
      </c>
      <c r="J3736" s="5" t="e">
        <f t="shared" ca="1" si="862"/>
        <v>#N/A</v>
      </c>
      <c r="K3736" s="5" t="e">
        <f t="shared" ca="1" si="863"/>
        <v>#N/A</v>
      </c>
      <c r="L3736" s="10">
        <f t="shared" ca="1" si="864"/>
        <v>-1</v>
      </c>
      <c r="M3736" s="5">
        <f t="shared" ca="1" si="869"/>
        <v>1393.45</v>
      </c>
      <c r="N3736" s="12" t="str">
        <f t="shared" ca="1" si="865"/>
        <v/>
      </c>
      <c r="O3736" s="12">
        <f t="shared" ca="1" si="866"/>
        <v>-3.5325702981489331E-3</v>
      </c>
      <c r="P3736" s="5">
        <f t="shared" ca="1" si="867"/>
        <v>1043.839501420093</v>
      </c>
      <c r="Q3736" s="5">
        <f t="shared" ca="1" si="870"/>
        <v>1043.839501420093</v>
      </c>
      <c r="R3736" s="12">
        <f t="shared" ca="1" si="871"/>
        <v>0</v>
      </c>
    </row>
    <row r="3737" spans="1:18" x14ac:dyDescent="0.25">
      <c r="A3737">
        <v>3736</v>
      </c>
      <c r="B3737" s="2">
        <v>42810</v>
      </c>
      <c r="C3737">
        <f t="shared" si="876"/>
        <v>2017</v>
      </c>
      <c r="D3737">
        <v>1422</v>
      </c>
      <c r="E3737" s="5">
        <f t="shared" ca="1" si="872"/>
        <v>1403.2199999999998</v>
      </c>
      <c r="F3737" s="5">
        <f t="shared" ca="1" si="873"/>
        <v>1408.8109999999995</v>
      </c>
      <c r="G3737" s="5">
        <f t="shared" ca="1" si="874"/>
        <v>1415.6128222209641</v>
      </c>
      <c r="H3737" s="5">
        <f t="shared" ca="1" si="875"/>
        <v>1422.6647494770816</v>
      </c>
      <c r="I3737" s="10">
        <f t="shared" ca="1" si="868"/>
        <v>0</v>
      </c>
      <c r="J3737" s="5" t="e">
        <f t="shared" ca="1" si="862"/>
        <v>#N/A</v>
      </c>
      <c r="K3737" s="5" t="e">
        <f t="shared" ca="1" si="863"/>
        <v>#N/A</v>
      </c>
      <c r="L3737" s="10">
        <f t="shared" ca="1" si="864"/>
        <v>-1</v>
      </c>
      <c r="M3737" s="5">
        <f t="shared" ca="1" si="869"/>
        <v>1393.45</v>
      </c>
      <c r="N3737" s="12" t="str">
        <f t="shared" ca="1" si="865"/>
        <v/>
      </c>
      <c r="O3737" s="12">
        <f t="shared" ca="1" si="866"/>
        <v>-1.1264432554209441E-3</v>
      </c>
      <c r="P3737" s="5">
        <f t="shared" ca="1" si="867"/>
        <v>1043.839501420093</v>
      </c>
      <c r="Q3737" s="5">
        <f t="shared" ca="1" si="870"/>
        <v>1043.839501420093</v>
      </c>
      <c r="R3737" s="12">
        <f t="shared" ca="1" si="871"/>
        <v>0</v>
      </c>
    </row>
    <row r="3738" spans="1:18" x14ac:dyDescent="0.25">
      <c r="A3738">
        <v>3737</v>
      </c>
      <c r="B3738" s="2">
        <v>42811</v>
      </c>
      <c r="C3738">
        <f t="shared" si="876"/>
        <v>2017</v>
      </c>
      <c r="D3738">
        <v>1411.5</v>
      </c>
      <c r="E3738" s="5">
        <f t="shared" ca="1" si="872"/>
        <v>1405</v>
      </c>
      <c r="F3738" s="5">
        <f t="shared" ca="1" si="873"/>
        <v>1410.3629999999996</v>
      </c>
      <c r="G3738" s="5">
        <f t="shared" ca="1" si="874"/>
        <v>1415.2015399988677</v>
      </c>
      <c r="H3738" s="5">
        <f t="shared" ca="1" si="875"/>
        <v>1422.4414544875399</v>
      </c>
      <c r="I3738" s="10">
        <f t="shared" ca="1" si="868"/>
        <v>0</v>
      </c>
      <c r="J3738" s="5" t="e">
        <f t="shared" ca="1" si="862"/>
        <v>#N/A</v>
      </c>
      <c r="K3738" s="5" t="e">
        <f t="shared" ca="1" si="863"/>
        <v>#N/A</v>
      </c>
      <c r="L3738" s="10">
        <f t="shared" ca="1" si="864"/>
        <v>-1</v>
      </c>
      <c r="M3738" s="5">
        <f t="shared" ca="1" si="869"/>
        <v>1393.45</v>
      </c>
      <c r="N3738" s="12" t="str">
        <f t="shared" ca="1" si="865"/>
        <v/>
      </c>
      <c r="O3738" s="12">
        <f t="shared" ca="1" si="866"/>
        <v>7.3839662447257384E-3</v>
      </c>
      <c r="P3738" s="5">
        <f t="shared" ca="1" si="867"/>
        <v>1043.839501420093</v>
      </c>
      <c r="Q3738" s="5">
        <f t="shared" ca="1" si="870"/>
        <v>1043.839501420093</v>
      </c>
      <c r="R3738" s="12">
        <f t="shared" ca="1" si="871"/>
        <v>0</v>
      </c>
    </row>
    <row r="3739" spans="1:18" x14ac:dyDescent="0.25">
      <c r="A3739">
        <v>3738</v>
      </c>
      <c r="B3739" s="2">
        <v>42814</v>
      </c>
      <c r="C3739">
        <f t="shared" si="876"/>
        <v>2017</v>
      </c>
      <c r="D3739">
        <v>1408.7</v>
      </c>
      <c r="E3739" s="5">
        <f t="shared" ca="1" si="872"/>
        <v>1406.5250000000001</v>
      </c>
      <c r="F3739" s="5">
        <f t="shared" ca="1" si="873"/>
        <v>1411.9799999999998</v>
      </c>
      <c r="G3739" s="5">
        <f t="shared" ca="1" si="874"/>
        <v>1414.551385998981</v>
      </c>
      <c r="H3739" s="5">
        <f t="shared" ca="1" si="875"/>
        <v>1422.1666253977889</v>
      </c>
      <c r="I3739" s="10">
        <f t="shared" ca="1" si="868"/>
        <v>0</v>
      </c>
      <c r="J3739" s="5" t="e">
        <f t="shared" ca="1" si="862"/>
        <v>#N/A</v>
      </c>
      <c r="K3739" s="5" t="e">
        <f t="shared" ca="1" si="863"/>
        <v>#N/A</v>
      </c>
      <c r="L3739" s="10">
        <f t="shared" ca="1" si="864"/>
        <v>-1</v>
      </c>
      <c r="M3739" s="5">
        <f t="shared" ca="1" si="869"/>
        <v>1393.45</v>
      </c>
      <c r="N3739" s="12" t="str">
        <f t="shared" ca="1" si="865"/>
        <v/>
      </c>
      <c r="O3739" s="12">
        <f t="shared" ca="1" si="866"/>
        <v>1.9837052780729398E-3</v>
      </c>
      <c r="P3739" s="5">
        <f t="shared" ca="1" si="867"/>
        <v>1043.839501420093</v>
      </c>
      <c r="Q3739" s="5">
        <f t="shared" ca="1" si="870"/>
        <v>1043.839501420093</v>
      </c>
      <c r="R3739" s="12">
        <f t="shared" ca="1" si="871"/>
        <v>0</v>
      </c>
    </row>
    <row r="3740" spans="1:18" x14ac:dyDescent="0.25">
      <c r="A3740">
        <v>3739</v>
      </c>
      <c r="B3740" s="2">
        <v>42815</v>
      </c>
      <c r="C3740">
        <f t="shared" si="876"/>
        <v>2017</v>
      </c>
      <c r="D3740">
        <v>1413.05</v>
      </c>
      <c r="E3740" s="5">
        <f t="shared" ca="1" si="872"/>
        <v>1409.0949999999998</v>
      </c>
      <c r="F3740" s="5">
        <f t="shared" ca="1" si="873"/>
        <v>1413.8489999999997</v>
      </c>
      <c r="G3740" s="5">
        <f t="shared" ca="1" si="874"/>
        <v>1414.4012473990829</v>
      </c>
      <c r="H3740" s="5">
        <f t="shared" ca="1" si="875"/>
        <v>1421.9842928898331</v>
      </c>
      <c r="I3740" s="10">
        <f t="shared" ca="1" si="868"/>
        <v>0</v>
      </c>
      <c r="J3740" s="5" t="e">
        <f t="shared" ca="1" si="862"/>
        <v>#N/A</v>
      </c>
      <c r="K3740" s="5" t="e">
        <f t="shared" ca="1" si="863"/>
        <v>#N/A</v>
      </c>
      <c r="L3740" s="10">
        <f t="shared" ca="1" si="864"/>
        <v>-1</v>
      </c>
      <c r="M3740" s="5">
        <f t="shared" ca="1" si="869"/>
        <v>1393.45</v>
      </c>
      <c r="N3740" s="12" t="str">
        <f t="shared" ca="1" si="865"/>
        <v/>
      </c>
      <c r="O3740" s="12">
        <f t="shared" ca="1" si="866"/>
        <v>-3.0879534322424285E-3</v>
      </c>
      <c r="P3740" s="5">
        <f t="shared" ca="1" si="867"/>
        <v>1043.839501420093</v>
      </c>
      <c r="Q3740" s="5">
        <f t="shared" ca="1" si="870"/>
        <v>1043.839501420093</v>
      </c>
      <c r="R3740" s="12">
        <f t="shared" ca="1" si="871"/>
        <v>0</v>
      </c>
    </row>
    <row r="3741" spans="1:18" x14ac:dyDescent="0.25">
      <c r="A3741">
        <v>3740</v>
      </c>
      <c r="B3741" s="2">
        <v>42816</v>
      </c>
      <c r="C3741">
        <f t="shared" si="876"/>
        <v>2017</v>
      </c>
      <c r="D3741">
        <v>1386.4</v>
      </c>
      <c r="E3741" s="5">
        <f t="shared" ca="1" si="872"/>
        <v>1407.94</v>
      </c>
      <c r="F3741" s="5">
        <f t="shared" ca="1" si="873"/>
        <v>1414.6029999999994</v>
      </c>
      <c r="G3741" s="5">
        <f t="shared" ca="1" si="874"/>
        <v>1411.6011226591745</v>
      </c>
      <c r="H3741" s="5">
        <f t="shared" ca="1" si="875"/>
        <v>1421.2726070320364</v>
      </c>
      <c r="I3741" s="15" t="str">
        <f ca="1">IF(L3740&lt;0,"BUY",IF(L3740&gt;0,"SELL",0))</f>
        <v>BUY</v>
      </c>
      <c r="J3741" s="5">
        <f t="shared" ca="1" si="862"/>
        <v>1386.4</v>
      </c>
      <c r="K3741" s="5" t="e">
        <f t="shared" ca="1" si="863"/>
        <v>#N/A</v>
      </c>
      <c r="L3741" s="15">
        <v>0</v>
      </c>
      <c r="M3741" s="5">
        <f t="shared" ca="1" si="869"/>
        <v>1386.4</v>
      </c>
      <c r="N3741" s="12">
        <f t="shared" ca="1" si="865"/>
        <v>5.0593849797265448E-3</v>
      </c>
      <c r="O3741" s="12">
        <f t="shared" si="866"/>
        <v>0</v>
      </c>
      <c r="P3741" s="5">
        <f t="shared" ca="1" si="867"/>
        <v>1049.120687314823</v>
      </c>
      <c r="Q3741" s="5">
        <f t="shared" ca="1" si="870"/>
        <v>1049.120687314823</v>
      </c>
      <c r="R3741" s="12">
        <f t="shared" ca="1" si="871"/>
        <v>0</v>
      </c>
    </row>
  </sheetData>
  <conditionalFormatting sqref="Y54:AC58">
    <cfRule type="cellIs" dxfId="0" priority="1" operator="equal">
      <formula>$AC$52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TradingStrategy</vt:lpstr>
      <vt:lpstr>Simple Moving Avg</vt:lpstr>
      <vt:lpstr>Exp Moving Average</vt:lpstr>
      <vt:lpstr>Equity Curve</vt:lpstr>
      <vt:lpstr>LastEquityOffset</vt:lpstr>
      <vt:lpstr>LastRow</vt:lpstr>
      <vt:lpstr>LEMADays</vt:lpstr>
      <vt:lpstr>Leverage</vt:lpstr>
      <vt:lpstr>SEMADays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Nitesh Khandelwal</dc:creator>
  <cp:keywords/>
  <dc:description/>
  <cp:lastModifiedBy>Nicholas Burgess</cp:lastModifiedBy>
  <cp:revision/>
  <dcterms:created xsi:type="dcterms:W3CDTF">2015-12-11T12:47:45Z</dcterms:created>
  <dcterms:modified xsi:type="dcterms:W3CDTF">2023-08-14T10:20:36Z</dcterms:modified>
  <cp:category/>
  <cp:contentStatus/>
</cp:coreProperties>
</file>